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https://d.docs.live.net/a40dd75a7e0e72cd/Desktop/EXCEL/"/>
    </mc:Choice>
  </mc:AlternateContent>
  <xr:revisionPtr revIDLastSave="3" documentId="8_{085AA135-928D-439D-9CDB-BDFAF02DACD8}" xr6:coauthVersionLast="47" xr6:coauthVersionMax="47" xr10:uidLastSave="{6CD064DC-BEBA-4C15-B3C9-5BB8FAE2CEE0}"/>
  <bookViews>
    <workbookView xWindow="28680" yWindow="-120" windowWidth="29040" windowHeight="15720" activeTab="2" xr2:uid="{CDBBDC27-A9BF-485F-A4D5-FE3C653606A2}"/>
  </bookViews>
  <sheets>
    <sheet name="PIVOT" sheetId="2" r:id="rId1"/>
    <sheet name="DATA" sheetId="1" r:id="rId2"/>
    <sheet name="DASHBOARD" sheetId="3" r:id="rId3"/>
  </sheets>
  <definedNames>
    <definedName name="Slicer_Age_Classification">#N/A</definedName>
    <definedName name="Slicer_Country">#N/A</definedName>
    <definedName name="Slicer_Gender">#N/A</definedName>
    <definedName name="Slicer_Stage_at_Diagnosis">#N/A</definedName>
    <definedName name="Slicer_Year_of_Diagnosi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8" i="2" l="1"/>
  <c r="J37" i="2"/>
  <c r="J36" i="2"/>
  <c r="P5001" i="1"/>
  <c r="H5001" i="1"/>
  <c r="C5001" i="1"/>
  <c r="P5000" i="1"/>
  <c r="H5000" i="1"/>
  <c r="C5000" i="1"/>
  <c r="P4999" i="1"/>
  <c r="H4999" i="1"/>
  <c r="C4999" i="1"/>
  <c r="P4998" i="1"/>
  <c r="H4998" i="1"/>
  <c r="C4998" i="1"/>
  <c r="P4997" i="1"/>
  <c r="H4997" i="1"/>
  <c r="C4997" i="1"/>
  <c r="P4996" i="1"/>
  <c r="H4996" i="1"/>
  <c r="C4996" i="1"/>
  <c r="P4995" i="1"/>
  <c r="H4995" i="1"/>
  <c r="C4995" i="1"/>
  <c r="P4994" i="1"/>
  <c r="H4994" i="1"/>
  <c r="C4994" i="1"/>
  <c r="P4993" i="1"/>
  <c r="H4993" i="1"/>
  <c r="C4993" i="1"/>
  <c r="P4992" i="1"/>
  <c r="H4992" i="1"/>
  <c r="C4992" i="1"/>
  <c r="P4991" i="1"/>
  <c r="H4991" i="1"/>
  <c r="C4991" i="1"/>
  <c r="P4990" i="1"/>
  <c r="H4990" i="1"/>
  <c r="C4990" i="1"/>
  <c r="P4989" i="1"/>
  <c r="H4989" i="1"/>
  <c r="C4989" i="1"/>
  <c r="P4988" i="1"/>
  <c r="H4988" i="1"/>
  <c r="C4988" i="1"/>
  <c r="P4987" i="1"/>
  <c r="H4987" i="1"/>
  <c r="C4987" i="1"/>
  <c r="P4986" i="1"/>
  <c r="H4986" i="1"/>
  <c r="C4986" i="1"/>
  <c r="P4985" i="1"/>
  <c r="H4985" i="1"/>
  <c r="C4985" i="1"/>
  <c r="P4984" i="1"/>
  <c r="H4984" i="1"/>
  <c r="C4984" i="1"/>
  <c r="P4983" i="1"/>
  <c r="H4983" i="1"/>
  <c r="C4983" i="1"/>
  <c r="P4982" i="1"/>
  <c r="H4982" i="1"/>
  <c r="C4982" i="1"/>
  <c r="P4981" i="1"/>
  <c r="H4981" i="1"/>
  <c r="C4981" i="1"/>
  <c r="P4980" i="1"/>
  <c r="H4980" i="1"/>
  <c r="C4980" i="1"/>
  <c r="P4979" i="1"/>
  <c r="H4979" i="1"/>
  <c r="C4979" i="1"/>
  <c r="P4978" i="1"/>
  <c r="H4978" i="1"/>
  <c r="C4978" i="1"/>
  <c r="P4977" i="1"/>
  <c r="H4977" i="1"/>
  <c r="C4977" i="1"/>
  <c r="P4976" i="1"/>
  <c r="H4976" i="1"/>
  <c r="C4976" i="1"/>
  <c r="P4975" i="1"/>
  <c r="H4975" i="1"/>
  <c r="C4975" i="1"/>
  <c r="P4974" i="1"/>
  <c r="H4974" i="1"/>
  <c r="C4974" i="1"/>
  <c r="P4973" i="1"/>
  <c r="H4973" i="1"/>
  <c r="C4973" i="1"/>
  <c r="P4972" i="1"/>
  <c r="H4972" i="1"/>
  <c r="C4972" i="1"/>
  <c r="P4971" i="1"/>
  <c r="H4971" i="1"/>
  <c r="C4971" i="1"/>
  <c r="P4970" i="1"/>
  <c r="H4970" i="1"/>
  <c r="C4970" i="1"/>
  <c r="P4969" i="1"/>
  <c r="H4969" i="1"/>
  <c r="C4969" i="1"/>
  <c r="P4968" i="1"/>
  <c r="H4968" i="1"/>
  <c r="C4968" i="1"/>
  <c r="P4967" i="1"/>
  <c r="H4967" i="1"/>
  <c r="C4967" i="1"/>
  <c r="P4966" i="1"/>
  <c r="H4966" i="1"/>
  <c r="C4966" i="1"/>
  <c r="P4965" i="1"/>
  <c r="H4965" i="1"/>
  <c r="C4965" i="1"/>
  <c r="P4964" i="1"/>
  <c r="H4964" i="1"/>
  <c r="C4964" i="1"/>
  <c r="P4963" i="1"/>
  <c r="H4963" i="1"/>
  <c r="C4963" i="1"/>
  <c r="P4962" i="1"/>
  <c r="H4962" i="1"/>
  <c r="C4962" i="1"/>
  <c r="P4961" i="1"/>
  <c r="H4961" i="1"/>
  <c r="C4961" i="1"/>
  <c r="P4960" i="1"/>
  <c r="H4960" i="1"/>
  <c r="C4960" i="1"/>
  <c r="P4959" i="1"/>
  <c r="H4959" i="1"/>
  <c r="C4959" i="1"/>
  <c r="P4958" i="1"/>
  <c r="H4958" i="1"/>
  <c r="C4958" i="1"/>
  <c r="P4957" i="1"/>
  <c r="H4957" i="1"/>
  <c r="C4957" i="1"/>
  <c r="P4956" i="1"/>
  <c r="H4956" i="1"/>
  <c r="C4956" i="1"/>
  <c r="P4955" i="1"/>
  <c r="H4955" i="1"/>
  <c r="C4955" i="1"/>
  <c r="P4954" i="1"/>
  <c r="H4954" i="1"/>
  <c r="C4954" i="1"/>
  <c r="P4953" i="1"/>
  <c r="H4953" i="1"/>
  <c r="C4953" i="1"/>
  <c r="P4952" i="1"/>
  <c r="H4952" i="1"/>
  <c r="C4952" i="1"/>
  <c r="P4951" i="1"/>
  <c r="H4951" i="1"/>
  <c r="C4951" i="1"/>
  <c r="P4950" i="1"/>
  <c r="H4950" i="1"/>
  <c r="C4950" i="1"/>
  <c r="P4949" i="1"/>
  <c r="H4949" i="1"/>
  <c r="C4949" i="1"/>
  <c r="P4948" i="1"/>
  <c r="H4948" i="1"/>
  <c r="C4948" i="1"/>
  <c r="P4947" i="1"/>
  <c r="H4947" i="1"/>
  <c r="C4947" i="1"/>
  <c r="P4946" i="1"/>
  <c r="H4946" i="1"/>
  <c r="C4946" i="1"/>
  <c r="P4945" i="1"/>
  <c r="H4945" i="1"/>
  <c r="C4945" i="1"/>
  <c r="P4944" i="1"/>
  <c r="H4944" i="1"/>
  <c r="C4944" i="1"/>
  <c r="P4943" i="1"/>
  <c r="H4943" i="1"/>
  <c r="C4943" i="1"/>
  <c r="P4942" i="1"/>
  <c r="H4942" i="1"/>
  <c r="C4942" i="1"/>
  <c r="P4941" i="1"/>
  <c r="H4941" i="1"/>
  <c r="C4941" i="1"/>
  <c r="P4940" i="1"/>
  <c r="H4940" i="1"/>
  <c r="C4940" i="1"/>
  <c r="P4939" i="1"/>
  <c r="H4939" i="1"/>
  <c r="C4939" i="1"/>
  <c r="P4938" i="1"/>
  <c r="H4938" i="1"/>
  <c r="C4938" i="1"/>
  <c r="P4937" i="1"/>
  <c r="H4937" i="1"/>
  <c r="C4937" i="1"/>
  <c r="P4936" i="1"/>
  <c r="H4936" i="1"/>
  <c r="C4936" i="1"/>
  <c r="P4935" i="1"/>
  <c r="H4935" i="1"/>
  <c r="C4935" i="1"/>
  <c r="P4934" i="1"/>
  <c r="H4934" i="1"/>
  <c r="C4934" i="1"/>
  <c r="P4933" i="1"/>
  <c r="H4933" i="1"/>
  <c r="C4933" i="1"/>
  <c r="P4932" i="1"/>
  <c r="H4932" i="1"/>
  <c r="C4932" i="1"/>
  <c r="P4931" i="1"/>
  <c r="H4931" i="1"/>
  <c r="C4931" i="1"/>
  <c r="P4930" i="1"/>
  <c r="H4930" i="1"/>
  <c r="C4930" i="1"/>
  <c r="P4929" i="1"/>
  <c r="H4929" i="1"/>
  <c r="C4929" i="1"/>
  <c r="P4928" i="1"/>
  <c r="H4928" i="1"/>
  <c r="C4928" i="1"/>
  <c r="P4927" i="1"/>
  <c r="H4927" i="1"/>
  <c r="C4927" i="1"/>
  <c r="P4926" i="1"/>
  <c r="H4926" i="1"/>
  <c r="C4926" i="1"/>
  <c r="P4925" i="1"/>
  <c r="H4925" i="1"/>
  <c r="C4925" i="1"/>
  <c r="P4924" i="1"/>
  <c r="H4924" i="1"/>
  <c r="C4924" i="1"/>
  <c r="P4923" i="1"/>
  <c r="H4923" i="1"/>
  <c r="C4923" i="1"/>
  <c r="P4922" i="1"/>
  <c r="H4922" i="1"/>
  <c r="C4922" i="1"/>
  <c r="P4921" i="1"/>
  <c r="H4921" i="1"/>
  <c r="C4921" i="1"/>
  <c r="P4920" i="1"/>
  <c r="H4920" i="1"/>
  <c r="C4920" i="1"/>
  <c r="P4919" i="1"/>
  <c r="H4919" i="1"/>
  <c r="C4919" i="1"/>
  <c r="P4918" i="1"/>
  <c r="H4918" i="1"/>
  <c r="C4918" i="1"/>
  <c r="P4917" i="1"/>
  <c r="H4917" i="1"/>
  <c r="C4917" i="1"/>
  <c r="P4916" i="1"/>
  <c r="H4916" i="1"/>
  <c r="C4916" i="1"/>
  <c r="P4915" i="1"/>
  <c r="H4915" i="1"/>
  <c r="C4915" i="1"/>
  <c r="P4914" i="1"/>
  <c r="H4914" i="1"/>
  <c r="C4914" i="1"/>
  <c r="P4913" i="1"/>
  <c r="H4913" i="1"/>
  <c r="C4913" i="1"/>
  <c r="P4912" i="1"/>
  <c r="H4912" i="1"/>
  <c r="C4912" i="1"/>
  <c r="P4911" i="1"/>
  <c r="H4911" i="1"/>
  <c r="C4911" i="1"/>
  <c r="P4910" i="1"/>
  <c r="H4910" i="1"/>
  <c r="C4910" i="1"/>
  <c r="P4909" i="1"/>
  <c r="H4909" i="1"/>
  <c r="C4909" i="1"/>
  <c r="P4908" i="1"/>
  <c r="H4908" i="1"/>
  <c r="C4908" i="1"/>
  <c r="P4907" i="1"/>
  <c r="H4907" i="1"/>
  <c r="C4907" i="1"/>
  <c r="P4906" i="1"/>
  <c r="H4906" i="1"/>
  <c r="C4906" i="1"/>
  <c r="P4905" i="1"/>
  <c r="H4905" i="1"/>
  <c r="C4905" i="1"/>
  <c r="P4904" i="1"/>
  <c r="H4904" i="1"/>
  <c r="C4904" i="1"/>
  <c r="P4903" i="1"/>
  <c r="H4903" i="1"/>
  <c r="C4903" i="1"/>
  <c r="P4902" i="1"/>
  <c r="H4902" i="1"/>
  <c r="C4902" i="1"/>
  <c r="P4901" i="1"/>
  <c r="H4901" i="1"/>
  <c r="C4901" i="1"/>
  <c r="P4900" i="1"/>
  <c r="H4900" i="1"/>
  <c r="C4900" i="1"/>
  <c r="P4899" i="1"/>
  <c r="H4899" i="1"/>
  <c r="C4899" i="1"/>
  <c r="P4898" i="1"/>
  <c r="H4898" i="1"/>
  <c r="C4898" i="1"/>
  <c r="P4897" i="1"/>
  <c r="H4897" i="1"/>
  <c r="C4897" i="1"/>
  <c r="P4896" i="1"/>
  <c r="H4896" i="1"/>
  <c r="C4896" i="1"/>
  <c r="P4895" i="1"/>
  <c r="H4895" i="1"/>
  <c r="C4895" i="1"/>
  <c r="P4894" i="1"/>
  <c r="H4894" i="1"/>
  <c r="C4894" i="1"/>
  <c r="P4893" i="1"/>
  <c r="H4893" i="1"/>
  <c r="C4893" i="1"/>
  <c r="P4892" i="1"/>
  <c r="H4892" i="1"/>
  <c r="C4892" i="1"/>
  <c r="P4891" i="1"/>
  <c r="H4891" i="1"/>
  <c r="C4891" i="1"/>
  <c r="P4890" i="1"/>
  <c r="H4890" i="1"/>
  <c r="C4890" i="1"/>
  <c r="P4889" i="1"/>
  <c r="H4889" i="1"/>
  <c r="C4889" i="1"/>
  <c r="P4888" i="1"/>
  <c r="H4888" i="1"/>
  <c r="C4888" i="1"/>
  <c r="P4887" i="1"/>
  <c r="H4887" i="1"/>
  <c r="C4887" i="1"/>
  <c r="P4886" i="1"/>
  <c r="H4886" i="1"/>
  <c r="C4886" i="1"/>
  <c r="P4885" i="1"/>
  <c r="H4885" i="1"/>
  <c r="C4885" i="1"/>
  <c r="P4884" i="1"/>
  <c r="H4884" i="1"/>
  <c r="C4884" i="1"/>
  <c r="P4883" i="1"/>
  <c r="H4883" i="1"/>
  <c r="C4883" i="1"/>
  <c r="P4882" i="1"/>
  <c r="H4882" i="1"/>
  <c r="C4882" i="1"/>
  <c r="P4881" i="1"/>
  <c r="H4881" i="1"/>
  <c r="C4881" i="1"/>
  <c r="P4880" i="1"/>
  <c r="H4880" i="1"/>
  <c r="C4880" i="1"/>
  <c r="P4879" i="1"/>
  <c r="H4879" i="1"/>
  <c r="C4879" i="1"/>
  <c r="P4878" i="1"/>
  <c r="H4878" i="1"/>
  <c r="C4878" i="1"/>
  <c r="P4877" i="1"/>
  <c r="H4877" i="1"/>
  <c r="C4877" i="1"/>
  <c r="P4876" i="1"/>
  <c r="H4876" i="1"/>
  <c r="C4876" i="1"/>
  <c r="P4875" i="1"/>
  <c r="H4875" i="1"/>
  <c r="C4875" i="1"/>
  <c r="P4874" i="1"/>
  <c r="H4874" i="1"/>
  <c r="C4874" i="1"/>
  <c r="P4873" i="1"/>
  <c r="H4873" i="1"/>
  <c r="C4873" i="1"/>
  <c r="P4872" i="1"/>
  <c r="H4872" i="1"/>
  <c r="C4872" i="1"/>
  <c r="P4871" i="1"/>
  <c r="H4871" i="1"/>
  <c r="C4871" i="1"/>
  <c r="P4870" i="1"/>
  <c r="H4870" i="1"/>
  <c r="C4870" i="1"/>
  <c r="P4869" i="1"/>
  <c r="H4869" i="1"/>
  <c r="C4869" i="1"/>
  <c r="P4868" i="1"/>
  <c r="H4868" i="1"/>
  <c r="C4868" i="1"/>
  <c r="P4867" i="1"/>
  <c r="H4867" i="1"/>
  <c r="C4867" i="1"/>
  <c r="P4866" i="1"/>
  <c r="H4866" i="1"/>
  <c r="C4866" i="1"/>
  <c r="P4865" i="1"/>
  <c r="H4865" i="1"/>
  <c r="C4865" i="1"/>
  <c r="P4864" i="1"/>
  <c r="H4864" i="1"/>
  <c r="C4864" i="1"/>
  <c r="P4863" i="1"/>
  <c r="H4863" i="1"/>
  <c r="C4863" i="1"/>
  <c r="P4862" i="1"/>
  <c r="H4862" i="1"/>
  <c r="C4862" i="1"/>
  <c r="P4861" i="1"/>
  <c r="H4861" i="1"/>
  <c r="C4861" i="1"/>
  <c r="P4860" i="1"/>
  <c r="H4860" i="1"/>
  <c r="C4860" i="1"/>
  <c r="P4859" i="1"/>
  <c r="H4859" i="1"/>
  <c r="C4859" i="1"/>
  <c r="P4858" i="1"/>
  <c r="H4858" i="1"/>
  <c r="C4858" i="1"/>
  <c r="P4857" i="1"/>
  <c r="H4857" i="1"/>
  <c r="C4857" i="1"/>
  <c r="P4856" i="1"/>
  <c r="H4856" i="1"/>
  <c r="C4856" i="1"/>
  <c r="P4855" i="1"/>
  <c r="H4855" i="1"/>
  <c r="C4855" i="1"/>
  <c r="P4854" i="1"/>
  <c r="H4854" i="1"/>
  <c r="C4854" i="1"/>
  <c r="P4853" i="1"/>
  <c r="H4853" i="1"/>
  <c r="C4853" i="1"/>
  <c r="P4852" i="1"/>
  <c r="H4852" i="1"/>
  <c r="C4852" i="1"/>
  <c r="P4851" i="1"/>
  <c r="H4851" i="1"/>
  <c r="C4851" i="1"/>
  <c r="P4850" i="1"/>
  <c r="H4850" i="1"/>
  <c r="C4850" i="1"/>
  <c r="P4849" i="1"/>
  <c r="H4849" i="1"/>
  <c r="C4849" i="1"/>
  <c r="P4848" i="1"/>
  <c r="H4848" i="1"/>
  <c r="C4848" i="1"/>
  <c r="P4847" i="1"/>
  <c r="H4847" i="1"/>
  <c r="C4847" i="1"/>
  <c r="P4846" i="1"/>
  <c r="H4846" i="1"/>
  <c r="C4846" i="1"/>
  <c r="P4845" i="1"/>
  <c r="H4845" i="1"/>
  <c r="C4845" i="1"/>
  <c r="P4844" i="1"/>
  <c r="H4844" i="1"/>
  <c r="C4844" i="1"/>
  <c r="P4843" i="1"/>
  <c r="H4843" i="1"/>
  <c r="C4843" i="1"/>
  <c r="P4842" i="1"/>
  <c r="H4842" i="1"/>
  <c r="C4842" i="1"/>
  <c r="P4841" i="1"/>
  <c r="H4841" i="1"/>
  <c r="C4841" i="1"/>
  <c r="P4840" i="1"/>
  <c r="H4840" i="1"/>
  <c r="C4840" i="1"/>
  <c r="P4839" i="1"/>
  <c r="H4839" i="1"/>
  <c r="C4839" i="1"/>
  <c r="P4838" i="1"/>
  <c r="H4838" i="1"/>
  <c r="C4838" i="1"/>
  <c r="P4837" i="1"/>
  <c r="H4837" i="1"/>
  <c r="C4837" i="1"/>
  <c r="P4836" i="1"/>
  <c r="H4836" i="1"/>
  <c r="C4836" i="1"/>
  <c r="P4835" i="1"/>
  <c r="H4835" i="1"/>
  <c r="C4835" i="1"/>
  <c r="P4834" i="1"/>
  <c r="H4834" i="1"/>
  <c r="C4834" i="1"/>
  <c r="P4833" i="1"/>
  <c r="H4833" i="1"/>
  <c r="C4833" i="1"/>
  <c r="P4832" i="1"/>
  <c r="H4832" i="1"/>
  <c r="C4832" i="1"/>
  <c r="P4831" i="1"/>
  <c r="H4831" i="1"/>
  <c r="C4831" i="1"/>
  <c r="P4830" i="1"/>
  <c r="H4830" i="1"/>
  <c r="C4830" i="1"/>
  <c r="P4829" i="1"/>
  <c r="H4829" i="1"/>
  <c r="C4829" i="1"/>
  <c r="P4828" i="1"/>
  <c r="H4828" i="1"/>
  <c r="C4828" i="1"/>
  <c r="P4827" i="1"/>
  <c r="H4827" i="1"/>
  <c r="C4827" i="1"/>
  <c r="P4826" i="1"/>
  <c r="H4826" i="1"/>
  <c r="C4826" i="1"/>
  <c r="P4825" i="1"/>
  <c r="H4825" i="1"/>
  <c r="C4825" i="1"/>
  <c r="P4824" i="1"/>
  <c r="H4824" i="1"/>
  <c r="C4824" i="1"/>
  <c r="P4823" i="1"/>
  <c r="H4823" i="1"/>
  <c r="C4823" i="1"/>
  <c r="P4822" i="1"/>
  <c r="H4822" i="1"/>
  <c r="C4822" i="1"/>
  <c r="P4821" i="1"/>
  <c r="H4821" i="1"/>
  <c r="C4821" i="1"/>
  <c r="P4820" i="1"/>
  <c r="H4820" i="1"/>
  <c r="C4820" i="1"/>
  <c r="P4819" i="1"/>
  <c r="H4819" i="1"/>
  <c r="C4819" i="1"/>
  <c r="P4818" i="1"/>
  <c r="H4818" i="1"/>
  <c r="C4818" i="1"/>
  <c r="P4817" i="1"/>
  <c r="H4817" i="1"/>
  <c r="C4817" i="1"/>
  <c r="P4816" i="1"/>
  <c r="H4816" i="1"/>
  <c r="C4816" i="1"/>
  <c r="P4815" i="1"/>
  <c r="H4815" i="1"/>
  <c r="C4815" i="1"/>
  <c r="P4814" i="1"/>
  <c r="H4814" i="1"/>
  <c r="C4814" i="1"/>
  <c r="P4813" i="1"/>
  <c r="H4813" i="1"/>
  <c r="C4813" i="1"/>
  <c r="P4812" i="1"/>
  <c r="H4812" i="1"/>
  <c r="C4812" i="1"/>
  <c r="P4811" i="1"/>
  <c r="H4811" i="1"/>
  <c r="C4811" i="1"/>
  <c r="P4810" i="1"/>
  <c r="H4810" i="1"/>
  <c r="C4810" i="1"/>
  <c r="P4809" i="1"/>
  <c r="H4809" i="1"/>
  <c r="C4809" i="1"/>
  <c r="P4808" i="1"/>
  <c r="H4808" i="1"/>
  <c r="C4808" i="1"/>
  <c r="P4807" i="1"/>
  <c r="H4807" i="1"/>
  <c r="C4807" i="1"/>
  <c r="P4806" i="1"/>
  <c r="H4806" i="1"/>
  <c r="C4806" i="1"/>
  <c r="P4805" i="1"/>
  <c r="H4805" i="1"/>
  <c r="C4805" i="1"/>
  <c r="P4804" i="1"/>
  <c r="H4804" i="1"/>
  <c r="C4804" i="1"/>
  <c r="P4803" i="1"/>
  <c r="H4803" i="1"/>
  <c r="C4803" i="1"/>
  <c r="P4802" i="1"/>
  <c r="H4802" i="1"/>
  <c r="C4802" i="1"/>
  <c r="P4801" i="1"/>
  <c r="H4801" i="1"/>
  <c r="C4801" i="1"/>
  <c r="P4800" i="1"/>
  <c r="H4800" i="1"/>
  <c r="C4800" i="1"/>
  <c r="P4799" i="1"/>
  <c r="H4799" i="1"/>
  <c r="C4799" i="1"/>
  <c r="P4798" i="1"/>
  <c r="H4798" i="1"/>
  <c r="C4798" i="1"/>
  <c r="P4797" i="1"/>
  <c r="H4797" i="1"/>
  <c r="C4797" i="1"/>
  <c r="P4796" i="1"/>
  <c r="H4796" i="1"/>
  <c r="C4796" i="1"/>
  <c r="P4795" i="1"/>
  <c r="H4795" i="1"/>
  <c r="C4795" i="1"/>
  <c r="P4794" i="1"/>
  <c r="H4794" i="1"/>
  <c r="C4794" i="1"/>
  <c r="P4793" i="1"/>
  <c r="H4793" i="1"/>
  <c r="C4793" i="1"/>
  <c r="P4792" i="1"/>
  <c r="H4792" i="1"/>
  <c r="C4792" i="1"/>
  <c r="P4791" i="1"/>
  <c r="H4791" i="1"/>
  <c r="C4791" i="1"/>
  <c r="P4790" i="1"/>
  <c r="H4790" i="1"/>
  <c r="C4790" i="1"/>
  <c r="P4789" i="1"/>
  <c r="H4789" i="1"/>
  <c r="C4789" i="1"/>
  <c r="P4788" i="1"/>
  <c r="H4788" i="1"/>
  <c r="C4788" i="1"/>
  <c r="P4787" i="1"/>
  <c r="H4787" i="1"/>
  <c r="C4787" i="1"/>
  <c r="P4786" i="1"/>
  <c r="H4786" i="1"/>
  <c r="C4786" i="1"/>
  <c r="P4785" i="1"/>
  <c r="H4785" i="1"/>
  <c r="C4785" i="1"/>
  <c r="P4784" i="1"/>
  <c r="H4784" i="1"/>
  <c r="C4784" i="1"/>
  <c r="P4783" i="1"/>
  <c r="H4783" i="1"/>
  <c r="C4783" i="1"/>
  <c r="P4782" i="1"/>
  <c r="H4782" i="1"/>
  <c r="C4782" i="1"/>
  <c r="P4781" i="1"/>
  <c r="H4781" i="1"/>
  <c r="C4781" i="1"/>
  <c r="P4780" i="1"/>
  <c r="H4780" i="1"/>
  <c r="C4780" i="1"/>
  <c r="P4779" i="1"/>
  <c r="H4779" i="1"/>
  <c r="C4779" i="1"/>
  <c r="P4778" i="1"/>
  <c r="H4778" i="1"/>
  <c r="C4778" i="1"/>
  <c r="P4777" i="1"/>
  <c r="H4777" i="1"/>
  <c r="C4777" i="1"/>
  <c r="P4776" i="1"/>
  <c r="H4776" i="1"/>
  <c r="C4776" i="1"/>
  <c r="P4775" i="1"/>
  <c r="H4775" i="1"/>
  <c r="C4775" i="1"/>
  <c r="P4774" i="1"/>
  <c r="H4774" i="1"/>
  <c r="C4774" i="1"/>
  <c r="P4773" i="1"/>
  <c r="H4773" i="1"/>
  <c r="C4773" i="1"/>
  <c r="P4772" i="1"/>
  <c r="H4772" i="1"/>
  <c r="C4772" i="1"/>
  <c r="P4771" i="1"/>
  <c r="H4771" i="1"/>
  <c r="C4771" i="1"/>
  <c r="P4770" i="1"/>
  <c r="H4770" i="1"/>
  <c r="C4770" i="1"/>
  <c r="P4769" i="1"/>
  <c r="H4769" i="1"/>
  <c r="C4769" i="1"/>
  <c r="P4768" i="1"/>
  <c r="H4768" i="1"/>
  <c r="C4768" i="1"/>
  <c r="P4767" i="1"/>
  <c r="H4767" i="1"/>
  <c r="C4767" i="1"/>
  <c r="P4766" i="1"/>
  <c r="H4766" i="1"/>
  <c r="C4766" i="1"/>
  <c r="P4765" i="1"/>
  <c r="H4765" i="1"/>
  <c r="C4765" i="1"/>
  <c r="P4764" i="1"/>
  <c r="H4764" i="1"/>
  <c r="C4764" i="1"/>
  <c r="P4763" i="1"/>
  <c r="H4763" i="1"/>
  <c r="C4763" i="1"/>
  <c r="P4762" i="1"/>
  <c r="H4762" i="1"/>
  <c r="C4762" i="1"/>
  <c r="P4761" i="1"/>
  <c r="H4761" i="1"/>
  <c r="C4761" i="1"/>
  <c r="P4760" i="1"/>
  <c r="H4760" i="1"/>
  <c r="C4760" i="1"/>
  <c r="P4759" i="1"/>
  <c r="H4759" i="1"/>
  <c r="C4759" i="1"/>
  <c r="P4758" i="1"/>
  <c r="H4758" i="1"/>
  <c r="C4758" i="1"/>
  <c r="P4757" i="1"/>
  <c r="H4757" i="1"/>
  <c r="C4757" i="1"/>
  <c r="P4756" i="1"/>
  <c r="H4756" i="1"/>
  <c r="C4756" i="1"/>
  <c r="P4755" i="1"/>
  <c r="H4755" i="1"/>
  <c r="C4755" i="1"/>
  <c r="P4754" i="1"/>
  <c r="H4754" i="1"/>
  <c r="C4754" i="1"/>
  <c r="P4753" i="1"/>
  <c r="H4753" i="1"/>
  <c r="C4753" i="1"/>
  <c r="P4752" i="1"/>
  <c r="H4752" i="1"/>
  <c r="C4752" i="1"/>
  <c r="P4751" i="1"/>
  <c r="H4751" i="1"/>
  <c r="C4751" i="1"/>
  <c r="P4750" i="1"/>
  <c r="H4750" i="1"/>
  <c r="C4750" i="1"/>
  <c r="P4749" i="1"/>
  <c r="H4749" i="1"/>
  <c r="C4749" i="1"/>
  <c r="P4748" i="1"/>
  <c r="H4748" i="1"/>
  <c r="C4748" i="1"/>
  <c r="P4747" i="1"/>
  <c r="H4747" i="1"/>
  <c r="C4747" i="1"/>
  <c r="P4746" i="1"/>
  <c r="H4746" i="1"/>
  <c r="C4746" i="1"/>
  <c r="P4745" i="1"/>
  <c r="H4745" i="1"/>
  <c r="C4745" i="1"/>
  <c r="P4744" i="1"/>
  <c r="H4744" i="1"/>
  <c r="C4744" i="1"/>
  <c r="P4743" i="1"/>
  <c r="H4743" i="1"/>
  <c r="C4743" i="1"/>
  <c r="P4742" i="1"/>
  <c r="H4742" i="1"/>
  <c r="C4742" i="1"/>
  <c r="P4741" i="1"/>
  <c r="H4741" i="1"/>
  <c r="C4741" i="1"/>
  <c r="P4740" i="1"/>
  <c r="H4740" i="1"/>
  <c r="C4740" i="1"/>
  <c r="P4739" i="1"/>
  <c r="H4739" i="1"/>
  <c r="C4739" i="1"/>
  <c r="P4738" i="1"/>
  <c r="H4738" i="1"/>
  <c r="C4738" i="1"/>
  <c r="P4737" i="1"/>
  <c r="H4737" i="1"/>
  <c r="C4737" i="1"/>
  <c r="P4736" i="1"/>
  <c r="H4736" i="1"/>
  <c r="C4736" i="1"/>
  <c r="P4735" i="1"/>
  <c r="H4735" i="1"/>
  <c r="C4735" i="1"/>
  <c r="P4734" i="1"/>
  <c r="H4734" i="1"/>
  <c r="C4734" i="1"/>
  <c r="P4733" i="1"/>
  <c r="H4733" i="1"/>
  <c r="C4733" i="1"/>
  <c r="P4732" i="1"/>
  <c r="H4732" i="1"/>
  <c r="C4732" i="1"/>
  <c r="P4731" i="1"/>
  <c r="H4731" i="1"/>
  <c r="C4731" i="1"/>
  <c r="P4730" i="1"/>
  <c r="H4730" i="1"/>
  <c r="C4730" i="1"/>
  <c r="P4729" i="1"/>
  <c r="H4729" i="1"/>
  <c r="C4729" i="1"/>
  <c r="P4728" i="1"/>
  <c r="H4728" i="1"/>
  <c r="C4728" i="1"/>
  <c r="P4727" i="1"/>
  <c r="H4727" i="1"/>
  <c r="C4727" i="1"/>
  <c r="P4726" i="1"/>
  <c r="H4726" i="1"/>
  <c r="C4726" i="1"/>
  <c r="P4725" i="1"/>
  <c r="H4725" i="1"/>
  <c r="C4725" i="1"/>
  <c r="P4724" i="1"/>
  <c r="H4724" i="1"/>
  <c r="C4724" i="1"/>
  <c r="P4723" i="1"/>
  <c r="H4723" i="1"/>
  <c r="C4723" i="1"/>
  <c r="P4722" i="1"/>
  <c r="H4722" i="1"/>
  <c r="C4722" i="1"/>
  <c r="P4721" i="1"/>
  <c r="H4721" i="1"/>
  <c r="C4721" i="1"/>
  <c r="P4720" i="1"/>
  <c r="H4720" i="1"/>
  <c r="C4720" i="1"/>
  <c r="P4719" i="1"/>
  <c r="H4719" i="1"/>
  <c r="C4719" i="1"/>
  <c r="P4718" i="1"/>
  <c r="H4718" i="1"/>
  <c r="C4718" i="1"/>
  <c r="P4717" i="1"/>
  <c r="H4717" i="1"/>
  <c r="C4717" i="1"/>
  <c r="P4716" i="1"/>
  <c r="H4716" i="1"/>
  <c r="C4716" i="1"/>
  <c r="P4715" i="1"/>
  <c r="H4715" i="1"/>
  <c r="C4715" i="1"/>
  <c r="P4714" i="1"/>
  <c r="H4714" i="1"/>
  <c r="C4714" i="1"/>
  <c r="P4713" i="1"/>
  <c r="H4713" i="1"/>
  <c r="C4713" i="1"/>
  <c r="P4712" i="1"/>
  <c r="H4712" i="1"/>
  <c r="C4712" i="1"/>
  <c r="P4711" i="1"/>
  <c r="H4711" i="1"/>
  <c r="C4711" i="1"/>
  <c r="P4710" i="1"/>
  <c r="H4710" i="1"/>
  <c r="C4710" i="1"/>
  <c r="P4709" i="1"/>
  <c r="H4709" i="1"/>
  <c r="C4709" i="1"/>
  <c r="P4708" i="1"/>
  <c r="H4708" i="1"/>
  <c r="C4708" i="1"/>
  <c r="P4707" i="1"/>
  <c r="H4707" i="1"/>
  <c r="C4707" i="1"/>
  <c r="P4706" i="1"/>
  <c r="H4706" i="1"/>
  <c r="C4706" i="1"/>
  <c r="P4705" i="1"/>
  <c r="H4705" i="1"/>
  <c r="C4705" i="1"/>
  <c r="P4704" i="1"/>
  <c r="H4704" i="1"/>
  <c r="C4704" i="1"/>
  <c r="P4703" i="1"/>
  <c r="H4703" i="1"/>
  <c r="C4703" i="1"/>
  <c r="P4702" i="1"/>
  <c r="H4702" i="1"/>
  <c r="C4702" i="1"/>
  <c r="P4701" i="1"/>
  <c r="H4701" i="1"/>
  <c r="C4701" i="1"/>
  <c r="P4700" i="1"/>
  <c r="H4700" i="1"/>
  <c r="C4700" i="1"/>
  <c r="P4699" i="1"/>
  <c r="H4699" i="1"/>
  <c r="C4699" i="1"/>
  <c r="P4698" i="1"/>
  <c r="H4698" i="1"/>
  <c r="C4698" i="1"/>
  <c r="P4697" i="1"/>
  <c r="H4697" i="1"/>
  <c r="C4697" i="1"/>
  <c r="P4696" i="1"/>
  <c r="H4696" i="1"/>
  <c r="C4696" i="1"/>
  <c r="P4695" i="1"/>
  <c r="H4695" i="1"/>
  <c r="C4695" i="1"/>
  <c r="P4694" i="1"/>
  <c r="H4694" i="1"/>
  <c r="C4694" i="1"/>
  <c r="P4693" i="1"/>
  <c r="H4693" i="1"/>
  <c r="C4693" i="1"/>
  <c r="P4692" i="1"/>
  <c r="H4692" i="1"/>
  <c r="C4692" i="1"/>
  <c r="P4691" i="1"/>
  <c r="H4691" i="1"/>
  <c r="C4691" i="1"/>
  <c r="P4690" i="1"/>
  <c r="H4690" i="1"/>
  <c r="C4690" i="1"/>
  <c r="P4689" i="1"/>
  <c r="H4689" i="1"/>
  <c r="C4689" i="1"/>
  <c r="P4688" i="1"/>
  <c r="H4688" i="1"/>
  <c r="C4688" i="1"/>
  <c r="P4687" i="1"/>
  <c r="H4687" i="1"/>
  <c r="C4687" i="1"/>
  <c r="P4686" i="1"/>
  <c r="H4686" i="1"/>
  <c r="C4686" i="1"/>
  <c r="P4685" i="1"/>
  <c r="H4685" i="1"/>
  <c r="C4685" i="1"/>
  <c r="P4684" i="1"/>
  <c r="H4684" i="1"/>
  <c r="C4684" i="1"/>
  <c r="P4683" i="1"/>
  <c r="H4683" i="1"/>
  <c r="C4683" i="1"/>
  <c r="P4682" i="1"/>
  <c r="H4682" i="1"/>
  <c r="C4682" i="1"/>
  <c r="P4681" i="1"/>
  <c r="H4681" i="1"/>
  <c r="C4681" i="1"/>
  <c r="P4680" i="1"/>
  <c r="H4680" i="1"/>
  <c r="C4680" i="1"/>
  <c r="P4679" i="1"/>
  <c r="H4679" i="1"/>
  <c r="C4679" i="1"/>
  <c r="P4678" i="1"/>
  <c r="H4678" i="1"/>
  <c r="C4678" i="1"/>
  <c r="P4677" i="1"/>
  <c r="H4677" i="1"/>
  <c r="C4677" i="1"/>
  <c r="P4676" i="1"/>
  <c r="H4676" i="1"/>
  <c r="C4676" i="1"/>
  <c r="P4675" i="1"/>
  <c r="H4675" i="1"/>
  <c r="C4675" i="1"/>
  <c r="P4674" i="1"/>
  <c r="H4674" i="1"/>
  <c r="C4674" i="1"/>
  <c r="P4673" i="1"/>
  <c r="H4673" i="1"/>
  <c r="C4673" i="1"/>
  <c r="P4672" i="1"/>
  <c r="H4672" i="1"/>
  <c r="C4672" i="1"/>
  <c r="P4671" i="1"/>
  <c r="H4671" i="1"/>
  <c r="C4671" i="1"/>
  <c r="P4670" i="1"/>
  <c r="H4670" i="1"/>
  <c r="C4670" i="1"/>
  <c r="P4669" i="1"/>
  <c r="H4669" i="1"/>
  <c r="C4669" i="1"/>
  <c r="P4668" i="1"/>
  <c r="H4668" i="1"/>
  <c r="C4668" i="1"/>
  <c r="P4667" i="1"/>
  <c r="H4667" i="1"/>
  <c r="C4667" i="1"/>
  <c r="P4666" i="1"/>
  <c r="H4666" i="1"/>
  <c r="C4666" i="1"/>
  <c r="P4665" i="1"/>
  <c r="H4665" i="1"/>
  <c r="C4665" i="1"/>
  <c r="P4664" i="1"/>
  <c r="H4664" i="1"/>
  <c r="C4664" i="1"/>
  <c r="P4663" i="1"/>
  <c r="H4663" i="1"/>
  <c r="C4663" i="1"/>
  <c r="P4662" i="1"/>
  <c r="H4662" i="1"/>
  <c r="C4662" i="1"/>
  <c r="P4661" i="1"/>
  <c r="H4661" i="1"/>
  <c r="C4661" i="1"/>
  <c r="P4660" i="1"/>
  <c r="H4660" i="1"/>
  <c r="C4660" i="1"/>
  <c r="P4659" i="1"/>
  <c r="H4659" i="1"/>
  <c r="C4659" i="1"/>
  <c r="P4658" i="1"/>
  <c r="H4658" i="1"/>
  <c r="C4658" i="1"/>
  <c r="P4657" i="1"/>
  <c r="H4657" i="1"/>
  <c r="C4657" i="1"/>
  <c r="P4656" i="1"/>
  <c r="H4656" i="1"/>
  <c r="C4656" i="1"/>
  <c r="P4655" i="1"/>
  <c r="H4655" i="1"/>
  <c r="C4655" i="1"/>
  <c r="P4654" i="1"/>
  <c r="H4654" i="1"/>
  <c r="C4654" i="1"/>
  <c r="P4653" i="1"/>
  <c r="H4653" i="1"/>
  <c r="C4653" i="1"/>
  <c r="P4652" i="1"/>
  <c r="H4652" i="1"/>
  <c r="C4652" i="1"/>
  <c r="P4651" i="1"/>
  <c r="H4651" i="1"/>
  <c r="C4651" i="1"/>
  <c r="P4650" i="1"/>
  <c r="H4650" i="1"/>
  <c r="C4650" i="1"/>
  <c r="P4649" i="1"/>
  <c r="H4649" i="1"/>
  <c r="C4649" i="1"/>
  <c r="P4648" i="1"/>
  <c r="H4648" i="1"/>
  <c r="C4648" i="1"/>
  <c r="P4647" i="1"/>
  <c r="H4647" i="1"/>
  <c r="C4647" i="1"/>
  <c r="P4646" i="1"/>
  <c r="H4646" i="1"/>
  <c r="C4646" i="1"/>
  <c r="P4645" i="1"/>
  <c r="H4645" i="1"/>
  <c r="C4645" i="1"/>
  <c r="P4644" i="1"/>
  <c r="H4644" i="1"/>
  <c r="C4644" i="1"/>
  <c r="P4643" i="1"/>
  <c r="H4643" i="1"/>
  <c r="C4643" i="1"/>
  <c r="P4642" i="1"/>
  <c r="H4642" i="1"/>
  <c r="C4642" i="1"/>
  <c r="P4641" i="1"/>
  <c r="H4641" i="1"/>
  <c r="C4641" i="1"/>
  <c r="P4640" i="1"/>
  <c r="H4640" i="1"/>
  <c r="C4640" i="1"/>
  <c r="P4639" i="1"/>
  <c r="H4639" i="1"/>
  <c r="C4639" i="1"/>
  <c r="P4638" i="1"/>
  <c r="H4638" i="1"/>
  <c r="C4638" i="1"/>
  <c r="P4637" i="1"/>
  <c r="H4637" i="1"/>
  <c r="C4637" i="1"/>
  <c r="P4636" i="1"/>
  <c r="H4636" i="1"/>
  <c r="C4636" i="1"/>
  <c r="P4635" i="1"/>
  <c r="H4635" i="1"/>
  <c r="C4635" i="1"/>
  <c r="P4634" i="1"/>
  <c r="H4634" i="1"/>
  <c r="C4634" i="1"/>
  <c r="P4633" i="1"/>
  <c r="H4633" i="1"/>
  <c r="C4633" i="1"/>
  <c r="P4632" i="1"/>
  <c r="H4632" i="1"/>
  <c r="C4632" i="1"/>
  <c r="P4631" i="1"/>
  <c r="H4631" i="1"/>
  <c r="C4631" i="1"/>
  <c r="P4630" i="1"/>
  <c r="H4630" i="1"/>
  <c r="C4630" i="1"/>
  <c r="P4629" i="1"/>
  <c r="H4629" i="1"/>
  <c r="C4629" i="1"/>
  <c r="P4628" i="1"/>
  <c r="H4628" i="1"/>
  <c r="C4628" i="1"/>
  <c r="P4627" i="1"/>
  <c r="H4627" i="1"/>
  <c r="C4627" i="1"/>
  <c r="P4626" i="1"/>
  <c r="H4626" i="1"/>
  <c r="C4626" i="1"/>
  <c r="P4625" i="1"/>
  <c r="H4625" i="1"/>
  <c r="C4625" i="1"/>
  <c r="P4624" i="1"/>
  <c r="H4624" i="1"/>
  <c r="C4624" i="1"/>
  <c r="P4623" i="1"/>
  <c r="H4623" i="1"/>
  <c r="C4623" i="1"/>
  <c r="P4622" i="1"/>
  <c r="H4622" i="1"/>
  <c r="C4622" i="1"/>
  <c r="P4621" i="1"/>
  <c r="H4621" i="1"/>
  <c r="C4621" i="1"/>
  <c r="P4620" i="1"/>
  <c r="H4620" i="1"/>
  <c r="C4620" i="1"/>
  <c r="P4619" i="1"/>
  <c r="H4619" i="1"/>
  <c r="C4619" i="1"/>
  <c r="P4618" i="1"/>
  <c r="H4618" i="1"/>
  <c r="C4618" i="1"/>
  <c r="P4617" i="1"/>
  <c r="H4617" i="1"/>
  <c r="C4617" i="1"/>
  <c r="P4616" i="1"/>
  <c r="H4616" i="1"/>
  <c r="C4616" i="1"/>
  <c r="P4615" i="1"/>
  <c r="H4615" i="1"/>
  <c r="C4615" i="1"/>
  <c r="P4614" i="1"/>
  <c r="H4614" i="1"/>
  <c r="C4614" i="1"/>
  <c r="P4613" i="1"/>
  <c r="H4613" i="1"/>
  <c r="C4613" i="1"/>
  <c r="P4612" i="1"/>
  <c r="H4612" i="1"/>
  <c r="C4612" i="1"/>
  <c r="P4611" i="1"/>
  <c r="H4611" i="1"/>
  <c r="C4611" i="1"/>
  <c r="P4610" i="1"/>
  <c r="H4610" i="1"/>
  <c r="C4610" i="1"/>
  <c r="P4609" i="1"/>
  <c r="H4609" i="1"/>
  <c r="C4609" i="1"/>
  <c r="P4608" i="1"/>
  <c r="H4608" i="1"/>
  <c r="C4608" i="1"/>
  <c r="P4607" i="1"/>
  <c r="H4607" i="1"/>
  <c r="C4607" i="1"/>
  <c r="P4606" i="1"/>
  <c r="H4606" i="1"/>
  <c r="C4606" i="1"/>
  <c r="P4605" i="1"/>
  <c r="H4605" i="1"/>
  <c r="C4605" i="1"/>
  <c r="P4604" i="1"/>
  <c r="H4604" i="1"/>
  <c r="C4604" i="1"/>
  <c r="P4603" i="1"/>
  <c r="H4603" i="1"/>
  <c r="C4603" i="1"/>
  <c r="P4602" i="1"/>
  <c r="H4602" i="1"/>
  <c r="C4602" i="1"/>
  <c r="P4601" i="1"/>
  <c r="H4601" i="1"/>
  <c r="C4601" i="1"/>
  <c r="P4600" i="1"/>
  <c r="H4600" i="1"/>
  <c r="C4600" i="1"/>
  <c r="P4599" i="1"/>
  <c r="H4599" i="1"/>
  <c r="C4599" i="1"/>
  <c r="P4598" i="1"/>
  <c r="H4598" i="1"/>
  <c r="C4598" i="1"/>
  <c r="P4597" i="1"/>
  <c r="H4597" i="1"/>
  <c r="C4597" i="1"/>
  <c r="P4596" i="1"/>
  <c r="H4596" i="1"/>
  <c r="C4596" i="1"/>
  <c r="P4595" i="1"/>
  <c r="H4595" i="1"/>
  <c r="C4595" i="1"/>
  <c r="P4594" i="1"/>
  <c r="H4594" i="1"/>
  <c r="C4594" i="1"/>
  <c r="P4593" i="1"/>
  <c r="H4593" i="1"/>
  <c r="C4593" i="1"/>
  <c r="P4592" i="1"/>
  <c r="H4592" i="1"/>
  <c r="C4592" i="1"/>
  <c r="P4591" i="1"/>
  <c r="H4591" i="1"/>
  <c r="C4591" i="1"/>
  <c r="P4590" i="1"/>
  <c r="H4590" i="1"/>
  <c r="C4590" i="1"/>
  <c r="P4589" i="1"/>
  <c r="H4589" i="1"/>
  <c r="C4589" i="1"/>
  <c r="P4588" i="1"/>
  <c r="H4588" i="1"/>
  <c r="C4588" i="1"/>
  <c r="P4587" i="1"/>
  <c r="H4587" i="1"/>
  <c r="C4587" i="1"/>
  <c r="P4586" i="1"/>
  <c r="H4586" i="1"/>
  <c r="C4586" i="1"/>
  <c r="P4585" i="1"/>
  <c r="H4585" i="1"/>
  <c r="C4585" i="1"/>
  <c r="P4584" i="1"/>
  <c r="H4584" i="1"/>
  <c r="C4584" i="1"/>
  <c r="P4583" i="1"/>
  <c r="H4583" i="1"/>
  <c r="C4583" i="1"/>
  <c r="P4582" i="1"/>
  <c r="H4582" i="1"/>
  <c r="C4582" i="1"/>
  <c r="P4581" i="1"/>
  <c r="H4581" i="1"/>
  <c r="C4581" i="1"/>
  <c r="P4580" i="1"/>
  <c r="H4580" i="1"/>
  <c r="C4580" i="1"/>
  <c r="P4579" i="1"/>
  <c r="H4579" i="1"/>
  <c r="C4579" i="1"/>
  <c r="P4578" i="1"/>
  <c r="H4578" i="1"/>
  <c r="C4578" i="1"/>
  <c r="P4577" i="1"/>
  <c r="H4577" i="1"/>
  <c r="C4577" i="1"/>
  <c r="P4576" i="1"/>
  <c r="H4576" i="1"/>
  <c r="C4576" i="1"/>
  <c r="P4575" i="1"/>
  <c r="H4575" i="1"/>
  <c r="C4575" i="1"/>
  <c r="P4574" i="1"/>
  <c r="H4574" i="1"/>
  <c r="C4574" i="1"/>
  <c r="P4573" i="1"/>
  <c r="H4573" i="1"/>
  <c r="C4573" i="1"/>
  <c r="P4572" i="1"/>
  <c r="H4572" i="1"/>
  <c r="C4572" i="1"/>
  <c r="P4571" i="1"/>
  <c r="H4571" i="1"/>
  <c r="C4571" i="1"/>
  <c r="P4570" i="1"/>
  <c r="H4570" i="1"/>
  <c r="C4570" i="1"/>
  <c r="P4569" i="1"/>
  <c r="H4569" i="1"/>
  <c r="C4569" i="1"/>
  <c r="P4568" i="1"/>
  <c r="H4568" i="1"/>
  <c r="C4568" i="1"/>
  <c r="P4567" i="1"/>
  <c r="H4567" i="1"/>
  <c r="C4567" i="1"/>
  <c r="P4566" i="1"/>
  <c r="H4566" i="1"/>
  <c r="C4566" i="1"/>
  <c r="P4565" i="1"/>
  <c r="H4565" i="1"/>
  <c r="C4565" i="1"/>
  <c r="P4564" i="1"/>
  <c r="H4564" i="1"/>
  <c r="C4564" i="1"/>
  <c r="P4563" i="1"/>
  <c r="H4563" i="1"/>
  <c r="C4563" i="1"/>
  <c r="P4562" i="1"/>
  <c r="H4562" i="1"/>
  <c r="C4562" i="1"/>
  <c r="P4561" i="1"/>
  <c r="H4561" i="1"/>
  <c r="C4561" i="1"/>
  <c r="P4560" i="1"/>
  <c r="H4560" i="1"/>
  <c r="C4560" i="1"/>
  <c r="P4559" i="1"/>
  <c r="H4559" i="1"/>
  <c r="C4559" i="1"/>
  <c r="P4558" i="1"/>
  <c r="H4558" i="1"/>
  <c r="C4558" i="1"/>
  <c r="P4557" i="1"/>
  <c r="H4557" i="1"/>
  <c r="C4557" i="1"/>
  <c r="P4556" i="1"/>
  <c r="H4556" i="1"/>
  <c r="C4556" i="1"/>
  <c r="P4555" i="1"/>
  <c r="H4555" i="1"/>
  <c r="C4555" i="1"/>
  <c r="P4554" i="1"/>
  <c r="H4554" i="1"/>
  <c r="C4554" i="1"/>
  <c r="P4553" i="1"/>
  <c r="H4553" i="1"/>
  <c r="C4553" i="1"/>
  <c r="P4552" i="1"/>
  <c r="H4552" i="1"/>
  <c r="C4552" i="1"/>
  <c r="P4551" i="1"/>
  <c r="H4551" i="1"/>
  <c r="C4551" i="1"/>
  <c r="P4550" i="1"/>
  <c r="H4550" i="1"/>
  <c r="C4550" i="1"/>
  <c r="P4549" i="1"/>
  <c r="H4549" i="1"/>
  <c r="C4549" i="1"/>
  <c r="P4548" i="1"/>
  <c r="H4548" i="1"/>
  <c r="C4548" i="1"/>
  <c r="P4547" i="1"/>
  <c r="H4547" i="1"/>
  <c r="C4547" i="1"/>
  <c r="P4546" i="1"/>
  <c r="H4546" i="1"/>
  <c r="C4546" i="1"/>
  <c r="P4545" i="1"/>
  <c r="H4545" i="1"/>
  <c r="C4545" i="1"/>
  <c r="P4544" i="1"/>
  <c r="H4544" i="1"/>
  <c r="C4544" i="1"/>
  <c r="P4543" i="1"/>
  <c r="H4543" i="1"/>
  <c r="C4543" i="1"/>
  <c r="P4542" i="1"/>
  <c r="H4542" i="1"/>
  <c r="C4542" i="1"/>
  <c r="P4541" i="1"/>
  <c r="H4541" i="1"/>
  <c r="C4541" i="1"/>
  <c r="P4540" i="1"/>
  <c r="H4540" i="1"/>
  <c r="C4540" i="1"/>
  <c r="P4539" i="1"/>
  <c r="H4539" i="1"/>
  <c r="C4539" i="1"/>
  <c r="P4538" i="1"/>
  <c r="H4538" i="1"/>
  <c r="C4538" i="1"/>
  <c r="P4537" i="1"/>
  <c r="H4537" i="1"/>
  <c r="C4537" i="1"/>
  <c r="P4536" i="1"/>
  <c r="H4536" i="1"/>
  <c r="C4536" i="1"/>
  <c r="P4535" i="1"/>
  <c r="H4535" i="1"/>
  <c r="C4535" i="1"/>
  <c r="P4534" i="1"/>
  <c r="H4534" i="1"/>
  <c r="C4534" i="1"/>
  <c r="P4533" i="1"/>
  <c r="H4533" i="1"/>
  <c r="C4533" i="1"/>
  <c r="P4532" i="1"/>
  <c r="H4532" i="1"/>
  <c r="C4532" i="1"/>
  <c r="P4531" i="1"/>
  <c r="H4531" i="1"/>
  <c r="C4531" i="1"/>
  <c r="P4530" i="1"/>
  <c r="H4530" i="1"/>
  <c r="C4530" i="1"/>
  <c r="P4529" i="1"/>
  <c r="H4529" i="1"/>
  <c r="C4529" i="1"/>
  <c r="P4528" i="1"/>
  <c r="H4528" i="1"/>
  <c r="C4528" i="1"/>
  <c r="P4527" i="1"/>
  <c r="H4527" i="1"/>
  <c r="C4527" i="1"/>
  <c r="P4526" i="1"/>
  <c r="H4526" i="1"/>
  <c r="C4526" i="1"/>
  <c r="P4525" i="1"/>
  <c r="H4525" i="1"/>
  <c r="C4525" i="1"/>
  <c r="P4524" i="1"/>
  <c r="H4524" i="1"/>
  <c r="C4524" i="1"/>
  <c r="P4523" i="1"/>
  <c r="H4523" i="1"/>
  <c r="C4523" i="1"/>
  <c r="P4522" i="1"/>
  <c r="H4522" i="1"/>
  <c r="C4522" i="1"/>
  <c r="P4521" i="1"/>
  <c r="H4521" i="1"/>
  <c r="C4521" i="1"/>
  <c r="P4520" i="1"/>
  <c r="H4520" i="1"/>
  <c r="C4520" i="1"/>
  <c r="P4519" i="1"/>
  <c r="H4519" i="1"/>
  <c r="C4519" i="1"/>
  <c r="P4518" i="1"/>
  <c r="H4518" i="1"/>
  <c r="C4518" i="1"/>
  <c r="P4517" i="1"/>
  <c r="H4517" i="1"/>
  <c r="C4517" i="1"/>
  <c r="P4516" i="1"/>
  <c r="H4516" i="1"/>
  <c r="C4516" i="1"/>
  <c r="P4515" i="1"/>
  <c r="H4515" i="1"/>
  <c r="C4515" i="1"/>
  <c r="P4514" i="1"/>
  <c r="H4514" i="1"/>
  <c r="C4514" i="1"/>
  <c r="P4513" i="1"/>
  <c r="H4513" i="1"/>
  <c r="C4513" i="1"/>
  <c r="P4512" i="1"/>
  <c r="H4512" i="1"/>
  <c r="C4512" i="1"/>
  <c r="P4511" i="1"/>
  <c r="H4511" i="1"/>
  <c r="C4511" i="1"/>
  <c r="P4510" i="1"/>
  <c r="H4510" i="1"/>
  <c r="C4510" i="1"/>
  <c r="P4509" i="1"/>
  <c r="H4509" i="1"/>
  <c r="C4509" i="1"/>
  <c r="P4508" i="1"/>
  <c r="H4508" i="1"/>
  <c r="C4508" i="1"/>
  <c r="P4507" i="1"/>
  <c r="H4507" i="1"/>
  <c r="C4507" i="1"/>
  <c r="P4506" i="1"/>
  <c r="H4506" i="1"/>
  <c r="C4506" i="1"/>
  <c r="P4505" i="1"/>
  <c r="H4505" i="1"/>
  <c r="C4505" i="1"/>
  <c r="P4504" i="1"/>
  <c r="H4504" i="1"/>
  <c r="C4504" i="1"/>
  <c r="P4503" i="1"/>
  <c r="H4503" i="1"/>
  <c r="C4503" i="1"/>
  <c r="P4502" i="1"/>
  <c r="H4502" i="1"/>
  <c r="C4502" i="1"/>
  <c r="P4501" i="1"/>
  <c r="H4501" i="1"/>
  <c r="C4501" i="1"/>
  <c r="P4500" i="1"/>
  <c r="H4500" i="1"/>
  <c r="C4500" i="1"/>
  <c r="P4499" i="1"/>
  <c r="H4499" i="1"/>
  <c r="C4499" i="1"/>
  <c r="P4498" i="1"/>
  <c r="H4498" i="1"/>
  <c r="C4498" i="1"/>
  <c r="P4497" i="1"/>
  <c r="H4497" i="1"/>
  <c r="C4497" i="1"/>
  <c r="P4496" i="1"/>
  <c r="H4496" i="1"/>
  <c r="C4496" i="1"/>
  <c r="P4495" i="1"/>
  <c r="H4495" i="1"/>
  <c r="C4495" i="1"/>
  <c r="P4494" i="1"/>
  <c r="H4494" i="1"/>
  <c r="C4494" i="1"/>
  <c r="P4493" i="1"/>
  <c r="H4493" i="1"/>
  <c r="C4493" i="1"/>
  <c r="P4492" i="1"/>
  <c r="H4492" i="1"/>
  <c r="C4492" i="1"/>
  <c r="P4491" i="1"/>
  <c r="H4491" i="1"/>
  <c r="C4491" i="1"/>
  <c r="P4490" i="1"/>
  <c r="H4490" i="1"/>
  <c r="C4490" i="1"/>
  <c r="P4489" i="1"/>
  <c r="H4489" i="1"/>
  <c r="C4489" i="1"/>
  <c r="P4488" i="1"/>
  <c r="H4488" i="1"/>
  <c r="C4488" i="1"/>
  <c r="P4487" i="1"/>
  <c r="H4487" i="1"/>
  <c r="C4487" i="1"/>
  <c r="P4486" i="1"/>
  <c r="H4486" i="1"/>
  <c r="C4486" i="1"/>
  <c r="P4485" i="1"/>
  <c r="H4485" i="1"/>
  <c r="C4485" i="1"/>
  <c r="P4484" i="1"/>
  <c r="H4484" i="1"/>
  <c r="C4484" i="1"/>
  <c r="P4483" i="1"/>
  <c r="H4483" i="1"/>
  <c r="C4483" i="1"/>
  <c r="P4482" i="1"/>
  <c r="H4482" i="1"/>
  <c r="C4482" i="1"/>
  <c r="P4481" i="1"/>
  <c r="H4481" i="1"/>
  <c r="C4481" i="1"/>
  <c r="P4480" i="1"/>
  <c r="H4480" i="1"/>
  <c r="C4480" i="1"/>
  <c r="P4479" i="1"/>
  <c r="H4479" i="1"/>
  <c r="C4479" i="1"/>
  <c r="P4478" i="1"/>
  <c r="H4478" i="1"/>
  <c r="C4478" i="1"/>
  <c r="P4477" i="1"/>
  <c r="H4477" i="1"/>
  <c r="C4477" i="1"/>
  <c r="P4476" i="1"/>
  <c r="H4476" i="1"/>
  <c r="C4476" i="1"/>
  <c r="P4475" i="1"/>
  <c r="H4475" i="1"/>
  <c r="C4475" i="1"/>
  <c r="P4474" i="1"/>
  <c r="H4474" i="1"/>
  <c r="C4474" i="1"/>
  <c r="P4473" i="1"/>
  <c r="H4473" i="1"/>
  <c r="C4473" i="1"/>
  <c r="P4472" i="1"/>
  <c r="H4472" i="1"/>
  <c r="C4472" i="1"/>
  <c r="P4471" i="1"/>
  <c r="H4471" i="1"/>
  <c r="C4471" i="1"/>
  <c r="P4470" i="1"/>
  <c r="H4470" i="1"/>
  <c r="C4470" i="1"/>
  <c r="P4469" i="1"/>
  <c r="H4469" i="1"/>
  <c r="C4469" i="1"/>
  <c r="P4468" i="1"/>
  <c r="H4468" i="1"/>
  <c r="C4468" i="1"/>
  <c r="P4467" i="1"/>
  <c r="H4467" i="1"/>
  <c r="C4467" i="1"/>
  <c r="P4466" i="1"/>
  <c r="H4466" i="1"/>
  <c r="C4466" i="1"/>
  <c r="P4465" i="1"/>
  <c r="H4465" i="1"/>
  <c r="C4465" i="1"/>
  <c r="P4464" i="1"/>
  <c r="H4464" i="1"/>
  <c r="C4464" i="1"/>
  <c r="P4463" i="1"/>
  <c r="H4463" i="1"/>
  <c r="C4463" i="1"/>
  <c r="P4462" i="1"/>
  <c r="H4462" i="1"/>
  <c r="C4462" i="1"/>
  <c r="P4461" i="1"/>
  <c r="H4461" i="1"/>
  <c r="C4461" i="1"/>
  <c r="P4460" i="1"/>
  <c r="H4460" i="1"/>
  <c r="C4460" i="1"/>
  <c r="P4459" i="1"/>
  <c r="H4459" i="1"/>
  <c r="C4459" i="1"/>
  <c r="P4458" i="1"/>
  <c r="H4458" i="1"/>
  <c r="C4458" i="1"/>
  <c r="P4457" i="1"/>
  <c r="H4457" i="1"/>
  <c r="C4457" i="1"/>
  <c r="P4456" i="1"/>
  <c r="H4456" i="1"/>
  <c r="C4456" i="1"/>
  <c r="P4455" i="1"/>
  <c r="H4455" i="1"/>
  <c r="C4455" i="1"/>
  <c r="P4454" i="1"/>
  <c r="H4454" i="1"/>
  <c r="C4454" i="1"/>
  <c r="P4453" i="1"/>
  <c r="H4453" i="1"/>
  <c r="C4453" i="1"/>
  <c r="P4452" i="1"/>
  <c r="H4452" i="1"/>
  <c r="C4452" i="1"/>
  <c r="P4451" i="1"/>
  <c r="H4451" i="1"/>
  <c r="C4451" i="1"/>
  <c r="P4450" i="1"/>
  <c r="H4450" i="1"/>
  <c r="C4450" i="1"/>
  <c r="P4449" i="1"/>
  <c r="H4449" i="1"/>
  <c r="C4449" i="1"/>
  <c r="P4448" i="1"/>
  <c r="H4448" i="1"/>
  <c r="C4448" i="1"/>
  <c r="P4447" i="1"/>
  <c r="H4447" i="1"/>
  <c r="C4447" i="1"/>
  <c r="P4446" i="1"/>
  <c r="H4446" i="1"/>
  <c r="C4446" i="1"/>
  <c r="P4445" i="1"/>
  <c r="H4445" i="1"/>
  <c r="C4445" i="1"/>
  <c r="P4444" i="1"/>
  <c r="H4444" i="1"/>
  <c r="C4444" i="1"/>
  <c r="P4443" i="1"/>
  <c r="H4443" i="1"/>
  <c r="C4443" i="1"/>
  <c r="P4442" i="1"/>
  <c r="H4442" i="1"/>
  <c r="C4442" i="1"/>
  <c r="P4441" i="1"/>
  <c r="H4441" i="1"/>
  <c r="C4441" i="1"/>
  <c r="P4440" i="1"/>
  <c r="H4440" i="1"/>
  <c r="C4440" i="1"/>
  <c r="P4439" i="1"/>
  <c r="H4439" i="1"/>
  <c r="C4439" i="1"/>
  <c r="P4438" i="1"/>
  <c r="H4438" i="1"/>
  <c r="C4438" i="1"/>
  <c r="P4437" i="1"/>
  <c r="H4437" i="1"/>
  <c r="C4437" i="1"/>
  <c r="P4436" i="1"/>
  <c r="H4436" i="1"/>
  <c r="C4436" i="1"/>
  <c r="P4435" i="1"/>
  <c r="H4435" i="1"/>
  <c r="C4435" i="1"/>
  <c r="P4434" i="1"/>
  <c r="H4434" i="1"/>
  <c r="C4434" i="1"/>
  <c r="P4433" i="1"/>
  <c r="H4433" i="1"/>
  <c r="C4433" i="1"/>
  <c r="P4432" i="1"/>
  <c r="H4432" i="1"/>
  <c r="C4432" i="1"/>
  <c r="P4431" i="1"/>
  <c r="H4431" i="1"/>
  <c r="C4431" i="1"/>
  <c r="P4430" i="1"/>
  <c r="H4430" i="1"/>
  <c r="C4430" i="1"/>
  <c r="P4429" i="1"/>
  <c r="H4429" i="1"/>
  <c r="C4429" i="1"/>
  <c r="P4428" i="1"/>
  <c r="H4428" i="1"/>
  <c r="C4428" i="1"/>
  <c r="P4427" i="1"/>
  <c r="H4427" i="1"/>
  <c r="C4427" i="1"/>
  <c r="P4426" i="1"/>
  <c r="H4426" i="1"/>
  <c r="C4426" i="1"/>
  <c r="P4425" i="1"/>
  <c r="H4425" i="1"/>
  <c r="C4425" i="1"/>
  <c r="P4424" i="1"/>
  <c r="H4424" i="1"/>
  <c r="C4424" i="1"/>
  <c r="P4423" i="1"/>
  <c r="H4423" i="1"/>
  <c r="C4423" i="1"/>
  <c r="P4422" i="1"/>
  <c r="H4422" i="1"/>
  <c r="C4422" i="1"/>
  <c r="P4421" i="1"/>
  <c r="H4421" i="1"/>
  <c r="C4421" i="1"/>
  <c r="P4420" i="1"/>
  <c r="H4420" i="1"/>
  <c r="C4420" i="1"/>
  <c r="P4419" i="1"/>
  <c r="H4419" i="1"/>
  <c r="C4419" i="1"/>
  <c r="P4418" i="1"/>
  <c r="H4418" i="1"/>
  <c r="C4418" i="1"/>
  <c r="P4417" i="1"/>
  <c r="H4417" i="1"/>
  <c r="C4417" i="1"/>
  <c r="P4416" i="1"/>
  <c r="H4416" i="1"/>
  <c r="C4416" i="1"/>
  <c r="P4415" i="1"/>
  <c r="H4415" i="1"/>
  <c r="C4415" i="1"/>
  <c r="P4414" i="1"/>
  <c r="H4414" i="1"/>
  <c r="C4414" i="1"/>
  <c r="P4413" i="1"/>
  <c r="H4413" i="1"/>
  <c r="C4413" i="1"/>
  <c r="P4412" i="1"/>
  <c r="H4412" i="1"/>
  <c r="C4412" i="1"/>
  <c r="P4411" i="1"/>
  <c r="H4411" i="1"/>
  <c r="C4411" i="1"/>
  <c r="P4410" i="1"/>
  <c r="H4410" i="1"/>
  <c r="C4410" i="1"/>
  <c r="P4409" i="1"/>
  <c r="H4409" i="1"/>
  <c r="C4409" i="1"/>
  <c r="P4408" i="1"/>
  <c r="H4408" i="1"/>
  <c r="C4408" i="1"/>
  <c r="P4407" i="1"/>
  <c r="H4407" i="1"/>
  <c r="C4407" i="1"/>
  <c r="P4406" i="1"/>
  <c r="H4406" i="1"/>
  <c r="C4406" i="1"/>
  <c r="P4405" i="1"/>
  <c r="H4405" i="1"/>
  <c r="C4405" i="1"/>
  <c r="P4404" i="1"/>
  <c r="H4404" i="1"/>
  <c r="C4404" i="1"/>
  <c r="P4403" i="1"/>
  <c r="H4403" i="1"/>
  <c r="C4403" i="1"/>
  <c r="P4402" i="1"/>
  <c r="H4402" i="1"/>
  <c r="C4402" i="1"/>
  <c r="P4401" i="1"/>
  <c r="H4401" i="1"/>
  <c r="C4401" i="1"/>
  <c r="P4400" i="1"/>
  <c r="H4400" i="1"/>
  <c r="C4400" i="1"/>
  <c r="P4399" i="1"/>
  <c r="H4399" i="1"/>
  <c r="C4399" i="1"/>
  <c r="P4398" i="1"/>
  <c r="H4398" i="1"/>
  <c r="C4398" i="1"/>
  <c r="P4397" i="1"/>
  <c r="H4397" i="1"/>
  <c r="C4397" i="1"/>
  <c r="P4396" i="1"/>
  <c r="H4396" i="1"/>
  <c r="C4396" i="1"/>
  <c r="P4395" i="1"/>
  <c r="H4395" i="1"/>
  <c r="C4395" i="1"/>
  <c r="P4394" i="1"/>
  <c r="H4394" i="1"/>
  <c r="C4394" i="1"/>
  <c r="P4393" i="1"/>
  <c r="H4393" i="1"/>
  <c r="C4393" i="1"/>
  <c r="P4392" i="1"/>
  <c r="H4392" i="1"/>
  <c r="C4392" i="1"/>
  <c r="P4391" i="1"/>
  <c r="H4391" i="1"/>
  <c r="C4391" i="1"/>
  <c r="P4390" i="1"/>
  <c r="H4390" i="1"/>
  <c r="C4390" i="1"/>
  <c r="P4389" i="1"/>
  <c r="H4389" i="1"/>
  <c r="C4389" i="1"/>
  <c r="P4388" i="1"/>
  <c r="H4388" i="1"/>
  <c r="C4388" i="1"/>
  <c r="P4387" i="1"/>
  <c r="H4387" i="1"/>
  <c r="C4387" i="1"/>
  <c r="P4386" i="1"/>
  <c r="H4386" i="1"/>
  <c r="C4386" i="1"/>
  <c r="P4385" i="1"/>
  <c r="H4385" i="1"/>
  <c r="C4385" i="1"/>
  <c r="P4384" i="1"/>
  <c r="H4384" i="1"/>
  <c r="C4384" i="1"/>
  <c r="P4383" i="1"/>
  <c r="H4383" i="1"/>
  <c r="C4383" i="1"/>
  <c r="P4382" i="1"/>
  <c r="H4382" i="1"/>
  <c r="C4382" i="1"/>
  <c r="P4381" i="1"/>
  <c r="H4381" i="1"/>
  <c r="C4381" i="1"/>
  <c r="P4380" i="1"/>
  <c r="H4380" i="1"/>
  <c r="C4380" i="1"/>
  <c r="P4379" i="1"/>
  <c r="H4379" i="1"/>
  <c r="C4379" i="1"/>
  <c r="P4378" i="1"/>
  <c r="H4378" i="1"/>
  <c r="C4378" i="1"/>
  <c r="P4377" i="1"/>
  <c r="H4377" i="1"/>
  <c r="C4377" i="1"/>
  <c r="P4376" i="1"/>
  <c r="H4376" i="1"/>
  <c r="C4376" i="1"/>
  <c r="P4375" i="1"/>
  <c r="H4375" i="1"/>
  <c r="C4375" i="1"/>
  <c r="P4374" i="1"/>
  <c r="H4374" i="1"/>
  <c r="C4374" i="1"/>
  <c r="P4373" i="1"/>
  <c r="H4373" i="1"/>
  <c r="C4373" i="1"/>
  <c r="P4372" i="1"/>
  <c r="H4372" i="1"/>
  <c r="C4372" i="1"/>
  <c r="P4371" i="1"/>
  <c r="H4371" i="1"/>
  <c r="C4371" i="1"/>
  <c r="P4370" i="1"/>
  <c r="H4370" i="1"/>
  <c r="C4370" i="1"/>
  <c r="P4369" i="1"/>
  <c r="H4369" i="1"/>
  <c r="C4369" i="1"/>
  <c r="P4368" i="1"/>
  <c r="H4368" i="1"/>
  <c r="C4368" i="1"/>
  <c r="P4367" i="1"/>
  <c r="H4367" i="1"/>
  <c r="C4367" i="1"/>
  <c r="P4366" i="1"/>
  <c r="H4366" i="1"/>
  <c r="C4366" i="1"/>
  <c r="P4365" i="1"/>
  <c r="H4365" i="1"/>
  <c r="C4365" i="1"/>
  <c r="P4364" i="1"/>
  <c r="H4364" i="1"/>
  <c r="C4364" i="1"/>
  <c r="P4363" i="1"/>
  <c r="H4363" i="1"/>
  <c r="C4363" i="1"/>
  <c r="P4362" i="1"/>
  <c r="H4362" i="1"/>
  <c r="C4362" i="1"/>
  <c r="P4361" i="1"/>
  <c r="H4361" i="1"/>
  <c r="C4361" i="1"/>
  <c r="P4360" i="1"/>
  <c r="H4360" i="1"/>
  <c r="C4360" i="1"/>
  <c r="P4359" i="1"/>
  <c r="H4359" i="1"/>
  <c r="C4359" i="1"/>
  <c r="P4358" i="1"/>
  <c r="H4358" i="1"/>
  <c r="C4358" i="1"/>
  <c r="P4357" i="1"/>
  <c r="H4357" i="1"/>
  <c r="C4357" i="1"/>
  <c r="P4356" i="1"/>
  <c r="H4356" i="1"/>
  <c r="C4356" i="1"/>
  <c r="P4355" i="1"/>
  <c r="H4355" i="1"/>
  <c r="C4355" i="1"/>
  <c r="P4354" i="1"/>
  <c r="H4354" i="1"/>
  <c r="C4354" i="1"/>
  <c r="P4353" i="1"/>
  <c r="H4353" i="1"/>
  <c r="C4353" i="1"/>
  <c r="P4352" i="1"/>
  <c r="H4352" i="1"/>
  <c r="C4352" i="1"/>
  <c r="P4351" i="1"/>
  <c r="H4351" i="1"/>
  <c r="C4351" i="1"/>
  <c r="P4350" i="1"/>
  <c r="H4350" i="1"/>
  <c r="C4350" i="1"/>
  <c r="P4349" i="1"/>
  <c r="H4349" i="1"/>
  <c r="C4349" i="1"/>
  <c r="P4348" i="1"/>
  <c r="H4348" i="1"/>
  <c r="C4348" i="1"/>
  <c r="P4347" i="1"/>
  <c r="H4347" i="1"/>
  <c r="C4347" i="1"/>
  <c r="P4346" i="1"/>
  <c r="H4346" i="1"/>
  <c r="C4346" i="1"/>
  <c r="P4345" i="1"/>
  <c r="H4345" i="1"/>
  <c r="C4345" i="1"/>
  <c r="P4344" i="1"/>
  <c r="H4344" i="1"/>
  <c r="C4344" i="1"/>
  <c r="P4343" i="1"/>
  <c r="H4343" i="1"/>
  <c r="C4343" i="1"/>
  <c r="P4342" i="1"/>
  <c r="H4342" i="1"/>
  <c r="C4342" i="1"/>
  <c r="P4341" i="1"/>
  <c r="H4341" i="1"/>
  <c r="C4341" i="1"/>
  <c r="P4340" i="1"/>
  <c r="H4340" i="1"/>
  <c r="C4340" i="1"/>
  <c r="P4339" i="1"/>
  <c r="H4339" i="1"/>
  <c r="C4339" i="1"/>
  <c r="P4338" i="1"/>
  <c r="H4338" i="1"/>
  <c r="C4338" i="1"/>
  <c r="P4337" i="1"/>
  <c r="H4337" i="1"/>
  <c r="C4337" i="1"/>
  <c r="P4336" i="1"/>
  <c r="H4336" i="1"/>
  <c r="C4336" i="1"/>
  <c r="P4335" i="1"/>
  <c r="H4335" i="1"/>
  <c r="C4335" i="1"/>
  <c r="P4334" i="1"/>
  <c r="H4334" i="1"/>
  <c r="C4334" i="1"/>
  <c r="P4333" i="1"/>
  <c r="H4333" i="1"/>
  <c r="C4333" i="1"/>
  <c r="P4332" i="1"/>
  <c r="H4332" i="1"/>
  <c r="C4332" i="1"/>
  <c r="P4331" i="1"/>
  <c r="H4331" i="1"/>
  <c r="C4331" i="1"/>
  <c r="P4330" i="1"/>
  <c r="H4330" i="1"/>
  <c r="C4330" i="1"/>
  <c r="P4329" i="1"/>
  <c r="H4329" i="1"/>
  <c r="C4329" i="1"/>
  <c r="P4328" i="1"/>
  <c r="H4328" i="1"/>
  <c r="C4328" i="1"/>
  <c r="P4327" i="1"/>
  <c r="H4327" i="1"/>
  <c r="C4327" i="1"/>
  <c r="P4326" i="1"/>
  <c r="H4326" i="1"/>
  <c r="C4326" i="1"/>
  <c r="P4325" i="1"/>
  <c r="H4325" i="1"/>
  <c r="C4325" i="1"/>
  <c r="P4324" i="1"/>
  <c r="H4324" i="1"/>
  <c r="C4324" i="1"/>
  <c r="P4323" i="1"/>
  <c r="H4323" i="1"/>
  <c r="C4323" i="1"/>
  <c r="P4322" i="1"/>
  <c r="H4322" i="1"/>
  <c r="C4322" i="1"/>
  <c r="P4321" i="1"/>
  <c r="H4321" i="1"/>
  <c r="C4321" i="1"/>
  <c r="P4320" i="1"/>
  <c r="H4320" i="1"/>
  <c r="C4320" i="1"/>
  <c r="P4319" i="1"/>
  <c r="H4319" i="1"/>
  <c r="C4319" i="1"/>
  <c r="P4318" i="1"/>
  <c r="H4318" i="1"/>
  <c r="C4318" i="1"/>
  <c r="P4317" i="1"/>
  <c r="H4317" i="1"/>
  <c r="C4317" i="1"/>
  <c r="P4316" i="1"/>
  <c r="H4316" i="1"/>
  <c r="C4316" i="1"/>
  <c r="P4315" i="1"/>
  <c r="H4315" i="1"/>
  <c r="C4315" i="1"/>
  <c r="P4314" i="1"/>
  <c r="H4314" i="1"/>
  <c r="C4314" i="1"/>
  <c r="P4313" i="1"/>
  <c r="H4313" i="1"/>
  <c r="C4313" i="1"/>
  <c r="P4312" i="1"/>
  <c r="H4312" i="1"/>
  <c r="C4312" i="1"/>
  <c r="P4311" i="1"/>
  <c r="H4311" i="1"/>
  <c r="C4311" i="1"/>
  <c r="P4310" i="1"/>
  <c r="H4310" i="1"/>
  <c r="C4310" i="1"/>
  <c r="P4309" i="1"/>
  <c r="H4309" i="1"/>
  <c r="C4309" i="1"/>
  <c r="P4308" i="1"/>
  <c r="H4308" i="1"/>
  <c r="C4308" i="1"/>
  <c r="P4307" i="1"/>
  <c r="H4307" i="1"/>
  <c r="C4307" i="1"/>
  <c r="P4306" i="1"/>
  <c r="H4306" i="1"/>
  <c r="C4306" i="1"/>
  <c r="P4305" i="1"/>
  <c r="H4305" i="1"/>
  <c r="C4305" i="1"/>
  <c r="P4304" i="1"/>
  <c r="H4304" i="1"/>
  <c r="C4304" i="1"/>
  <c r="P4303" i="1"/>
  <c r="H4303" i="1"/>
  <c r="C4303" i="1"/>
  <c r="P4302" i="1"/>
  <c r="H4302" i="1"/>
  <c r="C4302" i="1"/>
  <c r="P4301" i="1"/>
  <c r="H4301" i="1"/>
  <c r="C4301" i="1"/>
  <c r="P4300" i="1"/>
  <c r="H4300" i="1"/>
  <c r="C4300" i="1"/>
  <c r="P4299" i="1"/>
  <c r="H4299" i="1"/>
  <c r="C4299" i="1"/>
  <c r="P4298" i="1"/>
  <c r="H4298" i="1"/>
  <c r="C4298" i="1"/>
  <c r="P4297" i="1"/>
  <c r="H4297" i="1"/>
  <c r="C4297" i="1"/>
  <c r="P4296" i="1"/>
  <c r="H4296" i="1"/>
  <c r="C4296" i="1"/>
  <c r="P4295" i="1"/>
  <c r="H4295" i="1"/>
  <c r="C4295" i="1"/>
  <c r="P4294" i="1"/>
  <c r="H4294" i="1"/>
  <c r="C4294" i="1"/>
  <c r="P4293" i="1"/>
  <c r="H4293" i="1"/>
  <c r="C4293" i="1"/>
  <c r="P4292" i="1"/>
  <c r="H4292" i="1"/>
  <c r="C4292" i="1"/>
  <c r="P4291" i="1"/>
  <c r="H4291" i="1"/>
  <c r="C4291" i="1"/>
  <c r="P4290" i="1"/>
  <c r="H4290" i="1"/>
  <c r="C4290" i="1"/>
  <c r="P4289" i="1"/>
  <c r="H4289" i="1"/>
  <c r="C4289" i="1"/>
  <c r="P4288" i="1"/>
  <c r="H4288" i="1"/>
  <c r="C4288" i="1"/>
  <c r="P4287" i="1"/>
  <c r="H4287" i="1"/>
  <c r="C4287" i="1"/>
  <c r="P4286" i="1"/>
  <c r="H4286" i="1"/>
  <c r="C4286" i="1"/>
  <c r="P4285" i="1"/>
  <c r="H4285" i="1"/>
  <c r="C4285" i="1"/>
  <c r="P4284" i="1"/>
  <c r="H4284" i="1"/>
  <c r="C4284" i="1"/>
  <c r="P4283" i="1"/>
  <c r="H4283" i="1"/>
  <c r="C4283" i="1"/>
  <c r="P4282" i="1"/>
  <c r="H4282" i="1"/>
  <c r="C4282" i="1"/>
  <c r="P4281" i="1"/>
  <c r="H4281" i="1"/>
  <c r="C4281" i="1"/>
  <c r="P4280" i="1"/>
  <c r="H4280" i="1"/>
  <c r="C4280" i="1"/>
  <c r="P4279" i="1"/>
  <c r="H4279" i="1"/>
  <c r="C4279" i="1"/>
  <c r="P4278" i="1"/>
  <c r="H4278" i="1"/>
  <c r="C4278" i="1"/>
  <c r="P4277" i="1"/>
  <c r="H4277" i="1"/>
  <c r="C4277" i="1"/>
  <c r="P4276" i="1"/>
  <c r="H4276" i="1"/>
  <c r="C4276" i="1"/>
  <c r="P4275" i="1"/>
  <c r="H4275" i="1"/>
  <c r="C4275" i="1"/>
  <c r="P4274" i="1"/>
  <c r="H4274" i="1"/>
  <c r="C4274" i="1"/>
  <c r="P4273" i="1"/>
  <c r="H4273" i="1"/>
  <c r="C4273" i="1"/>
  <c r="P4272" i="1"/>
  <c r="H4272" i="1"/>
  <c r="C4272" i="1"/>
  <c r="P4271" i="1"/>
  <c r="H4271" i="1"/>
  <c r="C4271" i="1"/>
  <c r="P4270" i="1"/>
  <c r="H4270" i="1"/>
  <c r="C4270" i="1"/>
  <c r="P4269" i="1"/>
  <c r="H4269" i="1"/>
  <c r="C4269" i="1"/>
  <c r="P4268" i="1"/>
  <c r="H4268" i="1"/>
  <c r="C4268" i="1"/>
  <c r="P4267" i="1"/>
  <c r="H4267" i="1"/>
  <c r="C4267" i="1"/>
  <c r="P4266" i="1"/>
  <c r="H4266" i="1"/>
  <c r="C4266" i="1"/>
  <c r="P4265" i="1"/>
  <c r="H4265" i="1"/>
  <c r="C4265" i="1"/>
  <c r="P4264" i="1"/>
  <c r="H4264" i="1"/>
  <c r="C4264" i="1"/>
  <c r="P4263" i="1"/>
  <c r="H4263" i="1"/>
  <c r="C4263" i="1"/>
  <c r="P4262" i="1"/>
  <c r="H4262" i="1"/>
  <c r="C4262" i="1"/>
  <c r="P4261" i="1"/>
  <c r="H4261" i="1"/>
  <c r="C4261" i="1"/>
  <c r="P4260" i="1"/>
  <c r="H4260" i="1"/>
  <c r="C4260" i="1"/>
  <c r="P4259" i="1"/>
  <c r="H4259" i="1"/>
  <c r="C4259" i="1"/>
  <c r="P4258" i="1"/>
  <c r="H4258" i="1"/>
  <c r="C4258" i="1"/>
  <c r="P4257" i="1"/>
  <c r="H4257" i="1"/>
  <c r="C4257" i="1"/>
  <c r="P4256" i="1"/>
  <c r="H4256" i="1"/>
  <c r="C4256" i="1"/>
  <c r="P4255" i="1"/>
  <c r="H4255" i="1"/>
  <c r="C4255" i="1"/>
  <c r="P4254" i="1"/>
  <c r="H4254" i="1"/>
  <c r="C4254" i="1"/>
  <c r="P4253" i="1"/>
  <c r="H4253" i="1"/>
  <c r="C4253" i="1"/>
  <c r="P4252" i="1"/>
  <c r="H4252" i="1"/>
  <c r="C4252" i="1"/>
  <c r="P4251" i="1"/>
  <c r="H4251" i="1"/>
  <c r="C4251" i="1"/>
  <c r="P4250" i="1"/>
  <c r="H4250" i="1"/>
  <c r="C4250" i="1"/>
  <c r="P4249" i="1"/>
  <c r="H4249" i="1"/>
  <c r="C4249" i="1"/>
  <c r="P4248" i="1"/>
  <c r="H4248" i="1"/>
  <c r="C4248" i="1"/>
  <c r="P4247" i="1"/>
  <c r="H4247" i="1"/>
  <c r="C4247" i="1"/>
  <c r="P4246" i="1"/>
  <c r="H4246" i="1"/>
  <c r="C4246" i="1"/>
  <c r="P4245" i="1"/>
  <c r="H4245" i="1"/>
  <c r="C4245" i="1"/>
  <c r="P4244" i="1"/>
  <c r="H4244" i="1"/>
  <c r="C4244" i="1"/>
  <c r="P4243" i="1"/>
  <c r="H4243" i="1"/>
  <c r="C4243" i="1"/>
  <c r="P4242" i="1"/>
  <c r="H4242" i="1"/>
  <c r="C4242" i="1"/>
  <c r="P4241" i="1"/>
  <c r="H4241" i="1"/>
  <c r="C4241" i="1"/>
  <c r="P4240" i="1"/>
  <c r="H4240" i="1"/>
  <c r="C4240" i="1"/>
  <c r="P4239" i="1"/>
  <c r="H4239" i="1"/>
  <c r="C4239" i="1"/>
  <c r="P4238" i="1"/>
  <c r="H4238" i="1"/>
  <c r="C4238" i="1"/>
  <c r="P4237" i="1"/>
  <c r="H4237" i="1"/>
  <c r="C4237" i="1"/>
  <c r="P4236" i="1"/>
  <c r="H4236" i="1"/>
  <c r="C4236" i="1"/>
  <c r="P4235" i="1"/>
  <c r="H4235" i="1"/>
  <c r="C4235" i="1"/>
  <c r="P4234" i="1"/>
  <c r="H4234" i="1"/>
  <c r="C4234" i="1"/>
  <c r="P4233" i="1"/>
  <c r="H4233" i="1"/>
  <c r="C4233" i="1"/>
  <c r="P4232" i="1"/>
  <c r="H4232" i="1"/>
  <c r="C4232" i="1"/>
  <c r="P4231" i="1"/>
  <c r="H4231" i="1"/>
  <c r="C4231" i="1"/>
  <c r="P4230" i="1"/>
  <c r="H4230" i="1"/>
  <c r="C4230" i="1"/>
  <c r="P4229" i="1"/>
  <c r="H4229" i="1"/>
  <c r="C4229" i="1"/>
  <c r="P4228" i="1"/>
  <c r="H4228" i="1"/>
  <c r="C4228" i="1"/>
  <c r="P4227" i="1"/>
  <c r="H4227" i="1"/>
  <c r="C4227" i="1"/>
  <c r="P4226" i="1"/>
  <c r="H4226" i="1"/>
  <c r="C4226" i="1"/>
  <c r="P4225" i="1"/>
  <c r="H4225" i="1"/>
  <c r="C4225" i="1"/>
  <c r="P4224" i="1"/>
  <c r="H4224" i="1"/>
  <c r="C4224" i="1"/>
  <c r="P4223" i="1"/>
  <c r="H4223" i="1"/>
  <c r="C4223" i="1"/>
  <c r="P4222" i="1"/>
  <c r="H4222" i="1"/>
  <c r="C4222" i="1"/>
  <c r="P4221" i="1"/>
  <c r="H4221" i="1"/>
  <c r="C4221" i="1"/>
  <c r="P4220" i="1"/>
  <c r="H4220" i="1"/>
  <c r="C4220" i="1"/>
  <c r="P4219" i="1"/>
  <c r="H4219" i="1"/>
  <c r="C4219" i="1"/>
  <c r="P4218" i="1"/>
  <c r="H4218" i="1"/>
  <c r="C4218" i="1"/>
  <c r="P4217" i="1"/>
  <c r="H4217" i="1"/>
  <c r="C4217" i="1"/>
  <c r="P4216" i="1"/>
  <c r="H4216" i="1"/>
  <c r="C4216" i="1"/>
  <c r="P4215" i="1"/>
  <c r="H4215" i="1"/>
  <c r="C4215" i="1"/>
  <c r="P4214" i="1"/>
  <c r="H4214" i="1"/>
  <c r="C4214" i="1"/>
  <c r="P4213" i="1"/>
  <c r="H4213" i="1"/>
  <c r="C4213" i="1"/>
  <c r="P4212" i="1"/>
  <c r="H4212" i="1"/>
  <c r="C4212" i="1"/>
  <c r="P4211" i="1"/>
  <c r="H4211" i="1"/>
  <c r="C4211" i="1"/>
  <c r="P4210" i="1"/>
  <c r="H4210" i="1"/>
  <c r="C4210" i="1"/>
  <c r="P4209" i="1"/>
  <c r="H4209" i="1"/>
  <c r="C4209" i="1"/>
  <c r="P4208" i="1"/>
  <c r="H4208" i="1"/>
  <c r="C4208" i="1"/>
  <c r="P4207" i="1"/>
  <c r="H4207" i="1"/>
  <c r="C4207" i="1"/>
  <c r="P4206" i="1"/>
  <c r="H4206" i="1"/>
  <c r="C4206" i="1"/>
  <c r="P4205" i="1"/>
  <c r="H4205" i="1"/>
  <c r="C4205" i="1"/>
  <c r="P4204" i="1"/>
  <c r="H4204" i="1"/>
  <c r="C4204" i="1"/>
  <c r="P4203" i="1"/>
  <c r="H4203" i="1"/>
  <c r="C4203" i="1"/>
  <c r="P4202" i="1"/>
  <c r="H4202" i="1"/>
  <c r="C4202" i="1"/>
  <c r="P4201" i="1"/>
  <c r="H4201" i="1"/>
  <c r="C4201" i="1"/>
  <c r="P4200" i="1"/>
  <c r="H4200" i="1"/>
  <c r="C4200" i="1"/>
  <c r="P4199" i="1"/>
  <c r="H4199" i="1"/>
  <c r="C4199" i="1"/>
  <c r="P4198" i="1"/>
  <c r="H4198" i="1"/>
  <c r="C4198" i="1"/>
  <c r="P4197" i="1"/>
  <c r="H4197" i="1"/>
  <c r="C4197" i="1"/>
  <c r="P4196" i="1"/>
  <c r="H4196" i="1"/>
  <c r="C4196" i="1"/>
  <c r="P4195" i="1"/>
  <c r="H4195" i="1"/>
  <c r="C4195" i="1"/>
  <c r="P4194" i="1"/>
  <c r="H4194" i="1"/>
  <c r="C4194" i="1"/>
  <c r="P4193" i="1"/>
  <c r="H4193" i="1"/>
  <c r="C4193" i="1"/>
  <c r="P4192" i="1"/>
  <c r="H4192" i="1"/>
  <c r="C4192" i="1"/>
  <c r="P4191" i="1"/>
  <c r="H4191" i="1"/>
  <c r="C4191" i="1"/>
  <c r="P4190" i="1"/>
  <c r="H4190" i="1"/>
  <c r="C4190" i="1"/>
  <c r="P4189" i="1"/>
  <c r="H4189" i="1"/>
  <c r="C4189" i="1"/>
  <c r="P4188" i="1"/>
  <c r="H4188" i="1"/>
  <c r="C4188" i="1"/>
  <c r="P4187" i="1"/>
  <c r="H4187" i="1"/>
  <c r="C4187" i="1"/>
  <c r="P4186" i="1"/>
  <c r="H4186" i="1"/>
  <c r="C4186" i="1"/>
  <c r="P4185" i="1"/>
  <c r="H4185" i="1"/>
  <c r="C4185" i="1"/>
  <c r="P4184" i="1"/>
  <c r="H4184" i="1"/>
  <c r="C4184" i="1"/>
  <c r="P4183" i="1"/>
  <c r="H4183" i="1"/>
  <c r="C4183" i="1"/>
  <c r="P4182" i="1"/>
  <c r="H4182" i="1"/>
  <c r="C4182" i="1"/>
  <c r="P4181" i="1"/>
  <c r="H4181" i="1"/>
  <c r="C4181" i="1"/>
  <c r="P4180" i="1"/>
  <c r="H4180" i="1"/>
  <c r="C4180" i="1"/>
  <c r="P4179" i="1"/>
  <c r="H4179" i="1"/>
  <c r="C4179" i="1"/>
  <c r="P4178" i="1"/>
  <c r="H4178" i="1"/>
  <c r="C4178" i="1"/>
  <c r="P4177" i="1"/>
  <c r="H4177" i="1"/>
  <c r="C4177" i="1"/>
  <c r="P4176" i="1"/>
  <c r="H4176" i="1"/>
  <c r="C4176" i="1"/>
  <c r="P4175" i="1"/>
  <c r="H4175" i="1"/>
  <c r="C4175" i="1"/>
  <c r="P4174" i="1"/>
  <c r="H4174" i="1"/>
  <c r="C4174" i="1"/>
  <c r="P4173" i="1"/>
  <c r="H4173" i="1"/>
  <c r="C4173" i="1"/>
  <c r="P4172" i="1"/>
  <c r="H4172" i="1"/>
  <c r="C4172" i="1"/>
  <c r="P4171" i="1"/>
  <c r="H4171" i="1"/>
  <c r="C4171" i="1"/>
  <c r="P4170" i="1"/>
  <c r="H4170" i="1"/>
  <c r="C4170" i="1"/>
  <c r="P4169" i="1"/>
  <c r="H4169" i="1"/>
  <c r="C4169" i="1"/>
  <c r="P4168" i="1"/>
  <c r="H4168" i="1"/>
  <c r="C4168" i="1"/>
  <c r="P4167" i="1"/>
  <c r="H4167" i="1"/>
  <c r="C4167" i="1"/>
  <c r="P4166" i="1"/>
  <c r="H4166" i="1"/>
  <c r="C4166" i="1"/>
  <c r="P4165" i="1"/>
  <c r="H4165" i="1"/>
  <c r="C4165" i="1"/>
  <c r="P4164" i="1"/>
  <c r="H4164" i="1"/>
  <c r="C4164" i="1"/>
  <c r="P4163" i="1"/>
  <c r="H4163" i="1"/>
  <c r="C4163" i="1"/>
  <c r="P4162" i="1"/>
  <c r="H4162" i="1"/>
  <c r="C4162" i="1"/>
  <c r="P4161" i="1"/>
  <c r="H4161" i="1"/>
  <c r="C4161" i="1"/>
  <c r="P4160" i="1"/>
  <c r="H4160" i="1"/>
  <c r="C4160" i="1"/>
  <c r="P4159" i="1"/>
  <c r="H4159" i="1"/>
  <c r="C4159" i="1"/>
  <c r="P4158" i="1"/>
  <c r="H4158" i="1"/>
  <c r="C4158" i="1"/>
  <c r="P4157" i="1"/>
  <c r="H4157" i="1"/>
  <c r="C4157" i="1"/>
  <c r="P4156" i="1"/>
  <c r="H4156" i="1"/>
  <c r="C4156" i="1"/>
  <c r="P4155" i="1"/>
  <c r="H4155" i="1"/>
  <c r="C4155" i="1"/>
  <c r="P4154" i="1"/>
  <c r="H4154" i="1"/>
  <c r="C4154" i="1"/>
  <c r="P4153" i="1"/>
  <c r="H4153" i="1"/>
  <c r="C4153" i="1"/>
  <c r="P4152" i="1"/>
  <c r="H4152" i="1"/>
  <c r="C4152" i="1"/>
  <c r="P4151" i="1"/>
  <c r="H4151" i="1"/>
  <c r="C4151" i="1"/>
  <c r="P4150" i="1"/>
  <c r="H4150" i="1"/>
  <c r="C4150" i="1"/>
  <c r="P4149" i="1"/>
  <c r="H4149" i="1"/>
  <c r="C4149" i="1"/>
  <c r="P4148" i="1"/>
  <c r="H4148" i="1"/>
  <c r="C4148" i="1"/>
  <c r="P4147" i="1"/>
  <c r="H4147" i="1"/>
  <c r="C4147" i="1"/>
  <c r="P4146" i="1"/>
  <c r="H4146" i="1"/>
  <c r="C4146" i="1"/>
  <c r="P4145" i="1"/>
  <c r="H4145" i="1"/>
  <c r="C4145" i="1"/>
  <c r="P4144" i="1"/>
  <c r="H4144" i="1"/>
  <c r="C4144" i="1"/>
  <c r="P4143" i="1"/>
  <c r="H4143" i="1"/>
  <c r="C4143" i="1"/>
  <c r="P4142" i="1"/>
  <c r="H4142" i="1"/>
  <c r="C4142" i="1"/>
  <c r="P4141" i="1"/>
  <c r="H4141" i="1"/>
  <c r="C4141" i="1"/>
  <c r="P4140" i="1"/>
  <c r="H4140" i="1"/>
  <c r="C4140" i="1"/>
  <c r="P4139" i="1"/>
  <c r="H4139" i="1"/>
  <c r="C4139" i="1"/>
  <c r="P4138" i="1"/>
  <c r="H4138" i="1"/>
  <c r="C4138" i="1"/>
  <c r="P4137" i="1"/>
  <c r="H4137" i="1"/>
  <c r="C4137" i="1"/>
  <c r="P4136" i="1"/>
  <c r="H4136" i="1"/>
  <c r="C4136" i="1"/>
  <c r="P4135" i="1"/>
  <c r="H4135" i="1"/>
  <c r="C4135" i="1"/>
  <c r="P4134" i="1"/>
  <c r="H4134" i="1"/>
  <c r="C4134" i="1"/>
  <c r="P4133" i="1"/>
  <c r="H4133" i="1"/>
  <c r="C4133" i="1"/>
  <c r="P4132" i="1"/>
  <c r="H4132" i="1"/>
  <c r="C4132" i="1"/>
  <c r="P4131" i="1"/>
  <c r="H4131" i="1"/>
  <c r="C4131" i="1"/>
  <c r="P4130" i="1"/>
  <c r="H4130" i="1"/>
  <c r="C4130" i="1"/>
  <c r="P4129" i="1"/>
  <c r="H4129" i="1"/>
  <c r="C4129" i="1"/>
  <c r="P4128" i="1"/>
  <c r="H4128" i="1"/>
  <c r="C4128" i="1"/>
  <c r="P4127" i="1"/>
  <c r="H4127" i="1"/>
  <c r="C4127" i="1"/>
  <c r="P4126" i="1"/>
  <c r="H4126" i="1"/>
  <c r="C4126" i="1"/>
  <c r="P4125" i="1"/>
  <c r="H4125" i="1"/>
  <c r="C4125" i="1"/>
  <c r="P4124" i="1"/>
  <c r="H4124" i="1"/>
  <c r="C4124" i="1"/>
  <c r="P4123" i="1"/>
  <c r="H4123" i="1"/>
  <c r="C4123" i="1"/>
  <c r="P4122" i="1"/>
  <c r="H4122" i="1"/>
  <c r="C4122" i="1"/>
  <c r="P4121" i="1"/>
  <c r="H4121" i="1"/>
  <c r="C4121" i="1"/>
  <c r="P4120" i="1"/>
  <c r="H4120" i="1"/>
  <c r="C4120" i="1"/>
  <c r="P4119" i="1"/>
  <c r="H4119" i="1"/>
  <c r="C4119" i="1"/>
  <c r="P4118" i="1"/>
  <c r="H4118" i="1"/>
  <c r="C4118" i="1"/>
  <c r="P4117" i="1"/>
  <c r="H4117" i="1"/>
  <c r="C4117" i="1"/>
  <c r="P4116" i="1"/>
  <c r="H4116" i="1"/>
  <c r="C4116" i="1"/>
  <c r="P4115" i="1"/>
  <c r="H4115" i="1"/>
  <c r="C4115" i="1"/>
  <c r="P4114" i="1"/>
  <c r="H4114" i="1"/>
  <c r="C4114" i="1"/>
  <c r="P4113" i="1"/>
  <c r="H4113" i="1"/>
  <c r="C4113" i="1"/>
  <c r="P4112" i="1"/>
  <c r="H4112" i="1"/>
  <c r="C4112" i="1"/>
  <c r="P4111" i="1"/>
  <c r="H4111" i="1"/>
  <c r="C4111" i="1"/>
  <c r="P4110" i="1"/>
  <c r="H4110" i="1"/>
  <c r="C4110" i="1"/>
  <c r="P4109" i="1"/>
  <c r="H4109" i="1"/>
  <c r="C4109" i="1"/>
  <c r="P4108" i="1"/>
  <c r="H4108" i="1"/>
  <c r="C4108" i="1"/>
  <c r="P4107" i="1"/>
  <c r="H4107" i="1"/>
  <c r="C4107" i="1"/>
  <c r="P4106" i="1"/>
  <c r="H4106" i="1"/>
  <c r="C4106" i="1"/>
  <c r="P4105" i="1"/>
  <c r="H4105" i="1"/>
  <c r="C4105" i="1"/>
  <c r="P4104" i="1"/>
  <c r="H4104" i="1"/>
  <c r="C4104" i="1"/>
  <c r="P4103" i="1"/>
  <c r="H4103" i="1"/>
  <c r="C4103" i="1"/>
  <c r="P4102" i="1"/>
  <c r="H4102" i="1"/>
  <c r="C4102" i="1"/>
  <c r="P4101" i="1"/>
  <c r="H4101" i="1"/>
  <c r="C4101" i="1"/>
  <c r="P4100" i="1"/>
  <c r="H4100" i="1"/>
  <c r="C4100" i="1"/>
  <c r="P4099" i="1"/>
  <c r="H4099" i="1"/>
  <c r="C4099" i="1"/>
  <c r="P4098" i="1"/>
  <c r="H4098" i="1"/>
  <c r="C4098" i="1"/>
  <c r="P4097" i="1"/>
  <c r="H4097" i="1"/>
  <c r="C4097" i="1"/>
  <c r="P4096" i="1"/>
  <c r="H4096" i="1"/>
  <c r="C4096" i="1"/>
  <c r="P4095" i="1"/>
  <c r="H4095" i="1"/>
  <c r="C4095" i="1"/>
  <c r="P4094" i="1"/>
  <c r="H4094" i="1"/>
  <c r="C4094" i="1"/>
  <c r="P4093" i="1"/>
  <c r="H4093" i="1"/>
  <c r="C4093" i="1"/>
  <c r="P4092" i="1"/>
  <c r="H4092" i="1"/>
  <c r="C4092" i="1"/>
  <c r="P4091" i="1"/>
  <c r="H4091" i="1"/>
  <c r="C4091" i="1"/>
  <c r="P4090" i="1"/>
  <c r="H4090" i="1"/>
  <c r="C4090" i="1"/>
  <c r="P4089" i="1"/>
  <c r="H4089" i="1"/>
  <c r="C4089" i="1"/>
  <c r="P4088" i="1"/>
  <c r="H4088" i="1"/>
  <c r="C4088" i="1"/>
  <c r="P4087" i="1"/>
  <c r="H4087" i="1"/>
  <c r="C4087" i="1"/>
  <c r="P4086" i="1"/>
  <c r="H4086" i="1"/>
  <c r="C4086" i="1"/>
  <c r="P4085" i="1"/>
  <c r="H4085" i="1"/>
  <c r="C4085" i="1"/>
  <c r="P4084" i="1"/>
  <c r="H4084" i="1"/>
  <c r="C4084" i="1"/>
  <c r="P4083" i="1"/>
  <c r="H4083" i="1"/>
  <c r="C4083" i="1"/>
  <c r="P4082" i="1"/>
  <c r="H4082" i="1"/>
  <c r="C4082" i="1"/>
  <c r="P4081" i="1"/>
  <c r="H4081" i="1"/>
  <c r="C4081" i="1"/>
  <c r="P4080" i="1"/>
  <c r="H4080" i="1"/>
  <c r="C4080" i="1"/>
  <c r="P4079" i="1"/>
  <c r="H4079" i="1"/>
  <c r="C4079" i="1"/>
  <c r="P4078" i="1"/>
  <c r="H4078" i="1"/>
  <c r="C4078" i="1"/>
  <c r="P4077" i="1"/>
  <c r="H4077" i="1"/>
  <c r="C4077" i="1"/>
  <c r="P4076" i="1"/>
  <c r="H4076" i="1"/>
  <c r="C4076" i="1"/>
  <c r="P4075" i="1"/>
  <c r="H4075" i="1"/>
  <c r="C4075" i="1"/>
  <c r="P4074" i="1"/>
  <c r="H4074" i="1"/>
  <c r="C4074" i="1"/>
  <c r="P4073" i="1"/>
  <c r="H4073" i="1"/>
  <c r="C4073" i="1"/>
  <c r="P4072" i="1"/>
  <c r="H4072" i="1"/>
  <c r="C4072" i="1"/>
  <c r="P4071" i="1"/>
  <c r="H4071" i="1"/>
  <c r="C4071" i="1"/>
  <c r="P4070" i="1"/>
  <c r="H4070" i="1"/>
  <c r="C4070" i="1"/>
  <c r="P4069" i="1"/>
  <c r="H4069" i="1"/>
  <c r="C4069" i="1"/>
  <c r="P4068" i="1"/>
  <c r="H4068" i="1"/>
  <c r="C4068" i="1"/>
  <c r="P4067" i="1"/>
  <c r="H4067" i="1"/>
  <c r="C4067" i="1"/>
  <c r="P4066" i="1"/>
  <c r="H4066" i="1"/>
  <c r="C4066" i="1"/>
  <c r="P4065" i="1"/>
  <c r="H4065" i="1"/>
  <c r="C4065" i="1"/>
  <c r="P4064" i="1"/>
  <c r="H4064" i="1"/>
  <c r="C4064" i="1"/>
  <c r="P4063" i="1"/>
  <c r="H4063" i="1"/>
  <c r="C4063" i="1"/>
  <c r="P4062" i="1"/>
  <c r="H4062" i="1"/>
  <c r="C4062" i="1"/>
  <c r="P4061" i="1"/>
  <c r="H4061" i="1"/>
  <c r="C4061" i="1"/>
  <c r="P4060" i="1"/>
  <c r="H4060" i="1"/>
  <c r="C4060" i="1"/>
  <c r="P4059" i="1"/>
  <c r="H4059" i="1"/>
  <c r="C4059" i="1"/>
  <c r="P4058" i="1"/>
  <c r="H4058" i="1"/>
  <c r="C4058" i="1"/>
  <c r="P4057" i="1"/>
  <c r="H4057" i="1"/>
  <c r="C4057" i="1"/>
  <c r="P4056" i="1"/>
  <c r="H4056" i="1"/>
  <c r="C4056" i="1"/>
  <c r="P4055" i="1"/>
  <c r="H4055" i="1"/>
  <c r="C4055" i="1"/>
  <c r="P4054" i="1"/>
  <c r="H4054" i="1"/>
  <c r="C4054" i="1"/>
  <c r="P4053" i="1"/>
  <c r="H4053" i="1"/>
  <c r="C4053" i="1"/>
  <c r="P4052" i="1"/>
  <c r="H4052" i="1"/>
  <c r="C4052" i="1"/>
  <c r="P4051" i="1"/>
  <c r="H4051" i="1"/>
  <c r="C4051" i="1"/>
  <c r="P4050" i="1"/>
  <c r="H4050" i="1"/>
  <c r="C4050" i="1"/>
  <c r="P4049" i="1"/>
  <c r="H4049" i="1"/>
  <c r="C4049" i="1"/>
  <c r="P4048" i="1"/>
  <c r="H4048" i="1"/>
  <c r="C4048" i="1"/>
  <c r="P4047" i="1"/>
  <c r="H4047" i="1"/>
  <c r="C4047" i="1"/>
  <c r="P4046" i="1"/>
  <c r="H4046" i="1"/>
  <c r="C4046" i="1"/>
  <c r="P4045" i="1"/>
  <c r="H4045" i="1"/>
  <c r="C4045" i="1"/>
  <c r="P4044" i="1"/>
  <c r="H4044" i="1"/>
  <c r="C4044" i="1"/>
  <c r="P4043" i="1"/>
  <c r="H4043" i="1"/>
  <c r="C4043" i="1"/>
  <c r="P4042" i="1"/>
  <c r="H4042" i="1"/>
  <c r="C4042" i="1"/>
  <c r="P4041" i="1"/>
  <c r="H4041" i="1"/>
  <c r="C4041" i="1"/>
  <c r="P4040" i="1"/>
  <c r="H4040" i="1"/>
  <c r="C4040" i="1"/>
  <c r="P4039" i="1"/>
  <c r="H4039" i="1"/>
  <c r="C4039" i="1"/>
  <c r="P4038" i="1"/>
  <c r="H4038" i="1"/>
  <c r="C4038" i="1"/>
  <c r="P4037" i="1"/>
  <c r="H4037" i="1"/>
  <c r="C4037" i="1"/>
  <c r="P4036" i="1"/>
  <c r="H4036" i="1"/>
  <c r="C4036" i="1"/>
  <c r="P4035" i="1"/>
  <c r="H4035" i="1"/>
  <c r="C4035" i="1"/>
  <c r="P4034" i="1"/>
  <c r="H4034" i="1"/>
  <c r="C4034" i="1"/>
  <c r="P4033" i="1"/>
  <c r="H4033" i="1"/>
  <c r="C4033" i="1"/>
  <c r="P4032" i="1"/>
  <c r="H4032" i="1"/>
  <c r="C4032" i="1"/>
  <c r="P4031" i="1"/>
  <c r="H4031" i="1"/>
  <c r="C4031" i="1"/>
  <c r="P4030" i="1"/>
  <c r="H4030" i="1"/>
  <c r="C4030" i="1"/>
  <c r="P4029" i="1"/>
  <c r="H4029" i="1"/>
  <c r="C4029" i="1"/>
  <c r="P4028" i="1"/>
  <c r="H4028" i="1"/>
  <c r="C4028" i="1"/>
  <c r="P4027" i="1"/>
  <c r="H4027" i="1"/>
  <c r="C4027" i="1"/>
  <c r="P4026" i="1"/>
  <c r="H4026" i="1"/>
  <c r="C4026" i="1"/>
  <c r="P4025" i="1"/>
  <c r="H4025" i="1"/>
  <c r="C4025" i="1"/>
  <c r="P4024" i="1"/>
  <c r="H4024" i="1"/>
  <c r="C4024" i="1"/>
  <c r="P4023" i="1"/>
  <c r="H4023" i="1"/>
  <c r="C4023" i="1"/>
  <c r="P4022" i="1"/>
  <c r="H4022" i="1"/>
  <c r="C4022" i="1"/>
  <c r="P4021" i="1"/>
  <c r="H4021" i="1"/>
  <c r="C4021" i="1"/>
  <c r="P4020" i="1"/>
  <c r="H4020" i="1"/>
  <c r="C4020" i="1"/>
  <c r="P4019" i="1"/>
  <c r="H4019" i="1"/>
  <c r="C4019" i="1"/>
  <c r="P4018" i="1"/>
  <c r="H4018" i="1"/>
  <c r="C4018" i="1"/>
  <c r="P4017" i="1"/>
  <c r="H4017" i="1"/>
  <c r="C4017" i="1"/>
  <c r="P4016" i="1"/>
  <c r="H4016" i="1"/>
  <c r="C4016" i="1"/>
  <c r="P4015" i="1"/>
  <c r="H4015" i="1"/>
  <c r="C4015" i="1"/>
  <c r="P4014" i="1"/>
  <c r="H4014" i="1"/>
  <c r="C4014" i="1"/>
  <c r="P4013" i="1"/>
  <c r="H4013" i="1"/>
  <c r="C4013" i="1"/>
  <c r="P4012" i="1"/>
  <c r="H4012" i="1"/>
  <c r="C4012" i="1"/>
  <c r="P4011" i="1"/>
  <c r="H4011" i="1"/>
  <c r="C4011" i="1"/>
  <c r="P4010" i="1"/>
  <c r="H4010" i="1"/>
  <c r="C4010" i="1"/>
  <c r="P4009" i="1"/>
  <c r="H4009" i="1"/>
  <c r="C4009" i="1"/>
  <c r="P4008" i="1"/>
  <c r="H4008" i="1"/>
  <c r="C4008" i="1"/>
  <c r="P4007" i="1"/>
  <c r="H4007" i="1"/>
  <c r="C4007" i="1"/>
  <c r="P4006" i="1"/>
  <c r="H4006" i="1"/>
  <c r="C4006" i="1"/>
  <c r="P4005" i="1"/>
  <c r="H4005" i="1"/>
  <c r="C4005" i="1"/>
  <c r="P4004" i="1"/>
  <c r="H4004" i="1"/>
  <c r="C4004" i="1"/>
  <c r="P4003" i="1"/>
  <c r="H4003" i="1"/>
  <c r="C4003" i="1"/>
  <c r="P4002" i="1"/>
  <c r="H4002" i="1"/>
  <c r="C4002" i="1"/>
  <c r="P4001" i="1"/>
  <c r="H4001" i="1"/>
  <c r="C4001" i="1"/>
  <c r="P4000" i="1"/>
  <c r="H4000" i="1"/>
  <c r="C4000" i="1"/>
  <c r="P3999" i="1"/>
  <c r="H3999" i="1"/>
  <c r="C3999" i="1"/>
  <c r="P3998" i="1"/>
  <c r="H3998" i="1"/>
  <c r="C3998" i="1"/>
  <c r="P3997" i="1"/>
  <c r="H3997" i="1"/>
  <c r="C3997" i="1"/>
  <c r="P3996" i="1"/>
  <c r="H3996" i="1"/>
  <c r="C3996" i="1"/>
  <c r="P3995" i="1"/>
  <c r="H3995" i="1"/>
  <c r="C3995" i="1"/>
  <c r="P3994" i="1"/>
  <c r="H3994" i="1"/>
  <c r="C3994" i="1"/>
  <c r="P3993" i="1"/>
  <c r="H3993" i="1"/>
  <c r="C3993" i="1"/>
  <c r="P3992" i="1"/>
  <c r="H3992" i="1"/>
  <c r="C3992" i="1"/>
  <c r="P3991" i="1"/>
  <c r="H3991" i="1"/>
  <c r="C3991" i="1"/>
  <c r="P3990" i="1"/>
  <c r="H3990" i="1"/>
  <c r="C3990" i="1"/>
  <c r="P3989" i="1"/>
  <c r="H3989" i="1"/>
  <c r="C3989" i="1"/>
  <c r="P3988" i="1"/>
  <c r="H3988" i="1"/>
  <c r="C3988" i="1"/>
  <c r="P3987" i="1"/>
  <c r="H3987" i="1"/>
  <c r="C3987" i="1"/>
  <c r="P3986" i="1"/>
  <c r="H3986" i="1"/>
  <c r="C3986" i="1"/>
  <c r="P3985" i="1"/>
  <c r="H3985" i="1"/>
  <c r="C3985" i="1"/>
  <c r="P3984" i="1"/>
  <c r="H3984" i="1"/>
  <c r="C3984" i="1"/>
  <c r="P3983" i="1"/>
  <c r="H3983" i="1"/>
  <c r="C3983" i="1"/>
  <c r="P3982" i="1"/>
  <c r="H3982" i="1"/>
  <c r="C3982" i="1"/>
  <c r="P3981" i="1"/>
  <c r="H3981" i="1"/>
  <c r="C3981" i="1"/>
  <c r="P3980" i="1"/>
  <c r="H3980" i="1"/>
  <c r="C3980" i="1"/>
  <c r="P3979" i="1"/>
  <c r="H3979" i="1"/>
  <c r="C3979" i="1"/>
  <c r="P3978" i="1"/>
  <c r="H3978" i="1"/>
  <c r="C3978" i="1"/>
  <c r="P3977" i="1"/>
  <c r="H3977" i="1"/>
  <c r="C3977" i="1"/>
  <c r="P3976" i="1"/>
  <c r="H3976" i="1"/>
  <c r="C3976" i="1"/>
  <c r="P3975" i="1"/>
  <c r="H3975" i="1"/>
  <c r="C3975" i="1"/>
  <c r="P3974" i="1"/>
  <c r="H3974" i="1"/>
  <c r="C3974" i="1"/>
  <c r="P3973" i="1"/>
  <c r="H3973" i="1"/>
  <c r="C3973" i="1"/>
  <c r="P3972" i="1"/>
  <c r="H3972" i="1"/>
  <c r="C3972" i="1"/>
  <c r="P3971" i="1"/>
  <c r="H3971" i="1"/>
  <c r="C3971" i="1"/>
  <c r="P3970" i="1"/>
  <c r="H3970" i="1"/>
  <c r="C3970" i="1"/>
  <c r="P3969" i="1"/>
  <c r="H3969" i="1"/>
  <c r="C3969" i="1"/>
  <c r="P3968" i="1"/>
  <c r="H3968" i="1"/>
  <c r="C3968" i="1"/>
  <c r="P3967" i="1"/>
  <c r="H3967" i="1"/>
  <c r="C3967" i="1"/>
  <c r="P3966" i="1"/>
  <c r="H3966" i="1"/>
  <c r="C3966" i="1"/>
  <c r="P3965" i="1"/>
  <c r="H3965" i="1"/>
  <c r="C3965" i="1"/>
  <c r="P3964" i="1"/>
  <c r="H3964" i="1"/>
  <c r="C3964" i="1"/>
  <c r="P3963" i="1"/>
  <c r="H3963" i="1"/>
  <c r="C3963" i="1"/>
  <c r="P3962" i="1"/>
  <c r="H3962" i="1"/>
  <c r="C3962" i="1"/>
  <c r="P3961" i="1"/>
  <c r="H3961" i="1"/>
  <c r="C3961" i="1"/>
  <c r="P3960" i="1"/>
  <c r="H3960" i="1"/>
  <c r="C3960" i="1"/>
  <c r="P3959" i="1"/>
  <c r="H3959" i="1"/>
  <c r="C3959" i="1"/>
  <c r="P3958" i="1"/>
  <c r="H3958" i="1"/>
  <c r="C3958" i="1"/>
  <c r="P3957" i="1"/>
  <c r="H3957" i="1"/>
  <c r="C3957" i="1"/>
  <c r="P3956" i="1"/>
  <c r="H3956" i="1"/>
  <c r="C3956" i="1"/>
  <c r="P3955" i="1"/>
  <c r="H3955" i="1"/>
  <c r="C3955" i="1"/>
  <c r="P3954" i="1"/>
  <c r="H3954" i="1"/>
  <c r="C3954" i="1"/>
  <c r="P3953" i="1"/>
  <c r="H3953" i="1"/>
  <c r="C3953" i="1"/>
  <c r="P3952" i="1"/>
  <c r="H3952" i="1"/>
  <c r="C3952" i="1"/>
  <c r="P3951" i="1"/>
  <c r="H3951" i="1"/>
  <c r="C3951" i="1"/>
  <c r="P3950" i="1"/>
  <c r="H3950" i="1"/>
  <c r="C3950" i="1"/>
  <c r="P3949" i="1"/>
  <c r="H3949" i="1"/>
  <c r="C3949" i="1"/>
  <c r="P3948" i="1"/>
  <c r="H3948" i="1"/>
  <c r="C3948" i="1"/>
  <c r="P3947" i="1"/>
  <c r="H3947" i="1"/>
  <c r="C3947" i="1"/>
  <c r="P3946" i="1"/>
  <c r="H3946" i="1"/>
  <c r="C3946" i="1"/>
  <c r="P3945" i="1"/>
  <c r="H3945" i="1"/>
  <c r="C3945" i="1"/>
  <c r="P3944" i="1"/>
  <c r="H3944" i="1"/>
  <c r="C3944" i="1"/>
  <c r="P3943" i="1"/>
  <c r="H3943" i="1"/>
  <c r="C3943" i="1"/>
  <c r="P3942" i="1"/>
  <c r="H3942" i="1"/>
  <c r="C3942" i="1"/>
  <c r="P3941" i="1"/>
  <c r="H3941" i="1"/>
  <c r="C3941" i="1"/>
  <c r="P3940" i="1"/>
  <c r="H3940" i="1"/>
  <c r="C3940" i="1"/>
  <c r="P3939" i="1"/>
  <c r="H3939" i="1"/>
  <c r="C3939" i="1"/>
  <c r="P3938" i="1"/>
  <c r="H3938" i="1"/>
  <c r="C3938" i="1"/>
  <c r="P3937" i="1"/>
  <c r="H3937" i="1"/>
  <c r="C3937" i="1"/>
  <c r="P3936" i="1"/>
  <c r="H3936" i="1"/>
  <c r="C3936" i="1"/>
  <c r="P3935" i="1"/>
  <c r="H3935" i="1"/>
  <c r="C3935" i="1"/>
  <c r="P3934" i="1"/>
  <c r="H3934" i="1"/>
  <c r="C3934" i="1"/>
  <c r="P3933" i="1"/>
  <c r="H3933" i="1"/>
  <c r="C3933" i="1"/>
  <c r="P3932" i="1"/>
  <c r="H3932" i="1"/>
  <c r="C3932" i="1"/>
  <c r="P3931" i="1"/>
  <c r="H3931" i="1"/>
  <c r="C3931" i="1"/>
  <c r="P3930" i="1"/>
  <c r="H3930" i="1"/>
  <c r="C3930" i="1"/>
  <c r="P3929" i="1"/>
  <c r="H3929" i="1"/>
  <c r="C3929" i="1"/>
  <c r="P3928" i="1"/>
  <c r="H3928" i="1"/>
  <c r="C3928" i="1"/>
  <c r="P3927" i="1"/>
  <c r="H3927" i="1"/>
  <c r="C3927" i="1"/>
  <c r="P3926" i="1"/>
  <c r="H3926" i="1"/>
  <c r="C3926" i="1"/>
  <c r="P3925" i="1"/>
  <c r="H3925" i="1"/>
  <c r="C3925" i="1"/>
  <c r="P3924" i="1"/>
  <c r="H3924" i="1"/>
  <c r="C3924" i="1"/>
  <c r="P3923" i="1"/>
  <c r="H3923" i="1"/>
  <c r="C3923" i="1"/>
  <c r="P3922" i="1"/>
  <c r="H3922" i="1"/>
  <c r="C3922" i="1"/>
  <c r="P3921" i="1"/>
  <c r="H3921" i="1"/>
  <c r="C3921" i="1"/>
  <c r="P3920" i="1"/>
  <c r="H3920" i="1"/>
  <c r="C3920" i="1"/>
  <c r="P3919" i="1"/>
  <c r="H3919" i="1"/>
  <c r="C3919" i="1"/>
  <c r="P3918" i="1"/>
  <c r="H3918" i="1"/>
  <c r="C3918" i="1"/>
  <c r="P3917" i="1"/>
  <c r="H3917" i="1"/>
  <c r="C3917" i="1"/>
  <c r="P3916" i="1"/>
  <c r="H3916" i="1"/>
  <c r="C3916" i="1"/>
  <c r="P3915" i="1"/>
  <c r="H3915" i="1"/>
  <c r="C3915" i="1"/>
  <c r="P3914" i="1"/>
  <c r="H3914" i="1"/>
  <c r="C3914" i="1"/>
  <c r="P3913" i="1"/>
  <c r="H3913" i="1"/>
  <c r="C3913" i="1"/>
  <c r="P3912" i="1"/>
  <c r="H3912" i="1"/>
  <c r="C3912" i="1"/>
  <c r="P3911" i="1"/>
  <c r="H3911" i="1"/>
  <c r="C3911" i="1"/>
  <c r="P3910" i="1"/>
  <c r="H3910" i="1"/>
  <c r="C3910" i="1"/>
  <c r="P3909" i="1"/>
  <c r="H3909" i="1"/>
  <c r="C3909" i="1"/>
  <c r="P3908" i="1"/>
  <c r="H3908" i="1"/>
  <c r="C3908" i="1"/>
  <c r="P3907" i="1"/>
  <c r="H3907" i="1"/>
  <c r="C3907" i="1"/>
  <c r="P3906" i="1"/>
  <c r="H3906" i="1"/>
  <c r="C3906" i="1"/>
  <c r="P3905" i="1"/>
  <c r="H3905" i="1"/>
  <c r="C3905" i="1"/>
  <c r="P3904" i="1"/>
  <c r="H3904" i="1"/>
  <c r="C3904" i="1"/>
  <c r="P3903" i="1"/>
  <c r="H3903" i="1"/>
  <c r="C3903" i="1"/>
  <c r="P3902" i="1"/>
  <c r="H3902" i="1"/>
  <c r="C3902" i="1"/>
  <c r="P3901" i="1"/>
  <c r="H3901" i="1"/>
  <c r="C3901" i="1"/>
  <c r="P3900" i="1"/>
  <c r="H3900" i="1"/>
  <c r="C3900" i="1"/>
  <c r="P3899" i="1"/>
  <c r="H3899" i="1"/>
  <c r="C3899" i="1"/>
  <c r="P3898" i="1"/>
  <c r="H3898" i="1"/>
  <c r="C3898" i="1"/>
  <c r="P3897" i="1"/>
  <c r="H3897" i="1"/>
  <c r="C3897" i="1"/>
  <c r="P3896" i="1"/>
  <c r="H3896" i="1"/>
  <c r="C3896" i="1"/>
  <c r="P3895" i="1"/>
  <c r="H3895" i="1"/>
  <c r="C3895" i="1"/>
  <c r="P3894" i="1"/>
  <c r="H3894" i="1"/>
  <c r="C3894" i="1"/>
  <c r="P3893" i="1"/>
  <c r="H3893" i="1"/>
  <c r="C3893" i="1"/>
  <c r="P3892" i="1"/>
  <c r="H3892" i="1"/>
  <c r="C3892" i="1"/>
  <c r="P3891" i="1"/>
  <c r="H3891" i="1"/>
  <c r="C3891" i="1"/>
  <c r="P3890" i="1"/>
  <c r="H3890" i="1"/>
  <c r="C3890" i="1"/>
  <c r="P3889" i="1"/>
  <c r="H3889" i="1"/>
  <c r="C3889" i="1"/>
  <c r="P3888" i="1"/>
  <c r="H3888" i="1"/>
  <c r="C3888" i="1"/>
  <c r="P3887" i="1"/>
  <c r="H3887" i="1"/>
  <c r="C3887" i="1"/>
  <c r="P3886" i="1"/>
  <c r="H3886" i="1"/>
  <c r="C3886" i="1"/>
  <c r="P3885" i="1"/>
  <c r="H3885" i="1"/>
  <c r="C3885" i="1"/>
  <c r="P3884" i="1"/>
  <c r="H3884" i="1"/>
  <c r="C3884" i="1"/>
  <c r="P3883" i="1"/>
  <c r="H3883" i="1"/>
  <c r="C3883" i="1"/>
  <c r="P3882" i="1"/>
  <c r="H3882" i="1"/>
  <c r="C3882" i="1"/>
  <c r="P3881" i="1"/>
  <c r="H3881" i="1"/>
  <c r="C3881" i="1"/>
  <c r="P3880" i="1"/>
  <c r="H3880" i="1"/>
  <c r="C3880" i="1"/>
  <c r="P3879" i="1"/>
  <c r="H3879" i="1"/>
  <c r="C3879" i="1"/>
  <c r="P3878" i="1"/>
  <c r="H3878" i="1"/>
  <c r="C3878" i="1"/>
  <c r="P3877" i="1"/>
  <c r="H3877" i="1"/>
  <c r="C3877" i="1"/>
  <c r="P3876" i="1"/>
  <c r="H3876" i="1"/>
  <c r="C3876" i="1"/>
  <c r="P3875" i="1"/>
  <c r="H3875" i="1"/>
  <c r="C3875" i="1"/>
  <c r="P3874" i="1"/>
  <c r="H3874" i="1"/>
  <c r="C3874" i="1"/>
  <c r="P3873" i="1"/>
  <c r="H3873" i="1"/>
  <c r="C3873" i="1"/>
  <c r="P3872" i="1"/>
  <c r="H3872" i="1"/>
  <c r="C3872" i="1"/>
  <c r="P3871" i="1"/>
  <c r="H3871" i="1"/>
  <c r="C3871" i="1"/>
  <c r="P3870" i="1"/>
  <c r="H3870" i="1"/>
  <c r="C3870" i="1"/>
  <c r="P3869" i="1"/>
  <c r="H3869" i="1"/>
  <c r="C3869" i="1"/>
  <c r="P3868" i="1"/>
  <c r="H3868" i="1"/>
  <c r="C3868" i="1"/>
  <c r="P3867" i="1"/>
  <c r="H3867" i="1"/>
  <c r="C3867" i="1"/>
  <c r="P3866" i="1"/>
  <c r="H3866" i="1"/>
  <c r="C3866" i="1"/>
  <c r="P3865" i="1"/>
  <c r="H3865" i="1"/>
  <c r="C3865" i="1"/>
  <c r="P3864" i="1"/>
  <c r="H3864" i="1"/>
  <c r="C3864" i="1"/>
  <c r="P3863" i="1"/>
  <c r="H3863" i="1"/>
  <c r="C3863" i="1"/>
  <c r="P3862" i="1"/>
  <c r="H3862" i="1"/>
  <c r="C3862" i="1"/>
  <c r="P3861" i="1"/>
  <c r="H3861" i="1"/>
  <c r="C3861" i="1"/>
  <c r="P3860" i="1"/>
  <c r="H3860" i="1"/>
  <c r="C3860" i="1"/>
  <c r="P3859" i="1"/>
  <c r="H3859" i="1"/>
  <c r="C3859" i="1"/>
  <c r="P3858" i="1"/>
  <c r="H3858" i="1"/>
  <c r="C3858" i="1"/>
  <c r="P3857" i="1"/>
  <c r="H3857" i="1"/>
  <c r="C3857" i="1"/>
  <c r="P3856" i="1"/>
  <c r="H3856" i="1"/>
  <c r="C3856" i="1"/>
  <c r="P3855" i="1"/>
  <c r="H3855" i="1"/>
  <c r="C3855" i="1"/>
  <c r="P3854" i="1"/>
  <c r="H3854" i="1"/>
  <c r="C3854" i="1"/>
  <c r="P3853" i="1"/>
  <c r="H3853" i="1"/>
  <c r="C3853" i="1"/>
  <c r="P3852" i="1"/>
  <c r="H3852" i="1"/>
  <c r="C3852" i="1"/>
  <c r="P3851" i="1"/>
  <c r="H3851" i="1"/>
  <c r="C3851" i="1"/>
  <c r="P3850" i="1"/>
  <c r="H3850" i="1"/>
  <c r="C3850" i="1"/>
  <c r="P3849" i="1"/>
  <c r="H3849" i="1"/>
  <c r="C3849" i="1"/>
  <c r="P3848" i="1"/>
  <c r="H3848" i="1"/>
  <c r="C3848" i="1"/>
  <c r="P3847" i="1"/>
  <c r="H3847" i="1"/>
  <c r="C3847" i="1"/>
  <c r="P3846" i="1"/>
  <c r="H3846" i="1"/>
  <c r="C3846" i="1"/>
  <c r="P3845" i="1"/>
  <c r="H3845" i="1"/>
  <c r="C3845" i="1"/>
  <c r="P3844" i="1"/>
  <c r="H3844" i="1"/>
  <c r="C3844" i="1"/>
  <c r="P3843" i="1"/>
  <c r="H3843" i="1"/>
  <c r="C3843" i="1"/>
  <c r="P3842" i="1"/>
  <c r="H3842" i="1"/>
  <c r="C3842" i="1"/>
  <c r="P3841" i="1"/>
  <c r="H3841" i="1"/>
  <c r="C3841" i="1"/>
  <c r="P3840" i="1"/>
  <c r="H3840" i="1"/>
  <c r="C3840" i="1"/>
  <c r="P3839" i="1"/>
  <c r="H3839" i="1"/>
  <c r="C3839" i="1"/>
  <c r="P3838" i="1"/>
  <c r="H3838" i="1"/>
  <c r="C3838" i="1"/>
  <c r="P3837" i="1"/>
  <c r="H3837" i="1"/>
  <c r="C3837" i="1"/>
  <c r="P3836" i="1"/>
  <c r="H3836" i="1"/>
  <c r="C3836" i="1"/>
  <c r="P3835" i="1"/>
  <c r="H3835" i="1"/>
  <c r="C3835" i="1"/>
  <c r="P3834" i="1"/>
  <c r="H3834" i="1"/>
  <c r="C3834" i="1"/>
  <c r="P3833" i="1"/>
  <c r="H3833" i="1"/>
  <c r="C3833" i="1"/>
  <c r="P3832" i="1"/>
  <c r="H3832" i="1"/>
  <c r="C3832" i="1"/>
  <c r="P3831" i="1"/>
  <c r="H3831" i="1"/>
  <c r="C3831" i="1"/>
  <c r="P3830" i="1"/>
  <c r="H3830" i="1"/>
  <c r="C3830" i="1"/>
  <c r="P3829" i="1"/>
  <c r="H3829" i="1"/>
  <c r="C3829" i="1"/>
  <c r="P3828" i="1"/>
  <c r="H3828" i="1"/>
  <c r="C3828" i="1"/>
  <c r="P3827" i="1"/>
  <c r="H3827" i="1"/>
  <c r="C3827" i="1"/>
  <c r="P3826" i="1"/>
  <c r="H3826" i="1"/>
  <c r="C3826" i="1"/>
  <c r="P3825" i="1"/>
  <c r="H3825" i="1"/>
  <c r="C3825" i="1"/>
  <c r="P3824" i="1"/>
  <c r="H3824" i="1"/>
  <c r="C3824" i="1"/>
  <c r="P3823" i="1"/>
  <c r="H3823" i="1"/>
  <c r="C3823" i="1"/>
  <c r="P3822" i="1"/>
  <c r="H3822" i="1"/>
  <c r="C3822" i="1"/>
  <c r="P3821" i="1"/>
  <c r="H3821" i="1"/>
  <c r="C3821" i="1"/>
  <c r="P3820" i="1"/>
  <c r="H3820" i="1"/>
  <c r="C3820" i="1"/>
  <c r="P3819" i="1"/>
  <c r="H3819" i="1"/>
  <c r="C3819" i="1"/>
  <c r="P3818" i="1"/>
  <c r="H3818" i="1"/>
  <c r="C3818" i="1"/>
  <c r="P3817" i="1"/>
  <c r="H3817" i="1"/>
  <c r="C3817" i="1"/>
  <c r="P3816" i="1"/>
  <c r="H3816" i="1"/>
  <c r="C3816" i="1"/>
  <c r="P3815" i="1"/>
  <c r="H3815" i="1"/>
  <c r="C3815" i="1"/>
  <c r="P3814" i="1"/>
  <c r="H3814" i="1"/>
  <c r="C3814" i="1"/>
  <c r="P3813" i="1"/>
  <c r="H3813" i="1"/>
  <c r="C3813" i="1"/>
  <c r="P3812" i="1"/>
  <c r="H3812" i="1"/>
  <c r="C3812" i="1"/>
  <c r="P3811" i="1"/>
  <c r="H3811" i="1"/>
  <c r="C3811" i="1"/>
  <c r="P3810" i="1"/>
  <c r="H3810" i="1"/>
  <c r="C3810" i="1"/>
  <c r="P3809" i="1"/>
  <c r="H3809" i="1"/>
  <c r="C3809" i="1"/>
  <c r="P3808" i="1"/>
  <c r="H3808" i="1"/>
  <c r="C3808" i="1"/>
  <c r="P3807" i="1"/>
  <c r="H3807" i="1"/>
  <c r="C3807" i="1"/>
  <c r="P3806" i="1"/>
  <c r="H3806" i="1"/>
  <c r="C3806" i="1"/>
  <c r="P3805" i="1"/>
  <c r="H3805" i="1"/>
  <c r="C3805" i="1"/>
  <c r="P3804" i="1"/>
  <c r="H3804" i="1"/>
  <c r="C3804" i="1"/>
  <c r="P3803" i="1"/>
  <c r="H3803" i="1"/>
  <c r="C3803" i="1"/>
  <c r="P3802" i="1"/>
  <c r="H3802" i="1"/>
  <c r="C3802" i="1"/>
  <c r="P3801" i="1"/>
  <c r="H3801" i="1"/>
  <c r="C3801" i="1"/>
  <c r="P3800" i="1"/>
  <c r="H3800" i="1"/>
  <c r="C3800" i="1"/>
  <c r="P3799" i="1"/>
  <c r="H3799" i="1"/>
  <c r="C3799" i="1"/>
  <c r="P3798" i="1"/>
  <c r="H3798" i="1"/>
  <c r="C3798" i="1"/>
  <c r="P3797" i="1"/>
  <c r="H3797" i="1"/>
  <c r="C3797" i="1"/>
  <c r="P3796" i="1"/>
  <c r="H3796" i="1"/>
  <c r="C3796" i="1"/>
  <c r="P3795" i="1"/>
  <c r="H3795" i="1"/>
  <c r="C3795" i="1"/>
  <c r="P3794" i="1"/>
  <c r="H3794" i="1"/>
  <c r="C3794" i="1"/>
  <c r="P3793" i="1"/>
  <c r="H3793" i="1"/>
  <c r="C3793" i="1"/>
  <c r="P3792" i="1"/>
  <c r="H3792" i="1"/>
  <c r="C3792" i="1"/>
  <c r="P3791" i="1"/>
  <c r="H3791" i="1"/>
  <c r="C3791" i="1"/>
  <c r="P3790" i="1"/>
  <c r="H3790" i="1"/>
  <c r="C3790" i="1"/>
  <c r="P3789" i="1"/>
  <c r="H3789" i="1"/>
  <c r="C3789" i="1"/>
  <c r="P3788" i="1"/>
  <c r="H3788" i="1"/>
  <c r="C3788" i="1"/>
  <c r="P3787" i="1"/>
  <c r="H3787" i="1"/>
  <c r="C3787" i="1"/>
  <c r="P3786" i="1"/>
  <c r="H3786" i="1"/>
  <c r="C3786" i="1"/>
  <c r="P3785" i="1"/>
  <c r="H3785" i="1"/>
  <c r="C3785" i="1"/>
  <c r="P3784" i="1"/>
  <c r="H3784" i="1"/>
  <c r="C3784" i="1"/>
  <c r="P3783" i="1"/>
  <c r="H3783" i="1"/>
  <c r="C3783" i="1"/>
  <c r="P3782" i="1"/>
  <c r="H3782" i="1"/>
  <c r="C3782" i="1"/>
  <c r="P3781" i="1"/>
  <c r="H3781" i="1"/>
  <c r="C3781" i="1"/>
  <c r="P3780" i="1"/>
  <c r="H3780" i="1"/>
  <c r="C3780" i="1"/>
  <c r="P3779" i="1"/>
  <c r="H3779" i="1"/>
  <c r="C3779" i="1"/>
  <c r="P3778" i="1"/>
  <c r="H3778" i="1"/>
  <c r="C3778" i="1"/>
  <c r="P3777" i="1"/>
  <c r="H3777" i="1"/>
  <c r="C3777" i="1"/>
  <c r="P3776" i="1"/>
  <c r="H3776" i="1"/>
  <c r="C3776" i="1"/>
  <c r="P3775" i="1"/>
  <c r="H3775" i="1"/>
  <c r="C3775" i="1"/>
  <c r="P3774" i="1"/>
  <c r="H3774" i="1"/>
  <c r="C3774" i="1"/>
  <c r="P3773" i="1"/>
  <c r="H3773" i="1"/>
  <c r="C3773" i="1"/>
  <c r="P3772" i="1"/>
  <c r="H3772" i="1"/>
  <c r="C3772" i="1"/>
  <c r="P3771" i="1"/>
  <c r="H3771" i="1"/>
  <c r="C3771" i="1"/>
  <c r="P3770" i="1"/>
  <c r="H3770" i="1"/>
  <c r="C3770" i="1"/>
  <c r="P3769" i="1"/>
  <c r="H3769" i="1"/>
  <c r="C3769" i="1"/>
  <c r="P3768" i="1"/>
  <c r="H3768" i="1"/>
  <c r="C3768" i="1"/>
  <c r="P3767" i="1"/>
  <c r="H3767" i="1"/>
  <c r="C3767" i="1"/>
  <c r="P3766" i="1"/>
  <c r="H3766" i="1"/>
  <c r="C3766" i="1"/>
  <c r="P3765" i="1"/>
  <c r="H3765" i="1"/>
  <c r="C3765" i="1"/>
  <c r="P3764" i="1"/>
  <c r="H3764" i="1"/>
  <c r="C3764" i="1"/>
  <c r="P3763" i="1"/>
  <c r="H3763" i="1"/>
  <c r="C3763" i="1"/>
  <c r="P3762" i="1"/>
  <c r="H3762" i="1"/>
  <c r="C3762" i="1"/>
  <c r="P3761" i="1"/>
  <c r="H3761" i="1"/>
  <c r="C3761" i="1"/>
  <c r="P3760" i="1"/>
  <c r="H3760" i="1"/>
  <c r="C3760" i="1"/>
  <c r="P3759" i="1"/>
  <c r="H3759" i="1"/>
  <c r="C3759" i="1"/>
  <c r="P3758" i="1"/>
  <c r="H3758" i="1"/>
  <c r="C3758" i="1"/>
  <c r="P3757" i="1"/>
  <c r="H3757" i="1"/>
  <c r="C3757" i="1"/>
  <c r="P3756" i="1"/>
  <c r="H3756" i="1"/>
  <c r="C3756" i="1"/>
  <c r="P3755" i="1"/>
  <c r="H3755" i="1"/>
  <c r="C3755" i="1"/>
  <c r="P3754" i="1"/>
  <c r="H3754" i="1"/>
  <c r="C3754" i="1"/>
  <c r="P3753" i="1"/>
  <c r="H3753" i="1"/>
  <c r="C3753" i="1"/>
  <c r="P3752" i="1"/>
  <c r="H3752" i="1"/>
  <c r="C3752" i="1"/>
  <c r="P3751" i="1"/>
  <c r="H3751" i="1"/>
  <c r="C3751" i="1"/>
  <c r="P3750" i="1"/>
  <c r="H3750" i="1"/>
  <c r="C3750" i="1"/>
  <c r="P3749" i="1"/>
  <c r="H3749" i="1"/>
  <c r="C3749" i="1"/>
  <c r="P3748" i="1"/>
  <c r="H3748" i="1"/>
  <c r="C3748" i="1"/>
  <c r="P3747" i="1"/>
  <c r="H3747" i="1"/>
  <c r="C3747" i="1"/>
  <c r="P3746" i="1"/>
  <c r="H3746" i="1"/>
  <c r="C3746" i="1"/>
  <c r="P3745" i="1"/>
  <c r="H3745" i="1"/>
  <c r="C3745" i="1"/>
  <c r="P3744" i="1"/>
  <c r="H3744" i="1"/>
  <c r="C3744" i="1"/>
  <c r="P3743" i="1"/>
  <c r="H3743" i="1"/>
  <c r="C3743" i="1"/>
  <c r="P3742" i="1"/>
  <c r="H3742" i="1"/>
  <c r="C3742" i="1"/>
  <c r="P3741" i="1"/>
  <c r="H3741" i="1"/>
  <c r="C3741" i="1"/>
  <c r="P3740" i="1"/>
  <c r="H3740" i="1"/>
  <c r="C3740" i="1"/>
  <c r="P3739" i="1"/>
  <c r="H3739" i="1"/>
  <c r="C3739" i="1"/>
  <c r="P3738" i="1"/>
  <c r="H3738" i="1"/>
  <c r="C3738" i="1"/>
  <c r="P3737" i="1"/>
  <c r="H3737" i="1"/>
  <c r="C3737" i="1"/>
  <c r="P3736" i="1"/>
  <c r="H3736" i="1"/>
  <c r="C3736" i="1"/>
  <c r="P3735" i="1"/>
  <c r="H3735" i="1"/>
  <c r="C3735" i="1"/>
  <c r="P3734" i="1"/>
  <c r="H3734" i="1"/>
  <c r="C3734" i="1"/>
  <c r="P3733" i="1"/>
  <c r="H3733" i="1"/>
  <c r="C3733" i="1"/>
  <c r="P3732" i="1"/>
  <c r="H3732" i="1"/>
  <c r="C3732" i="1"/>
  <c r="P3731" i="1"/>
  <c r="H3731" i="1"/>
  <c r="C3731" i="1"/>
  <c r="P3730" i="1"/>
  <c r="H3730" i="1"/>
  <c r="C3730" i="1"/>
  <c r="P3729" i="1"/>
  <c r="H3729" i="1"/>
  <c r="C3729" i="1"/>
  <c r="P3728" i="1"/>
  <c r="H3728" i="1"/>
  <c r="C3728" i="1"/>
  <c r="P3727" i="1"/>
  <c r="H3727" i="1"/>
  <c r="C3727" i="1"/>
  <c r="P3726" i="1"/>
  <c r="H3726" i="1"/>
  <c r="C3726" i="1"/>
  <c r="P3725" i="1"/>
  <c r="H3725" i="1"/>
  <c r="C3725" i="1"/>
  <c r="P3724" i="1"/>
  <c r="H3724" i="1"/>
  <c r="C3724" i="1"/>
  <c r="P3723" i="1"/>
  <c r="H3723" i="1"/>
  <c r="C3723" i="1"/>
  <c r="P3722" i="1"/>
  <c r="H3722" i="1"/>
  <c r="C3722" i="1"/>
  <c r="P3721" i="1"/>
  <c r="H3721" i="1"/>
  <c r="C3721" i="1"/>
  <c r="P3720" i="1"/>
  <c r="H3720" i="1"/>
  <c r="C3720" i="1"/>
  <c r="P3719" i="1"/>
  <c r="H3719" i="1"/>
  <c r="C3719" i="1"/>
  <c r="P3718" i="1"/>
  <c r="H3718" i="1"/>
  <c r="C3718" i="1"/>
  <c r="P3717" i="1"/>
  <c r="H3717" i="1"/>
  <c r="C3717" i="1"/>
  <c r="P3716" i="1"/>
  <c r="H3716" i="1"/>
  <c r="C3716" i="1"/>
  <c r="P3715" i="1"/>
  <c r="H3715" i="1"/>
  <c r="C3715" i="1"/>
  <c r="P3714" i="1"/>
  <c r="H3714" i="1"/>
  <c r="C3714" i="1"/>
  <c r="P3713" i="1"/>
  <c r="H3713" i="1"/>
  <c r="C3713" i="1"/>
  <c r="P3712" i="1"/>
  <c r="H3712" i="1"/>
  <c r="C3712" i="1"/>
  <c r="P3711" i="1"/>
  <c r="H3711" i="1"/>
  <c r="C3711" i="1"/>
  <c r="P3710" i="1"/>
  <c r="H3710" i="1"/>
  <c r="C3710" i="1"/>
  <c r="P3709" i="1"/>
  <c r="H3709" i="1"/>
  <c r="C3709" i="1"/>
  <c r="P3708" i="1"/>
  <c r="H3708" i="1"/>
  <c r="C3708" i="1"/>
  <c r="P3707" i="1"/>
  <c r="H3707" i="1"/>
  <c r="C3707" i="1"/>
  <c r="P3706" i="1"/>
  <c r="H3706" i="1"/>
  <c r="C3706" i="1"/>
  <c r="P3705" i="1"/>
  <c r="H3705" i="1"/>
  <c r="C3705" i="1"/>
  <c r="P3704" i="1"/>
  <c r="H3704" i="1"/>
  <c r="C3704" i="1"/>
  <c r="P3703" i="1"/>
  <c r="H3703" i="1"/>
  <c r="C3703" i="1"/>
  <c r="P3702" i="1"/>
  <c r="H3702" i="1"/>
  <c r="C3702" i="1"/>
  <c r="P3701" i="1"/>
  <c r="H3701" i="1"/>
  <c r="C3701" i="1"/>
  <c r="P3700" i="1"/>
  <c r="H3700" i="1"/>
  <c r="C3700" i="1"/>
  <c r="P3699" i="1"/>
  <c r="H3699" i="1"/>
  <c r="C3699" i="1"/>
  <c r="P3698" i="1"/>
  <c r="H3698" i="1"/>
  <c r="C3698" i="1"/>
  <c r="P3697" i="1"/>
  <c r="H3697" i="1"/>
  <c r="C3697" i="1"/>
  <c r="P3696" i="1"/>
  <c r="H3696" i="1"/>
  <c r="C3696" i="1"/>
  <c r="P3695" i="1"/>
  <c r="H3695" i="1"/>
  <c r="C3695" i="1"/>
  <c r="P3694" i="1"/>
  <c r="H3694" i="1"/>
  <c r="C3694" i="1"/>
  <c r="P3693" i="1"/>
  <c r="H3693" i="1"/>
  <c r="C3693" i="1"/>
  <c r="P3692" i="1"/>
  <c r="H3692" i="1"/>
  <c r="C3692" i="1"/>
  <c r="P3691" i="1"/>
  <c r="H3691" i="1"/>
  <c r="C3691" i="1"/>
  <c r="P3690" i="1"/>
  <c r="H3690" i="1"/>
  <c r="C3690" i="1"/>
  <c r="P3689" i="1"/>
  <c r="H3689" i="1"/>
  <c r="C3689" i="1"/>
  <c r="P3688" i="1"/>
  <c r="H3688" i="1"/>
  <c r="C3688" i="1"/>
  <c r="P3687" i="1"/>
  <c r="H3687" i="1"/>
  <c r="C3687" i="1"/>
  <c r="P3686" i="1"/>
  <c r="H3686" i="1"/>
  <c r="C3686" i="1"/>
  <c r="P3685" i="1"/>
  <c r="H3685" i="1"/>
  <c r="C3685" i="1"/>
  <c r="P3684" i="1"/>
  <c r="H3684" i="1"/>
  <c r="C3684" i="1"/>
  <c r="P3683" i="1"/>
  <c r="H3683" i="1"/>
  <c r="C3683" i="1"/>
  <c r="P3682" i="1"/>
  <c r="H3682" i="1"/>
  <c r="C3682" i="1"/>
  <c r="P3681" i="1"/>
  <c r="H3681" i="1"/>
  <c r="C3681" i="1"/>
  <c r="P3680" i="1"/>
  <c r="H3680" i="1"/>
  <c r="C3680" i="1"/>
  <c r="P3679" i="1"/>
  <c r="H3679" i="1"/>
  <c r="C3679" i="1"/>
  <c r="P3678" i="1"/>
  <c r="H3678" i="1"/>
  <c r="C3678" i="1"/>
  <c r="P3677" i="1"/>
  <c r="H3677" i="1"/>
  <c r="C3677" i="1"/>
  <c r="P3676" i="1"/>
  <c r="H3676" i="1"/>
  <c r="C3676" i="1"/>
  <c r="P3675" i="1"/>
  <c r="H3675" i="1"/>
  <c r="C3675" i="1"/>
  <c r="P3674" i="1"/>
  <c r="H3674" i="1"/>
  <c r="C3674" i="1"/>
  <c r="P3673" i="1"/>
  <c r="H3673" i="1"/>
  <c r="C3673" i="1"/>
  <c r="P3672" i="1"/>
  <c r="H3672" i="1"/>
  <c r="C3672" i="1"/>
  <c r="P3671" i="1"/>
  <c r="H3671" i="1"/>
  <c r="C3671" i="1"/>
  <c r="P3670" i="1"/>
  <c r="H3670" i="1"/>
  <c r="C3670" i="1"/>
  <c r="P3669" i="1"/>
  <c r="H3669" i="1"/>
  <c r="C3669" i="1"/>
  <c r="P3668" i="1"/>
  <c r="H3668" i="1"/>
  <c r="C3668" i="1"/>
  <c r="P3667" i="1"/>
  <c r="H3667" i="1"/>
  <c r="C3667" i="1"/>
  <c r="P3666" i="1"/>
  <c r="H3666" i="1"/>
  <c r="C3666" i="1"/>
  <c r="P3665" i="1"/>
  <c r="H3665" i="1"/>
  <c r="C3665" i="1"/>
  <c r="P3664" i="1"/>
  <c r="H3664" i="1"/>
  <c r="C3664" i="1"/>
  <c r="P3663" i="1"/>
  <c r="H3663" i="1"/>
  <c r="C3663" i="1"/>
  <c r="P3662" i="1"/>
  <c r="H3662" i="1"/>
  <c r="C3662" i="1"/>
  <c r="P3661" i="1"/>
  <c r="H3661" i="1"/>
  <c r="C3661" i="1"/>
  <c r="P3660" i="1"/>
  <c r="H3660" i="1"/>
  <c r="C3660" i="1"/>
  <c r="P3659" i="1"/>
  <c r="H3659" i="1"/>
  <c r="C3659" i="1"/>
  <c r="P3658" i="1"/>
  <c r="H3658" i="1"/>
  <c r="C3658" i="1"/>
  <c r="P3657" i="1"/>
  <c r="H3657" i="1"/>
  <c r="C3657" i="1"/>
  <c r="P3656" i="1"/>
  <c r="H3656" i="1"/>
  <c r="C3656" i="1"/>
  <c r="P3655" i="1"/>
  <c r="H3655" i="1"/>
  <c r="C3655" i="1"/>
  <c r="P3654" i="1"/>
  <c r="H3654" i="1"/>
  <c r="C3654" i="1"/>
  <c r="P3653" i="1"/>
  <c r="H3653" i="1"/>
  <c r="C3653" i="1"/>
  <c r="P3652" i="1"/>
  <c r="H3652" i="1"/>
  <c r="C3652" i="1"/>
  <c r="P3651" i="1"/>
  <c r="H3651" i="1"/>
  <c r="C3651" i="1"/>
  <c r="P3650" i="1"/>
  <c r="H3650" i="1"/>
  <c r="C3650" i="1"/>
  <c r="P3649" i="1"/>
  <c r="H3649" i="1"/>
  <c r="C3649" i="1"/>
  <c r="P3648" i="1"/>
  <c r="H3648" i="1"/>
  <c r="C3648" i="1"/>
  <c r="P3647" i="1"/>
  <c r="H3647" i="1"/>
  <c r="C3647" i="1"/>
  <c r="P3646" i="1"/>
  <c r="H3646" i="1"/>
  <c r="C3646" i="1"/>
  <c r="P3645" i="1"/>
  <c r="H3645" i="1"/>
  <c r="C3645" i="1"/>
  <c r="P3644" i="1"/>
  <c r="H3644" i="1"/>
  <c r="C3644" i="1"/>
  <c r="P3643" i="1"/>
  <c r="H3643" i="1"/>
  <c r="C3643" i="1"/>
  <c r="P3642" i="1"/>
  <c r="H3642" i="1"/>
  <c r="C3642" i="1"/>
  <c r="P3641" i="1"/>
  <c r="H3641" i="1"/>
  <c r="C3641" i="1"/>
  <c r="P3640" i="1"/>
  <c r="H3640" i="1"/>
  <c r="C3640" i="1"/>
  <c r="P3639" i="1"/>
  <c r="H3639" i="1"/>
  <c r="C3639" i="1"/>
  <c r="P3638" i="1"/>
  <c r="H3638" i="1"/>
  <c r="C3638" i="1"/>
  <c r="P3637" i="1"/>
  <c r="H3637" i="1"/>
  <c r="C3637" i="1"/>
  <c r="P3636" i="1"/>
  <c r="H3636" i="1"/>
  <c r="C3636" i="1"/>
  <c r="P3635" i="1"/>
  <c r="H3635" i="1"/>
  <c r="C3635" i="1"/>
  <c r="P3634" i="1"/>
  <c r="H3634" i="1"/>
  <c r="C3634" i="1"/>
  <c r="P3633" i="1"/>
  <c r="H3633" i="1"/>
  <c r="C3633" i="1"/>
  <c r="P3632" i="1"/>
  <c r="H3632" i="1"/>
  <c r="C3632" i="1"/>
  <c r="P3631" i="1"/>
  <c r="H3631" i="1"/>
  <c r="C3631" i="1"/>
  <c r="P3630" i="1"/>
  <c r="H3630" i="1"/>
  <c r="C3630" i="1"/>
  <c r="P3629" i="1"/>
  <c r="H3629" i="1"/>
  <c r="C3629" i="1"/>
  <c r="P3628" i="1"/>
  <c r="H3628" i="1"/>
  <c r="C3628" i="1"/>
  <c r="P3627" i="1"/>
  <c r="H3627" i="1"/>
  <c r="C3627" i="1"/>
  <c r="P3626" i="1"/>
  <c r="H3626" i="1"/>
  <c r="C3626" i="1"/>
  <c r="P3625" i="1"/>
  <c r="H3625" i="1"/>
  <c r="C3625" i="1"/>
  <c r="P3624" i="1"/>
  <c r="H3624" i="1"/>
  <c r="C3624" i="1"/>
  <c r="P3623" i="1"/>
  <c r="H3623" i="1"/>
  <c r="C3623" i="1"/>
  <c r="P3622" i="1"/>
  <c r="H3622" i="1"/>
  <c r="C3622" i="1"/>
  <c r="P3621" i="1"/>
  <c r="H3621" i="1"/>
  <c r="C3621" i="1"/>
  <c r="P3620" i="1"/>
  <c r="H3620" i="1"/>
  <c r="C3620" i="1"/>
  <c r="P3619" i="1"/>
  <c r="H3619" i="1"/>
  <c r="C3619" i="1"/>
  <c r="P3618" i="1"/>
  <c r="H3618" i="1"/>
  <c r="C3618" i="1"/>
  <c r="P3617" i="1"/>
  <c r="H3617" i="1"/>
  <c r="C3617" i="1"/>
  <c r="P3616" i="1"/>
  <c r="H3616" i="1"/>
  <c r="C3616" i="1"/>
  <c r="P3615" i="1"/>
  <c r="H3615" i="1"/>
  <c r="C3615" i="1"/>
  <c r="P3614" i="1"/>
  <c r="H3614" i="1"/>
  <c r="C3614" i="1"/>
  <c r="P3613" i="1"/>
  <c r="H3613" i="1"/>
  <c r="C3613" i="1"/>
  <c r="P3612" i="1"/>
  <c r="H3612" i="1"/>
  <c r="C3612" i="1"/>
  <c r="P3611" i="1"/>
  <c r="H3611" i="1"/>
  <c r="C3611" i="1"/>
  <c r="P3610" i="1"/>
  <c r="H3610" i="1"/>
  <c r="C3610" i="1"/>
  <c r="P3609" i="1"/>
  <c r="H3609" i="1"/>
  <c r="C3609" i="1"/>
  <c r="P3608" i="1"/>
  <c r="H3608" i="1"/>
  <c r="C3608" i="1"/>
  <c r="P3607" i="1"/>
  <c r="H3607" i="1"/>
  <c r="C3607" i="1"/>
  <c r="P3606" i="1"/>
  <c r="H3606" i="1"/>
  <c r="C3606" i="1"/>
  <c r="P3605" i="1"/>
  <c r="H3605" i="1"/>
  <c r="C3605" i="1"/>
  <c r="P3604" i="1"/>
  <c r="H3604" i="1"/>
  <c r="C3604" i="1"/>
  <c r="P3603" i="1"/>
  <c r="H3603" i="1"/>
  <c r="C3603" i="1"/>
  <c r="P3602" i="1"/>
  <c r="H3602" i="1"/>
  <c r="C3602" i="1"/>
  <c r="P3601" i="1"/>
  <c r="H3601" i="1"/>
  <c r="C3601" i="1"/>
  <c r="P3600" i="1"/>
  <c r="H3600" i="1"/>
  <c r="C3600" i="1"/>
  <c r="P3599" i="1"/>
  <c r="H3599" i="1"/>
  <c r="C3599" i="1"/>
  <c r="P3598" i="1"/>
  <c r="H3598" i="1"/>
  <c r="C3598" i="1"/>
  <c r="P3597" i="1"/>
  <c r="H3597" i="1"/>
  <c r="C3597" i="1"/>
  <c r="P3596" i="1"/>
  <c r="H3596" i="1"/>
  <c r="C3596" i="1"/>
  <c r="P3595" i="1"/>
  <c r="H3595" i="1"/>
  <c r="C3595" i="1"/>
  <c r="P3594" i="1"/>
  <c r="H3594" i="1"/>
  <c r="C3594" i="1"/>
  <c r="P3593" i="1"/>
  <c r="H3593" i="1"/>
  <c r="C3593" i="1"/>
  <c r="P3592" i="1"/>
  <c r="H3592" i="1"/>
  <c r="C3592" i="1"/>
  <c r="P3591" i="1"/>
  <c r="H3591" i="1"/>
  <c r="C3591" i="1"/>
  <c r="P3590" i="1"/>
  <c r="H3590" i="1"/>
  <c r="C3590" i="1"/>
  <c r="P3589" i="1"/>
  <c r="H3589" i="1"/>
  <c r="C3589" i="1"/>
  <c r="P3588" i="1"/>
  <c r="H3588" i="1"/>
  <c r="C3588" i="1"/>
  <c r="P3587" i="1"/>
  <c r="H3587" i="1"/>
  <c r="C3587" i="1"/>
  <c r="P3586" i="1"/>
  <c r="H3586" i="1"/>
  <c r="C3586" i="1"/>
  <c r="P3585" i="1"/>
  <c r="H3585" i="1"/>
  <c r="C3585" i="1"/>
  <c r="P3584" i="1"/>
  <c r="H3584" i="1"/>
  <c r="C3584" i="1"/>
  <c r="P3583" i="1"/>
  <c r="H3583" i="1"/>
  <c r="C3583" i="1"/>
  <c r="P3582" i="1"/>
  <c r="H3582" i="1"/>
  <c r="C3582" i="1"/>
  <c r="P3581" i="1"/>
  <c r="H3581" i="1"/>
  <c r="C3581" i="1"/>
  <c r="P3580" i="1"/>
  <c r="H3580" i="1"/>
  <c r="C3580" i="1"/>
  <c r="P3579" i="1"/>
  <c r="H3579" i="1"/>
  <c r="C3579" i="1"/>
  <c r="P3578" i="1"/>
  <c r="H3578" i="1"/>
  <c r="C3578" i="1"/>
  <c r="P3577" i="1"/>
  <c r="H3577" i="1"/>
  <c r="C3577" i="1"/>
  <c r="P3576" i="1"/>
  <c r="H3576" i="1"/>
  <c r="C3576" i="1"/>
  <c r="P3575" i="1"/>
  <c r="H3575" i="1"/>
  <c r="C3575" i="1"/>
  <c r="P3574" i="1"/>
  <c r="H3574" i="1"/>
  <c r="C3574" i="1"/>
  <c r="P3573" i="1"/>
  <c r="H3573" i="1"/>
  <c r="C3573" i="1"/>
  <c r="P3572" i="1"/>
  <c r="H3572" i="1"/>
  <c r="C3572" i="1"/>
  <c r="P3571" i="1"/>
  <c r="H3571" i="1"/>
  <c r="C3571" i="1"/>
  <c r="P3570" i="1"/>
  <c r="H3570" i="1"/>
  <c r="C3570" i="1"/>
  <c r="P3569" i="1"/>
  <c r="H3569" i="1"/>
  <c r="C3569" i="1"/>
  <c r="P3568" i="1"/>
  <c r="H3568" i="1"/>
  <c r="C3568" i="1"/>
  <c r="P3567" i="1"/>
  <c r="H3567" i="1"/>
  <c r="C3567" i="1"/>
  <c r="P3566" i="1"/>
  <c r="H3566" i="1"/>
  <c r="C3566" i="1"/>
  <c r="P3565" i="1"/>
  <c r="H3565" i="1"/>
  <c r="C3565" i="1"/>
  <c r="P3564" i="1"/>
  <c r="H3564" i="1"/>
  <c r="C3564" i="1"/>
  <c r="P3563" i="1"/>
  <c r="H3563" i="1"/>
  <c r="C3563" i="1"/>
  <c r="P3562" i="1"/>
  <c r="H3562" i="1"/>
  <c r="C3562" i="1"/>
  <c r="P3561" i="1"/>
  <c r="H3561" i="1"/>
  <c r="C3561" i="1"/>
  <c r="P3560" i="1"/>
  <c r="H3560" i="1"/>
  <c r="C3560" i="1"/>
  <c r="P3559" i="1"/>
  <c r="H3559" i="1"/>
  <c r="C3559" i="1"/>
  <c r="P3558" i="1"/>
  <c r="H3558" i="1"/>
  <c r="C3558" i="1"/>
  <c r="P3557" i="1"/>
  <c r="H3557" i="1"/>
  <c r="C3557" i="1"/>
  <c r="P3556" i="1"/>
  <c r="H3556" i="1"/>
  <c r="C3556" i="1"/>
  <c r="P3555" i="1"/>
  <c r="H3555" i="1"/>
  <c r="C3555" i="1"/>
  <c r="P3554" i="1"/>
  <c r="H3554" i="1"/>
  <c r="C3554" i="1"/>
  <c r="P3553" i="1"/>
  <c r="H3553" i="1"/>
  <c r="C3553" i="1"/>
  <c r="P3552" i="1"/>
  <c r="H3552" i="1"/>
  <c r="C3552" i="1"/>
  <c r="P3551" i="1"/>
  <c r="H3551" i="1"/>
  <c r="C3551" i="1"/>
  <c r="P3550" i="1"/>
  <c r="H3550" i="1"/>
  <c r="C3550" i="1"/>
  <c r="P3549" i="1"/>
  <c r="H3549" i="1"/>
  <c r="C3549" i="1"/>
  <c r="P3548" i="1"/>
  <c r="H3548" i="1"/>
  <c r="C3548" i="1"/>
  <c r="P3547" i="1"/>
  <c r="H3547" i="1"/>
  <c r="C3547" i="1"/>
  <c r="P3546" i="1"/>
  <c r="H3546" i="1"/>
  <c r="C3546" i="1"/>
  <c r="P3545" i="1"/>
  <c r="H3545" i="1"/>
  <c r="C3545" i="1"/>
  <c r="P3544" i="1"/>
  <c r="H3544" i="1"/>
  <c r="C3544" i="1"/>
  <c r="P3543" i="1"/>
  <c r="H3543" i="1"/>
  <c r="C3543" i="1"/>
  <c r="P3542" i="1"/>
  <c r="H3542" i="1"/>
  <c r="C3542" i="1"/>
  <c r="P3541" i="1"/>
  <c r="H3541" i="1"/>
  <c r="C3541" i="1"/>
  <c r="P3540" i="1"/>
  <c r="H3540" i="1"/>
  <c r="C3540" i="1"/>
  <c r="P3539" i="1"/>
  <c r="H3539" i="1"/>
  <c r="C3539" i="1"/>
  <c r="P3538" i="1"/>
  <c r="H3538" i="1"/>
  <c r="C3538" i="1"/>
  <c r="P3537" i="1"/>
  <c r="H3537" i="1"/>
  <c r="C3537" i="1"/>
  <c r="P3536" i="1"/>
  <c r="H3536" i="1"/>
  <c r="C3536" i="1"/>
  <c r="P3535" i="1"/>
  <c r="H3535" i="1"/>
  <c r="C3535" i="1"/>
  <c r="P3534" i="1"/>
  <c r="H3534" i="1"/>
  <c r="C3534" i="1"/>
  <c r="P3533" i="1"/>
  <c r="H3533" i="1"/>
  <c r="C3533" i="1"/>
  <c r="P3532" i="1"/>
  <c r="H3532" i="1"/>
  <c r="C3532" i="1"/>
  <c r="P3531" i="1"/>
  <c r="H3531" i="1"/>
  <c r="C3531" i="1"/>
  <c r="P3530" i="1"/>
  <c r="H3530" i="1"/>
  <c r="C3530" i="1"/>
  <c r="P3529" i="1"/>
  <c r="H3529" i="1"/>
  <c r="C3529" i="1"/>
  <c r="P3528" i="1"/>
  <c r="H3528" i="1"/>
  <c r="C3528" i="1"/>
  <c r="P3527" i="1"/>
  <c r="H3527" i="1"/>
  <c r="C3527" i="1"/>
  <c r="P3526" i="1"/>
  <c r="H3526" i="1"/>
  <c r="C3526" i="1"/>
  <c r="P3525" i="1"/>
  <c r="H3525" i="1"/>
  <c r="C3525" i="1"/>
  <c r="P3524" i="1"/>
  <c r="H3524" i="1"/>
  <c r="C3524" i="1"/>
  <c r="P3523" i="1"/>
  <c r="H3523" i="1"/>
  <c r="C3523" i="1"/>
  <c r="P3522" i="1"/>
  <c r="H3522" i="1"/>
  <c r="C3522" i="1"/>
  <c r="P3521" i="1"/>
  <c r="H3521" i="1"/>
  <c r="C3521" i="1"/>
  <c r="P3520" i="1"/>
  <c r="H3520" i="1"/>
  <c r="C3520" i="1"/>
  <c r="P3519" i="1"/>
  <c r="H3519" i="1"/>
  <c r="C3519" i="1"/>
  <c r="P3518" i="1"/>
  <c r="H3518" i="1"/>
  <c r="C3518" i="1"/>
  <c r="P3517" i="1"/>
  <c r="H3517" i="1"/>
  <c r="C3517" i="1"/>
  <c r="P3516" i="1"/>
  <c r="H3516" i="1"/>
  <c r="C3516" i="1"/>
  <c r="P3515" i="1"/>
  <c r="H3515" i="1"/>
  <c r="C3515" i="1"/>
  <c r="P3514" i="1"/>
  <c r="H3514" i="1"/>
  <c r="C3514" i="1"/>
  <c r="P3513" i="1"/>
  <c r="H3513" i="1"/>
  <c r="C3513" i="1"/>
  <c r="P3512" i="1"/>
  <c r="H3512" i="1"/>
  <c r="C3512" i="1"/>
  <c r="P3511" i="1"/>
  <c r="H3511" i="1"/>
  <c r="C3511" i="1"/>
  <c r="P3510" i="1"/>
  <c r="H3510" i="1"/>
  <c r="C3510" i="1"/>
  <c r="P3509" i="1"/>
  <c r="H3509" i="1"/>
  <c r="C3509" i="1"/>
  <c r="P3508" i="1"/>
  <c r="H3508" i="1"/>
  <c r="C3508" i="1"/>
  <c r="P3507" i="1"/>
  <c r="H3507" i="1"/>
  <c r="C3507" i="1"/>
  <c r="P3506" i="1"/>
  <c r="H3506" i="1"/>
  <c r="C3506" i="1"/>
  <c r="P3505" i="1"/>
  <c r="H3505" i="1"/>
  <c r="C3505" i="1"/>
  <c r="P3504" i="1"/>
  <c r="H3504" i="1"/>
  <c r="C3504" i="1"/>
  <c r="P3503" i="1"/>
  <c r="H3503" i="1"/>
  <c r="C3503" i="1"/>
  <c r="P3502" i="1"/>
  <c r="H3502" i="1"/>
  <c r="C3502" i="1"/>
  <c r="P3501" i="1"/>
  <c r="H3501" i="1"/>
  <c r="C3501" i="1"/>
  <c r="P3500" i="1"/>
  <c r="H3500" i="1"/>
  <c r="C3500" i="1"/>
  <c r="P3499" i="1"/>
  <c r="H3499" i="1"/>
  <c r="C3499" i="1"/>
  <c r="P3498" i="1"/>
  <c r="H3498" i="1"/>
  <c r="C3498" i="1"/>
  <c r="P3497" i="1"/>
  <c r="H3497" i="1"/>
  <c r="C3497" i="1"/>
  <c r="P3496" i="1"/>
  <c r="H3496" i="1"/>
  <c r="C3496" i="1"/>
  <c r="P3495" i="1"/>
  <c r="H3495" i="1"/>
  <c r="C3495" i="1"/>
  <c r="P3494" i="1"/>
  <c r="H3494" i="1"/>
  <c r="C3494" i="1"/>
  <c r="P3493" i="1"/>
  <c r="H3493" i="1"/>
  <c r="C3493" i="1"/>
  <c r="P3492" i="1"/>
  <c r="H3492" i="1"/>
  <c r="C3492" i="1"/>
  <c r="P3491" i="1"/>
  <c r="H3491" i="1"/>
  <c r="C3491" i="1"/>
  <c r="P3490" i="1"/>
  <c r="H3490" i="1"/>
  <c r="C3490" i="1"/>
  <c r="P3489" i="1"/>
  <c r="H3489" i="1"/>
  <c r="C3489" i="1"/>
  <c r="P3488" i="1"/>
  <c r="H3488" i="1"/>
  <c r="C3488" i="1"/>
  <c r="P3487" i="1"/>
  <c r="H3487" i="1"/>
  <c r="C3487" i="1"/>
  <c r="P3486" i="1"/>
  <c r="H3486" i="1"/>
  <c r="C3486" i="1"/>
  <c r="P3485" i="1"/>
  <c r="H3485" i="1"/>
  <c r="C3485" i="1"/>
  <c r="P3484" i="1"/>
  <c r="H3484" i="1"/>
  <c r="C3484" i="1"/>
  <c r="P3483" i="1"/>
  <c r="H3483" i="1"/>
  <c r="C3483" i="1"/>
  <c r="P3482" i="1"/>
  <c r="H3482" i="1"/>
  <c r="C3482" i="1"/>
  <c r="P3481" i="1"/>
  <c r="H3481" i="1"/>
  <c r="C3481" i="1"/>
  <c r="P3480" i="1"/>
  <c r="H3480" i="1"/>
  <c r="C3480" i="1"/>
  <c r="P3479" i="1"/>
  <c r="H3479" i="1"/>
  <c r="C3479" i="1"/>
  <c r="P3478" i="1"/>
  <c r="H3478" i="1"/>
  <c r="C3478" i="1"/>
  <c r="P3477" i="1"/>
  <c r="H3477" i="1"/>
  <c r="C3477" i="1"/>
  <c r="P3476" i="1"/>
  <c r="H3476" i="1"/>
  <c r="C3476" i="1"/>
  <c r="P3475" i="1"/>
  <c r="H3475" i="1"/>
  <c r="C3475" i="1"/>
  <c r="P3474" i="1"/>
  <c r="H3474" i="1"/>
  <c r="C3474" i="1"/>
  <c r="P3473" i="1"/>
  <c r="H3473" i="1"/>
  <c r="C3473" i="1"/>
  <c r="P3472" i="1"/>
  <c r="H3472" i="1"/>
  <c r="C3472" i="1"/>
  <c r="P3471" i="1"/>
  <c r="H3471" i="1"/>
  <c r="C3471" i="1"/>
  <c r="P3470" i="1"/>
  <c r="H3470" i="1"/>
  <c r="C3470" i="1"/>
  <c r="P3469" i="1"/>
  <c r="H3469" i="1"/>
  <c r="C3469" i="1"/>
  <c r="P3468" i="1"/>
  <c r="H3468" i="1"/>
  <c r="C3468" i="1"/>
  <c r="P3467" i="1"/>
  <c r="H3467" i="1"/>
  <c r="C3467" i="1"/>
  <c r="P3466" i="1"/>
  <c r="H3466" i="1"/>
  <c r="C3466" i="1"/>
  <c r="P3465" i="1"/>
  <c r="H3465" i="1"/>
  <c r="C3465" i="1"/>
  <c r="P3464" i="1"/>
  <c r="H3464" i="1"/>
  <c r="C3464" i="1"/>
  <c r="P3463" i="1"/>
  <c r="H3463" i="1"/>
  <c r="C3463" i="1"/>
  <c r="P3462" i="1"/>
  <c r="H3462" i="1"/>
  <c r="C3462" i="1"/>
  <c r="P3461" i="1"/>
  <c r="H3461" i="1"/>
  <c r="C3461" i="1"/>
  <c r="P3460" i="1"/>
  <c r="H3460" i="1"/>
  <c r="C3460" i="1"/>
  <c r="P3459" i="1"/>
  <c r="H3459" i="1"/>
  <c r="C3459" i="1"/>
  <c r="P3458" i="1"/>
  <c r="H3458" i="1"/>
  <c r="C3458" i="1"/>
  <c r="P3457" i="1"/>
  <c r="H3457" i="1"/>
  <c r="C3457" i="1"/>
  <c r="P3456" i="1"/>
  <c r="H3456" i="1"/>
  <c r="C3456" i="1"/>
  <c r="P3455" i="1"/>
  <c r="H3455" i="1"/>
  <c r="C3455" i="1"/>
  <c r="P3454" i="1"/>
  <c r="H3454" i="1"/>
  <c r="C3454" i="1"/>
  <c r="P3453" i="1"/>
  <c r="H3453" i="1"/>
  <c r="C3453" i="1"/>
  <c r="P3452" i="1"/>
  <c r="H3452" i="1"/>
  <c r="C3452" i="1"/>
  <c r="P3451" i="1"/>
  <c r="H3451" i="1"/>
  <c r="C3451" i="1"/>
  <c r="P3450" i="1"/>
  <c r="H3450" i="1"/>
  <c r="C3450" i="1"/>
  <c r="P3449" i="1"/>
  <c r="H3449" i="1"/>
  <c r="C3449" i="1"/>
  <c r="P3448" i="1"/>
  <c r="H3448" i="1"/>
  <c r="C3448" i="1"/>
  <c r="P3447" i="1"/>
  <c r="H3447" i="1"/>
  <c r="C3447" i="1"/>
  <c r="P3446" i="1"/>
  <c r="H3446" i="1"/>
  <c r="C3446" i="1"/>
  <c r="P3445" i="1"/>
  <c r="H3445" i="1"/>
  <c r="C3445" i="1"/>
  <c r="P3444" i="1"/>
  <c r="H3444" i="1"/>
  <c r="C3444" i="1"/>
  <c r="P3443" i="1"/>
  <c r="H3443" i="1"/>
  <c r="C3443" i="1"/>
  <c r="P3442" i="1"/>
  <c r="H3442" i="1"/>
  <c r="C3442" i="1"/>
  <c r="P3441" i="1"/>
  <c r="H3441" i="1"/>
  <c r="C3441" i="1"/>
  <c r="P3440" i="1"/>
  <c r="H3440" i="1"/>
  <c r="C3440" i="1"/>
  <c r="P3439" i="1"/>
  <c r="H3439" i="1"/>
  <c r="C3439" i="1"/>
  <c r="P3438" i="1"/>
  <c r="H3438" i="1"/>
  <c r="C3438" i="1"/>
  <c r="P3437" i="1"/>
  <c r="H3437" i="1"/>
  <c r="C3437" i="1"/>
  <c r="P3436" i="1"/>
  <c r="H3436" i="1"/>
  <c r="C3436" i="1"/>
  <c r="P3435" i="1"/>
  <c r="H3435" i="1"/>
  <c r="C3435" i="1"/>
  <c r="P3434" i="1"/>
  <c r="H3434" i="1"/>
  <c r="C3434" i="1"/>
  <c r="P3433" i="1"/>
  <c r="H3433" i="1"/>
  <c r="C3433" i="1"/>
  <c r="P3432" i="1"/>
  <c r="H3432" i="1"/>
  <c r="C3432" i="1"/>
  <c r="P3431" i="1"/>
  <c r="H3431" i="1"/>
  <c r="C3431" i="1"/>
  <c r="P3430" i="1"/>
  <c r="H3430" i="1"/>
  <c r="C3430" i="1"/>
  <c r="P3429" i="1"/>
  <c r="H3429" i="1"/>
  <c r="C3429" i="1"/>
  <c r="P3428" i="1"/>
  <c r="H3428" i="1"/>
  <c r="C3428" i="1"/>
  <c r="P3427" i="1"/>
  <c r="H3427" i="1"/>
  <c r="C3427" i="1"/>
  <c r="P3426" i="1"/>
  <c r="H3426" i="1"/>
  <c r="C3426" i="1"/>
  <c r="P3425" i="1"/>
  <c r="H3425" i="1"/>
  <c r="C3425" i="1"/>
  <c r="P3424" i="1"/>
  <c r="H3424" i="1"/>
  <c r="C3424" i="1"/>
  <c r="P3423" i="1"/>
  <c r="H3423" i="1"/>
  <c r="C3423" i="1"/>
  <c r="P3422" i="1"/>
  <c r="H3422" i="1"/>
  <c r="C3422" i="1"/>
  <c r="P3421" i="1"/>
  <c r="H3421" i="1"/>
  <c r="C3421" i="1"/>
  <c r="P3420" i="1"/>
  <c r="H3420" i="1"/>
  <c r="C3420" i="1"/>
  <c r="P3419" i="1"/>
  <c r="H3419" i="1"/>
  <c r="C3419" i="1"/>
  <c r="P3418" i="1"/>
  <c r="H3418" i="1"/>
  <c r="C3418" i="1"/>
  <c r="P3417" i="1"/>
  <c r="H3417" i="1"/>
  <c r="C3417" i="1"/>
  <c r="P3416" i="1"/>
  <c r="H3416" i="1"/>
  <c r="C3416" i="1"/>
  <c r="P3415" i="1"/>
  <c r="H3415" i="1"/>
  <c r="C3415" i="1"/>
  <c r="P3414" i="1"/>
  <c r="H3414" i="1"/>
  <c r="C3414" i="1"/>
  <c r="P3413" i="1"/>
  <c r="H3413" i="1"/>
  <c r="C3413" i="1"/>
  <c r="P3412" i="1"/>
  <c r="H3412" i="1"/>
  <c r="C3412" i="1"/>
  <c r="P3411" i="1"/>
  <c r="H3411" i="1"/>
  <c r="C3411" i="1"/>
  <c r="P3410" i="1"/>
  <c r="H3410" i="1"/>
  <c r="C3410" i="1"/>
  <c r="P3409" i="1"/>
  <c r="H3409" i="1"/>
  <c r="C3409" i="1"/>
  <c r="P3408" i="1"/>
  <c r="H3408" i="1"/>
  <c r="C3408" i="1"/>
  <c r="P3407" i="1"/>
  <c r="H3407" i="1"/>
  <c r="C3407" i="1"/>
  <c r="P3406" i="1"/>
  <c r="H3406" i="1"/>
  <c r="C3406" i="1"/>
  <c r="P3405" i="1"/>
  <c r="H3405" i="1"/>
  <c r="C3405" i="1"/>
  <c r="P3404" i="1"/>
  <c r="H3404" i="1"/>
  <c r="C3404" i="1"/>
  <c r="P3403" i="1"/>
  <c r="H3403" i="1"/>
  <c r="C3403" i="1"/>
  <c r="P3402" i="1"/>
  <c r="H3402" i="1"/>
  <c r="C3402" i="1"/>
  <c r="P3401" i="1"/>
  <c r="H3401" i="1"/>
  <c r="C3401" i="1"/>
  <c r="P3400" i="1"/>
  <c r="H3400" i="1"/>
  <c r="C3400" i="1"/>
  <c r="P3399" i="1"/>
  <c r="H3399" i="1"/>
  <c r="C3399" i="1"/>
  <c r="P3398" i="1"/>
  <c r="H3398" i="1"/>
  <c r="C3398" i="1"/>
  <c r="P3397" i="1"/>
  <c r="H3397" i="1"/>
  <c r="C3397" i="1"/>
  <c r="P3396" i="1"/>
  <c r="H3396" i="1"/>
  <c r="C3396" i="1"/>
  <c r="P3395" i="1"/>
  <c r="H3395" i="1"/>
  <c r="C3395" i="1"/>
  <c r="P3394" i="1"/>
  <c r="H3394" i="1"/>
  <c r="C3394" i="1"/>
  <c r="P3393" i="1"/>
  <c r="H3393" i="1"/>
  <c r="C3393" i="1"/>
  <c r="P3392" i="1"/>
  <c r="H3392" i="1"/>
  <c r="C3392" i="1"/>
  <c r="P3391" i="1"/>
  <c r="H3391" i="1"/>
  <c r="C3391" i="1"/>
  <c r="P3390" i="1"/>
  <c r="H3390" i="1"/>
  <c r="C3390" i="1"/>
  <c r="P3389" i="1"/>
  <c r="H3389" i="1"/>
  <c r="C3389" i="1"/>
  <c r="P3388" i="1"/>
  <c r="H3388" i="1"/>
  <c r="C3388" i="1"/>
  <c r="P3387" i="1"/>
  <c r="H3387" i="1"/>
  <c r="C3387" i="1"/>
  <c r="P3386" i="1"/>
  <c r="H3386" i="1"/>
  <c r="C3386" i="1"/>
  <c r="P3385" i="1"/>
  <c r="H3385" i="1"/>
  <c r="C3385" i="1"/>
  <c r="P3384" i="1"/>
  <c r="H3384" i="1"/>
  <c r="C3384" i="1"/>
  <c r="P3383" i="1"/>
  <c r="H3383" i="1"/>
  <c r="C3383" i="1"/>
  <c r="P3382" i="1"/>
  <c r="H3382" i="1"/>
  <c r="C3382" i="1"/>
  <c r="P3381" i="1"/>
  <c r="H3381" i="1"/>
  <c r="C3381" i="1"/>
  <c r="P3380" i="1"/>
  <c r="H3380" i="1"/>
  <c r="C3380" i="1"/>
  <c r="P3379" i="1"/>
  <c r="H3379" i="1"/>
  <c r="C3379" i="1"/>
  <c r="P3378" i="1"/>
  <c r="H3378" i="1"/>
  <c r="C3378" i="1"/>
  <c r="P3377" i="1"/>
  <c r="H3377" i="1"/>
  <c r="C3377" i="1"/>
  <c r="P3376" i="1"/>
  <c r="H3376" i="1"/>
  <c r="C3376" i="1"/>
  <c r="P3375" i="1"/>
  <c r="H3375" i="1"/>
  <c r="C3375" i="1"/>
  <c r="P3374" i="1"/>
  <c r="H3374" i="1"/>
  <c r="C3374" i="1"/>
  <c r="P3373" i="1"/>
  <c r="H3373" i="1"/>
  <c r="C3373" i="1"/>
  <c r="P3372" i="1"/>
  <c r="H3372" i="1"/>
  <c r="C3372" i="1"/>
  <c r="P3371" i="1"/>
  <c r="H3371" i="1"/>
  <c r="C3371" i="1"/>
  <c r="P3370" i="1"/>
  <c r="H3370" i="1"/>
  <c r="C3370" i="1"/>
  <c r="P3369" i="1"/>
  <c r="H3369" i="1"/>
  <c r="C3369" i="1"/>
  <c r="P3368" i="1"/>
  <c r="H3368" i="1"/>
  <c r="C3368" i="1"/>
  <c r="P3367" i="1"/>
  <c r="H3367" i="1"/>
  <c r="C3367" i="1"/>
  <c r="P3366" i="1"/>
  <c r="H3366" i="1"/>
  <c r="C3366" i="1"/>
  <c r="P3365" i="1"/>
  <c r="H3365" i="1"/>
  <c r="C3365" i="1"/>
  <c r="P3364" i="1"/>
  <c r="H3364" i="1"/>
  <c r="C3364" i="1"/>
  <c r="P3363" i="1"/>
  <c r="H3363" i="1"/>
  <c r="C3363" i="1"/>
  <c r="P3362" i="1"/>
  <c r="H3362" i="1"/>
  <c r="C3362" i="1"/>
  <c r="P3361" i="1"/>
  <c r="H3361" i="1"/>
  <c r="C3361" i="1"/>
  <c r="P3360" i="1"/>
  <c r="H3360" i="1"/>
  <c r="C3360" i="1"/>
  <c r="P3359" i="1"/>
  <c r="H3359" i="1"/>
  <c r="C3359" i="1"/>
  <c r="P3358" i="1"/>
  <c r="H3358" i="1"/>
  <c r="C3358" i="1"/>
  <c r="P3357" i="1"/>
  <c r="H3357" i="1"/>
  <c r="C3357" i="1"/>
  <c r="P3356" i="1"/>
  <c r="H3356" i="1"/>
  <c r="C3356" i="1"/>
  <c r="P3355" i="1"/>
  <c r="H3355" i="1"/>
  <c r="C3355" i="1"/>
  <c r="P3354" i="1"/>
  <c r="H3354" i="1"/>
  <c r="C3354" i="1"/>
  <c r="P3353" i="1"/>
  <c r="H3353" i="1"/>
  <c r="C3353" i="1"/>
  <c r="P3352" i="1"/>
  <c r="H3352" i="1"/>
  <c r="C3352" i="1"/>
  <c r="P3351" i="1"/>
  <c r="H3351" i="1"/>
  <c r="C3351" i="1"/>
  <c r="P3350" i="1"/>
  <c r="H3350" i="1"/>
  <c r="C3350" i="1"/>
  <c r="P3349" i="1"/>
  <c r="H3349" i="1"/>
  <c r="C3349" i="1"/>
  <c r="P3348" i="1"/>
  <c r="H3348" i="1"/>
  <c r="C3348" i="1"/>
  <c r="P3347" i="1"/>
  <c r="H3347" i="1"/>
  <c r="C3347" i="1"/>
  <c r="P3346" i="1"/>
  <c r="H3346" i="1"/>
  <c r="C3346" i="1"/>
  <c r="P3345" i="1"/>
  <c r="H3345" i="1"/>
  <c r="C3345" i="1"/>
  <c r="P3344" i="1"/>
  <c r="H3344" i="1"/>
  <c r="C3344" i="1"/>
  <c r="P3343" i="1"/>
  <c r="H3343" i="1"/>
  <c r="C3343" i="1"/>
  <c r="P3342" i="1"/>
  <c r="H3342" i="1"/>
  <c r="C3342" i="1"/>
  <c r="P3341" i="1"/>
  <c r="H3341" i="1"/>
  <c r="C3341" i="1"/>
  <c r="P3340" i="1"/>
  <c r="H3340" i="1"/>
  <c r="C3340" i="1"/>
  <c r="P3339" i="1"/>
  <c r="H3339" i="1"/>
  <c r="C3339" i="1"/>
  <c r="P3338" i="1"/>
  <c r="H3338" i="1"/>
  <c r="C3338" i="1"/>
  <c r="P3337" i="1"/>
  <c r="H3337" i="1"/>
  <c r="C3337" i="1"/>
  <c r="P3336" i="1"/>
  <c r="H3336" i="1"/>
  <c r="C3336" i="1"/>
  <c r="P3335" i="1"/>
  <c r="H3335" i="1"/>
  <c r="C3335" i="1"/>
  <c r="P3334" i="1"/>
  <c r="H3334" i="1"/>
  <c r="C3334" i="1"/>
  <c r="P3333" i="1"/>
  <c r="H3333" i="1"/>
  <c r="C3333" i="1"/>
  <c r="P3332" i="1"/>
  <c r="H3332" i="1"/>
  <c r="C3332" i="1"/>
  <c r="P3331" i="1"/>
  <c r="H3331" i="1"/>
  <c r="C3331" i="1"/>
  <c r="P3330" i="1"/>
  <c r="H3330" i="1"/>
  <c r="C3330" i="1"/>
  <c r="P3329" i="1"/>
  <c r="H3329" i="1"/>
  <c r="C3329" i="1"/>
  <c r="P3328" i="1"/>
  <c r="H3328" i="1"/>
  <c r="C3328" i="1"/>
  <c r="P3327" i="1"/>
  <c r="H3327" i="1"/>
  <c r="C3327" i="1"/>
  <c r="P3326" i="1"/>
  <c r="H3326" i="1"/>
  <c r="C3326" i="1"/>
  <c r="P3325" i="1"/>
  <c r="H3325" i="1"/>
  <c r="C3325" i="1"/>
  <c r="P3324" i="1"/>
  <c r="H3324" i="1"/>
  <c r="C3324" i="1"/>
  <c r="P3323" i="1"/>
  <c r="H3323" i="1"/>
  <c r="C3323" i="1"/>
  <c r="P3322" i="1"/>
  <c r="H3322" i="1"/>
  <c r="C3322" i="1"/>
  <c r="P3321" i="1"/>
  <c r="H3321" i="1"/>
  <c r="C3321" i="1"/>
  <c r="P3320" i="1"/>
  <c r="H3320" i="1"/>
  <c r="C3320" i="1"/>
  <c r="P3319" i="1"/>
  <c r="H3319" i="1"/>
  <c r="C3319" i="1"/>
  <c r="P3318" i="1"/>
  <c r="H3318" i="1"/>
  <c r="C3318" i="1"/>
  <c r="P3317" i="1"/>
  <c r="H3317" i="1"/>
  <c r="C3317" i="1"/>
  <c r="P3316" i="1"/>
  <c r="H3316" i="1"/>
  <c r="C3316" i="1"/>
  <c r="P3315" i="1"/>
  <c r="H3315" i="1"/>
  <c r="C3315" i="1"/>
  <c r="P3314" i="1"/>
  <c r="H3314" i="1"/>
  <c r="C3314" i="1"/>
  <c r="P3313" i="1"/>
  <c r="H3313" i="1"/>
  <c r="C3313" i="1"/>
  <c r="P3312" i="1"/>
  <c r="H3312" i="1"/>
  <c r="C3312" i="1"/>
  <c r="P3311" i="1"/>
  <c r="H3311" i="1"/>
  <c r="C3311" i="1"/>
  <c r="P3310" i="1"/>
  <c r="H3310" i="1"/>
  <c r="C3310" i="1"/>
  <c r="P3309" i="1"/>
  <c r="H3309" i="1"/>
  <c r="C3309" i="1"/>
  <c r="P3308" i="1"/>
  <c r="H3308" i="1"/>
  <c r="C3308" i="1"/>
  <c r="P3307" i="1"/>
  <c r="H3307" i="1"/>
  <c r="C3307" i="1"/>
  <c r="P3306" i="1"/>
  <c r="H3306" i="1"/>
  <c r="C3306" i="1"/>
  <c r="P3305" i="1"/>
  <c r="H3305" i="1"/>
  <c r="C3305" i="1"/>
  <c r="P3304" i="1"/>
  <c r="H3304" i="1"/>
  <c r="C3304" i="1"/>
  <c r="P3303" i="1"/>
  <c r="H3303" i="1"/>
  <c r="C3303" i="1"/>
  <c r="P3302" i="1"/>
  <c r="H3302" i="1"/>
  <c r="C3302" i="1"/>
  <c r="P3301" i="1"/>
  <c r="H3301" i="1"/>
  <c r="C3301" i="1"/>
  <c r="P3300" i="1"/>
  <c r="H3300" i="1"/>
  <c r="C3300" i="1"/>
  <c r="P3299" i="1"/>
  <c r="H3299" i="1"/>
  <c r="C3299" i="1"/>
  <c r="P3298" i="1"/>
  <c r="H3298" i="1"/>
  <c r="C3298" i="1"/>
  <c r="P3297" i="1"/>
  <c r="H3297" i="1"/>
  <c r="C3297" i="1"/>
  <c r="P3296" i="1"/>
  <c r="H3296" i="1"/>
  <c r="C3296" i="1"/>
  <c r="P3295" i="1"/>
  <c r="H3295" i="1"/>
  <c r="C3295" i="1"/>
  <c r="P3294" i="1"/>
  <c r="H3294" i="1"/>
  <c r="C3294" i="1"/>
  <c r="P3293" i="1"/>
  <c r="H3293" i="1"/>
  <c r="C3293" i="1"/>
  <c r="P3292" i="1"/>
  <c r="H3292" i="1"/>
  <c r="C3292" i="1"/>
  <c r="P3291" i="1"/>
  <c r="H3291" i="1"/>
  <c r="C3291" i="1"/>
  <c r="P3290" i="1"/>
  <c r="H3290" i="1"/>
  <c r="C3290" i="1"/>
  <c r="P3289" i="1"/>
  <c r="H3289" i="1"/>
  <c r="C3289" i="1"/>
  <c r="P3288" i="1"/>
  <c r="H3288" i="1"/>
  <c r="C3288" i="1"/>
  <c r="P3287" i="1"/>
  <c r="H3287" i="1"/>
  <c r="C3287" i="1"/>
  <c r="P3286" i="1"/>
  <c r="H3286" i="1"/>
  <c r="C3286" i="1"/>
  <c r="P3285" i="1"/>
  <c r="H3285" i="1"/>
  <c r="C3285" i="1"/>
  <c r="P3284" i="1"/>
  <c r="H3284" i="1"/>
  <c r="C3284" i="1"/>
  <c r="P3283" i="1"/>
  <c r="H3283" i="1"/>
  <c r="C3283" i="1"/>
  <c r="P3282" i="1"/>
  <c r="H3282" i="1"/>
  <c r="C3282" i="1"/>
  <c r="P3281" i="1"/>
  <c r="H3281" i="1"/>
  <c r="C3281" i="1"/>
  <c r="P3280" i="1"/>
  <c r="H3280" i="1"/>
  <c r="C3280" i="1"/>
  <c r="P3279" i="1"/>
  <c r="H3279" i="1"/>
  <c r="C3279" i="1"/>
  <c r="P3278" i="1"/>
  <c r="H3278" i="1"/>
  <c r="C3278" i="1"/>
  <c r="P3277" i="1"/>
  <c r="H3277" i="1"/>
  <c r="C3277" i="1"/>
  <c r="P3276" i="1"/>
  <c r="H3276" i="1"/>
  <c r="C3276" i="1"/>
  <c r="P3275" i="1"/>
  <c r="H3275" i="1"/>
  <c r="C3275" i="1"/>
  <c r="P3274" i="1"/>
  <c r="H3274" i="1"/>
  <c r="C3274" i="1"/>
  <c r="P3273" i="1"/>
  <c r="H3273" i="1"/>
  <c r="C3273" i="1"/>
  <c r="P3272" i="1"/>
  <c r="H3272" i="1"/>
  <c r="C3272" i="1"/>
  <c r="P3271" i="1"/>
  <c r="H3271" i="1"/>
  <c r="C3271" i="1"/>
  <c r="P3270" i="1"/>
  <c r="H3270" i="1"/>
  <c r="C3270" i="1"/>
  <c r="P3269" i="1"/>
  <c r="H3269" i="1"/>
  <c r="C3269" i="1"/>
  <c r="P3268" i="1"/>
  <c r="H3268" i="1"/>
  <c r="C3268" i="1"/>
  <c r="P3267" i="1"/>
  <c r="H3267" i="1"/>
  <c r="C3267" i="1"/>
  <c r="P3266" i="1"/>
  <c r="H3266" i="1"/>
  <c r="C3266" i="1"/>
  <c r="P3265" i="1"/>
  <c r="H3265" i="1"/>
  <c r="C3265" i="1"/>
  <c r="P3264" i="1"/>
  <c r="H3264" i="1"/>
  <c r="C3264" i="1"/>
  <c r="P3263" i="1"/>
  <c r="H3263" i="1"/>
  <c r="C3263" i="1"/>
  <c r="P3262" i="1"/>
  <c r="H3262" i="1"/>
  <c r="C3262" i="1"/>
  <c r="P3261" i="1"/>
  <c r="H3261" i="1"/>
  <c r="C3261" i="1"/>
  <c r="P3260" i="1"/>
  <c r="H3260" i="1"/>
  <c r="C3260" i="1"/>
  <c r="P3259" i="1"/>
  <c r="H3259" i="1"/>
  <c r="C3259" i="1"/>
  <c r="P3258" i="1"/>
  <c r="H3258" i="1"/>
  <c r="C3258" i="1"/>
  <c r="P3257" i="1"/>
  <c r="H3257" i="1"/>
  <c r="C3257" i="1"/>
  <c r="P3256" i="1"/>
  <c r="H3256" i="1"/>
  <c r="C3256" i="1"/>
  <c r="P3255" i="1"/>
  <c r="H3255" i="1"/>
  <c r="C3255" i="1"/>
  <c r="P3254" i="1"/>
  <c r="H3254" i="1"/>
  <c r="C3254" i="1"/>
  <c r="P3253" i="1"/>
  <c r="H3253" i="1"/>
  <c r="C3253" i="1"/>
  <c r="P3252" i="1"/>
  <c r="H3252" i="1"/>
  <c r="C3252" i="1"/>
  <c r="P3251" i="1"/>
  <c r="H3251" i="1"/>
  <c r="C3251" i="1"/>
  <c r="P3250" i="1"/>
  <c r="H3250" i="1"/>
  <c r="C3250" i="1"/>
  <c r="P3249" i="1"/>
  <c r="H3249" i="1"/>
  <c r="C3249" i="1"/>
  <c r="P3248" i="1"/>
  <c r="H3248" i="1"/>
  <c r="C3248" i="1"/>
  <c r="P3247" i="1"/>
  <c r="H3247" i="1"/>
  <c r="C3247" i="1"/>
  <c r="P3246" i="1"/>
  <c r="H3246" i="1"/>
  <c r="C3246" i="1"/>
  <c r="P3245" i="1"/>
  <c r="H3245" i="1"/>
  <c r="C3245" i="1"/>
  <c r="P3244" i="1"/>
  <c r="H3244" i="1"/>
  <c r="C3244" i="1"/>
  <c r="P3243" i="1"/>
  <c r="H3243" i="1"/>
  <c r="C3243" i="1"/>
  <c r="P3242" i="1"/>
  <c r="H3242" i="1"/>
  <c r="C3242" i="1"/>
  <c r="P3241" i="1"/>
  <c r="H3241" i="1"/>
  <c r="C3241" i="1"/>
  <c r="P3240" i="1"/>
  <c r="H3240" i="1"/>
  <c r="C3240" i="1"/>
  <c r="P3239" i="1"/>
  <c r="H3239" i="1"/>
  <c r="C3239" i="1"/>
  <c r="P3238" i="1"/>
  <c r="H3238" i="1"/>
  <c r="C3238" i="1"/>
  <c r="P3237" i="1"/>
  <c r="H3237" i="1"/>
  <c r="C3237" i="1"/>
  <c r="P3236" i="1"/>
  <c r="H3236" i="1"/>
  <c r="C3236" i="1"/>
  <c r="P3235" i="1"/>
  <c r="H3235" i="1"/>
  <c r="C3235" i="1"/>
  <c r="P3234" i="1"/>
  <c r="H3234" i="1"/>
  <c r="C3234" i="1"/>
  <c r="P3233" i="1"/>
  <c r="H3233" i="1"/>
  <c r="C3233" i="1"/>
  <c r="P3232" i="1"/>
  <c r="H3232" i="1"/>
  <c r="C3232" i="1"/>
  <c r="P3231" i="1"/>
  <c r="H3231" i="1"/>
  <c r="C3231" i="1"/>
  <c r="P3230" i="1"/>
  <c r="H3230" i="1"/>
  <c r="C3230" i="1"/>
  <c r="P3229" i="1"/>
  <c r="H3229" i="1"/>
  <c r="C3229" i="1"/>
  <c r="P3228" i="1"/>
  <c r="H3228" i="1"/>
  <c r="C3228" i="1"/>
  <c r="P3227" i="1"/>
  <c r="H3227" i="1"/>
  <c r="C3227" i="1"/>
  <c r="P3226" i="1"/>
  <c r="H3226" i="1"/>
  <c r="C3226" i="1"/>
  <c r="P3225" i="1"/>
  <c r="H3225" i="1"/>
  <c r="C3225" i="1"/>
  <c r="P3224" i="1"/>
  <c r="H3224" i="1"/>
  <c r="C3224" i="1"/>
  <c r="P3223" i="1"/>
  <c r="H3223" i="1"/>
  <c r="C3223" i="1"/>
  <c r="P3222" i="1"/>
  <c r="H3222" i="1"/>
  <c r="C3222" i="1"/>
  <c r="P3221" i="1"/>
  <c r="H3221" i="1"/>
  <c r="C3221" i="1"/>
  <c r="P3220" i="1"/>
  <c r="H3220" i="1"/>
  <c r="C3220" i="1"/>
  <c r="P3219" i="1"/>
  <c r="H3219" i="1"/>
  <c r="C3219" i="1"/>
  <c r="P3218" i="1"/>
  <c r="H3218" i="1"/>
  <c r="C3218" i="1"/>
  <c r="P3217" i="1"/>
  <c r="H3217" i="1"/>
  <c r="C3217" i="1"/>
  <c r="P3216" i="1"/>
  <c r="H3216" i="1"/>
  <c r="C3216" i="1"/>
  <c r="P3215" i="1"/>
  <c r="H3215" i="1"/>
  <c r="C3215" i="1"/>
  <c r="P3214" i="1"/>
  <c r="H3214" i="1"/>
  <c r="C3214" i="1"/>
  <c r="P3213" i="1"/>
  <c r="H3213" i="1"/>
  <c r="C3213" i="1"/>
  <c r="P3212" i="1"/>
  <c r="H3212" i="1"/>
  <c r="C3212" i="1"/>
  <c r="P3211" i="1"/>
  <c r="H3211" i="1"/>
  <c r="C3211" i="1"/>
  <c r="P3210" i="1"/>
  <c r="H3210" i="1"/>
  <c r="C3210" i="1"/>
  <c r="P3209" i="1"/>
  <c r="H3209" i="1"/>
  <c r="C3209" i="1"/>
  <c r="P3208" i="1"/>
  <c r="H3208" i="1"/>
  <c r="C3208" i="1"/>
  <c r="P3207" i="1"/>
  <c r="H3207" i="1"/>
  <c r="C3207" i="1"/>
  <c r="P3206" i="1"/>
  <c r="H3206" i="1"/>
  <c r="C3206" i="1"/>
  <c r="P3205" i="1"/>
  <c r="H3205" i="1"/>
  <c r="C3205" i="1"/>
  <c r="P3204" i="1"/>
  <c r="H3204" i="1"/>
  <c r="C3204" i="1"/>
  <c r="P3203" i="1"/>
  <c r="H3203" i="1"/>
  <c r="C3203" i="1"/>
  <c r="P3202" i="1"/>
  <c r="H3202" i="1"/>
  <c r="C3202" i="1"/>
  <c r="P3201" i="1"/>
  <c r="H3201" i="1"/>
  <c r="C3201" i="1"/>
  <c r="P3200" i="1"/>
  <c r="H3200" i="1"/>
  <c r="C3200" i="1"/>
  <c r="P3199" i="1"/>
  <c r="H3199" i="1"/>
  <c r="C3199" i="1"/>
  <c r="P3198" i="1"/>
  <c r="H3198" i="1"/>
  <c r="C3198" i="1"/>
  <c r="P3197" i="1"/>
  <c r="H3197" i="1"/>
  <c r="C3197" i="1"/>
  <c r="P3196" i="1"/>
  <c r="H3196" i="1"/>
  <c r="C3196" i="1"/>
  <c r="P3195" i="1"/>
  <c r="H3195" i="1"/>
  <c r="C3195" i="1"/>
  <c r="P3194" i="1"/>
  <c r="H3194" i="1"/>
  <c r="C3194" i="1"/>
  <c r="P3193" i="1"/>
  <c r="H3193" i="1"/>
  <c r="C3193" i="1"/>
  <c r="P3192" i="1"/>
  <c r="H3192" i="1"/>
  <c r="C3192" i="1"/>
  <c r="P3191" i="1"/>
  <c r="H3191" i="1"/>
  <c r="C3191" i="1"/>
  <c r="P3190" i="1"/>
  <c r="H3190" i="1"/>
  <c r="C3190" i="1"/>
  <c r="P3189" i="1"/>
  <c r="H3189" i="1"/>
  <c r="C3189" i="1"/>
  <c r="P3188" i="1"/>
  <c r="H3188" i="1"/>
  <c r="C3188" i="1"/>
  <c r="P3187" i="1"/>
  <c r="H3187" i="1"/>
  <c r="C3187" i="1"/>
  <c r="P3186" i="1"/>
  <c r="H3186" i="1"/>
  <c r="C3186" i="1"/>
  <c r="P3185" i="1"/>
  <c r="H3185" i="1"/>
  <c r="C3185" i="1"/>
  <c r="P3184" i="1"/>
  <c r="H3184" i="1"/>
  <c r="C3184" i="1"/>
  <c r="P3183" i="1"/>
  <c r="H3183" i="1"/>
  <c r="C3183" i="1"/>
  <c r="P3182" i="1"/>
  <c r="H3182" i="1"/>
  <c r="C3182" i="1"/>
  <c r="P3181" i="1"/>
  <c r="H3181" i="1"/>
  <c r="C3181" i="1"/>
  <c r="P3180" i="1"/>
  <c r="H3180" i="1"/>
  <c r="C3180" i="1"/>
  <c r="P3179" i="1"/>
  <c r="H3179" i="1"/>
  <c r="C3179" i="1"/>
  <c r="P3178" i="1"/>
  <c r="H3178" i="1"/>
  <c r="C3178" i="1"/>
  <c r="P3177" i="1"/>
  <c r="H3177" i="1"/>
  <c r="C3177" i="1"/>
  <c r="P3176" i="1"/>
  <c r="H3176" i="1"/>
  <c r="C3176" i="1"/>
  <c r="P3175" i="1"/>
  <c r="H3175" i="1"/>
  <c r="C3175" i="1"/>
  <c r="P3174" i="1"/>
  <c r="H3174" i="1"/>
  <c r="C3174" i="1"/>
  <c r="P3173" i="1"/>
  <c r="H3173" i="1"/>
  <c r="C3173" i="1"/>
  <c r="P3172" i="1"/>
  <c r="H3172" i="1"/>
  <c r="C3172" i="1"/>
  <c r="P3171" i="1"/>
  <c r="H3171" i="1"/>
  <c r="C3171" i="1"/>
  <c r="P3170" i="1"/>
  <c r="H3170" i="1"/>
  <c r="C3170" i="1"/>
  <c r="P3169" i="1"/>
  <c r="H3169" i="1"/>
  <c r="C3169" i="1"/>
  <c r="P3168" i="1"/>
  <c r="H3168" i="1"/>
  <c r="C3168" i="1"/>
  <c r="P3167" i="1"/>
  <c r="H3167" i="1"/>
  <c r="C3167" i="1"/>
  <c r="P3166" i="1"/>
  <c r="H3166" i="1"/>
  <c r="C3166" i="1"/>
  <c r="P3165" i="1"/>
  <c r="H3165" i="1"/>
  <c r="C3165" i="1"/>
  <c r="P3164" i="1"/>
  <c r="H3164" i="1"/>
  <c r="C3164" i="1"/>
  <c r="P3163" i="1"/>
  <c r="H3163" i="1"/>
  <c r="C3163" i="1"/>
  <c r="P3162" i="1"/>
  <c r="H3162" i="1"/>
  <c r="C3162" i="1"/>
  <c r="P3161" i="1"/>
  <c r="H3161" i="1"/>
  <c r="C3161" i="1"/>
  <c r="P3160" i="1"/>
  <c r="H3160" i="1"/>
  <c r="C3160" i="1"/>
  <c r="P3159" i="1"/>
  <c r="H3159" i="1"/>
  <c r="C3159" i="1"/>
  <c r="P3158" i="1"/>
  <c r="H3158" i="1"/>
  <c r="C3158" i="1"/>
  <c r="P3157" i="1"/>
  <c r="H3157" i="1"/>
  <c r="C3157" i="1"/>
  <c r="P3156" i="1"/>
  <c r="H3156" i="1"/>
  <c r="C3156" i="1"/>
  <c r="P3155" i="1"/>
  <c r="H3155" i="1"/>
  <c r="C3155" i="1"/>
  <c r="P3154" i="1"/>
  <c r="H3154" i="1"/>
  <c r="C3154" i="1"/>
  <c r="P3153" i="1"/>
  <c r="H3153" i="1"/>
  <c r="C3153" i="1"/>
  <c r="P3152" i="1"/>
  <c r="H3152" i="1"/>
  <c r="C3152" i="1"/>
  <c r="P3151" i="1"/>
  <c r="H3151" i="1"/>
  <c r="C3151" i="1"/>
  <c r="P3150" i="1"/>
  <c r="H3150" i="1"/>
  <c r="C3150" i="1"/>
  <c r="P3149" i="1"/>
  <c r="H3149" i="1"/>
  <c r="C3149" i="1"/>
  <c r="P3148" i="1"/>
  <c r="H3148" i="1"/>
  <c r="C3148" i="1"/>
  <c r="P3147" i="1"/>
  <c r="H3147" i="1"/>
  <c r="C3147" i="1"/>
  <c r="P3146" i="1"/>
  <c r="H3146" i="1"/>
  <c r="C3146" i="1"/>
  <c r="P3145" i="1"/>
  <c r="H3145" i="1"/>
  <c r="C3145" i="1"/>
  <c r="P3144" i="1"/>
  <c r="H3144" i="1"/>
  <c r="C3144" i="1"/>
  <c r="P3143" i="1"/>
  <c r="H3143" i="1"/>
  <c r="C3143" i="1"/>
  <c r="P3142" i="1"/>
  <c r="H3142" i="1"/>
  <c r="C3142" i="1"/>
  <c r="P3141" i="1"/>
  <c r="H3141" i="1"/>
  <c r="C3141" i="1"/>
  <c r="P3140" i="1"/>
  <c r="H3140" i="1"/>
  <c r="C3140" i="1"/>
  <c r="P3139" i="1"/>
  <c r="H3139" i="1"/>
  <c r="C3139" i="1"/>
  <c r="P3138" i="1"/>
  <c r="H3138" i="1"/>
  <c r="C3138" i="1"/>
  <c r="P3137" i="1"/>
  <c r="H3137" i="1"/>
  <c r="C3137" i="1"/>
  <c r="P3136" i="1"/>
  <c r="H3136" i="1"/>
  <c r="C3136" i="1"/>
  <c r="P3135" i="1"/>
  <c r="H3135" i="1"/>
  <c r="C3135" i="1"/>
  <c r="P3134" i="1"/>
  <c r="H3134" i="1"/>
  <c r="C3134" i="1"/>
  <c r="P3133" i="1"/>
  <c r="H3133" i="1"/>
  <c r="C3133" i="1"/>
  <c r="P3132" i="1"/>
  <c r="H3132" i="1"/>
  <c r="C3132" i="1"/>
  <c r="P3131" i="1"/>
  <c r="H3131" i="1"/>
  <c r="C3131" i="1"/>
  <c r="P3130" i="1"/>
  <c r="H3130" i="1"/>
  <c r="C3130" i="1"/>
  <c r="P3129" i="1"/>
  <c r="H3129" i="1"/>
  <c r="C3129" i="1"/>
  <c r="P3128" i="1"/>
  <c r="H3128" i="1"/>
  <c r="C3128" i="1"/>
  <c r="P3127" i="1"/>
  <c r="H3127" i="1"/>
  <c r="C3127" i="1"/>
  <c r="P3126" i="1"/>
  <c r="H3126" i="1"/>
  <c r="C3126" i="1"/>
  <c r="P3125" i="1"/>
  <c r="H3125" i="1"/>
  <c r="C3125" i="1"/>
  <c r="P3124" i="1"/>
  <c r="H3124" i="1"/>
  <c r="C3124" i="1"/>
  <c r="P3123" i="1"/>
  <c r="H3123" i="1"/>
  <c r="C3123" i="1"/>
  <c r="P3122" i="1"/>
  <c r="H3122" i="1"/>
  <c r="C3122" i="1"/>
  <c r="P3121" i="1"/>
  <c r="H3121" i="1"/>
  <c r="C3121" i="1"/>
  <c r="P3120" i="1"/>
  <c r="H3120" i="1"/>
  <c r="C3120" i="1"/>
  <c r="P3119" i="1"/>
  <c r="H3119" i="1"/>
  <c r="C3119" i="1"/>
  <c r="P3118" i="1"/>
  <c r="H3118" i="1"/>
  <c r="C3118" i="1"/>
  <c r="P3117" i="1"/>
  <c r="H3117" i="1"/>
  <c r="C3117" i="1"/>
  <c r="P3116" i="1"/>
  <c r="H3116" i="1"/>
  <c r="C3116" i="1"/>
  <c r="P3115" i="1"/>
  <c r="H3115" i="1"/>
  <c r="C3115" i="1"/>
  <c r="P3114" i="1"/>
  <c r="H3114" i="1"/>
  <c r="C3114" i="1"/>
  <c r="P3113" i="1"/>
  <c r="H3113" i="1"/>
  <c r="C3113" i="1"/>
  <c r="P3112" i="1"/>
  <c r="H3112" i="1"/>
  <c r="C3112" i="1"/>
  <c r="P3111" i="1"/>
  <c r="H3111" i="1"/>
  <c r="C3111" i="1"/>
  <c r="P3110" i="1"/>
  <c r="H3110" i="1"/>
  <c r="C3110" i="1"/>
  <c r="P3109" i="1"/>
  <c r="H3109" i="1"/>
  <c r="C3109" i="1"/>
  <c r="P3108" i="1"/>
  <c r="H3108" i="1"/>
  <c r="C3108" i="1"/>
  <c r="P3107" i="1"/>
  <c r="H3107" i="1"/>
  <c r="C3107" i="1"/>
  <c r="P3106" i="1"/>
  <c r="H3106" i="1"/>
  <c r="C3106" i="1"/>
  <c r="P3105" i="1"/>
  <c r="H3105" i="1"/>
  <c r="C3105" i="1"/>
  <c r="P3104" i="1"/>
  <c r="H3104" i="1"/>
  <c r="C3104" i="1"/>
  <c r="P3103" i="1"/>
  <c r="H3103" i="1"/>
  <c r="C3103" i="1"/>
  <c r="P3102" i="1"/>
  <c r="H3102" i="1"/>
  <c r="C3102" i="1"/>
  <c r="P3101" i="1"/>
  <c r="H3101" i="1"/>
  <c r="C3101" i="1"/>
  <c r="P3100" i="1"/>
  <c r="H3100" i="1"/>
  <c r="C3100" i="1"/>
  <c r="P3099" i="1"/>
  <c r="H3099" i="1"/>
  <c r="C3099" i="1"/>
  <c r="P3098" i="1"/>
  <c r="H3098" i="1"/>
  <c r="C3098" i="1"/>
  <c r="P3097" i="1"/>
  <c r="H3097" i="1"/>
  <c r="C3097" i="1"/>
  <c r="P3096" i="1"/>
  <c r="H3096" i="1"/>
  <c r="C3096" i="1"/>
  <c r="P3095" i="1"/>
  <c r="H3095" i="1"/>
  <c r="C3095" i="1"/>
  <c r="P3094" i="1"/>
  <c r="H3094" i="1"/>
  <c r="C3094" i="1"/>
  <c r="P3093" i="1"/>
  <c r="H3093" i="1"/>
  <c r="C3093" i="1"/>
  <c r="P3092" i="1"/>
  <c r="H3092" i="1"/>
  <c r="C3092" i="1"/>
  <c r="P3091" i="1"/>
  <c r="H3091" i="1"/>
  <c r="C3091" i="1"/>
  <c r="P3090" i="1"/>
  <c r="H3090" i="1"/>
  <c r="C3090" i="1"/>
  <c r="P3089" i="1"/>
  <c r="H3089" i="1"/>
  <c r="C3089" i="1"/>
  <c r="P3088" i="1"/>
  <c r="H3088" i="1"/>
  <c r="C3088" i="1"/>
  <c r="P3087" i="1"/>
  <c r="H3087" i="1"/>
  <c r="C3087" i="1"/>
  <c r="P3086" i="1"/>
  <c r="H3086" i="1"/>
  <c r="C3086" i="1"/>
  <c r="P3085" i="1"/>
  <c r="H3085" i="1"/>
  <c r="C3085" i="1"/>
  <c r="P3084" i="1"/>
  <c r="H3084" i="1"/>
  <c r="C3084" i="1"/>
  <c r="P3083" i="1"/>
  <c r="H3083" i="1"/>
  <c r="C3083" i="1"/>
  <c r="P3082" i="1"/>
  <c r="H3082" i="1"/>
  <c r="C3082" i="1"/>
  <c r="P3081" i="1"/>
  <c r="H3081" i="1"/>
  <c r="C3081" i="1"/>
  <c r="P3080" i="1"/>
  <c r="H3080" i="1"/>
  <c r="C3080" i="1"/>
  <c r="P3079" i="1"/>
  <c r="H3079" i="1"/>
  <c r="C3079" i="1"/>
  <c r="P3078" i="1"/>
  <c r="H3078" i="1"/>
  <c r="C3078" i="1"/>
  <c r="P3077" i="1"/>
  <c r="H3077" i="1"/>
  <c r="C3077" i="1"/>
  <c r="P3076" i="1"/>
  <c r="H3076" i="1"/>
  <c r="C3076" i="1"/>
  <c r="P3075" i="1"/>
  <c r="H3075" i="1"/>
  <c r="C3075" i="1"/>
  <c r="P3074" i="1"/>
  <c r="H3074" i="1"/>
  <c r="C3074" i="1"/>
  <c r="P3073" i="1"/>
  <c r="H3073" i="1"/>
  <c r="C3073" i="1"/>
  <c r="P3072" i="1"/>
  <c r="H3072" i="1"/>
  <c r="C3072" i="1"/>
  <c r="P3071" i="1"/>
  <c r="H3071" i="1"/>
  <c r="C3071" i="1"/>
  <c r="P3070" i="1"/>
  <c r="H3070" i="1"/>
  <c r="C3070" i="1"/>
  <c r="P3069" i="1"/>
  <c r="H3069" i="1"/>
  <c r="C3069" i="1"/>
  <c r="P3068" i="1"/>
  <c r="H3068" i="1"/>
  <c r="C3068" i="1"/>
  <c r="P3067" i="1"/>
  <c r="H3067" i="1"/>
  <c r="C3067" i="1"/>
  <c r="P3066" i="1"/>
  <c r="H3066" i="1"/>
  <c r="C3066" i="1"/>
  <c r="P3065" i="1"/>
  <c r="H3065" i="1"/>
  <c r="C3065" i="1"/>
  <c r="P3064" i="1"/>
  <c r="H3064" i="1"/>
  <c r="C3064" i="1"/>
  <c r="P3063" i="1"/>
  <c r="H3063" i="1"/>
  <c r="C3063" i="1"/>
  <c r="P3062" i="1"/>
  <c r="H3062" i="1"/>
  <c r="C3062" i="1"/>
  <c r="P3061" i="1"/>
  <c r="H3061" i="1"/>
  <c r="C3061" i="1"/>
  <c r="P3060" i="1"/>
  <c r="H3060" i="1"/>
  <c r="C3060" i="1"/>
  <c r="P3059" i="1"/>
  <c r="H3059" i="1"/>
  <c r="C3059" i="1"/>
  <c r="P3058" i="1"/>
  <c r="H3058" i="1"/>
  <c r="C3058" i="1"/>
  <c r="P3057" i="1"/>
  <c r="H3057" i="1"/>
  <c r="C3057" i="1"/>
  <c r="P3056" i="1"/>
  <c r="H3056" i="1"/>
  <c r="C3056" i="1"/>
  <c r="P3055" i="1"/>
  <c r="H3055" i="1"/>
  <c r="C3055" i="1"/>
  <c r="P3054" i="1"/>
  <c r="H3054" i="1"/>
  <c r="C3054" i="1"/>
  <c r="P3053" i="1"/>
  <c r="H3053" i="1"/>
  <c r="C3053" i="1"/>
  <c r="P3052" i="1"/>
  <c r="H3052" i="1"/>
  <c r="C3052" i="1"/>
  <c r="P3051" i="1"/>
  <c r="H3051" i="1"/>
  <c r="C3051" i="1"/>
  <c r="P3050" i="1"/>
  <c r="H3050" i="1"/>
  <c r="C3050" i="1"/>
  <c r="P3049" i="1"/>
  <c r="H3049" i="1"/>
  <c r="C3049" i="1"/>
  <c r="P3048" i="1"/>
  <c r="H3048" i="1"/>
  <c r="C3048" i="1"/>
  <c r="P3047" i="1"/>
  <c r="H3047" i="1"/>
  <c r="C3047" i="1"/>
  <c r="P3046" i="1"/>
  <c r="H3046" i="1"/>
  <c r="C3046" i="1"/>
  <c r="P3045" i="1"/>
  <c r="H3045" i="1"/>
  <c r="C3045" i="1"/>
  <c r="P3044" i="1"/>
  <c r="H3044" i="1"/>
  <c r="C3044" i="1"/>
  <c r="P3043" i="1"/>
  <c r="H3043" i="1"/>
  <c r="C3043" i="1"/>
  <c r="P3042" i="1"/>
  <c r="H3042" i="1"/>
  <c r="C3042" i="1"/>
  <c r="P3041" i="1"/>
  <c r="H3041" i="1"/>
  <c r="C3041" i="1"/>
  <c r="P3040" i="1"/>
  <c r="H3040" i="1"/>
  <c r="C3040" i="1"/>
  <c r="P3039" i="1"/>
  <c r="H3039" i="1"/>
  <c r="C3039" i="1"/>
  <c r="P3038" i="1"/>
  <c r="H3038" i="1"/>
  <c r="C3038" i="1"/>
  <c r="P3037" i="1"/>
  <c r="H3037" i="1"/>
  <c r="C3037" i="1"/>
  <c r="P3036" i="1"/>
  <c r="H3036" i="1"/>
  <c r="C3036" i="1"/>
  <c r="P3035" i="1"/>
  <c r="H3035" i="1"/>
  <c r="C3035" i="1"/>
  <c r="P3034" i="1"/>
  <c r="H3034" i="1"/>
  <c r="C3034" i="1"/>
  <c r="P3033" i="1"/>
  <c r="H3033" i="1"/>
  <c r="C3033" i="1"/>
  <c r="P3032" i="1"/>
  <c r="H3032" i="1"/>
  <c r="C3032" i="1"/>
  <c r="P3031" i="1"/>
  <c r="H3031" i="1"/>
  <c r="C3031" i="1"/>
  <c r="P3030" i="1"/>
  <c r="H3030" i="1"/>
  <c r="C3030" i="1"/>
  <c r="P3029" i="1"/>
  <c r="H3029" i="1"/>
  <c r="C3029" i="1"/>
  <c r="P3028" i="1"/>
  <c r="H3028" i="1"/>
  <c r="C3028" i="1"/>
  <c r="P3027" i="1"/>
  <c r="H3027" i="1"/>
  <c r="C3027" i="1"/>
  <c r="P3026" i="1"/>
  <c r="H3026" i="1"/>
  <c r="C3026" i="1"/>
  <c r="P3025" i="1"/>
  <c r="H3025" i="1"/>
  <c r="C3025" i="1"/>
  <c r="P3024" i="1"/>
  <c r="H3024" i="1"/>
  <c r="C3024" i="1"/>
  <c r="P3023" i="1"/>
  <c r="H3023" i="1"/>
  <c r="C3023" i="1"/>
  <c r="P3022" i="1"/>
  <c r="H3022" i="1"/>
  <c r="C3022" i="1"/>
  <c r="P3021" i="1"/>
  <c r="H3021" i="1"/>
  <c r="C3021" i="1"/>
  <c r="P3020" i="1"/>
  <c r="H3020" i="1"/>
  <c r="C3020" i="1"/>
  <c r="P3019" i="1"/>
  <c r="H3019" i="1"/>
  <c r="C3019" i="1"/>
  <c r="P3018" i="1"/>
  <c r="H3018" i="1"/>
  <c r="C3018" i="1"/>
  <c r="P3017" i="1"/>
  <c r="H3017" i="1"/>
  <c r="C3017" i="1"/>
  <c r="P3016" i="1"/>
  <c r="H3016" i="1"/>
  <c r="C3016" i="1"/>
  <c r="P3015" i="1"/>
  <c r="H3015" i="1"/>
  <c r="C3015" i="1"/>
  <c r="P3014" i="1"/>
  <c r="H3014" i="1"/>
  <c r="C3014" i="1"/>
  <c r="P3013" i="1"/>
  <c r="H3013" i="1"/>
  <c r="C3013" i="1"/>
  <c r="P3012" i="1"/>
  <c r="H3012" i="1"/>
  <c r="C3012" i="1"/>
  <c r="P3011" i="1"/>
  <c r="H3011" i="1"/>
  <c r="C3011" i="1"/>
  <c r="P3010" i="1"/>
  <c r="H3010" i="1"/>
  <c r="C3010" i="1"/>
  <c r="P3009" i="1"/>
  <c r="H3009" i="1"/>
  <c r="C3009" i="1"/>
  <c r="P3008" i="1"/>
  <c r="H3008" i="1"/>
  <c r="C3008" i="1"/>
  <c r="P3007" i="1"/>
  <c r="H3007" i="1"/>
  <c r="C3007" i="1"/>
  <c r="P3006" i="1"/>
  <c r="H3006" i="1"/>
  <c r="C3006" i="1"/>
  <c r="P3005" i="1"/>
  <c r="H3005" i="1"/>
  <c r="C3005" i="1"/>
  <c r="P3004" i="1"/>
  <c r="H3004" i="1"/>
  <c r="C3004" i="1"/>
  <c r="P3003" i="1"/>
  <c r="H3003" i="1"/>
  <c r="C3003" i="1"/>
  <c r="P3002" i="1"/>
  <c r="H3002" i="1"/>
  <c r="C3002" i="1"/>
  <c r="P3001" i="1"/>
  <c r="H3001" i="1"/>
  <c r="C3001" i="1"/>
  <c r="P3000" i="1"/>
  <c r="H3000" i="1"/>
  <c r="C3000" i="1"/>
  <c r="P2999" i="1"/>
  <c r="H2999" i="1"/>
  <c r="C2999" i="1"/>
  <c r="P2998" i="1"/>
  <c r="H2998" i="1"/>
  <c r="C2998" i="1"/>
  <c r="P2997" i="1"/>
  <c r="H2997" i="1"/>
  <c r="C2997" i="1"/>
  <c r="P2996" i="1"/>
  <c r="H2996" i="1"/>
  <c r="C2996" i="1"/>
  <c r="P2995" i="1"/>
  <c r="H2995" i="1"/>
  <c r="C2995" i="1"/>
  <c r="P2994" i="1"/>
  <c r="H2994" i="1"/>
  <c r="C2994" i="1"/>
  <c r="P2993" i="1"/>
  <c r="H2993" i="1"/>
  <c r="C2993" i="1"/>
  <c r="P2992" i="1"/>
  <c r="H2992" i="1"/>
  <c r="C2992" i="1"/>
  <c r="P2991" i="1"/>
  <c r="H2991" i="1"/>
  <c r="C2991" i="1"/>
  <c r="P2990" i="1"/>
  <c r="H2990" i="1"/>
  <c r="C2990" i="1"/>
  <c r="P2989" i="1"/>
  <c r="H2989" i="1"/>
  <c r="C2989" i="1"/>
  <c r="P2988" i="1"/>
  <c r="H2988" i="1"/>
  <c r="C2988" i="1"/>
  <c r="P2987" i="1"/>
  <c r="H2987" i="1"/>
  <c r="C2987" i="1"/>
  <c r="P2986" i="1"/>
  <c r="H2986" i="1"/>
  <c r="C2986" i="1"/>
  <c r="P2985" i="1"/>
  <c r="H2985" i="1"/>
  <c r="C2985" i="1"/>
  <c r="P2984" i="1"/>
  <c r="H2984" i="1"/>
  <c r="C2984" i="1"/>
  <c r="P2983" i="1"/>
  <c r="H2983" i="1"/>
  <c r="C2983" i="1"/>
  <c r="P2982" i="1"/>
  <c r="H2982" i="1"/>
  <c r="C2982" i="1"/>
  <c r="P2981" i="1"/>
  <c r="H2981" i="1"/>
  <c r="C2981" i="1"/>
  <c r="P2980" i="1"/>
  <c r="H2980" i="1"/>
  <c r="C2980" i="1"/>
  <c r="P2979" i="1"/>
  <c r="H2979" i="1"/>
  <c r="C2979" i="1"/>
  <c r="P2978" i="1"/>
  <c r="H2978" i="1"/>
  <c r="C2978" i="1"/>
  <c r="P2977" i="1"/>
  <c r="H2977" i="1"/>
  <c r="C2977" i="1"/>
  <c r="P2976" i="1"/>
  <c r="H2976" i="1"/>
  <c r="C2976" i="1"/>
  <c r="P2975" i="1"/>
  <c r="H2975" i="1"/>
  <c r="C2975" i="1"/>
  <c r="P2974" i="1"/>
  <c r="H2974" i="1"/>
  <c r="C2974" i="1"/>
  <c r="P2973" i="1"/>
  <c r="H2973" i="1"/>
  <c r="C2973" i="1"/>
  <c r="P2972" i="1"/>
  <c r="H2972" i="1"/>
  <c r="C2972" i="1"/>
  <c r="P2971" i="1"/>
  <c r="H2971" i="1"/>
  <c r="C2971" i="1"/>
  <c r="P2970" i="1"/>
  <c r="H2970" i="1"/>
  <c r="C2970" i="1"/>
  <c r="P2969" i="1"/>
  <c r="H2969" i="1"/>
  <c r="C2969" i="1"/>
  <c r="P2968" i="1"/>
  <c r="H2968" i="1"/>
  <c r="C2968" i="1"/>
  <c r="P2967" i="1"/>
  <c r="H2967" i="1"/>
  <c r="C2967" i="1"/>
  <c r="P2966" i="1"/>
  <c r="H2966" i="1"/>
  <c r="C2966" i="1"/>
  <c r="P2965" i="1"/>
  <c r="H2965" i="1"/>
  <c r="C2965" i="1"/>
  <c r="P2964" i="1"/>
  <c r="H2964" i="1"/>
  <c r="C2964" i="1"/>
  <c r="P2963" i="1"/>
  <c r="H2963" i="1"/>
  <c r="C2963" i="1"/>
  <c r="P2962" i="1"/>
  <c r="H2962" i="1"/>
  <c r="C2962" i="1"/>
  <c r="P2961" i="1"/>
  <c r="H2961" i="1"/>
  <c r="C2961" i="1"/>
  <c r="P2960" i="1"/>
  <c r="H2960" i="1"/>
  <c r="C2960" i="1"/>
  <c r="P2959" i="1"/>
  <c r="H2959" i="1"/>
  <c r="C2959" i="1"/>
  <c r="P2958" i="1"/>
  <c r="H2958" i="1"/>
  <c r="C2958" i="1"/>
  <c r="P2957" i="1"/>
  <c r="H2957" i="1"/>
  <c r="C2957" i="1"/>
  <c r="P2956" i="1"/>
  <c r="H2956" i="1"/>
  <c r="C2956" i="1"/>
  <c r="P2955" i="1"/>
  <c r="H2955" i="1"/>
  <c r="C2955" i="1"/>
  <c r="P2954" i="1"/>
  <c r="H2954" i="1"/>
  <c r="C2954" i="1"/>
  <c r="P2953" i="1"/>
  <c r="H2953" i="1"/>
  <c r="C2953" i="1"/>
  <c r="P2952" i="1"/>
  <c r="H2952" i="1"/>
  <c r="C2952" i="1"/>
  <c r="P2951" i="1"/>
  <c r="H2951" i="1"/>
  <c r="C2951" i="1"/>
  <c r="P2950" i="1"/>
  <c r="H2950" i="1"/>
  <c r="C2950" i="1"/>
  <c r="P2949" i="1"/>
  <c r="H2949" i="1"/>
  <c r="C2949" i="1"/>
  <c r="P2948" i="1"/>
  <c r="H2948" i="1"/>
  <c r="C2948" i="1"/>
  <c r="P2947" i="1"/>
  <c r="H2947" i="1"/>
  <c r="C2947" i="1"/>
  <c r="P2946" i="1"/>
  <c r="H2946" i="1"/>
  <c r="C2946" i="1"/>
  <c r="P2945" i="1"/>
  <c r="H2945" i="1"/>
  <c r="C2945" i="1"/>
  <c r="P2944" i="1"/>
  <c r="H2944" i="1"/>
  <c r="C2944" i="1"/>
  <c r="P2943" i="1"/>
  <c r="H2943" i="1"/>
  <c r="C2943" i="1"/>
  <c r="P2942" i="1"/>
  <c r="H2942" i="1"/>
  <c r="C2942" i="1"/>
  <c r="P2941" i="1"/>
  <c r="H2941" i="1"/>
  <c r="C2941" i="1"/>
  <c r="P2940" i="1"/>
  <c r="H2940" i="1"/>
  <c r="C2940" i="1"/>
  <c r="P2939" i="1"/>
  <c r="H2939" i="1"/>
  <c r="C2939" i="1"/>
  <c r="P2938" i="1"/>
  <c r="H2938" i="1"/>
  <c r="C2938" i="1"/>
  <c r="P2937" i="1"/>
  <c r="H2937" i="1"/>
  <c r="C2937" i="1"/>
  <c r="P2936" i="1"/>
  <c r="H2936" i="1"/>
  <c r="C2936" i="1"/>
  <c r="P2935" i="1"/>
  <c r="H2935" i="1"/>
  <c r="C2935" i="1"/>
  <c r="P2934" i="1"/>
  <c r="H2934" i="1"/>
  <c r="C2934" i="1"/>
  <c r="P2933" i="1"/>
  <c r="H2933" i="1"/>
  <c r="C2933" i="1"/>
  <c r="P2932" i="1"/>
  <c r="H2932" i="1"/>
  <c r="C2932" i="1"/>
  <c r="P2931" i="1"/>
  <c r="H2931" i="1"/>
  <c r="C2931" i="1"/>
  <c r="P2930" i="1"/>
  <c r="H2930" i="1"/>
  <c r="C2930" i="1"/>
  <c r="P2929" i="1"/>
  <c r="H2929" i="1"/>
  <c r="C2929" i="1"/>
  <c r="P2928" i="1"/>
  <c r="H2928" i="1"/>
  <c r="C2928" i="1"/>
  <c r="P2927" i="1"/>
  <c r="H2927" i="1"/>
  <c r="C2927" i="1"/>
  <c r="P2926" i="1"/>
  <c r="H2926" i="1"/>
  <c r="C2926" i="1"/>
  <c r="P2925" i="1"/>
  <c r="H2925" i="1"/>
  <c r="C2925" i="1"/>
  <c r="P2924" i="1"/>
  <c r="H2924" i="1"/>
  <c r="C2924" i="1"/>
  <c r="P2923" i="1"/>
  <c r="H2923" i="1"/>
  <c r="C2923" i="1"/>
  <c r="P2922" i="1"/>
  <c r="H2922" i="1"/>
  <c r="C2922" i="1"/>
  <c r="P2921" i="1"/>
  <c r="H2921" i="1"/>
  <c r="C2921" i="1"/>
  <c r="P2920" i="1"/>
  <c r="H2920" i="1"/>
  <c r="C2920" i="1"/>
  <c r="P2919" i="1"/>
  <c r="H2919" i="1"/>
  <c r="C2919" i="1"/>
  <c r="P2918" i="1"/>
  <c r="H2918" i="1"/>
  <c r="C2918" i="1"/>
  <c r="P2917" i="1"/>
  <c r="H2917" i="1"/>
  <c r="C2917" i="1"/>
  <c r="P2916" i="1"/>
  <c r="H2916" i="1"/>
  <c r="C2916" i="1"/>
  <c r="P2915" i="1"/>
  <c r="H2915" i="1"/>
  <c r="C2915" i="1"/>
  <c r="P2914" i="1"/>
  <c r="H2914" i="1"/>
  <c r="C2914" i="1"/>
  <c r="P2913" i="1"/>
  <c r="H2913" i="1"/>
  <c r="C2913" i="1"/>
  <c r="P2912" i="1"/>
  <c r="H2912" i="1"/>
  <c r="C2912" i="1"/>
  <c r="P2911" i="1"/>
  <c r="H2911" i="1"/>
  <c r="C2911" i="1"/>
  <c r="P2910" i="1"/>
  <c r="H2910" i="1"/>
  <c r="C2910" i="1"/>
  <c r="P2909" i="1"/>
  <c r="H2909" i="1"/>
  <c r="C2909" i="1"/>
  <c r="P2908" i="1"/>
  <c r="H2908" i="1"/>
  <c r="C2908" i="1"/>
  <c r="P2907" i="1"/>
  <c r="H2907" i="1"/>
  <c r="C2907" i="1"/>
  <c r="P2906" i="1"/>
  <c r="H2906" i="1"/>
  <c r="C2906" i="1"/>
  <c r="P2905" i="1"/>
  <c r="H2905" i="1"/>
  <c r="C2905" i="1"/>
  <c r="P2904" i="1"/>
  <c r="H2904" i="1"/>
  <c r="C2904" i="1"/>
  <c r="P2903" i="1"/>
  <c r="H2903" i="1"/>
  <c r="C2903" i="1"/>
  <c r="P2902" i="1"/>
  <c r="H2902" i="1"/>
  <c r="C2902" i="1"/>
  <c r="P2901" i="1"/>
  <c r="H2901" i="1"/>
  <c r="C2901" i="1"/>
  <c r="P2900" i="1"/>
  <c r="H2900" i="1"/>
  <c r="C2900" i="1"/>
  <c r="P2899" i="1"/>
  <c r="H2899" i="1"/>
  <c r="C2899" i="1"/>
  <c r="P2898" i="1"/>
  <c r="H2898" i="1"/>
  <c r="C2898" i="1"/>
  <c r="P2897" i="1"/>
  <c r="H2897" i="1"/>
  <c r="C2897" i="1"/>
  <c r="P2896" i="1"/>
  <c r="H2896" i="1"/>
  <c r="C2896" i="1"/>
  <c r="P2895" i="1"/>
  <c r="H2895" i="1"/>
  <c r="C2895" i="1"/>
  <c r="P2894" i="1"/>
  <c r="H2894" i="1"/>
  <c r="C2894" i="1"/>
  <c r="P2893" i="1"/>
  <c r="H2893" i="1"/>
  <c r="C2893" i="1"/>
  <c r="P2892" i="1"/>
  <c r="H2892" i="1"/>
  <c r="C2892" i="1"/>
  <c r="P2891" i="1"/>
  <c r="H2891" i="1"/>
  <c r="C2891" i="1"/>
  <c r="P2890" i="1"/>
  <c r="H2890" i="1"/>
  <c r="C2890" i="1"/>
  <c r="P2889" i="1"/>
  <c r="H2889" i="1"/>
  <c r="C2889" i="1"/>
  <c r="P2888" i="1"/>
  <c r="H2888" i="1"/>
  <c r="C2888" i="1"/>
  <c r="P2887" i="1"/>
  <c r="H2887" i="1"/>
  <c r="C2887" i="1"/>
  <c r="P2886" i="1"/>
  <c r="H2886" i="1"/>
  <c r="C2886" i="1"/>
  <c r="P2885" i="1"/>
  <c r="H2885" i="1"/>
  <c r="C2885" i="1"/>
  <c r="P2884" i="1"/>
  <c r="H2884" i="1"/>
  <c r="C2884" i="1"/>
  <c r="P2883" i="1"/>
  <c r="H2883" i="1"/>
  <c r="C2883" i="1"/>
  <c r="P2882" i="1"/>
  <c r="H2882" i="1"/>
  <c r="C2882" i="1"/>
  <c r="P2881" i="1"/>
  <c r="H2881" i="1"/>
  <c r="C2881" i="1"/>
  <c r="P2880" i="1"/>
  <c r="H2880" i="1"/>
  <c r="C2880" i="1"/>
  <c r="P2879" i="1"/>
  <c r="H2879" i="1"/>
  <c r="C2879" i="1"/>
  <c r="P2878" i="1"/>
  <c r="H2878" i="1"/>
  <c r="C2878" i="1"/>
  <c r="P2877" i="1"/>
  <c r="H2877" i="1"/>
  <c r="C2877" i="1"/>
  <c r="P2876" i="1"/>
  <c r="H2876" i="1"/>
  <c r="C2876" i="1"/>
  <c r="P2875" i="1"/>
  <c r="H2875" i="1"/>
  <c r="C2875" i="1"/>
  <c r="P2874" i="1"/>
  <c r="H2874" i="1"/>
  <c r="C2874" i="1"/>
  <c r="P2873" i="1"/>
  <c r="H2873" i="1"/>
  <c r="C2873" i="1"/>
  <c r="P2872" i="1"/>
  <c r="H2872" i="1"/>
  <c r="C2872" i="1"/>
  <c r="P2871" i="1"/>
  <c r="H2871" i="1"/>
  <c r="C2871" i="1"/>
  <c r="P2870" i="1"/>
  <c r="H2870" i="1"/>
  <c r="C2870" i="1"/>
  <c r="P2869" i="1"/>
  <c r="H2869" i="1"/>
  <c r="C2869" i="1"/>
  <c r="P2868" i="1"/>
  <c r="H2868" i="1"/>
  <c r="C2868" i="1"/>
  <c r="P2867" i="1"/>
  <c r="H2867" i="1"/>
  <c r="C2867" i="1"/>
  <c r="P2866" i="1"/>
  <c r="H2866" i="1"/>
  <c r="C2866" i="1"/>
  <c r="P2865" i="1"/>
  <c r="H2865" i="1"/>
  <c r="C2865" i="1"/>
  <c r="P2864" i="1"/>
  <c r="H2864" i="1"/>
  <c r="C2864" i="1"/>
  <c r="P2863" i="1"/>
  <c r="H2863" i="1"/>
  <c r="C2863" i="1"/>
  <c r="P2862" i="1"/>
  <c r="H2862" i="1"/>
  <c r="C2862" i="1"/>
  <c r="P2861" i="1"/>
  <c r="H2861" i="1"/>
  <c r="C2861" i="1"/>
  <c r="P2860" i="1"/>
  <c r="H2860" i="1"/>
  <c r="C2860" i="1"/>
  <c r="P2859" i="1"/>
  <c r="H2859" i="1"/>
  <c r="C2859" i="1"/>
  <c r="P2858" i="1"/>
  <c r="H2858" i="1"/>
  <c r="C2858" i="1"/>
  <c r="P2857" i="1"/>
  <c r="H2857" i="1"/>
  <c r="C2857" i="1"/>
  <c r="P2856" i="1"/>
  <c r="H2856" i="1"/>
  <c r="C2856" i="1"/>
  <c r="P2855" i="1"/>
  <c r="H2855" i="1"/>
  <c r="C2855" i="1"/>
  <c r="P2854" i="1"/>
  <c r="H2854" i="1"/>
  <c r="C2854" i="1"/>
  <c r="P2853" i="1"/>
  <c r="H2853" i="1"/>
  <c r="C2853" i="1"/>
  <c r="P2852" i="1"/>
  <c r="H2852" i="1"/>
  <c r="C2852" i="1"/>
  <c r="P2851" i="1"/>
  <c r="H2851" i="1"/>
  <c r="C2851" i="1"/>
  <c r="P2850" i="1"/>
  <c r="H2850" i="1"/>
  <c r="C2850" i="1"/>
  <c r="P2849" i="1"/>
  <c r="H2849" i="1"/>
  <c r="C2849" i="1"/>
  <c r="P2848" i="1"/>
  <c r="H2848" i="1"/>
  <c r="C2848" i="1"/>
  <c r="P2847" i="1"/>
  <c r="H2847" i="1"/>
  <c r="C2847" i="1"/>
  <c r="P2846" i="1"/>
  <c r="H2846" i="1"/>
  <c r="C2846" i="1"/>
  <c r="P2845" i="1"/>
  <c r="H2845" i="1"/>
  <c r="C2845" i="1"/>
  <c r="P2844" i="1"/>
  <c r="H2844" i="1"/>
  <c r="C2844" i="1"/>
  <c r="P2843" i="1"/>
  <c r="H2843" i="1"/>
  <c r="C2843" i="1"/>
  <c r="P2842" i="1"/>
  <c r="H2842" i="1"/>
  <c r="C2842" i="1"/>
  <c r="P2841" i="1"/>
  <c r="H2841" i="1"/>
  <c r="C2841" i="1"/>
  <c r="P2840" i="1"/>
  <c r="H2840" i="1"/>
  <c r="C2840" i="1"/>
  <c r="P2839" i="1"/>
  <c r="H2839" i="1"/>
  <c r="C2839" i="1"/>
  <c r="P2838" i="1"/>
  <c r="H2838" i="1"/>
  <c r="C2838" i="1"/>
  <c r="P2837" i="1"/>
  <c r="H2837" i="1"/>
  <c r="C2837" i="1"/>
  <c r="P2836" i="1"/>
  <c r="H2836" i="1"/>
  <c r="C2836" i="1"/>
  <c r="P2835" i="1"/>
  <c r="H2835" i="1"/>
  <c r="C2835" i="1"/>
  <c r="P2834" i="1"/>
  <c r="H2834" i="1"/>
  <c r="C2834" i="1"/>
  <c r="P2833" i="1"/>
  <c r="H2833" i="1"/>
  <c r="C2833" i="1"/>
  <c r="P2832" i="1"/>
  <c r="H2832" i="1"/>
  <c r="C2832" i="1"/>
  <c r="P2831" i="1"/>
  <c r="H2831" i="1"/>
  <c r="C2831" i="1"/>
  <c r="P2830" i="1"/>
  <c r="H2830" i="1"/>
  <c r="C2830" i="1"/>
  <c r="P2829" i="1"/>
  <c r="H2829" i="1"/>
  <c r="C2829" i="1"/>
  <c r="P2828" i="1"/>
  <c r="H2828" i="1"/>
  <c r="C2828" i="1"/>
  <c r="P2827" i="1"/>
  <c r="H2827" i="1"/>
  <c r="C2827" i="1"/>
  <c r="P2826" i="1"/>
  <c r="H2826" i="1"/>
  <c r="C2826" i="1"/>
  <c r="P2825" i="1"/>
  <c r="H2825" i="1"/>
  <c r="C2825" i="1"/>
  <c r="P2824" i="1"/>
  <c r="H2824" i="1"/>
  <c r="C2824" i="1"/>
  <c r="P2823" i="1"/>
  <c r="H2823" i="1"/>
  <c r="C2823" i="1"/>
  <c r="P2822" i="1"/>
  <c r="H2822" i="1"/>
  <c r="C2822" i="1"/>
  <c r="P2821" i="1"/>
  <c r="H2821" i="1"/>
  <c r="C2821" i="1"/>
  <c r="P2820" i="1"/>
  <c r="H2820" i="1"/>
  <c r="C2820" i="1"/>
  <c r="P2819" i="1"/>
  <c r="H2819" i="1"/>
  <c r="C2819" i="1"/>
  <c r="P2818" i="1"/>
  <c r="H2818" i="1"/>
  <c r="C2818" i="1"/>
  <c r="P2817" i="1"/>
  <c r="H2817" i="1"/>
  <c r="C2817" i="1"/>
  <c r="P2816" i="1"/>
  <c r="H2816" i="1"/>
  <c r="C2816" i="1"/>
  <c r="P2815" i="1"/>
  <c r="H2815" i="1"/>
  <c r="C2815" i="1"/>
  <c r="P2814" i="1"/>
  <c r="H2814" i="1"/>
  <c r="C2814" i="1"/>
  <c r="P2813" i="1"/>
  <c r="H2813" i="1"/>
  <c r="C2813" i="1"/>
  <c r="P2812" i="1"/>
  <c r="H2812" i="1"/>
  <c r="C2812" i="1"/>
  <c r="P2811" i="1"/>
  <c r="H2811" i="1"/>
  <c r="C2811" i="1"/>
  <c r="P2810" i="1"/>
  <c r="H2810" i="1"/>
  <c r="C2810" i="1"/>
  <c r="P2809" i="1"/>
  <c r="H2809" i="1"/>
  <c r="C2809" i="1"/>
  <c r="P2808" i="1"/>
  <c r="H2808" i="1"/>
  <c r="C2808" i="1"/>
  <c r="P2807" i="1"/>
  <c r="H2807" i="1"/>
  <c r="C2807" i="1"/>
  <c r="P2806" i="1"/>
  <c r="H2806" i="1"/>
  <c r="C2806" i="1"/>
  <c r="P2805" i="1"/>
  <c r="H2805" i="1"/>
  <c r="C2805" i="1"/>
  <c r="P2804" i="1"/>
  <c r="H2804" i="1"/>
  <c r="C2804" i="1"/>
  <c r="P2803" i="1"/>
  <c r="H2803" i="1"/>
  <c r="C2803" i="1"/>
  <c r="P2802" i="1"/>
  <c r="H2802" i="1"/>
  <c r="C2802" i="1"/>
  <c r="P2801" i="1"/>
  <c r="H2801" i="1"/>
  <c r="C2801" i="1"/>
  <c r="P2800" i="1"/>
  <c r="H2800" i="1"/>
  <c r="C2800" i="1"/>
  <c r="P2799" i="1"/>
  <c r="H2799" i="1"/>
  <c r="C2799" i="1"/>
  <c r="P2798" i="1"/>
  <c r="H2798" i="1"/>
  <c r="C2798" i="1"/>
  <c r="P2797" i="1"/>
  <c r="H2797" i="1"/>
  <c r="C2797" i="1"/>
  <c r="P2796" i="1"/>
  <c r="H2796" i="1"/>
  <c r="C2796" i="1"/>
  <c r="P2795" i="1"/>
  <c r="H2795" i="1"/>
  <c r="C2795" i="1"/>
  <c r="P2794" i="1"/>
  <c r="H2794" i="1"/>
  <c r="C2794" i="1"/>
  <c r="P2793" i="1"/>
  <c r="H2793" i="1"/>
  <c r="C2793" i="1"/>
  <c r="P2792" i="1"/>
  <c r="H2792" i="1"/>
  <c r="C2792" i="1"/>
  <c r="P2791" i="1"/>
  <c r="H2791" i="1"/>
  <c r="C2791" i="1"/>
  <c r="P2790" i="1"/>
  <c r="H2790" i="1"/>
  <c r="C2790" i="1"/>
  <c r="P2789" i="1"/>
  <c r="H2789" i="1"/>
  <c r="C2789" i="1"/>
  <c r="P2788" i="1"/>
  <c r="H2788" i="1"/>
  <c r="C2788" i="1"/>
  <c r="P2787" i="1"/>
  <c r="H2787" i="1"/>
  <c r="C2787" i="1"/>
  <c r="P2786" i="1"/>
  <c r="H2786" i="1"/>
  <c r="C2786" i="1"/>
  <c r="P2785" i="1"/>
  <c r="H2785" i="1"/>
  <c r="C2785" i="1"/>
  <c r="P2784" i="1"/>
  <c r="H2784" i="1"/>
  <c r="C2784" i="1"/>
  <c r="P2783" i="1"/>
  <c r="H2783" i="1"/>
  <c r="C2783" i="1"/>
  <c r="P2782" i="1"/>
  <c r="H2782" i="1"/>
  <c r="C2782" i="1"/>
  <c r="P2781" i="1"/>
  <c r="H2781" i="1"/>
  <c r="C2781" i="1"/>
  <c r="P2780" i="1"/>
  <c r="H2780" i="1"/>
  <c r="C2780" i="1"/>
  <c r="P2779" i="1"/>
  <c r="H2779" i="1"/>
  <c r="C2779" i="1"/>
  <c r="P2778" i="1"/>
  <c r="H2778" i="1"/>
  <c r="C2778" i="1"/>
  <c r="P2777" i="1"/>
  <c r="H2777" i="1"/>
  <c r="C2777" i="1"/>
  <c r="P2776" i="1"/>
  <c r="H2776" i="1"/>
  <c r="C2776" i="1"/>
  <c r="P2775" i="1"/>
  <c r="H2775" i="1"/>
  <c r="C2775" i="1"/>
  <c r="P2774" i="1"/>
  <c r="H2774" i="1"/>
  <c r="C2774" i="1"/>
  <c r="P2773" i="1"/>
  <c r="H2773" i="1"/>
  <c r="C2773" i="1"/>
  <c r="P2772" i="1"/>
  <c r="H2772" i="1"/>
  <c r="C2772" i="1"/>
  <c r="P2771" i="1"/>
  <c r="H2771" i="1"/>
  <c r="C2771" i="1"/>
  <c r="P2770" i="1"/>
  <c r="H2770" i="1"/>
  <c r="C2770" i="1"/>
  <c r="P2769" i="1"/>
  <c r="H2769" i="1"/>
  <c r="C2769" i="1"/>
  <c r="P2768" i="1"/>
  <c r="H2768" i="1"/>
  <c r="C2768" i="1"/>
  <c r="P2767" i="1"/>
  <c r="H2767" i="1"/>
  <c r="C2767" i="1"/>
  <c r="P2766" i="1"/>
  <c r="H2766" i="1"/>
  <c r="C2766" i="1"/>
  <c r="P2765" i="1"/>
  <c r="H2765" i="1"/>
  <c r="C2765" i="1"/>
  <c r="P2764" i="1"/>
  <c r="H2764" i="1"/>
  <c r="C2764" i="1"/>
  <c r="P2763" i="1"/>
  <c r="H2763" i="1"/>
  <c r="C2763" i="1"/>
  <c r="P2762" i="1"/>
  <c r="H2762" i="1"/>
  <c r="C2762" i="1"/>
  <c r="P2761" i="1"/>
  <c r="H2761" i="1"/>
  <c r="C2761" i="1"/>
  <c r="P2760" i="1"/>
  <c r="H2760" i="1"/>
  <c r="C2760" i="1"/>
  <c r="P2759" i="1"/>
  <c r="H2759" i="1"/>
  <c r="C2759" i="1"/>
  <c r="P2758" i="1"/>
  <c r="H2758" i="1"/>
  <c r="C2758" i="1"/>
  <c r="P2757" i="1"/>
  <c r="H2757" i="1"/>
  <c r="C2757" i="1"/>
  <c r="P2756" i="1"/>
  <c r="H2756" i="1"/>
  <c r="C2756" i="1"/>
  <c r="P2755" i="1"/>
  <c r="H2755" i="1"/>
  <c r="C2755" i="1"/>
  <c r="P2754" i="1"/>
  <c r="H2754" i="1"/>
  <c r="C2754" i="1"/>
  <c r="P2753" i="1"/>
  <c r="H2753" i="1"/>
  <c r="C2753" i="1"/>
  <c r="P2752" i="1"/>
  <c r="H2752" i="1"/>
  <c r="C2752" i="1"/>
  <c r="P2751" i="1"/>
  <c r="H2751" i="1"/>
  <c r="C2751" i="1"/>
  <c r="P2750" i="1"/>
  <c r="H2750" i="1"/>
  <c r="C2750" i="1"/>
  <c r="P2749" i="1"/>
  <c r="H2749" i="1"/>
  <c r="C2749" i="1"/>
  <c r="P2748" i="1"/>
  <c r="H2748" i="1"/>
  <c r="C2748" i="1"/>
  <c r="P2747" i="1"/>
  <c r="H2747" i="1"/>
  <c r="C2747" i="1"/>
  <c r="P2746" i="1"/>
  <c r="H2746" i="1"/>
  <c r="C2746" i="1"/>
  <c r="P2745" i="1"/>
  <c r="H2745" i="1"/>
  <c r="C2745" i="1"/>
  <c r="P2744" i="1"/>
  <c r="H2744" i="1"/>
  <c r="C2744" i="1"/>
  <c r="P2743" i="1"/>
  <c r="H2743" i="1"/>
  <c r="C2743" i="1"/>
  <c r="P2742" i="1"/>
  <c r="H2742" i="1"/>
  <c r="C2742" i="1"/>
  <c r="P2741" i="1"/>
  <c r="H2741" i="1"/>
  <c r="C2741" i="1"/>
  <c r="P2740" i="1"/>
  <c r="H2740" i="1"/>
  <c r="C2740" i="1"/>
  <c r="P2739" i="1"/>
  <c r="H2739" i="1"/>
  <c r="C2739" i="1"/>
  <c r="P2738" i="1"/>
  <c r="H2738" i="1"/>
  <c r="C2738" i="1"/>
  <c r="P2737" i="1"/>
  <c r="H2737" i="1"/>
  <c r="C2737" i="1"/>
  <c r="P2736" i="1"/>
  <c r="H2736" i="1"/>
  <c r="C2736" i="1"/>
  <c r="P2735" i="1"/>
  <c r="H2735" i="1"/>
  <c r="C2735" i="1"/>
  <c r="P2734" i="1"/>
  <c r="H2734" i="1"/>
  <c r="C2734" i="1"/>
  <c r="P2733" i="1"/>
  <c r="H2733" i="1"/>
  <c r="C2733" i="1"/>
  <c r="P2732" i="1"/>
  <c r="H2732" i="1"/>
  <c r="C2732" i="1"/>
  <c r="P2731" i="1"/>
  <c r="H2731" i="1"/>
  <c r="C2731" i="1"/>
  <c r="P2730" i="1"/>
  <c r="H2730" i="1"/>
  <c r="C2730" i="1"/>
  <c r="P2729" i="1"/>
  <c r="H2729" i="1"/>
  <c r="C2729" i="1"/>
  <c r="P2728" i="1"/>
  <c r="H2728" i="1"/>
  <c r="C2728" i="1"/>
  <c r="P2727" i="1"/>
  <c r="H2727" i="1"/>
  <c r="C2727" i="1"/>
  <c r="P2726" i="1"/>
  <c r="H2726" i="1"/>
  <c r="C2726" i="1"/>
  <c r="P2725" i="1"/>
  <c r="H2725" i="1"/>
  <c r="C2725" i="1"/>
  <c r="P2724" i="1"/>
  <c r="H2724" i="1"/>
  <c r="C2724" i="1"/>
  <c r="P2723" i="1"/>
  <c r="H2723" i="1"/>
  <c r="C2723" i="1"/>
  <c r="P2722" i="1"/>
  <c r="H2722" i="1"/>
  <c r="C2722" i="1"/>
  <c r="P2721" i="1"/>
  <c r="H2721" i="1"/>
  <c r="C2721" i="1"/>
  <c r="P2720" i="1"/>
  <c r="H2720" i="1"/>
  <c r="C2720" i="1"/>
  <c r="P2719" i="1"/>
  <c r="H2719" i="1"/>
  <c r="C2719" i="1"/>
  <c r="P2718" i="1"/>
  <c r="H2718" i="1"/>
  <c r="C2718" i="1"/>
  <c r="P2717" i="1"/>
  <c r="H2717" i="1"/>
  <c r="C2717" i="1"/>
  <c r="P2716" i="1"/>
  <c r="H2716" i="1"/>
  <c r="C2716" i="1"/>
  <c r="P2715" i="1"/>
  <c r="H2715" i="1"/>
  <c r="C2715" i="1"/>
  <c r="P2714" i="1"/>
  <c r="H2714" i="1"/>
  <c r="C2714" i="1"/>
  <c r="P2713" i="1"/>
  <c r="H2713" i="1"/>
  <c r="C2713" i="1"/>
  <c r="P2712" i="1"/>
  <c r="H2712" i="1"/>
  <c r="C2712" i="1"/>
  <c r="P2711" i="1"/>
  <c r="H2711" i="1"/>
  <c r="C2711" i="1"/>
  <c r="P2710" i="1"/>
  <c r="H2710" i="1"/>
  <c r="C2710" i="1"/>
  <c r="P2709" i="1"/>
  <c r="H2709" i="1"/>
  <c r="C2709" i="1"/>
  <c r="P2708" i="1"/>
  <c r="H2708" i="1"/>
  <c r="C2708" i="1"/>
  <c r="P2707" i="1"/>
  <c r="H2707" i="1"/>
  <c r="C2707" i="1"/>
  <c r="P2706" i="1"/>
  <c r="H2706" i="1"/>
  <c r="C2706" i="1"/>
  <c r="P2705" i="1"/>
  <c r="H2705" i="1"/>
  <c r="C2705" i="1"/>
  <c r="P2704" i="1"/>
  <c r="H2704" i="1"/>
  <c r="C2704" i="1"/>
  <c r="P2703" i="1"/>
  <c r="H2703" i="1"/>
  <c r="C2703" i="1"/>
  <c r="P2702" i="1"/>
  <c r="H2702" i="1"/>
  <c r="C2702" i="1"/>
  <c r="P2701" i="1"/>
  <c r="H2701" i="1"/>
  <c r="C2701" i="1"/>
  <c r="P2700" i="1"/>
  <c r="H2700" i="1"/>
  <c r="C2700" i="1"/>
  <c r="P2699" i="1"/>
  <c r="H2699" i="1"/>
  <c r="C2699" i="1"/>
  <c r="P2698" i="1"/>
  <c r="H2698" i="1"/>
  <c r="C2698" i="1"/>
  <c r="P2697" i="1"/>
  <c r="H2697" i="1"/>
  <c r="C2697" i="1"/>
  <c r="P2696" i="1"/>
  <c r="H2696" i="1"/>
  <c r="C2696" i="1"/>
  <c r="P2695" i="1"/>
  <c r="H2695" i="1"/>
  <c r="C2695" i="1"/>
  <c r="P2694" i="1"/>
  <c r="H2694" i="1"/>
  <c r="C2694" i="1"/>
  <c r="P2693" i="1"/>
  <c r="H2693" i="1"/>
  <c r="C2693" i="1"/>
  <c r="P2692" i="1"/>
  <c r="H2692" i="1"/>
  <c r="C2692" i="1"/>
  <c r="P2691" i="1"/>
  <c r="H2691" i="1"/>
  <c r="C2691" i="1"/>
  <c r="P2690" i="1"/>
  <c r="H2690" i="1"/>
  <c r="C2690" i="1"/>
  <c r="P2689" i="1"/>
  <c r="H2689" i="1"/>
  <c r="C2689" i="1"/>
  <c r="P2688" i="1"/>
  <c r="H2688" i="1"/>
  <c r="C2688" i="1"/>
  <c r="P2687" i="1"/>
  <c r="H2687" i="1"/>
  <c r="C2687" i="1"/>
  <c r="P2686" i="1"/>
  <c r="H2686" i="1"/>
  <c r="C2686" i="1"/>
  <c r="P2685" i="1"/>
  <c r="H2685" i="1"/>
  <c r="C2685" i="1"/>
  <c r="P2684" i="1"/>
  <c r="H2684" i="1"/>
  <c r="C2684" i="1"/>
  <c r="P2683" i="1"/>
  <c r="H2683" i="1"/>
  <c r="C2683" i="1"/>
  <c r="P2682" i="1"/>
  <c r="H2682" i="1"/>
  <c r="C2682" i="1"/>
  <c r="P2681" i="1"/>
  <c r="H2681" i="1"/>
  <c r="C2681" i="1"/>
  <c r="P2680" i="1"/>
  <c r="H2680" i="1"/>
  <c r="C2680" i="1"/>
  <c r="P2679" i="1"/>
  <c r="H2679" i="1"/>
  <c r="C2679" i="1"/>
  <c r="P2678" i="1"/>
  <c r="H2678" i="1"/>
  <c r="C2678" i="1"/>
  <c r="P2677" i="1"/>
  <c r="H2677" i="1"/>
  <c r="C2677" i="1"/>
  <c r="P2676" i="1"/>
  <c r="H2676" i="1"/>
  <c r="C2676" i="1"/>
  <c r="P2675" i="1"/>
  <c r="H2675" i="1"/>
  <c r="C2675" i="1"/>
  <c r="P2674" i="1"/>
  <c r="H2674" i="1"/>
  <c r="C2674" i="1"/>
  <c r="P2673" i="1"/>
  <c r="H2673" i="1"/>
  <c r="C2673" i="1"/>
  <c r="P2672" i="1"/>
  <c r="H2672" i="1"/>
  <c r="C2672" i="1"/>
  <c r="P2671" i="1"/>
  <c r="H2671" i="1"/>
  <c r="C2671" i="1"/>
  <c r="P2670" i="1"/>
  <c r="H2670" i="1"/>
  <c r="C2670" i="1"/>
  <c r="P2669" i="1"/>
  <c r="H2669" i="1"/>
  <c r="C2669" i="1"/>
  <c r="P2668" i="1"/>
  <c r="H2668" i="1"/>
  <c r="C2668" i="1"/>
  <c r="P2667" i="1"/>
  <c r="H2667" i="1"/>
  <c r="C2667" i="1"/>
  <c r="P2666" i="1"/>
  <c r="H2666" i="1"/>
  <c r="C2666" i="1"/>
  <c r="P2665" i="1"/>
  <c r="H2665" i="1"/>
  <c r="C2665" i="1"/>
  <c r="P2664" i="1"/>
  <c r="H2664" i="1"/>
  <c r="C2664" i="1"/>
  <c r="P2663" i="1"/>
  <c r="H2663" i="1"/>
  <c r="C2663" i="1"/>
  <c r="P2662" i="1"/>
  <c r="H2662" i="1"/>
  <c r="C2662" i="1"/>
  <c r="P2661" i="1"/>
  <c r="H2661" i="1"/>
  <c r="C2661" i="1"/>
  <c r="P2660" i="1"/>
  <c r="H2660" i="1"/>
  <c r="C2660" i="1"/>
  <c r="P2659" i="1"/>
  <c r="H2659" i="1"/>
  <c r="C2659" i="1"/>
  <c r="P2658" i="1"/>
  <c r="H2658" i="1"/>
  <c r="C2658" i="1"/>
  <c r="P2657" i="1"/>
  <c r="H2657" i="1"/>
  <c r="C2657" i="1"/>
  <c r="P2656" i="1"/>
  <c r="H2656" i="1"/>
  <c r="C2656" i="1"/>
  <c r="P2655" i="1"/>
  <c r="H2655" i="1"/>
  <c r="C2655" i="1"/>
  <c r="P2654" i="1"/>
  <c r="H2654" i="1"/>
  <c r="C2654" i="1"/>
  <c r="P2653" i="1"/>
  <c r="H2653" i="1"/>
  <c r="C2653" i="1"/>
  <c r="P2652" i="1"/>
  <c r="H2652" i="1"/>
  <c r="C2652" i="1"/>
  <c r="P2651" i="1"/>
  <c r="H2651" i="1"/>
  <c r="C2651" i="1"/>
  <c r="P2650" i="1"/>
  <c r="H2650" i="1"/>
  <c r="C2650" i="1"/>
  <c r="P2649" i="1"/>
  <c r="H2649" i="1"/>
  <c r="C2649" i="1"/>
  <c r="P2648" i="1"/>
  <c r="H2648" i="1"/>
  <c r="C2648" i="1"/>
  <c r="P2647" i="1"/>
  <c r="H2647" i="1"/>
  <c r="C2647" i="1"/>
  <c r="P2646" i="1"/>
  <c r="H2646" i="1"/>
  <c r="C2646" i="1"/>
  <c r="P2645" i="1"/>
  <c r="H2645" i="1"/>
  <c r="C2645" i="1"/>
  <c r="P2644" i="1"/>
  <c r="H2644" i="1"/>
  <c r="C2644" i="1"/>
  <c r="P2643" i="1"/>
  <c r="H2643" i="1"/>
  <c r="C2643" i="1"/>
  <c r="P2642" i="1"/>
  <c r="H2642" i="1"/>
  <c r="C2642" i="1"/>
  <c r="P2641" i="1"/>
  <c r="H2641" i="1"/>
  <c r="C2641" i="1"/>
  <c r="P2640" i="1"/>
  <c r="H2640" i="1"/>
  <c r="C2640" i="1"/>
  <c r="P2639" i="1"/>
  <c r="H2639" i="1"/>
  <c r="C2639" i="1"/>
  <c r="P2638" i="1"/>
  <c r="H2638" i="1"/>
  <c r="C2638" i="1"/>
  <c r="P2637" i="1"/>
  <c r="H2637" i="1"/>
  <c r="C2637" i="1"/>
  <c r="P2636" i="1"/>
  <c r="H2636" i="1"/>
  <c r="C2636" i="1"/>
  <c r="P2635" i="1"/>
  <c r="H2635" i="1"/>
  <c r="C2635" i="1"/>
  <c r="P2634" i="1"/>
  <c r="H2634" i="1"/>
  <c r="C2634" i="1"/>
  <c r="P2633" i="1"/>
  <c r="H2633" i="1"/>
  <c r="C2633" i="1"/>
  <c r="P2632" i="1"/>
  <c r="H2632" i="1"/>
  <c r="C2632" i="1"/>
  <c r="P2631" i="1"/>
  <c r="H2631" i="1"/>
  <c r="C2631" i="1"/>
  <c r="P2630" i="1"/>
  <c r="H2630" i="1"/>
  <c r="C2630" i="1"/>
  <c r="P2629" i="1"/>
  <c r="H2629" i="1"/>
  <c r="C2629" i="1"/>
  <c r="P2628" i="1"/>
  <c r="H2628" i="1"/>
  <c r="C2628" i="1"/>
  <c r="P2627" i="1"/>
  <c r="H2627" i="1"/>
  <c r="C2627" i="1"/>
  <c r="P2626" i="1"/>
  <c r="H2626" i="1"/>
  <c r="C2626" i="1"/>
  <c r="P2625" i="1"/>
  <c r="H2625" i="1"/>
  <c r="C2625" i="1"/>
  <c r="P2624" i="1"/>
  <c r="H2624" i="1"/>
  <c r="C2624" i="1"/>
  <c r="P2623" i="1"/>
  <c r="H2623" i="1"/>
  <c r="C2623" i="1"/>
  <c r="P2622" i="1"/>
  <c r="H2622" i="1"/>
  <c r="C2622" i="1"/>
  <c r="P2621" i="1"/>
  <c r="H2621" i="1"/>
  <c r="C2621" i="1"/>
  <c r="P2620" i="1"/>
  <c r="H2620" i="1"/>
  <c r="C2620" i="1"/>
  <c r="P2619" i="1"/>
  <c r="H2619" i="1"/>
  <c r="C2619" i="1"/>
  <c r="P2618" i="1"/>
  <c r="H2618" i="1"/>
  <c r="C2618" i="1"/>
  <c r="P2617" i="1"/>
  <c r="H2617" i="1"/>
  <c r="C2617" i="1"/>
  <c r="P2616" i="1"/>
  <c r="H2616" i="1"/>
  <c r="C2616" i="1"/>
  <c r="P2615" i="1"/>
  <c r="H2615" i="1"/>
  <c r="C2615" i="1"/>
  <c r="P2614" i="1"/>
  <c r="H2614" i="1"/>
  <c r="C2614" i="1"/>
  <c r="P2613" i="1"/>
  <c r="H2613" i="1"/>
  <c r="C2613" i="1"/>
  <c r="P2612" i="1"/>
  <c r="H2612" i="1"/>
  <c r="C2612" i="1"/>
  <c r="P2611" i="1"/>
  <c r="H2611" i="1"/>
  <c r="C2611" i="1"/>
  <c r="P2610" i="1"/>
  <c r="H2610" i="1"/>
  <c r="C2610" i="1"/>
  <c r="P2609" i="1"/>
  <c r="H2609" i="1"/>
  <c r="C2609" i="1"/>
  <c r="P2608" i="1"/>
  <c r="H2608" i="1"/>
  <c r="C2608" i="1"/>
  <c r="P2607" i="1"/>
  <c r="H2607" i="1"/>
  <c r="C2607" i="1"/>
  <c r="P2606" i="1"/>
  <c r="H2606" i="1"/>
  <c r="C2606" i="1"/>
  <c r="P2605" i="1"/>
  <c r="H2605" i="1"/>
  <c r="C2605" i="1"/>
  <c r="P2604" i="1"/>
  <c r="H2604" i="1"/>
  <c r="C2604" i="1"/>
  <c r="P2603" i="1"/>
  <c r="H2603" i="1"/>
  <c r="C2603" i="1"/>
  <c r="P2602" i="1"/>
  <c r="H2602" i="1"/>
  <c r="C2602" i="1"/>
  <c r="P2601" i="1"/>
  <c r="H2601" i="1"/>
  <c r="C2601" i="1"/>
  <c r="P2600" i="1"/>
  <c r="H2600" i="1"/>
  <c r="C2600" i="1"/>
  <c r="P2599" i="1"/>
  <c r="H2599" i="1"/>
  <c r="C2599" i="1"/>
  <c r="P2598" i="1"/>
  <c r="H2598" i="1"/>
  <c r="C2598" i="1"/>
  <c r="P2597" i="1"/>
  <c r="H2597" i="1"/>
  <c r="C2597" i="1"/>
  <c r="P2596" i="1"/>
  <c r="H2596" i="1"/>
  <c r="C2596" i="1"/>
  <c r="P2595" i="1"/>
  <c r="H2595" i="1"/>
  <c r="C2595" i="1"/>
  <c r="P2594" i="1"/>
  <c r="H2594" i="1"/>
  <c r="C2594" i="1"/>
  <c r="P2593" i="1"/>
  <c r="H2593" i="1"/>
  <c r="C2593" i="1"/>
  <c r="P2592" i="1"/>
  <c r="H2592" i="1"/>
  <c r="C2592" i="1"/>
  <c r="P2591" i="1"/>
  <c r="H2591" i="1"/>
  <c r="C2591" i="1"/>
  <c r="P2590" i="1"/>
  <c r="H2590" i="1"/>
  <c r="C2590" i="1"/>
  <c r="P2589" i="1"/>
  <c r="H2589" i="1"/>
  <c r="C2589" i="1"/>
  <c r="P2588" i="1"/>
  <c r="H2588" i="1"/>
  <c r="C2588" i="1"/>
  <c r="P2587" i="1"/>
  <c r="H2587" i="1"/>
  <c r="C2587" i="1"/>
  <c r="P2586" i="1"/>
  <c r="H2586" i="1"/>
  <c r="C2586" i="1"/>
  <c r="P2585" i="1"/>
  <c r="H2585" i="1"/>
  <c r="C2585" i="1"/>
  <c r="P2584" i="1"/>
  <c r="H2584" i="1"/>
  <c r="C2584" i="1"/>
  <c r="P2583" i="1"/>
  <c r="H2583" i="1"/>
  <c r="C2583" i="1"/>
  <c r="P2582" i="1"/>
  <c r="H2582" i="1"/>
  <c r="C2582" i="1"/>
  <c r="P2581" i="1"/>
  <c r="H2581" i="1"/>
  <c r="C2581" i="1"/>
  <c r="P2580" i="1"/>
  <c r="H2580" i="1"/>
  <c r="C2580" i="1"/>
  <c r="P2579" i="1"/>
  <c r="H2579" i="1"/>
  <c r="C2579" i="1"/>
  <c r="P2578" i="1"/>
  <c r="H2578" i="1"/>
  <c r="C2578" i="1"/>
  <c r="P2577" i="1"/>
  <c r="H2577" i="1"/>
  <c r="C2577" i="1"/>
  <c r="P2576" i="1"/>
  <c r="H2576" i="1"/>
  <c r="C2576" i="1"/>
  <c r="P2575" i="1"/>
  <c r="H2575" i="1"/>
  <c r="C2575" i="1"/>
  <c r="P2574" i="1"/>
  <c r="H2574" i="1"/>
  <c r="C2574" i="1"/>
  <c r="P2573" i="1"/>
  <c r="H2573" i="1"/>
  <c r="C2573" i="1"/>
  <c r="P2572" i="1"/>
  <c r="H2572" i="1"/>
  <c r="C2572" i="1"/>
  <c r="P2571" i="1"/>
  <c r="H2571" i="1"/>
  <c r="C2571" i="1"/>
  <c r="P2570" i="1"/>
  <c r="H2570" i="1"/>
  <c r="C2570" i="1"/>
  <c r="P2569" i="1"/>
  <c r="H2569" i="1"/>
  <c r="C2569" i="1"/>
  <c r="P2568" i="1"/>
  <c r="H2568" i="1"/>
  <c r="C2568" i="1"/>
  <c r="P2567" i="1"/>
  <c r="H2567" i="1"/>
  <c r="C2567" i="1"/>
  <c r="P2566" i="1"/>
  <c r="H2566" i="1"/>
  <c r="C2566" i="1"/>
  <c r="P2565" i="1"/>
  <c r="H2565" i="1"/>
  <c r="C2565" i="1"/>
  <c r="P2564" i="1"/>
  <c r="H2564" i="1"/>
  <c r="C2564" i="1"/>
  <c r="P2563" i="1"/>
  <c r="H2563" i="1"/>
  <c r="C2563" i="1"/>
  <c r="P2562" i="1"/>
  <c r="H2562" i="1"/>
  <c r="C2562" i="1"/>
  <c r="P2561" i="1"/>
  <c r="H2561" i="1"/>
  <c r="C2561" i="1"/>
  <c r="P2560" i="1"/>
  <c r="H2560" i="1"/>
  <c r="C2560" i="1"/>
  <c r="P2559" i="1"/>
  <c r="H2559" i="1"/>
  <c r="C2559" i="1"/>
  <c r="P2558" i="1"/>
  <c r="H2558" i="1"/>
  <c r="C2558" i="1"/>
  <c r="P2557" i="1"/>
  <c r="H2557" i="1"/>
  <c r="C2557" i="1"/>
  <c r="P2556" i="1"/>
  <c r="H2556" i="1"/>
  <c r="C2556" i="1"/>
  <c r="P2555" i="1"/>
  <c r="H2555" i="1"/>
  <c r="C2555" i="1"/>
  <c r="P2554" i="1"/>
  <c r="H2554" i="1"/>
  <c r="C2554" i="1"/>
  <c r="P2553" i="1"/>
  <c r="H2553" i="1"/>
  <c r="C2553" i="1"/>
  <c r="P2552" i="1"/>
  <c r="H2552" i="1"/>
  <c r="C2552" i="1"/>
  <c r="P2551" i="1"/>
  <c r="H2551" i="1"/>
  <c r="C2551" i="1"/>
  <c r="P2550" i="1"/>
  <c r="H2550" i="1"/>
  <c r="C2550" i="1"/>
  <c r="P2549" i="1"/>
  <c r="H2549" i="1"/>
  <c r="C2549" i="1"/>
  <c r="P2548" i="1"/>
  <c r="H2548" i="1"/>
  <c r="C2548" i="1"/>
  <c r="P2547" i="1"/>
  <c r="H2547" i="1"/>
  <c r="C2547" i="1"/>
  <c r="P2546" i="1"/>
  <c r="H2546" i="1"/>
  <c r="C2546" i="1"/>
  <c r="P2545" i="1"/>
  <c r="H2545" i="1"/>
  <c r="C2545" i="1"/>
  <c r="P2544" i="1"/>
  <c r="H2544" i="1"/>
  <c r="C2544" i="1"/>
  <c r="P2543" i="1"/>
  <c r="H2543" i="1"/>
  <c r="C2543" i="1"/>
  <c r="P2542" i="1"/>
  <c r="H2542" i="1"/>
  <c r="C2542" i="1"/>
  <c r="P2541" i="1"/>
  <c r="H2541" i="1"/>
  <c r="C2541" i="1"/>
  <c r="P2540" i="1"/>
  <c r="H2540" i="1"/>
  <c r="C2540" i="1"/>
  <c r="P2539" i="1"/>
  <c r="H2539" i="1"/>
  <c r="C2539" i="1"/>
  <c r="P2538" i="1"/>
  <c r="H2538" i="1"/>
  <c r="C2538" i="1"/>
  <c r="P2537" i="1"/>
  <c r="H2537" i="1"/>
  <c r="C2537" i="1"/>
  <c r="P2536" i="1"/>
  <c r="H2536" i="1"/>
  <c r="C2536" i="1"/>
  <c r="P2535" i="1"/>
  <c r="H2535" i="1"/>
  <c r="C2535" i="1"/>
  <c r="P2534" i="1"/>
  <c r="H2534" i="1"/>
  <c r="C2534" i="1"/>
  <c r="P2533" i="1"/>
  <c r="H2533" i="1"/>
  <c r="C2533" i="1"/>
  <c r="P2532" i="1"/>
  <c r="H2532" i="1"/>
  <c r="C2532" i="1"/>
  <c r="P2531" i="1"/>
  <c r="H2531" i="1"/>
  <c r="C2531" i="1"/>
  <c r="P2530" i="1"/>
  <c r="H2530" i="1"/>
  <c r="C2530" i="1"/>
  <c r="P2529" i="1"/>
  <c r="H2529" i="1"/>
  <c r="C2529" i="1"/>
  <c r="P2528" i="1"/>
  <c r="H2528" i="1"/>
  <c r="C2528" i="1"/>
  <c r="P2527" i="1"/>
  <c r="H2527" i="1"/>
  <c r="C2527" i="1"/>
  <c r="P2526" i="1"/>
  <c r="H2526" i="1"/>
  <c r="C2526" i="1"/>
  <c r="P2525" i="1"/>
  <c r="H2525" i="1"/>
  <c r="C2525" i="1"/>
  <c r="P2524" i="1"/>
  <c r="H2524" i="1"/>
  <c r="C2524" i="1"/>
  <c r="P2523" i="1"/>
  <c r="H2523" i="1"/>
  <c r="C2523" i="1"/>
  <c r="P2522" i="1"/>
  <c r="H2522" i="1"/>
  <c r="C2522" i="1"/>
  <c r="P2521" i="1"/>
  <c r="H2521" i="1"/>
  <c r="C2521" i="1"/>
  <c r="P2520" i="1"/>
  <c r="H2520" i="1"/>
  <c r="C2520" i="1"/>
  <c r="P2519" i="1"/>
  <c r="H2519" i="1"/>
  <c r="C2519" i="1"/>
  <c r="P2518" i="1"/>
  <c r="H2518" i="1"/>
  <c r="C2518" i="1"/>
  <c r="P2517" i="1"/>
  <c r="H2517" i="1"/>
  <c r="C2517" i="1"/>
  <c r="P2516" i="1"/>
  <c r="H2516" i="1"/>
  <c r="C2516" i="1"/>
  <c r="P2515" i="1"/>
  <c r="H2515" i="1"/>
  <c r="C2515" i="1"/>
  <c r="P2514" i="1"/>
  <c r="H2514" i="1"/>
  <c r="C2514" i="1"/>
  <c r="P2513" i="1"/>
  <c r="H2513" i="1"/>
  <c r="C2513" i="1"/>
  <c r="P2512" i="1"/>
  <c r="H2512" i="1"/>
  <c r="C2512" i="1"/>
  <c r="P2511" i="1"/>
  <c r="H2511" i="1"/>
  <c r="C2511" i="1"/>
  <c r="P2510" i="1"/>
  <c r="H2510" i="1"/>
  <c r="C2510" i="1"/>
  <c r="P2509" i="1"/>
  <c r="H2509" i="1"/>
  <c r="C2509" i="1"/>
  <c r="P2508" i="1"/>
  <c r="H2508" i="1"/>
  <c r="C2508" i="1"/>
  <c r="P2507" i="1"/>
  <c r="H2507" i="1"/>
  <c r="C2507" i="1"/>
  <c r="P2506" i="1"/>
  <c r="H2506" i="1"/>
  <c r="C2506" i="1"/>
  <c r="P2505" i="1"/>
  <c r="H2505" i="1"/>
  <c r="C2505" i="1"/>
  <c r="P2504" i="1"/>
  <c r="H2504" i="1"/>
  <c r="C2504" i="1"/>
  <c r="P2503" i="1"/>
  <c r="H2503" i="1"/>
  <c r="C2503" i="1"/>
  <c r="P2502" i="1"/>
  <c r="H2502" i="1"/>
  <c r="C2502" i="1"/>
  <c r="P2501" i="1"/>
  <c r="H2501" i="1"/>
  <c r="C2501" i="1"/>
  <c r="P2500" i="1"/>
  <c r="H2500" i="1"/>
  <c r="C2500" i="1"/>
  <c r="P2499" i="1"/>
  <c r="H2499" i="1"/>
  <c r="C2499" i="1"/>
  <c r="P2498" i="1"/>
  <c r="H2498" i="1"/>
  <c r="C2498" i="1"/>
  <c r="P2497" i="1"/>
  <c r="H2497" i="1"/>
  <c r="C2497" i="1"/>
  <c r="P2496" i="1"/>
  <c r="H2496" i="1"/>
  <c r="C2496" i="1"/>
  <c r="P2495" i="1"/>
  <c r="H2495" i="1"/>
  <c r="C2495" i="1"/>
  <c r="P2494" i="1"/>
  <c r="H2494" i="1"/>
  <c r="C2494" i="1"/>
  <c r="P2493" i="1"/>
  <c r="H2493" i="1"/>
  <c r="C2493" i="1"/>
  <c r="P2492" i="1"/>
  <c r="H2492" i="1"/>
  <c r="C2492" i="1"/>
  <c r="P2491" i="1"/>
  <c r="H2491" i="1"/>
  <c r="C2491" i="1"/>
  <c r="P2490" i="1"/>
  <c r="H2490" i="1"/>
  <c r="C2490" i="1"/>
  <c r="P2489" i="1"/>
  <c r="H2489" i="1"/>
  <c r="C2489" i="1"/>
  <c r="P2488" i="1"/>
  <c r="H2488" i="1"/>
  <c r="C2488" i="1"/>
  <c r="P2487" i="1"/>
  <c r="H2487" i="1"/>
  <c r="C2487" i="1"/>
  <c r="P2486" i="1"/>
  <c r="H2486" i="1"/>
  <c r="C2486" i="1"/>
  <c r="P2485" i="1"/>
  <c r="H2485" i="1"/>
  <c r="C2485" i="1"/>
  <c r="P2484" i="1"/>
  <c r="H2484" i="1"/>
  <c r="C2484" i="1"/>
  <c r="P2483" i="1"/>
  <c r="H2483" i="1"/>
  <c r="C2483" i="1"/>
  <c r="P2482" i="1"/>
  <c r="H2482" i="1"/>
  <c r="C2482" i="1"/>
  <c r="P2481" i="1"/>
  <c r="H2481" i="1"/>
  <c r="C2481" i="1"/>
  <c r="P2480" i="1"/>
  <c r="H2480" i="1"/>
  <c r="C2480" i="1"/>
  <c r="P2479" i="1"/>
  <c r="H2479" i="1"/>
  <c r="C2479" i="1"/>
  <c r="P2478" i="1"/>
  <c r="H2478" i="1"/>
  <c r="C2478" i="1"/>
  <c r="P2477" i="1"/>
  <c r="H2477" i="1"/>
  <c r="C2477" i="1"/>
  <c r="P2476" i="1"/>
  <c r="H2476" i="1"/>
  <c r="C2476" i="1"/>
  <c r="P2475" i="1"/>
  <c r="H2475" i="1"/>
  <c r="C2475" i="1"/>
  <c r="P2474" i="1"/>
  <c r="H2474" i="1"/>
  <c r="C2474" i="1"/>
  <c r="P2473" i="1"/>
  <c r="H2473" i="1"/>
  <c r="C2473" i="1"/>
  <c r="P2472" i="1"/>
  <c r="H2472" i="1"/>
  <c r="C2472" i="1"/>
  <c r="P2471" i="1"/>
  <c r="H2471" i="1"/>
  <c r="C2471" i="1"/>
  <c r="P2470" i="1"/>
  <c r="H2470" i="1"/>
  <c r="C2470" i="1"/>
  <c r="P2469" i="1"/>
  <c r="H2469" i="1"/>
  <c r="C2469" i="1"/>
  <c r="P2468" i="1"/>
  <c r="H2468" i="1"/>
  <c r="C2468" i="1"/>
  <c r="P2467" i="1"/>
  <c r="H2467" i="1"/>
  <c r="C2467" i="1"/>
  <c r="P2466" i="1"/>
  <c r="H2466" i="1"/>
  <c r="C2466" i="1"/>
  <c r="P2465" i="1"/>
  <c r="H2465" i="1"/>
  <c r="C2465" i="1"/>
  <c r="P2464" i="1"/>
  <c r="H2464" i="1"/>
  <c r="C2464" i="1"/>
  <c r="P2463" i="1"/>
  <c r="H2463" i="1"/>
  <c r="C2463" i="1"/>
  <c r="P2462" i="1"/>
  <c r="H2462" i="1"/>
  <c r="C2462" i="1"/>
  <c r="P2461" i="1"/>
  <c r="H2461" i="1"/>
  <c r="C2461" i="1"/>
  <c r="P2460" i="1"/>
  <c r="H2460" i="1"/>
  <c r="C2460" i="1"/>
  <c r="P2459" i="1"/>
  <c r="H2459" i="1"/>
  <c r="C2459" i="1"/>
  <c r="P2458" i="1"/>
  <c r="H2458" i="1"/>
  <c r="C2458" i="1"/>
  <c r="P2457" i="1"/>
  <c r="H2457" i="1"/>
  <c r="C2457" i="1"/>
  <c r="P2456" i="1"/>
  <c r="H2456" i="1"/>
  <c r="C2456" i="1"/>
  <c r="P2455" i="1"/>
  <c r="H2455" i="1"/>
  <c r="C2455" i="1"/>
  <c r="P2454" i="1"/>
  <c r="H2454" i="1"/>
  <c r="C2454" i="1"/>
  <c r="P2453" i="1"/>
  <c r="H2453" i="1"/>
  <c r="C2453" i="1"/>
  <c r="P2452" i="1"/>
  <c r="H2452" i="1"/>
  <c r="C2452" i="1"/>
  <c r="P2451" i="1"/>
  <c r="H2451" i="1"/>
  <c r="C2451" i="1"/>
  <c r="P2450" i="1"/>
  <c r="H2450" i="1"/>
  <c r="C2450" i="1"/>
  <c r="P2449" i="1"/>
  <c r="H2449" i="1"/>
  <c r="C2449" i="1"/>
  <c r="P2448" i="1"/>
  <c r="H2448" i="1"/>
  <c r="C2448" i="1"/>
  <c r="P2447" i="1"/>
  <c r="H2447" i="1"/>
  <c r="C2447" i="1"/>
  <c r="P2446" i="1"/>
  <c r="H2446" i="1"/>
  <c r="C2446" i="1"/>
  <c r="P2445" i="1"/>
  <c r="H2445" i="1"/>
  <c r="C2445" i="1"/>
  <c r="P2444" i="1"/>
  <c r="H2444" i="1"/>
  <c r="C2444" i="1"/>
  <c r="P2443" i="1"/>
  <c r="H2443" i="1"/>
  <c r="C2443" i="1"/>
  <c r="P2442" i="1"/>
  <c r="H2442" i="1"/>
  <c r="C2442" i="1"/>
  <c r="P2441" i="1"/>
  <c r="H2441" i="1"/>
  <c r="C2441" i="1"/>
  <c r="P2440" i="1"/>
  <c r="H2440" i="1"/>
  <c r="C2440" i="1"/>
  <c r="P2439" i="1"/>
  <c r="H2439" i="1"/>
  <c r="C2439" i="1"/>
  <c r="P2438" i="1"/>
  <c r="H2438" i="1"/>
  <c r="C2438" i="1"/>
  <c r="P2437" i="1"/>
  <c r="H2437" i="1"/>
  <c r="C2437" i="1"/>
  <c r="P2436" i="1"/>
  <c r="H2436" i="1"/>
  <c r="C2436" i="1"/>
  <c r="P2435" i="1"/>
  <c r="H2435" i="1"/>
  <c r="C2435" i="1"/>
  <c r="P2434" i="1"/>
  <c r="H2434" i="1"/>
  <c r="C2434" i="1"/>
  <c r="P2433" i="1"/>
  <c r="H2433" i="1"/>
  <c r="C2433" i="1"/>
  <c r="P2432" i="1"/>
  <c r="H2432" i="1"/>
  <c r="C2432" i="1"/>
  <c r="P2431" i="1"/>
  <c r="H2431" i="1"/>
  <c r="C2431" i="1"/>
  <c r="P2430" i="1"/>
  <c r="H2430" i="1"/>
  <c r="C2430" i="1"/>
  <c r="P2429" i="1"/>
  <c r="H2429" i="1"/>
  <c r="C2429" i="1"/>
  <c r="P2428" i="1"/>
  <c r="H2428" i="1"/>
  <c r="C2428" i="1"/>
  <c r="P2427" i="1"/>
  <c r="H2427" i="1"/>
  <c r="C2427" i="1"/>
  <c r="P2426" i="1"/>
  <c r="H2426" i="1"/>
  <c r="C2426" i="1"/>
  <c r="P2425" i="1"/>
  <c r="H2425" i="1"/>
  <c r="C2425" i="1"/>
  <c r="P2424" i="1"/>
  <c r="H2424" i="1"/>
  <c r="C2424" i="1"/>
  <c r="P2423" i="1"/>
  <c r="H2423" i="1"/>
  <c r="C2423" i="1"/>
  <c r="P2422" i="1"/>
  <c r="H2422" i="1"/>
  <c r="C2422" i="1"/>
  <c r="P2421" i="1"/>
  <c r="H2421" i="1"/>
  <c r="C2421" i="1"/>
  <c r="P2420" i="1"/>
  <c r="H2420" i="1"/>
  <c r="C2420" i="1"/>
  <c r="P2419" i="1"/>
  <c r="H2419" i="1"/>
  <c r="C2419" i="1"/>
  <c r="P2418" i="1"/>
  <c r="H2418" i="1"/>
  <c r="C2418" i="1"/>
  <c r="P2417" i="1"/>
  <c r="H2417" i="1"/>
  <c r="C2417" i="1"/>
  <c r="P2416" i="1"/>
  <c r="H2416" i="1"/>
  <c r="C2416" i="1"/>
  <c r="P2415" i="1"/>
  <c r="H2415" i="1"/>
  <c r="C2415" i="1"/>
  <c r="P2414" i="1"/>
  <c r="H2414" i="1"/>
  <c r="C2414" i="1"/>
  <c r="P2413" i="1"/>
  <c r="H2413" i="1"/>
  <c r="C2413" i="1"/>
  <c r="P2412" i="1"/>
  <c r="H2412" i="1"/>
  <c r="C2412" i="1"/>
  <c r="P2411" i="1"/>
  <c r="H2411" i="1"/>
  <c r="C2411" i="1"/>
  <c r="P2410" i="1"/>
  <c r="H2410" i="1"/>
  <c r="C2410" i="1"/>
  <c r="P2409" i="1"/>
  <c r="H2409" i="1"/>
  <c r="C2409" i="1"/>
  <c r="P2408" i="1"/>
  <c r="H2408" i="1"/>
  <c r="C2408" i="1"/>
  <c r="P2407" i="1"/>
  <c r="H2407" i="1"/>
  <c r="C2407" i="1"/>
  <c r="P2406" i="1"/>
  <c r="H2406" i="1"/>
  <c r="C2406" i="1"/>
  <c r="P2405" i="1"/>
  <c r="H2405" i="1"/>
  <c r="C2405" i="1"/>
  <c r="P2404" i="1"/>
  <c r="H2404" i="1"/>
  <c r="C2404" i="1"/>
  <c r="P2403" i="1"/>
  <c r="H2403" i="1"/>
  <c r="C2403" i="1"/>
  <c r="P2402" i="1"/>
  <c r="H2402" i="1"/>
  <c r="C2402" i="1"/>
  <c r="P2401" i="1"/>
  <c r="H2401" i="1"/>
  <c r="C2401" i="1"/>
  <c r="P2400" i="1"/>
  <c r="H2400" i="1"/>
  <c r="C2400" i="1"/>
  <c r="P2399" i="1"/>
  <c r="H2399" i="1"/>
  <c r="C2399" i="1"/>
  <c r="P2398" i="1"/>
  <c r="H2398" i="1"/>
  <c r="C2398" i="1"/>
  <c r="P2397" i="1"/>
  <c r="H2397" i="1"/>
  <c r="C2397" i="1"/>
  <c r="P2396" i="1"/>
  <c r="H2396" i="1"/>
  <c r="C2396" i="1"/>
  <c r="P2395" i="1"/>
  <c r="H2395" i="1"/>
  <c r="C2395" i="1"/>
  <c r="P2394" i="1"/>
  <c r="H2394" i="1"/>
  <c r="C2394" i="1"/>
  <c r="P2393" i="1"/>
  <c r="H2393" i="1"/>
  <c r="C2393" i="1"/>
  <c r="P2392" i="1"/>
  <c r="H2392" i="1"/>
  <c r="C2392" i="1"/>
  <c r="P2391" i="1"/>
  <c r="H2391" i="1"/>
  <c r="C2391" i="1"/>
  <c r="P2390" i="1"/>
  <c r="H2390" i="1"/>
  <c r="C2390" i="1"/>
  <c r="P2389" i="1"/>
  <c r="H2389" i="1"/>
  <c r="C2389" i="1"/>
  <c r="P2388" i="1"/>
  <c r="H2388" i="1"/>
  <c r="C2388" i="1"/>
  <c r="P2387" i="1"/>
  <c r="H2387" i="1"/>
  <c r="C2387" i="1"/>
  <c r="P2386" i="1"/>
  <c r="H2386" i="1"/>
  <c r="C2386" i="1"/>
  <c r="P2385" i="1"/>
  <c r="H2385" i="1"/>
  <c r="C2385" i="1"/>
  <c r="P2384" i="1"/>
  <c r="H2384" i="1"/>
  <c r="C2384" i="1"/>
  <c r="P2383" i="1"/>
  <c r="H2383" i="1"/>
  <c r="C2383" i="1"/>
  <c r="P2382" i="1"/>
  <c r="H2382" i="1"/>
  <c r="C2382" i="1"/>
  <c r="P2381" i="1"/>
  <c r="H2381" i="1"/>
  <c r="C2381" i="1"/>
  <c r="P2380" i="1"/>
  <c r="H2380" i="1"/>
  <c r="C2380" i="1"/>
  <c r="P2379" i="1"/>
  <c r="H2379" i="1"/>
  <c r="C2379" i="1"/>
  <c r="P2378" i="1"/>
  <c r="H2378" i="1"/>
  <c r="C2378" i="1"/>
  <c r="P2377" i="1"/>
  <c r="H2377" i="1"/>
  <c r="C2377" i="1"/>
  <c r="P2376" i="1"/>
  <c r="H2376" i="1"/>
  <c r="C2376" i="1"/>
  <c r="P2375" i="1"/>
  <c r="H2375" i="1"/>
  <c r="C2375" i="1"/>
  <c r="P2374" i="1"/>
  <c r="H2374" i="1"/>
  <c r="C2374" i="1"/>
  <c r="P2373" i="1"/>
  <c r="H2373" i="1"/>
  <c r="C2373" i="1"/>
  <c r="P2372" i="1"/>
  <c r="H2372" i="1"/>
  <c r="C2372" i="1"/>
  <c r="P2371" i="1"/>
  <c r="H2371" i="1"/>
  <c r="C2371" i="1"/>
  <c r="P2370" i="1"/>
  <c r="H2370" i="1"/>
  <c r="C2370" i="1"/>
  <c r="P2369" i="1"/>
  <c r="H2369" i="1"/>
  <c r="C2369" i="1"/>
  <c r="P2368" i="1"/>
  <c r="H2368" i="1"/>
  <c r="C2368" i="1"/>
  <c r="P2367" i="1"/>
  <c r="H2367" i="1"/>
  <c r="C2367" i="1"/>
  <c r="P2366" i="1"/>
  <c r="H2366" i="1"/>
  <c r="C2366" i="1"/>
  <c r="P2365" i="1"/>
  <c r="H2365" i="1"/>
  <c r="C2365" i="1"/>
  <c r="P2364" i="1"/>
  <c r="H2364" i="1"/>
  <c r="C2364" i="1"/>
  <c r="P2363" i="1"/>
  <c r="H2363" i="1"/>
  <c r="C2363" i="1"/>
  <c r="P2362" i="1"/>
  <c r="H2362" i="1"/>
  <c r="C2362" i="1"/>
  <c r="P2361" i="1"/>
  <c r="H2361" i="1"/>
  <c r="C2361" i="1"/>
  <c r="P2360" i="1"/>
  <c r="H2360" i="1"/>
  <c r="C2360" i="1"/>
  <c r="P2359" i="1"/>
  <c r="H2359" i="1"/>
  <c r="C2359" i="1"/>
  <c r="P2358" i="1"/>
  <c r="H2358" i="1"/>
  <c r="C2358" i="1"/>
  <c r="P2357" i="1"/>
  <c r="H2357" i="1"/>
  <c r="C2357" i="1"/>
  <c r="P2356" i="1"/>
  <c r="H2356" i="1"/>
  <c r="C2356" i="1"/>
  <c r="P2355" i="1"/>
  <c r="H2355" i="1"/>
  <c r="C2355" i="1"/>
  <c r="P2354" i="1"/>
  <c r="H2354" i="1"/>
  <c r="C2354" i="1"/>
  <c r="P2353" i="1"/>
  <c r="H2353" i="1"/>
  <c r="C2353" i="1"/>
  <c r="P2352" i="1"/>
  <c r="H2352" i="1"/>
  <c r="C2352" i="1"/>
  <c r="P2351" i="1"/>
  <c r="H2351" i="1"/>
  <c r="C2351" i="1"/>
  <c r="P2350" i="1"/>
  <c r="H2350" i="1"/>
  <c r="C2350" i="1"/>
  <c r="P2349" i="1"/>
  <c r="H2349" i="1"/>
  <c r="C2349" i="1"/>
  <c r="P2348" i="1"/>
  <c r="H2348" i="1"/>
  <c r="C2348" i="1"/>
  <c r="P2347" i="1"/>
  <c r="H2347" i="1"/>
  <c r="C2347" i="1"/>
  <c r="P2346" i="1"/>
  <c r="H2346" i="1"/>
  <c r="C2346" i="1"/>
  <c r="P2345" i="1"/>
  <c r="H2345" i="1"/>
  <c r="C2345" i="1"/>
  <c r="P2344" i="1"/>
  <c r="H2344" i="1"/>
  <c r="C2344" i="1"/>
  <c r="P2343" i="1"/>
  <c r="H2343" i="1"/>
  <c r="C2343" i="1"/>
  <c r="P2342" i="1"/>
  <c r="H2342" i="1"/>
  <c r="C2342" i="1"/>
  <c r="P2341" i="1"/>
  <c r="H2341" i="1"/>
  <c r="C2341" i="1"/>
  <c r="P2340" i="1"/>
  <c r="H2340" i="1"/>
  <c r="C2340" i="1"/>
  <c r="P2339" i="1"/>
  <c r="H2339" i="1"/>
  <c r="C2339" i="1"/>
  <c r="P2338" i="1"/>
  <c r="H2338" i="1"/>
  <c r="C2338" i="1"/>
  <c r="P2337" i="1"/>
  <c r="H2337" i="1"/>
  <c r="C2337" i="1"/>
  <c r="P2336" i="1"/>
  <c r="H2336" i="1"/>
  <c r="C2336" i="1"/>
  <c r="P2335" i="1"/>
  <c r="H2335" i="1"/>
  <c r="C2335" i="1"/>
  <c r="P2334" i="1"/>
  <c r="H2334" i="1"/>
  <c r="C2334" i="1"/>
  <c r="P2333" i="1"/>
  <c r="H2333" i="1"/>
  <c r="C2333" i="1"/>
  <c r="P2332" i="1"/>
  <c r="H2332" i="1"/>
  <c r="C2332" i="1"/>
  <c r="P2331" i="1"/>
  <c r="H2331" i="1"/>
  <c r="C2331" i="1"/>
  <c r="P2330" i="1"/>
  <c r="H2330" i="1"/>
  <c r="C2330" i="1"/>
  <c r="P2329" i="1"/>
  <c r="H2329" i="1"/>
  <c r="C2329" i="1"/>
  <c r="P2328" i="1"/>
  <c r="H2328" i="1"/>
  <c r="C2328" i="1"/>
  <c r="P2327" i="1"/>
  <c r="H2327" i="1"/>
  <c r="C2327" i="1"/>
  <c r="P2326" i="1"/>
  <c r="H2326" i="1"/>
  <c r="C2326" i="1"/>
  <c r="P2325" i="1"/>
  <c r="H2325" i="1"/>
  <c r="C2325" i="1"/>
  <c r="P2324" i="1"/>
  <c r="H2324" i="1"/>
  <c r="C2324" i="1"/>
  <c r="P2323" i="1"/>
  <c r="H2323" i="1"/>
  <c r="C2323" i="1"/>
  <c r="P2322" i="1"/>
  <c r="H2322" i="1"/>
  <c r="C2322" i="1"/>
  <c r="P2321" i="1"/>
  <c r="H2321" i="1"/>
  <c r="C2321" i="1"/>
  <c r="P2320" i="1"/>
  <c r="H2320" i="1"/>
  <c r="C2320" i="1"/>
  <c r="P2319" i="1"/>
  <c r="H2319" i="1"/>
  <c r="C2319" i="1"/>
  <c r="P2318" i="1"/>
  <c r="H2318" i="1"/>
  <c r="C2318" i="1"/>
  <c r="P2317" i="1"/>
  <c r="H2317" i="1"/>
  <c r="C2317" i="1"/>
  <c r="P2316" i="1"/>
  <c r="H2316" i="1"/>
  <c r="C2316" i="1"/>
  <c r="P2315" i="1"/>
  <c r="H2315" i="1"/>
  <c r="C2315" i="1"/>
  <c r="P2314" i="1"/>
  <c r="H2314" i="1"/>
  <c r="C2314" i="1"/>
  <c r="P2313" i="1"/>
  <c r="H2313" i="1"/>
  <c r="C2313" i="1"/>
  <c r="P2312" i="1"/>
  <c r="H2312" i="1"/>
  <c r="C2312" i="1"/>
  <c r="P2311" i="1"/>
  <c r="H2311" i="1"/>
  <c r="C2311" i="1"/>
  <c r="P2310" i="1"/>
  <c r="H2310" i="1"/>
  <c r="C2310" i="1"/>
  <c r="P2309" i="1"/>
  <c r="H2309" i="1"/>
  <c r="C2309" i="1"/>
  <c r="P2308" i="1"/>
  <c r="H2308" i="1"/>
  <c r="C2308" i="1"/>
  <c r="P2307" i="1"/>
  <c r="H2307" i="1"/>
  <c r="C2307" i="1"/>
  <c r="P2306" i="1"/>
  <c r="H2306" i="1"/>
  <c r="C2306" i="1"/>
  <c r="P2305" i="1"/>
  <c r="H2305" i="1"/>
  <c r="C2305" i="1"/>
  <c r="P2304" i="1"/>
  <c r="H2304" i="1"/>
  <c r="C2304" i="1"/>
  <c r="P2303" i="1"/>
  <c r="H2303" i="1"/>
  <c r="C2303" i="1"/>
  <c r="P2302" i="1"/>
  <c r="H2302" i="1"/>
  <c r="C2302" i="1"/>
  <c r="P2301" i="1"/>
  <c r="H2301" i="1"/>
  <c r="C2301" i="1"/>
  <c r="P2300" i="1"/>
  <c r="H2300" i="1"/>
  <c r="C2300" i="1"/>
  <c r="P2299" i="1"/>
  <c r="H2299" i="1"/>
  <c r="C2299" i="1"/>
  <c r="P2298" i="1"/>
  <c r="H2298" i="1"/>
  <c r="C2298" i="1"/>
  <c r="P2297" i="1"/>
  <c r="H2297" i="1"/>
  <c r="C2297" i="1"/>
  <c r="P2296" i="1"/>
  <c r="H2296" i="1"/>
  <c r="C2296" i="1"/>
  <c r="P2295" i="1"/>
  <c r="H2295" i="1"/>
  <c r="C2295" i="1"/>
  <c r="P2294" i="1"/>
  <c r="H2294" i="1"/>
  <c r="C2294" i="1"/>
  <c r="P2293" i="1"/>
  <c r="H2293" i="1"/>
  <c r="C2293" i="1"/>
  <c r="P2292" i="1"/>
  <c r="H2292" i="1"/>
  <c r="C2292" i="1"/>
  <c r="P2291" i="1"/>
  <c r="H2291" i="1"/>
  <c r="C2291" i="1"/>
  <c r="P2290" i="1"/>
  <c r="H2290" i="1"/>
  <c r="C2290" i="1"/>
  <c r="P2289" i="1"/>
  <c r="H2289" i="1"/>
  <c r="C2289" i="1"/>
  <c r="P2288" i="1"/>
  <c r="H2288" i="1"/>
  <c r="C2288" i="1"/>
  <c r="P2287" i="1"/>
  <c r="H2287" i="1"/>
  <c r="C2287" i="1"/>
  <c r="P2286" i="1"/>
  <c r="H2286" i="1"/>
  <c r="C2286" i="1"/>
  <c r="P2285" i="1"/>
  <c r="H2285" i="1"/>
  <c r="C2285" i="1"/>
  <c r="P2284" i="1"/>
  <c r="H2284" i="1"/>
  <c r="C2284" i="1"/>
  <c r="P2283" i="1"/>
  <c r="H2283" i="1"/>
  <c r="C2283" i="1"/>
  <c r="P2282" i="1"/>
  <c r="H2282" i="1"/>
  <c r="C2282" i="1"/>
  <c r="P2281" i="1"/>
  <c r="H2281" i="1"/>
  <c r="C2281" i="1"/>
  <c r="P2280" i="1"/>
  <c r="H2280" i="1"/>
  <c r="C2280" i="1"/>
  <c r="P2279" i="1"/>
  <c r="H2279" i="1"/>
  <c r="C2279" i="1"/>
  <c r="P2278" i="1"/>
  <c r="H2278" i="1"/>
  <c r="C2278" i="1"/>
  <c r="P2277" i="1"/>
  <c r="H2277" i="1"/>
  <c r="C2277" i="1"/>
  <c r="P2276" i="1"/>
  <c r="H2276" i="1"/>
  <c r="C2276" i="1"/>
  <c r="P2275" i="1"/>
  <c r="H2275" i="1"/>
  <c r="C2275" i="1"/>
  <c r="P2274" i="1"/>
  <c r="H2274" i="1"/>
  <c r="C2274" i="1"/>
  <c r="P2273" i="1"/>
  <c r="H2273" i="1"/>
  <c r="C2273" i="1"/>
  <c r="P2272" i="1"/>
  <c r="H2272" i="1"/>
  <c r="C2272" i="1"/>
  <c r="P2271" i="1"/>
  <c r="H2271" i="1"/>
  <c r="C2271" i="1"/>
  <c r="P2270" i="1"/>
  <c r="H2270" i="1"/>
  <c r="C2270" i="1"/>
  <c r="P2269" i="1"/>
  <c r="H2269" i="1"/>
  <c r="C2269" i="1"/>
  <c r="P2268" i="1"/>
  <c r="H2268" i="1"/>
  <c r="C2268" i="1"/>
  <c r="P2267" i="1"/>
  <c r="H2267" i="1"/>
  <c r="C2267" i="1"/>
  <c r="P2266" i="1"/>
  <c r="H2266" i="1"/>
  <c r="C2266" i="1"/>
  <c r="P2265" i="1"/>
  <c r="H2265" i="1"/>
  <c r="C2265" i="1"/>
  <c r="P2264" i="1"/>
  <c r="H2264" i="1"/>
  <c r="C2264" i="1"/>
  <c r="P2263" i="1"/>
  <c r="H2263" i="1"/>
  <c r="C2263" i="1"/>
  <c r="P2262" i="1"/>
  <c r="H2262" i="1"/>
  <c r="C2262" i="1"/>
  <c r="P2261" i="1"/>
  <c r="H2261" i="1"/>
  <c r="C2261" i="1"/>
  <c r="P2260" i="1"/>
  <c r="H2260" i="1"/>
  <c r="C2260" i="1"/>
  <c r="P2259" i="1"/>
  <c r="H2259" i="1"/>
  <c r="C2259" i="1"/>
  <c r="P2258" i="1"/>
  <c r="H2258" i="1"/>
  <c r="C2258" i="1"/>
  <c r="P2257" i="1"/>
  <c r="H2257" i="1"/>
  <c r="C2257" i="1"/>
  <c r="P2256" i="1"/>
  <c r="H2256" i="1"/>
  <c r="C2256" i="1"/>
  <c r="P2255" i="1"/>
  <c r="H2255" i="1"/>
  <c r="C2255" i="1"/>
  <c r="P2254" i="1"/>
  <c r="H2254" i="1"/>
  <c r="C2254" i="1"/>
  <c r="P2253" i="1"/>
  <c r="H2253" i="1"/>
  <c r="C2253" i="1"/>
  <c r="P2252" i="1"/>
  <c r="H2252" i="1"/>
  <c r="C2252" i="1"/>
  <c r="P2251" i="1"/>
  <c r="H2251" i="1"/>
  <c r="C2251" i="1"/>
  <c r="P2250" i="1"/>
  <c r="H2250" i="1"/>
  <c r="C2250" i="1"/>
  <c r="P2249" i="1"/>
  <c r="H2249" i="1"/>
  <c r="C2249" i="1"/>
  <c r="P2248" i="1"/>
  <c r="H2248" i="1"/>
  <c r="C2248" i="1"/>
  <c r="P2247" i="1"/>
  <c r="H2247" i="1"/>
  <c r="C2247" i="1"/>
  <c r="P2246" i="1"/>
  <c r="H2246" i="1"/>
  <c r="C2246" i="1"/>
  <c r="P2245" i="1"/>
  <c r="H2245" i="1"/>
  <c r="C2245" i="1"/>
  <c r="P2244" i="1"/>
  <c r="H2244" i="1"/>
  <c r="C2244" i="1"/>
  <c r="P2243" i="1"/>
  <c r="H2243" i="1"/>
  <c r="C2243" i="1"/>
  <c r="P2242" i="1"/>
  <c r="H2242" i="1"/>
  <c r="C2242" i="1"/>
  <c r="P2241" i="1"/>
  <c r="H2241" i="1"/>
  <c r="C2241" i="1"/>
  <c r="P2240" i="1"/>
  <c r="H2240" i="1"/>
  <c r="C2240" i="1"/>
  <c r="P2239" i="1"/>
  <c r="H2239" i="1"/>
  <c r="C2239" i="1"/>
  <c r="P2238" i="1"/>
  <c r="H2238" i="1"/>
  <c r="C2238" i="1"/>
  <c r="P2237" i="1"/>
  <c r="H2237" i="1"/>
  <c r="C2237" i="1"/>
  <c r="P2236" i="1"/>
  <c r="H2236" i="1"/>
  <c r="C2236" i="1"/>
  <c r="P2235" i="1"/>
  <c r="H2235" i="1"/>
  <c r="C2235" i="1"/>
  <c r="P2234" i="1"/>
  <c r="H2234" i="1"/>
  <c r="C2234" i="1"/>
  <c r="P2233" i="1"/>
  <c r="H2233" i="1"/>
  <c r="C2233" i="1"/>
  <c r="P2232" i="1"/>
  <c r="H2232" i="1"/>
  <c r="C2232" i="1"/>
  <c r="P2231" i="1"/>
  <c r="H2231" i="1"/>
  <c r="C2231" i="1"/>
  <c r="P2230" i="1"/>
  <c r="H2230" i="1"/>
  <c r="C2230" i="1"/>
  <c r="P2229" i="1"/>
  <c r="H2229" i="1"/>
  <c r="C2229" i="1"/>
  <c r="P2228" i="1"/>
  <c r="H2228" i="1"/>
  <c r="C2228" i="1"/>
  <c r="P2227" i="1"/>
  <c r="H2227" i="1"/>
  <c r="C2227" i="1"/>
  <c r="P2226" i="1"/>
  <c r="H2226" i="1"/>
  <c r="C2226" i="1"/>
  <c r="P2225" i="1"/>
  <c r="H2225" i="1"/>
  <c r="C2225" i="1"/>
  <c r="P2224" i="1"/>
  <c r="H2224" i="1"/>
  <c r="C2224" i="1"/>
  <c r="P2223" i="1"/>
  <c r="H2223" i="1"/>
  <c r="C2223" i="1"/>
  <c r="P2222" i="1"/>
  <c r="H2222" i="1"/>
  <c r="C2222" i="1"/>
  <c r="P2221" i="1"/>
  <c r="H2221" i="1"/>
  <c r="C2221" i="1"/>
  <c r="P2220" i="1"/>
  <c r="H2220" i="1"/>
  <c r="C2220" i="1"/>
  <c r="P2219" i="1"/>
  <c r="H2219" i="1"/>
  <c r="C2219" i="1"/>
  <c r="P2218" i="1"/>
  <c r="H2218" i="1"/>
  <c r="C2218" i="1"/>
  <c r="P2217" i="1"/>
  <c r="H2217" i="1"/>
  <c r="C2217" i="1"/>
  <c r="P2216" i="1"/>
  <c r="H2216" i="1"/>
  <c r="C2216" i="1"/>
  <c r="P2215" i="1"/>
  <c r="H2215" i="1"/>
  <c r="C2215" i="1"/>
  <c r="P2214" i="1"/>
  <c r="H2214" i="1"/>
  <c r="C2214" i="1"/>
  <c r="P2213" i="1"/>
  <c r="H2213" i="1"/>
  <c r="C2213" i="1"/>
  <c r="P2212" i="1"/>
  <c r="H2212" i="1"/>
  <c r="C2212" i="1"/>
  <c r="P2211" i="1"/>
  <c r="H2211" i="1"/>
  <c r="C2211" i="1"/>
  <c r="P2210" i="1"/>
  <c r="H2210" i="1"/>
  <c r="C2210" i="1"/>
  <c r="P2209" i="1"/>
  <c r="H2209" i="1"/>
  <c r="C2209" i="1"/>
  <c r="P2208" i="1"/>
  <c r="H2208" i="1"/>
  <c r="C2208" i="1"/>
  <c r="P2207" i="1"/>
  <c r="H2207" i="1"/>
  <c r="C2207" i="1"/>
  <c r="P2206" i="1"/>
  <c r="H2206" i="1"/>
  <c r="C2206" i="1"/>
  <c r="P2205" i="1"/>
  <c r="H2205" i="1"/>
  <c r="C2205" i="1"/>
  <c r="P2204" i="1"/>
  <c r="H2204" i="1"/>
  <c r="C2204" i="1"/>
  <c r="P2203" i="1"/>
  <c r="H2203" i="1"/>
  <c r="C2203" i="1"/>
  <c r="P2202" i="1"/>
  <c r="H2202" i="1"/>
  <c r="C2202" i="1"/>
  <c r="P2201" i="1"/>
  <c r="H2201" i="1"/>
  <c r="C2201" i="1"/>
  <c r="P2200" i="1"/>
  <c r="H2200" i="1"/>
  <c r="C2200" i="1"/>
  <c r="P2199" i="1"/>
  <c r="H2199" i="1"/>
  <c r="C2199" i="1"/>
  <c r="P2198" i="1"/>
  <c r="H2198" i="1"/>
  <c r="C2198" i="1"/>
  <c r="P2197" i="1"/>
  <c r="H2197" i="1"/>
  <c r="C2197" i="1"/>
  <c r="P2196" i="1"/>
  <c r="H2196" i="1"/>
  <c r="C2196" i="1"/>
  <c r="P2195" i="1"/>
  <c r="H2195" i="1"/>
  <c r="C2195" i="1"/>
  <c r="P2194" i="1"/>
  <c r="H2194" i="1"/>
  <c r="C2194" i="1"/>
  <c r="P2193" i="1"/>
  <c r="H2193" i="1"/>
  <c r="C2193" i="1"/>
  <c r="P2192" i="1"/>
  <c r="H2192" i="1"/>
  <c r="C2192" i="1"/>
  <c r="P2191" i="1"/>
  <c r="H2191" i="1"/>
  <c r="C2191" i="1"/>
  <c r="P2190" i="1"/>
  <c r="H2190" i="1"/>
  <c r="C2190" i="1"/>
  <c r="P2189" i="1"/>
  <c r="H2189" i="1"/>
  <c r="C2189" i="1"/>
  <c r="P2188" i="1"/>
  <c r="H2188" i="1"/>
  <c r="C2188" i="1"/>
  <c r="P2187" i="1"/>
  <c r="H2187" i="1"/>
  <c r="C2187" i="1"/>
  <c r="P2186" i="1"/>
  <c r="H2186" i="1"/>
  <c r="C2186" i="1"/>
  <c r="P2185" i="1"/>
  <c r="H2185" i="1"/>
  <c r="C2185" i="1"/>
  <c r="P2184" i="1"/>
  <c r="H2184" i="1"/>
  <c r="C2184" i="1"/>
  <c r="P2183" i="1"/>
  <c r="H2183" i="1"/>
  <c r="C2183" i="1"/>
  <c r="P2182" i="1"/>
  <c r="H2182" i="1"/>
  <c r="C2182" i="1"/>
  <c r="P2181" i="1"/>
  <c r="H2181" i="1"/>
  <c r="C2181" i="1"/>
  <c r="P2180" i="1"/>
  <c r="H2180" i="1"/>
  <c r="C2180" i="1"/>
  <c r="P2179" i="1"/>
  <c r="H2179" i="1"/>
  <c r="C2179" i="1"/>
  <c r="P2178" i="1"/>
  <c r="H2178" i="1"/>
  <c r="C2178" i="1"/>
  <c r="P2177" i="1"/>
  <c r="H2177" i="1"/>
  <c r="C2177" i="1"/>
  <c r="P2176" i="1"/>
  <c r="H2176" i="1"/>
  <c r="C2176" i="1"/>
  <c r="P2175" i="1"/>
  <c r="H2175" i="1"/>
  <c r="C2175" i="1"/>
  <c r="P2174" i="1"/>
  <c r="H2174" i="1"/>
  <c r="C2174" i="1"/>
  <c r="P2173" i="1"/>
  <c r="H2173" i="1"/>
  <c r="C2173" i="1"/>
  <c r="P2172" i="1"/>
  <c r="H2172" i="1"/>
  <c r="C2172" i="1"/>
  <c r="P2171" i="1"/>
  <c r="H2171" i="1"/>
  <c r="C2171" i="1"/>
  <c r="P2170" i="1"/>
  <c r="H2170" i="1"/>
  <c r="C2170" i="1"/>
  <c r="P2169" i="1"/>
  <c r="H2169" i="1"/>
  <c r="C2169" i="1"/>
  <c r="P2168" i="1"/>
  <c r="H2168" i="1"/>
  <c r="C2168" i="1"/>
  <c r="P2167" i="1"/>
  <c r="H2167" i="1"/>
  <c r="C2167" i="1"/>
  <c r="P2166" i="1"/>
  <c r="H2166" i="1"/>
  <c r="C2166" i="1"/>
  <c r="P2165" i="1"/>
  <c r="H2165" i="1"/>
  <c r="C2165" i="1"/>
  <c r="P2164" i="1"/>
  <c r="H2164" i="1"/>
  <c r="C2164" i="1"/>
  <c r="P2163" i="1"/>
  <c r="H2163" i="1"/>
  <c r="C2163" i="1"/>
  <c r="P2162" i="1"/>
  <c r="H2162" i="1"/>
  <c r="C2162" i="1"/>
  <c r="P2161" i="1"/>
  <c r="H2161" i="1"/>
  <c r="C2161" i="1"/>
  <c r="P2160" i="1"/>
  <c r="H2160" i="1"/>
  <c r="C2160" i="1"/>
  <c r="P2159" i="1"/>
  <c r="H2159" i="1"/>
  <c r="C2159" i="1"/>
  <c r="P2158" i="1"/>
  <c r="H2158" i="1"/>
  <c r="C2158" i="1"/>
  <c r="P2157" i="1"/>
  <c r="H2157" i="1"/>
  <c r="C2157" i="1"/>
  <c r="P2156" i="1"/>
  <c r="H2156" i="1"/>
  <c r="C2156" i="1"/>
  <c r="P2155" i="1"/>
  <c r="H2155" i="1"/>
  <c r="C2155" i="1"/>
  <c r="P2154" i="1"/>
  <c r="H2154" i="1"/>
  <c r="C2154" i="1"/>
  <c r="P2153" i="1"/>
  <c r="H2153" i="1"/>
  <c r="C2153" i="1"/>
  <c r="P2152" i="1"/>
  <c r="H2152" i="1"/>
  <c r="C2152" i="1"/>
  <c r="P2151" i="1"/>
  <c r="H2151" i="1"/>
  <c r="C2151" i="1"/>
  <c r="P2150" i="1"/>
  <c r="H2150" i="1"/>
  <c r="C2150" i="1"/>
  <c r="P2149" i="1"/>
  <c r="H2149" i="1"/>
  <c r="C2149" i="1"/>
  <c r="P2148" i="1"/>
  <c r="H2148" i="1"/>
  <c r="C2148" i="1"/>
  <c r="P2147" i="1"/>
  <c r="H2147" i="1"/>
  <c r="C2147" i="1"/>
  <c r="P2146" i="1"/>
  <c r="H2146" i="1"/>
  <c r="C2146" i="1"/>
  <c r="P2145" i="1"/>
  <c r="H2145" i="1"/>
  <c r="C2145" i="1"/>
  <c r="P2144" i="1"/>
  <c r="H2144" i="1"/>
  <c r="C2144" i="1"/>
  <c r="P2143" i="1"/>
  <c r="H2143" i="1"/>
  <c r="C2143" i="1"/>
  <c r="P2142" i="1"/>
  <c r="H2142" i="1"/>
  <c r="C2142" i="1"/>
  <c r="P2141" i="1"/>
  <c r="H2141" i="1"/>
  <c r="C2141" i="1"/>
  <c r="P2140" i="1"/>
  <c r="H2140" i="1"/>
  <c r="C2140" i="1"/>
  <c r="P2139" i="1"/>
  <c r="H2139" i="1"/>
  <c r="C2139" i="1"/>
  <c r="P2138" i="1"/>
  <c r="H2138" i="1"/>
  <c r="C2138" i="1"/>
  <c r="P2137" i="1"/>
  <c r="H2137" i="1"/>
  <c r="C2137" i="1"/>
  <c r="P2136" i="1"/>
  <c r="H2136" i="1"/>
  <c r="C2136" i="1"/>
  <c r="P2135" i="1"/>
  <c r="H2135" i="1"/>
  <c r="C2135" i="1"/>
  <c r="P2134" i="1"/>
  <c r="H2134" i="1"/>
  <c r="C2134" i="1"/>
  <c r="P2133" i="1"/>
  <c r="H2133" i="1"/>
  <c r="C2133" i="1"/>
  <c r="P2132" i="1"/>
  <c r="H2132" i="1"/>
  <c r="C2132" i="1"/>
  <c r="P2131" i="1"/>
  <c r="H2131" i="1"/>
  <c r="C2131" i="1"/>
  <c r="P2130" i="1"/>
  <c r="H2130" i="1"/>
  <c r="C2130" i="1"/>
  <c r="P2129" i="1"/>
  <c r="H2129" i="1"/>
  <c r="C2129" i="1"/>
  <c r="P2128" i="1"/>
  <c r="H2128" i="1"/>
  <c r="C2128" i="1"/>
  <c r="P2127" i="1"/>
  <c r="H2127" i="1"/>
  <c r="C2127" i="1"/>
  <c r="P2126" i="1"/>
  <c r="H2126" i="1"/>
  <c r="C2126" i="1"/>
  <c r="P2125" i="1"/>
  <c r="H2125" i="1"/>
  <c r="C2125" i="1"/>
  <c r="P2124" i="1"/>
  <c r="H2124" i="1"/>
  <c r="C2124" i="1"/>
  <c r="P2123" i="1"/>
  <c r="H2123" i="1"/>
  <c r="C2123" i="1"/>
  <c r="P2122" i="1"/>
  <c r="H2122" i="1"/>
  <c r="C2122" i="1"/>
  <c r="P2121" i="1"/>
  <c r="H2121" i="1"/>
  <c r="C2121" i="1"/>
  <c r="P2120" i="1"/>
  <c r="H2120" i="1"/>
  <c r="C2120" i="1"/>
  <c r="P2119" i="1"/>
  <c r="H2119" i="1"/>
  <c r="C2119" i="1"/>
  <c r="P2118" i="1"/>
  <c r="H2118" i="1"/>
  <c r="C2118" i="1"/>
  <c r="P2117" i="1"/>
  <c r="H2117" i="1"/>
  <c r="C2117" i="1"/>
  <c r="P2116" i="1"/>
  <c r="H2116" i="1"/>
  <c r="C2116" i="1"/>
  <c r="P2115" i="1"/>
  <c r="H2115" i="1"/>
  <c r="C2115" i="1"/>
  <c r="P2114" i="1"/>
  <c r="H2114" i="1"/>
  <c r="C2114" i="1"/>
  <c r="P2113" i="1"/>
  <c r="H2113" i="1"/>
  <c r="C2113" i="1"/>
  <c r="P2112" i="1"/>
  <c r="H2112" i="1"/>
  <c r="C2112" i="1"/>
  <c r="P2111" i="1"/>
  <c r="H2111" i="1"/>
  <c r="C2111" i="1"/>
  <c r="P2110" i="1"/>
  <c r="H2110" i="1"/>
  <c r="C2110" i="1"/>
  <c r="P2109" i="1"/>
  <c r="H2109" i="1"/>
  <c r="C2109" i="1"/>
  <c r="P2108" i="1"/>
  <c r="H2108" i="1"/>
  <c r="C2108" i="1"/>
  <c r="P2107" i="1"/>
  <c r="H2107" i="1"/>
  <c r="C2107" i="1"/>
  <c r="P2106" i="1"/>
  <c r="H2106" i="1"/>
  <c r="C2106" i="1"/>
  <c r="P2105" i="1"/>
  <c r="H2105" i="1"/>
  <c r="C2105" i="1"/>
  <c r="P2104" i="1"/>
  <c r="H2104" i="1"/>
  <c r="C2104" i="1"/>
  <c r="P2103" i="1"/>
  <c r="H2103" i="1"/>
  <c r="C2103" i="1"/>
  <c r="P2102" i="1"/>
  <c r="H2102" i="1"/>
  <c r="C2102" i="1"/>
  <c r="P2101" i="1"/>
  <c r="H2101" i="1"/>
  <c r="C2101" i="1"/>
  <c r="P2100" i="1"/>
  <c r="H2100" i="1"/>
  <c r="C2100" i="1"/>
  <c r="P2099" i="1"/>
  <c r="H2099" i="1"/>
  <c r="C2099" i="1"/>
  <c r="P2098" i="1"/>
  <c r="H2098" i="1"/>
  <c r="C2098" i="1"/>
  <c r="P2097" i="1"/>
  <c r="H2097" i="1"/>
  <c r="C2097" i="1"/>
  <c r="P2096" i="1"/>
  <c r="H2096" i="1"/>
  <c r="C2096" i="1"/>
  <c r="P2095" i="1"/>
  <c r="H2095" i="1"/>
  <c r="C2095" i="1"/>
  <c r="P2094" i="1"/>
  <c r="H2094" i="1"/>
  <c r="C2094" i="1"/>
  <c r="P2093" i="1"/>
  <c r="H2093" i="1"/>
  <c r="C2093" i="1"/>
  <c r="P2092" i="1"/>
  <c r="H2092" i="1"/>
  <c r="C2092" i="1"/>
  <c r="P2091" i="1"/>
  <c r="H2091" i="1"/>
  <c r="C2091" i="1"/>
  <c r="P2090" i="1"/>
  <c r="H2090" i="1"/>
  <c r="C2090" i="1"/>
  <c r="P2089" i="1"/>
  <c r="H2089" i="1"/>
  <c r="C2089" i="1"/>
  <c r="P2088" i="1"/>
  <c r="H2088" i="1"/>
  <c r="C2088" i="1"/>
  <c r="P2087" i="1"/>
  <c r="H2087" i="1"/>
  <c r="C2087" i="1"/>
  <c r="P2086" i="1"/>
  <c r="H2086" i="1"/>
  <c r="C2086" i="1"/>
  <c r="P2085" i="1"/>
  <c r="H2085" i="1"/>
  <c r="C2085" i="1"/>
  <c r="P2084" i="1"/>
  <c r="H2084" i="1"/>
  <c r="C2084" i="1"/>
  <c r="P2083" i="1"/>
  <c r="H2083" i="1"/>
  <c r="C2083" i="1"/>
  <c r="P2082" i="1"/>
  <c r="H2082" i="1"/>
  <c r="C2082" i="1"/>
  <c r="P2081" i="1"/>
  <c r="H2081" i="1"/>
  <c r="C2081" i="1"/>
  <c r="P2080" i="1"/>
  <c r="H2080" i="1"/>
  <c r="C2080" i="1"/>
  <c r="P2079" i="1"/>
  <c r="H2079" i="1"/>
  <c r="C2079" i="1"/>
  <c r="P2078" i="1"/>
  <c r="H2078" i="1"/>
  <c r="C2078" i="1"/>
  <c r="P2077" i="1"/>
  <c r="H2077" i="1"/>
  <c r="C2077" i="1"/>
  <c r="P2076" i="1"/>
  <c r="H2076" i="1"/>
  <c r="C2076" i="1"/>
  <c r="P2075" i="1"/>
  <c r="H2075" i="1"/>
  <c r="C2075" i="1"/>
  <c r="P2074" i="1"/>
  <c r="H2074" i="1"/>
  <c r="C2074" i="1"/>
  <c r="P2073" i="1"/>
  <c r="H2073" i="1"/>
  <c r="C2073" i="1"/>
  <c r="P2072" i="1"/>
  <c r="H2072" i="1"/>
  <c r="C2072" i="1"/>
  <c r="P2071" i="1"/>
  <c r="H2071" i="1"/>
  <c r="C2071" i="1"/>
  <c r="P2070" i="1"/>
  <c r="H2070" i="1"/>
  <c r="C2070" i="1"/>
  <c r="P2069" i="1"/>
  <c r="H2069" i="1"/>
  <c r="C2069" i="1"/>
  <c r="P2068" i="1"/>
  <c r="H2068" i="1"/>
  <c r="C2068" i="1"/>
  <c r="P2067" i="1"/>
  <c r="H2067" i="1"/>
  <c r="C2067" i="1"/>
  <c r="P2066" i="1"/>
  <c r="H2066" i="1"/>
  <c r="C2066" i="1"/>
  <c r="P2065" i="1"/>
  <c r="H2065" i="1"/>
  <c r="C2065" i="1"/>
  <c r="P2064" i="1"/>
  <c r="H2064" i="1"/>
  <c r="C2064" i="1"/>
  <c r="P2063" i="1"/>
  <c r="H2063" i="1"/>
  <c r="C2063" i="1"/>
  <c r="P2062" i="1"/>
  <c r="H2062" i="1"/>
  <c r="C2062" i="1"/>
  <c r="P2061" i="1"/>
  <c r="H2061" i="1"/>
  <c r="C2061" i="1"/>
  <c r="P2060" i="1"/>
  <c r="H2060" i="1"/>
  <c r="C2060" i="1"/>
  <c r="P2059" i="1"/>
  <c r="H2059" i="1"/>
  <c r="C2059" i="1"/>
  <c r="P2058" i="1"/>
  <c r="H2058" i="1"/>
  <c r="C2058" i="1"/>
  <c r="P2057" i="1"/>
  <c r="H2057" i="1"/>
  <c r="C2057" i="1"/>
  <c r="P2056" i="1"/>
  <c r="H2056" i="1"/>
  <c r="C2056" i="1"/>
  <c r="P2055" i="1"/>
  <c r="H2055" i="1"/>
  <c r="C2055" i="1"/>
  <c r="P2054" i="1"/>
  <c r="H2054" i="1"/>
  <c r="C2054" i="1"/>
  <c r="P2053" i="1"/>
  <c r="H2053" i="1"/>
  <c r="C2053" i="1"/>
  <c r="P2052" i="1"/>
  <c r="H2052" i="1"/>
  <c r="C2052" i="1"/>
  <c r="P2051" i="1"/>
  <c r="H2051" i="1"/>
  <c r="C2051" i="1"/>
  <c r="P2050" i="1"/>
  <c r="H2050" i="1"/>
  <c r="C2050" i="1"/>
  <c r="P2049" i="1"/>
  <c r="H2049" i="1"/>
  <c r="C2049" i="1"/>
  <c r="P2048" i="1"/>
  <c r="H2048" i="1"/>
  <c r="C2048" i="1"/>
  <c r="P2047" i="1"/>
  <c r="H2047" i="1"/>
  <c r="C2047" i="1"/>
  <c r="P2046" i="1"/>
  <c r="H2046" i="1"/>
  <c r="C2046" i="1"/>
  <c r="P2045" i="1"/>
  <c r="H2045" i="1"/>
  <c r="C2045" i="1"/>
  <c r="P2044" i="1"/>
  <c r="H2044" i="1"/>
  <c r="C2044" i="1"/>
  <c r="P2043" i="1"/>
  <c r="H2043" i="1"/>
  <c r="C2043" i="1"/>
  <c r="P2042" i="1"/>
  <c r="H2042" i="1"/>
  <c r="C2042" i="1"/>
  <c r="P2041" i="1"/>
  <c r="H2041" i="1"/>
  <c r="C2041" i="1"/>
  <c r="P2040" i="1"/>
  <c r="H2040" i="1"/>
  <c r="C2040" i="1"/>
  <c r="P2039" i="1"/>
  <c r="H2039" i="1"/>
  <c r="C2039" i="1"/>
  <c r="P2038" i="1"/>
  <c r="H2038" i="1"/>
  <c r="C2038" i="1"/>
  <c r="P2037" i="1"/>
  <c r="H2037" i="1"/>
  <c r="C2037" i="1"/>
  <c r="P2036" i="1"/>
  <c r="H2036" i="1"/>
  <c r="C2036" i="1"/>
  <c r="P2035" i="1"/>
  <c r="H2035" i="1"/>
  <c r="C2035" i="1"/>
  <c r="P2034" i="1"/>
  <c r="H2034" i="1"/>
  <c r="C2034" i="1"/>
  <c r="P2033" i="1"/>
  <c r="H2033" i="1"/>
  <c r="C2033" i="1"/>
  <c r="P2032" i="1"/>
  <c r="H2032" i="1"/>
  <c r="C2032" i="1"/>
  <c r="P2031" i="1"/>
  <c r="H2031" i="1"/>
  <c r="C2031" i="1"/>
  <c r="P2030" i="1"/>
  <c r="H2030" i="1"/>
  <c r="C2030" i="1"/>
  <c r="P2029" i="1"/>
  <c r="H2029" i="1"/>
  <c r="C2029" i="1"/>
  <c r="P2028" i="1"/>
  <c r="H2028" i="1"/>
  <c r="C2028" i="1"/>
  <c r="P2027" i="1"/>
  <c r="H2027" i="1"/>
  <c r="C2027" i="1"/>
  <c r="P2026" i="1"/>
  <c r="H2026" i="1"/>
  <c r="C2026" i="1"/>
  <c r="P2025" i="1"/>
  <c r="H2025" i="1"/>
  <c r="C2025" i="1"/>
  <c r="P2024" i="1"/>
  <c r="H2024" i="1"/>
  <c r="C2024" i="1"/>
  <c r="P2023" i="1"/>
  <c r="H2023" i="1"/>
  <c r="C2023" i="1"/>
  <c r="P2022" i="1"/>
  <c r="H2022" i="1"/>
  <c r="C2022" i="1"/>
  <c r="P2021" i="1"/>
  <c r="H2021" i="1"/>
  <c r="C2021" i="1"/>
  <c r="P2020" i="1"/>
  <c r="H2020" i="1"/>
  <c r="C2020" i="1"/>
  <c r="P2019" i="1"/>
  <c r="H2019" i="1"/>
  <c r="C2019" i="1"/>
  <c r="P2018" i="1"/>
  <c r="H2018" i="1"/>
  <c r="C2018" i="1"/>
  <c r="P2017" i="1"/>
  <c r="H2017" i="1"/>
  <c r="C2017" i="1"/>
  <c r="P2016" i="1"/>
  <c r="H2016" i="1"/>
  <c r="C2016" i="1"/>
  <c r="P2015" i="1"/>
  <c r="H2015" i="1"/>
  <c r="C2015" i="1"/>
  <c r="P2014" i="1"/>
  <c r="H2014" i="1"/>
  <c r="C2014" i="1"/>
  <c r="P2013" i="1"/>
  <c r="H2013" i="1"/>
  <c r="C2013" i="1"/>
  <c r="P2012" i="1"/>
  <c r="H2012" i="1"/>
  <c r="C2012" i="1"/>
  <c r="P2011" i="1"/>
  <c r="H2011" i="1"/>
  <c r="C2011" i="1"/>
  <c r="P2010" i="1"/>
  <c r="H2010" i="1"/>
  <c r="C2010" i="1"/>
  <c r="P2009" i="1"/>
  <c r="H2009" i="1"/>
  <c r="C2009" i="1"/>
  <c r="P2008" i="1"/>
  <c r="H2008" i="1"/>
  <c r="C2008" i="1"/>
  <c r="P2007" i="1"/>
  <c r="H2007" i="1"/>
  <c r="C2007" i="1"/>
  <c r="P2006" i="1"/>
  <c r="H2006" i="1"/>
  <c r="C2006" i="1"/>
  <c r="P2005" i="1"/>
  <c r="H2005" i="1"/>
  <c r="C2005" i="1"/>
  <c r="P2004" i="1"/>
  <c r="H2004" i="1"/>
  <c r="C2004" i="1"/>
  <c r="P2003" i="1"/>
  <c r="H2003" i="1"/>
  <c r="C2003" i="1"/>
  <c r="P2002" i="1"/>
  <c r="H2002" i="1"/>
  <c r="C2002" i="1"/>
  <c r="P2001" i="1"/>
  <c r="H2001" i="1"/>
  <c r="C2001" i="1"/>
  <c r="P2000" i="1"/>
  <c r="H2000" i="1"/>
  <c r="C2000" i="1"/>
  <c r="P1999" i="1"/>
  <c r="H1999" i="1"/>
  <c r="C1999" i="1"/>
  <c r="P1998" i="1"/>
  <c r="H1998" i="1"/>
  <c r="C1998" i="1"/>
  <c r="P1997" i="1"/>
  <c r="H1997" i="1"/>
  <c r="C1997" i="1"/>
  <c r="P1996" i="1"/>
  <c r="H1996" i="1"/>
  <c r="C1996" i="1"/>
  <c r="P1995" i="1"/>
  <c r="H1995" i="1"/>
  <c r="C1995" i="1"/>
  <c r="P1994" i="1"/>
  <c r="H1994" i="1"/>
  <c r="C1994" i="1"/>
  <c r="P1993" i="1"/>
  <c r="H1993" i="1"/>
  <c r="C1993" i="1"/>
  <c r="P1992" i="1"/>
  <c r="H1992" i="1"/>
  <c r="C1992" i="1"/>
  <c r="P1991" i="1"/>
  <c r="H1991" i="1"/>
  <c r="C1991" i="1"/>
  <c r="P1990" i="1"/>
  <c r="H1990" i="1"/>
  <c r="C1990" i="1"/>
  <c r="P1989" i="1"/>
  <c r="H1989" i="1"/>
  <c r="C1989" i="1"/>
  <c r="P1988" i="1"/>
  <c r="H1988" i="1"/>
  <c r="C1988" i="1"/>
  <c r="P1987" i="1"/>
  <c r="H1987" i="1"/>
  <c r="C1987" i="1"/>
  <c r="P1986" i="1"/>
  <c r="H1986" i="1"/>
  <c r="C1986" i="1"/>
  <c r="P1985" i="1"/>
  <c r="H1985" i="1"/>
  <c r="C1985" i="1"/>
  <c r="P1984" i="1"/>
  <c r="H1984" i="1"/>
  <c r="C1984" i="1"/>
  <c r="P1983" i="1"/>
  <c r="H1983" i="1"/>
  <c r="C1983" i="1"/>
  <c r="P1982" i="1"/>
  <c r="H1982" i="1"/>
  <c r="C1982" i="1"/>
  <c r="P1981" i="1"/>
  <c r="H1981" i="1"/>
  <c r="C1981" i="1"/>
  <c r="P1980" i="1"/>
  <c r="H1980" i="1"/>
  <c r="C1980" i="1"/>
  <c r="P1979" i="1"/>
  <c r="H1979" i="1"/>
  <c r="C1979" i="1"/>
  <c r="P1978" i="1"/>
  <c r="H1978" i="1"/>
  <c r="C1978" i="1"/>
  <c r="P1977" i="1"/>
  <c r="H1977" i="1"/>
  <c r="C1977" i="1"/>
  <c r="P1976" i="1"/>
  <c r="H1976" i="1"/>
  <c r="C1976" i="1"/>
  <c r="P1975" i="1"/>
  <c r="H1975" i="1"/>
  <c r="C1975" i="1"/>
  <c r="P1974" i="1"/>
  <c r="H1974" i="1"/>
  <c r="C1974" i="1"/>
  <c r="P1973" i="1"/>
  <c r="H1973" i="1"/>
  <c r="C1973" i="1"/>
  <c r="P1972" i="1"/>
  <c r="H1972" i="1"/>
  <c r="C1972" i="1"/>
  <c r="P1971" i="1"/>
  <c r="H1971" i="1"/>
  <c r="C1971" i="1"/>
  <c r="P1970" i="1"/>
  <c r="H1970" i="1"/>
  <c r="C1970" i="1"/>
  <c r="P1969" i="1"/>
  <c r="H1969" i="1"/>
  <c r="C1969" i="1"/>
  <c r="P1968" i="1"/>
  <c r="H1968" i="1"/>
  <c r="C1968" i="1"/>
  <c r="P1967" i="1"/>
  <c r="H1967" i="1"/>
  <c r="C1967" i="1"/>
  <c r="P1966" i="1"/>
  <c r="H1966" i="1"/>
  <c r="C1966" i="1"/>
  <c r="P1965" i="1"/>
  <c r="H1965" i="1"/>
  <c r="C1965" i="1"/>
  <c r="P1964" i="1"/>
  <c r="H1964" i="1"/>
  <c r="C1964" i="1"/>
  <c r="P1963" i="1"/>
  <c r="H1963" i="1"/>
  <c r="C1963" i="1"/>
  <c r="P1962" i="1"/>
  <c r="H1962" i="1"/>
  <c r="C1962" i="1"/>
  <c r="P1961" i="1"/>
  <c r="H1961" i="1"/>
  <c r="C1961" i="1"/>
  <c r="P1960" i="1"/>
  <c r="H1960" i="1"/>
  <c r="C1960" i="1"/>
  <c r="P1959" i="1"/>
  <c r="H1959" i="1"/>
  <c r="C1959" i="1"/>
  <c r="P1958" i="1"/>
  <c r="H1958" i="1"/>
  <c r="C1958" i="1"/>
  <c r="P1957" i="1"/>
  <c r="H1957" i="1"/>
  <c r="C1957" i="1"/>
  <c r="P1956" i="1"/>
  <c r="H1956" i="1"/>
  <c r="C1956" i="1"/>
  <c r="P1955" i="1"/>
  <c r="H1955" i="1"/>
  <c r="C1955" i="1"/>
  <c r="P1954" i="1"/>
  <c r="H1954" i="1"/>
  <c r="C1954" i="1"/>
  <c r="P1953" i="1"/>
  <c r="H1953" i="1"/>
  <c r="C1953" i="1"/>
  <c r="P1952" i="1"/>
  <c r="H1952" i="1"/>
  <c r="C1952" i="1"/>
  <c r="P1951" i="1"/>
  <c r="H1951" i="1"/>
  <c r="C1951" i="1"/>
  <c r="P1950" i="1"/>
  <c r="H1950" i="1"/>
  <c r="C1950" i="1"/>
  <c r="P1949" i="1"/>
  <c r="H1949" i="1"/>
  <c r="C1949" i="1"/>
  <c r="P1948" i="1"/>
  <c r="H1948" i="1"/>
  <c r="C1948" i="1"/>
  <c r="P1947" i="1"/>
  <c r="H1947" i="1"/>
  <c r="C1947" i="1"/>
  <c r="P1946" i="1"/>
  <c r="H1946" i="1"/>
  <c r="C1946" i="1"/>
  <c r="P1945" i="1"/>
  <c r="H1945" i="1"/>
  <c r="C1945" i="1"/>
  <c r="P1944" i="1"/>
  <c r="H1944" i="1"/>
  <c r="C1944" i="1"/>
  <c r="P1943" i="1"/>
  <c r="H1943" i="1"/>
  <c r="C1943" i="1"/>
  <c r="P1942" i="1"/>
  <c r="H1942" i="1"/>
  <c r="C1942" i="1"/>
  <c r="P1941" i="1"/>
  <c r="H1941" i="1"/>
  <c r="C1941" i="1"/>
  <c r="P1940" i="1"/>
  <c r="H1940" i="1"/>
  <c r="C1940" i="1"/>
  <c r="P1939" i="1"/>
  <c r="H1939" i="1"/>
  <c r="C1939" i="1"/>
  <c r="P1938" i="1"/>
  <c r="H1938" i="1"/>
  <c r="C1938" i="1"/>
  <c r="P1937" i="1"/>
  <c r="H1937" i="1"/>
  <c r="C1937" i="1"/>
  <c r="P1936" i="1"/>
  <c r="H1936" i="1"/>
  <c r="C1936" i="1"/>
  <c r="P1935" i="1"/>
  <c r="H1935" i="1"/>
  <c r="C1935" i="1"/>
  <c r="P1934" i="1"/>
  <c r="H1934" i="1"/>
  <c r="C1934" i="1"/>
  <c r="P1933" i="1"/>
  <c r="H1933" i="1"/>
  <c r="C1933" i="1"/>
  <c r="P1932" i="1"/>
  <c r="H1932" i="1"/>
  <c r="C1932" i="1"/>
  <c r="P1931" i="1"/>
  <c r="H1931" i="1"/>
  <c r="C1931" i="1"/>
  <c r="P1930" i="1"/>
  <c r="H1930" i="1"/>
  <c r="C1930" i="1"/>
  <c r="P1929" i="1"/>
  <c r="H1929" i="1"/>
  <c r="C1929" i="1"/>
  <c r="P1928" i="1"/>
  <c r="H1928" i="1"/>
  <c r="C1928" i="1"/>
  <c r="P1927" i="1"/>
  <c r="H1927" i="1"/>
  <c r="C1927" i="1"/>
  <c r="P1926" i="1"/>
  <c r="H1926" i="1"/>
  <c r="C1926" i="1"/>
  <c r="P1925" i="1"/>
  <c r="H1925" i="1"/>
  <c r="C1925" i="1"/>
  <c r="P1924" i="1"/>
  <c r="H1924" i="1"/>
  <c r="C1924" i="1"/>
  <c r="P1923" i="1"/>
  <c r="H1923" i="1"/>
  <c r="C1923" i="1"/>
  <c r="P1922" i="1"/>
  <c r="H1922" i="1"/>
  <c r="C1922" i="1"/>
  <c r="P1921" i="1"/>
  <c r="H1921" i="1"/>
  <c r="C1921" i="1"/>
  <c r="P1920" i="1"/>
  <c r="H1920" i="1"/>
  <c r="C1920" i="1"/>
  <c r="P1919" i="1"/>
  <c r="H1919" i="1"/>
  <c r="C1919" i="1"/>
  <c r="P1918" i="1"/>
  <c r="H1918" i="1"/>
  <c r="C1918" i="1"/>
  <c r="P1917" i="1"/>
  <c r="H1917" i="1"/>
  <c r="C1917" i="1"/>
  <c r="P1916" i="1"/>
  <c r="H1916" i="1"/>
  <c r="C1916" i="1"/>
  <c r="P1915" i="1"/>
  <c r="H1915" i="1"/>
  <c r="C1915" i="1"/>
  <c r="P1914" i="1"/>
  <c r="H1914" i="1"/>
  <c r="C1914" i="1"/>
  <c r="P1913" i="1"/>
  <c r="H1913" i="1"/>
  <c r="C1913" i="1"/>
  <c r="P1912" i="1"/>
  <c r="H1912" i="1"/>
  <c r="C1912" i="1"/>
  <c r="P1911" i="1"/>
  <c r="H1911" i="1"/>
  <c r="C1911" i="1"/>
  <c r="P1910" i="1"/>
  <c r="H1910" i="1"/>
  <c r="C1910" i="1"/>
  <c r="P1909" i="1"/>
  <c r="H1909" i="1"/>
  <c r="C1909" i="1"/>
  <c r="P1908" i="1"/>
  <c r="H1908" i="1"/>
  <c r="C1908" i="1"/>
  <c r="P1907" i="1"/>
  <c r="H1907" i="1"/>
  <c r="C1907" i="1"/>
  <c r="P1906" i="1"/>
  <c r="H1906" i="1"/>
  <c r="C1906" i="1"/>
  <c r="P1905" i="1"/>
  <c r="H1905" i="1"/>
  <c r="C1905" i="1"/>
  <c r="P1904" i="1"/>
  <c r="H1904" i="1"/>
  <c r="C1904" i="1"/>
  <c r="P1903" i="1"/>
  <c r="H1903" i="1"/>
  <c r="C1903" i="1"/>
  <c r="P1902" i="1"/>
  <c r="H1902" i="1"/>
  <c r="C1902" i="1"/>
  <c r="P1901" i="1"/>
  <c r="H1901" i="1"/>
  <c r="C1901" i="1"/>
  <c r="P1900" i="1"/>
  <c r="H1900" i="1"/>
  <c r="C1900" i="1"/>
  <c r="P1899" i="1"/>
  <c r="H1899" i="1"/>
  <c r="C1899" i="1"/>
  <c r="P1898" i="1"/>
  <c r="H1898" i="1"/>
  <c r="C1898" i="1"/>
  <c r="P1897" i="1"/>
  <c r="H1897" i="1"/>
  <c r="C1897" i="1"/>
  <c r="P1896" i="1"/>
  <c r="H1896" i="1"/>
  <c r="C1896" i="1"/>
  <c r="P1895" i="1"/>
  <c r="H1895" i="1"/>
  <c r="C1895" i="1"/>
  <c r="P1894" i="1"/>
  <c r="H1894" i="1"/>
  <c r="C1894" i="1"/>
  <c r="P1893" i="1"/>
  <c r="H1893" i="1"/>
  <c r="C1893" i="1"/>
  <c r="P1892" i="1"/>
  <c r="H1892" i="1"/>
  <c r="C1892" i="1"/>
  <c r="P1891" i="1"/>
  <c r="H1891" i="1"/>
  <c r="C1891" i="1"/>
  <c r="P1890" i="1"/>
  <c r="H1890" i="1"/>
  <c r="C1890" i="1"/>
  <c r="P1889" i="1"/>
  <c r="H1889" i="1"/>
  <c r="C1889" i="1"/>
  <c r="P1888" i="1"/>
  <c r="H1888" i="1"/>
  <c r="C1888" i="1"/>
  <c r="P1887" i="1"/>
  <c r="H1887" i="1"/>
  <c r="C1887" i="1"/>
  <c r="P1886" i="1"/>
  <c r="H1886" i="1"/>
  <c r="C1886" i="1"/>
  <c r="P1885" i="1"/>
  <c r="H1885" i="1"/>
  <c r="C1885" i="1"/>
  <c r="P1884" i="1"/>
  <c r="H1884" i="1"/>
  <c r="C1884" i="1"/>
  <c r="P1883" i="1"/>
  <c r="H1883" i="1"/>
  <c r="C1883" i="1"/>
  <c r="P1882" i="1"/>
  <c r="H1882" i="1"/>
  <c r="C1882" i="1"/>
  <c r="P1881" i="1"/>
  <c r="H1881" i="1"/>
  <c r="C1881" i="1"/>
  <c r="P1880" i="1"/>
  <c r="H1880" i="1"/>
  <c r="C1880" i="1"/>
  <c r="P1879" i="1"/>
  <c r="H1879" i="1"/>
  <c r="C1879" i="1"/>
  <c r="P1878" i="1"/>
  <c r="H1878" i="1"/>
  <c r="C1878" i="1"/>
  <c r="P1877" i="1"/>
  <c r="H1877" i="1"/>
  <c r="C1877" i="1"/>
  <c r="P1876" i="1"/>
  <c r="H1876" i="1"/>
  <c r="C1876" i="1"/>
  <c r="P1875" i="1"/>
  <c r="H1875" i="1"/>
  <c r="C1875" i="1"/>
  <c r="P1874" i="1"/>
  <c r="H1874" i="1"/>
  <c r="C1874" i="1"/>
  <c r="P1873" i="1"/>
  <c r="H1873" i="1"/>
  <c r="C1873" i="1"/>
  <c r="P1872" i="1"/>
  <c r="H1872" i="1"/>
  <c r="C1872" i="1"/>
  <c r="P1871" i="1"/>
  <c r="H1871" i="1"/>
  <c r="C1871" i="1"/>
  <c r="P1870" i="1"/>
  <c r="H1870" i="1"/>
  <c r="C1870" i="1"/>
  <c r="P1869" i="1"/>
  <c r="H1869" i="1"/>
  <c r="C1869" i="1"/>
  <c r="P1868" i="1"/>
  <c r="H1868" i="1"/>
  <c r="C1868" i="1"/>
  <c r="P1867" i="1"/>
  <c r="H1867" i="1"/>
  <c r="C1867" i="1"/>
  <c r="P1866" i="1"/>
  <c r="H1866" i="1"/>
  <c r="C1866" i="1"/>
  <c r="P1865" i="1"/>
  <c r="H1865" i="1"/>
  <c r="C1865" i="1"/>
  <c r="P1864" i="1"/>
  <c r="H1864" i="1"/>
  <c r="C1864" i="1"/>
  <c r="P1863" i="1"/>
  <c r="H1863" i="1"/>
  <c r="C1863" i="1"/>
  <c r="P1862" i="1"/>
  <c r="H1862" i="1"/>
  <c r="C1862" i="1"/>
  <c r="P1861" i="1"/>
  <c r="H1861" i="1"/>
  <c r="C1861" i="1"/>
  <c r="P1860" i="1"/>
  <c r="H1860" i="1"/>
  <c r="C1860" i="1"/>
  <c r="P1859" i="1"/>
  <c r="H1859" i="1"/>
  <c r="C1859" i="1"/>
  <c r="P1858" i="1"/>
  <c r="H1858" i="1"/>
  <c r="C1858" i="1"/>
  <c r="P1857" i="1"/>
  <c r="H1857" i="1"/>
  <c r="C1857" i="1"/>
  <c r="P1856" i="1"/>
  <c r="H1856" i="1"/>
  <c r="C1856" i="1"/>
  <c r="P1855" i="1"/>
  <c r="H1855" i="1"/>
  <c r="C1855" i="1"/>
  <c r="P1854" i="1"/>
  <c r="H1854" i="1"/>
  <c r="C1854" i="1"/>
  <c r="P1853" i="1"/>
  <c r="H1853" i="1"/>
  <c r="C1853" i="1"/>
  <c r="P1852" i="1"/>
  <c r="H1852" i="1"/>
  <c r="C1852" i="1"/>
  <c r="P1851" i="1"/>
  <c r="H1851" i="1"/>
  <c r="C1851" i="1"/>
  <c r="P1850" i="1"/>
  <c r="H1850" i="1"/>
  <c r="C1850" i="1"/>
  <c r="P1849" i="1"/>
  <c r="H1849" i="1"/>
  <c r="C1849" i="1"/>
  <c r="P1848" i="1"/>
  <c r="H1848" i="1"/>
  <c r="C1848" i="1"/>
  <c r="P1847" i="1"/>
  <c r="H1847" i="1"/>
  <c r="C1847" i="1"/>
  <c r="P1846" i="1"/>
  <c r="H1846" i="1"/>
  <c r="C1846" i="1"/>
  <c r="P1845" i="1"/>
  <c r="H1845" i="1"/>
  <c r="C1845" i="1"/>
  <c r="P1844" i="1"/>
  <c r="H1844" i="1"/>
  <c r="C1844" i="1"/>
  <c r="P1843" i="1"/>
  <c r="H1843" i="1"/>
  <c r="C1843" i="1"/>
  <c r="P1842" i="1"/>
  <c r="H1842" i="1"/>
  <c r="C1842" i="1"/>
  <c r="P1841" i="1"/>
  <c r="H1841" i="1"/>
  <c r="C1841" i="1"/>
  <c r="P1840" i="1"/>
  <c r="H1840" i="1"/>
  <c r="C1840" i="1"/>
  <c r="P1839" i="1"/>
  <c r="H1839" i="1"/>
  <c r="C1839" i="1"/>
  <c r="P1838" i="1"/>
  <c r="H1838" i="1"/>
  <c r="C1838" i="1"/>
  <c r="P1837" i="1"/>
  <c r="H1837" i="1"/>
  <c r="C1837" i="1"/>
  <c r="P1836" i="1"/>
  <c r="H1836" i="1"/>
  <c r="C1836" i="1"/>
  <c r="P1835" i="1"/>
  <c r="H1835" i="1"/>
  <c r="C1835" i="1"/>
  <c r="P1834" i="1"/>
  <c r="H1834" i="1"/>
  <c r="C1834" i="1"/>
  <c r="P1833" i="1"/>
  <c r="H1833" i="1"/>
  <c r="C1833" i="1"/>
  <c r="P1832" i="1"/>
  <c r="H1832" i="1"/>
  <c r="C1832" i="1"/>
  <c r="P1831" i="1"/>
  <c r="H1831" i="1"/>
  <c r="C1831" i="1"/>
  <c r="P1830" i="1"/>
  <c r="H1830" i="1"/>
  <c r="C1830" i="1"/>
  <c r="P1829" i="1"/>
  <c r="H1829" i="1"/>
  <c r="C1829" i="1"/>
  <c r="P1828" i="1"/>
  <c r="H1828" i="1"/>
  <c r="C1828" i="1"/>
  <c r="P1827" i="1"/>
  <c r="H1827" i="1"/>
  <c r="C1827" i="1"/>
  <c r="P1826" i="1"/>
  <c r="H1826" i="1"/>
  <c r="C1826" i="1"/>
  <c r="P1825" i="1"/>
  <c r="H1825" i="1"/>
  <c r="C1825" i="1"/>
  <c r="P1824" i="1"/>
  <c r="H1824" i="1"/>
  <c r="C1824" i="1"/>
  <c r="P1823" i="1"/>
  <c r="H1823" i="1"/>
  <c r="C1823" i="1"/>
  <c r="P1822" i="1"/>
  <c r="H1822" i="1"/>
  <c r="C1822" i="1"/>
  <c r="P1821" i="1"/>
  <c r="H1821" i="1"/>
  <c r="C1821" i="1"/>
  <c r="P1820" i="1"/>
  <c r="H1820" i="1"/>
  <c r="C1820" i="1"/>
  <c r="P1819" i="1"/>
  <c r="H1819" i="1"/>
  <c r="C1819" i="1"/>
  <c r="P1818" i="1"/>
  <c r="H1818" i="1"/>
  <c r="C1818" i="1"/>
  <c r="P1817" i="1"/>
  <c r="H1817" i="1"/>
  <c r="C1817" i="1"/>
  <c r="P1816" i="1"/>
  <c r="H1816" i="1"/>
  <c r="C1816" i="1"/>
  <c r="P1815" i="1"/>
  <c r="H1815" i="1"/>
  <c r="C1815" i="1"/>
  <c r="P1814" i="1"/>
  <c r="H1814" i="1"/>
  <c r="C1814" i="1"/>
  <c r="P1813" i="1"/>
  <c r="H1813" i="1"/>
  <c r="C1813" i="1"/>
  <c r="P1812" i="1"/>
  <c r="H1812" i="1"/>
  <c r="C1812" i="1"/>
  <c r="P1811" i="1"/>
  <c r="H1811" i="1"/>
  <c r="C1811" i="1"/>
  <c r="P1810" i="1"/>
  <c r="H1810" i="1"/>
  <c r="C1810" i="1"/>
  <c r="P1809" i="1"/>
  <c r="H1809" i="1"/>
  <c r="C1809" i="1"/>
  <c r="P1808" i="1"/>
  <c r="H1808" i="1"/>
  <c r="C1808" i="1"/>
  <c r="P1807" i="1"/>
  <c r="H1807" i="1"/>
  <c r="C1807" i="1"/>
  <c r="P1806" i="1"/>
  <c r="H1806" i="1"/>
  <c r="C1806" i="1"/>
  <c r="P1805" i="1"/>
  <c r="H1805" i="1"/>
  <c r="C1805" i="1"/>
  <c r="P1804" i="1"/>
  <c r="H1804" i="1"/>
  <c r="C1804" i="1"/>
  <c r="P1803" i="1"/>
  <c r="H1803" i="1"/>
  <c r="C1803" i="1"/>
  <c r="P1802" i="1"/>
  <c r="H1802" i="1"/>
  <c r="C1802" i="1"/>
  <c r="P1801" i="1"/>
  <c r="H1801" i="1"/>
  <c r="C1801" i="1"/>
  <c r="P1800" i="1"/>
  <c r="H1800" i="1"/>
  <c r="C1800" i="1"/>
  <c r="P1799" i="1"/>
  <c r="H1799" i="1"/>
  <c r="C1799" i="1"/>
  <c r="P1798" i="1"/>
  <c r="H1798" i="1"/>
  <c r="C1798" i="1"/>
  <c r="P1797" i="1"/>
  <c r="H1797" i="1"/>
  <c r="C1797" i="1"/>
  <c r="P1796" i="1"/>
  <c r="H1796" i="1"/>
  <c r="C1796" i="1"/>
  <c r="P1795" i="1"/>
  <c r="H1795" i="1"/>
  <c r="C1795" i="1"/>
  <c r="P1794" i="1"/>
  <c r="H1794" i="1"/>
  <c r="C1794" i="1"/>
  <c r="P1793" i="1"/>
  <c r="H1793" i="1"/>
  <c r="C1793" i="1"/>
  <c r="P1792" i="1"/>
  <c r="H1792" i="1"/>
  <c r="C1792" i="1"/>
  <c r="P1791" i="1"/>
  <c r="H1791" i="1"/>
  <c r="C1791" i="1"/>
  <c r="P1790" i="1"/>
  <c r="H1790" i="1"/>
  <c r="C1790" i="1"/>
  <c r="P1789" i="1"/>
  <c r="H1789" i="1"/>
  <c r="C1789" i="1"/>
  <c r="P1788" i="1"/>
  <c r="H1788" i="1"/>
  <c r="C1788" i="1"/>
  <c r="P1787" i="1"/>
  <c r="H1787" i="1"/>
  <c r="C1787" i="1"/>
  <c r="P1786" i="1"/>
  <c r="H1786" i="1"/>
  <c r="C1786" i="1"/>
  <c r="P1785" i="1"/>
  <c r="H1785" i="1"/>
  <c r="C1785" i="1"/>
  <c r="P1784" i="1"/>
  <c r="H1784" i="1"/>
  <c r="C1784" i="1"/>
  <c r="P1783" i="1"/>
  <c r="H1783" i="1"/>
  <c r="C1783" i="1"/>
  <c r="P1782" i="1"/>
  <c r="H1782" i="1"/>
  <c r="C1782" i="1"/>
  <c r="P1781" i="1"/>
  <c r="H1781" i="1"/>
  <c r="C1781" i="1"/>
  <c r="P1780" i="1"/>
  <c r="H1780" i="1"/>
  <c r="C1780" i="1"/>
  <c r="P1779" i="1"/>
  <c r="H1779" i="1"/>
  <c r="C1779" i="1"/>
  <c r="P1778" i="1"/>
  <c r="H1778" i="1"/>
  <c r="C1778" i="1"/>
  <c r="P1777" i="1"/>
  <c r="H1777" i="1"/>
  <c r="C1777" i="1"/>
  <c r="P1776" i="1"/>
  <c r="H1776" i="1"/>
  <c r="C1776" i="1"/>
  <c r="P1775" i="1"/>
  <c r="H1775" i="1"/>
  <c r="C1775" i="1"/>
  <c r="P1774" i="1"/>
  <c r="H1774" i="1"/>
  <c r="C1774" i="1"/>
  <c r="P1773" i="1"/>
  <c r="H1773" i="1"/>
  <c r="C1773" i="1"/>
  <c r="P1772" i="1"/>
  <c r="H1772" i="1"/>
  <c r="C1772" i="1"/>
  <c r="P1771" i="1"/>
  <c r="H1771" i="1"/>
  <c r="C1771" i="1"/>
  <c r="P1770" i="1"/>
  <c r="H1770" i="1"/>
  <c r="C1770" i="1"/>
  <c r="P1769" i="1"/>
  <c r="H1769" i="1"/>
  <c r="C1769" i="1"/>
  <c r="P1768" i="1"/>
  <c r="H1768" i="1"/>
  <c r="C1768" i="1"/>
  <c r="P1767" i="1"/>
  <c r="H1767" i="1"/>
  <c r="C1767" i="1"/>
  <c r="P1766" i="1"/>
  <c r="H1766" i="1"/>
  <c r="C1766" i="1"/>
  <c r="P1765" i="1"/>
  <c r="H1765" i="1"/>
  <c r="C1765" i="1"/>
  <c r="P1764" i="1"/>
  <c r="H1764" i="1"/>
  <c r="C1764" i="1"/>
  <c r="P1763" i="1"/>
  <c r="H1763" i="1"/>
  <c r="C1763" i="1"/>
  <c r="P1762" i="1"/>
  <c r="H1762" i="1"/>
  <c r="C1762" i="1"/>
  <c r="P1761" i="1"/>
  <c r="H1761" i="1"/>
  <c r="C1761" i="1"/>
  <c r="P1760" i="1"/>
  <c r="H1760" i="1"/>
  <c r="C1760" i="1"/>
  <c r="P1759" i="1"/>
  <c r="H1759" i="1"/>
  <c r="C1759" i="1"/>
  <c r="P1758" i="1"/>
  <c r="H1758" i="1"/>
  <c r="C1758" i="1"/>
  <c r="P1757" i="1"/>
  <c r="H1757" i="1"/>
  <c r="C1757" i="1"/>
  <c r="P1756" i="1"/>
  <c r="H1756" i="1"/>
  <c r="C1756" i="1"/>
  <c r="P1755" i="1"/>
  <c r="H1755" i="1"/>
  <c r="C1755" i="1"/>
  <c r="P1754" i="1"/>
  <c r="H1754" i="1"/>
  <c r="C1754" i="1"/>
  <c r="P1753" i="1"/>
  <c r="H1753" i="1"/>
  <c r="C1753" i="1"/>
  <c r="P1752" i="1"/>
  <c r="H1752" i="1"/>
  <c r="C1752" i="1"/>
  <c r="P1751" i="1"/>
  <c r="H1751" i="1"/>
  <c r="C1751" i="1"/>
  <c r="P1750" i="1"/>
  <c r="H1750" i="1"/>
  <c r="C1750" i="1"/>
  <c r="P1749" i="1"/>
  <c r="H1749" i="1"/>
  <c r="C1749" i="1"/>
  <c r="P1748" i="1"/>
  <c r="H1748" i="1"/>
  <c r="C1748" i="1"/>
  <c r="P1747" i="1"/>
  <c r="H1747" i="1"/>
  <c r="C1747" i="1"/>
  <c r="P1746" i="1"/>
  <c r="H1746" i="1"/>
  <c r="C1746" i="1"/>
  <c r="P1745" i="1"/>
  <c r="H1745" i="1"/>
  <c r="C1745" i="1"/>
  <c r="P1744" i="1"/>
  <c r="H1744" i="1"/>
  <c r="C1744" i="1"/>
  <c r="P1743" i="1"/>
  <c r="H1743" i="1"/>
  <c r="C1743" i="1"/>
  <c r="P1742" i="1"/>
  <c r="H1742" i="1"/>
  <c r="C1742" i="1"/>
  <c r="P1741" i="1"/>
  <c r="H1741" i="1"/>
  <c r="C1741" i="1"/>
  <c r="P1740" i="1"/>
  <c r="H1740" i="1"/>
  <c r="C1740" i="1"/>
  <c r="P1739" i="1"/>
  <c r="H1739" i="1"/>
  <c r="C1739" i="1"/>
  <c r="P1738" i="1"/>
  <c r="H1738" i="1"/>
  <c r="C1738" i="1"/>
  <c r="P1737" i="1"/>
  <c r="H1737" i="1"/>
  <c r="C1737" i="1"/>
  <c r="P1736" i="1"/>
  <c r="H1736" i="1"/>
  <c r="C1736" i="1"/>
  <c r="P1735" i="1"/>
  <c r="H1735" i="1"/>
  <c r="C1735" i="1"/>
  <c r="P1734" i="1"/>
  <c r="H1734" i="1"/>
  <c r="C1734" i="1"/>
  <c r="P1733" i="1"/>
  <c r="H1733" i="1"/>
  <c r="C1733" i="1"/>
  <c r="P1732" i="1"/>
  <c r="H1732" i="1"/>
  <c r="C1732" i="1"/>
  <c r="P1731" i="1"/>
  <c r="H1731" i="1"/>
  <c r="C1731" i="1"/>
  <c r="P1730" i="1"/>
  <c r="H1730" i="1"/>
  <c r="C1730" i="1"/>
  <c r="P1729" i="1"/>
  <c r="H1729" i="1"/>
  <c r="C1729" i="1"/>
  <c r="P1728" i="1"/>
  <c r="H1728" i="1"/>
  <c r="C1728" i="1"/>
  <c r="P1727" i="1"/>
  <c r="H1727" i="1"/>
  <c r="C1727" i="1"/>
  <c r="P1726" i="1"/>
  <c r="H1726" i="1"/>
  <c r="C1726" i="1"/>
  <c r="P1725" i="1"/>
  <c r="H1725" i="1"/>
  <c r="C1725" i="1"/>
  <c r="P1724" i="1"/>
  <c r="H1724" i="1"/>
  <c r="C1724" i="1"/>
  <c r="P1723" i="1"/>
  <c r="H1723" i="1"/>
  <c r="C1723" i="1"/>
  <c r="P1722" i="1"/>
  <c r="H1722" i="1"/>
  <c r="C1722" i="1"/>
  <c r="P1721" i="1"/>
  <c r="H1721" i="1"/>
  <c r="C1721" i="1"/>
  <c r="P1720" i="1"/>
  <c r="H1720" i="1"/>
  <c r="C1720" i="1"/>
  <c r="P1719" i="1"/>
  <c r="H1719" i="1"/>
  <c r="C1719" i="1"/>
  <c r="P1718" i="1"/>
  <c r="H1718" i="1"/>
  <c r="C1718" i="1"/>
  <c r="P1717" i="1"/>
  <c r="H1717" i="1"/>
  <c r="C1717" i="1"/>
  <c r="P1716" i="1"/>
  <c r="H1716" i="1"/>
  <c r="C1716" i="1"/>
  <c r="P1715" i="1"/>
  <c r="H1715" i="1"/>
  <c r="C1715" i="1"/>
  <c r="P1714" i="1"/>
  <c r="H1714" i="1"/>
  <c r="C1714" i="1"/>
  <c r="P1713" i="1"/>
  <c r="H1713" i="1"/>
  <c r="C1713" i="1"/>
  <c r="P1712" i="1"/>
  <c r="H1712" i="1"/>
  <c r="C1712" i="1"/>
  <c r="P1711" i="1"/>
  <c r="H1711" i="1"/>
  <c r="C1711" i="1"/>
  <c r="P1710" i="1"/>
  <c r="H1710" i="1"/>
  <c r="C1710" i="1"/>
  <c r="P1709" i="1"/>
  <c r="H1709" i="1"/>
  <c r="C1709" i="1"/>
  <c r="P1708" i="1"/>
  <c r="H1708" i="1"/>
  <c r="C1708" i="1"/>
  <c r="P1707" i="1"/>
  <c r="H1707" i="1"/>
  <c r="C1707" i="1"/>
  <c r="P1706" i="1"/>
  <c r="H1706" i="1"/>
  <c r="C1706" i="1"/>
  <c r="P1705" i="1"/>
  <c r="H1705" i="1"/>
  <c r="C1705" i="1"/>
  <c r="P1704" i="1"/>
  <c r="H1704" i="1"/>
  <c r="C1704" i="1"/>
  <c r="P1703" i="1"/>
  <c r="H1703" i="1"/>
  <c r="C1703" i="1"/>
  <c r="P1702" i="1"/>
  <c r="H1702" i="1"/>
  <c r="C1702" i="1"/>
  <c r="P1701" i="1"/>
  <c r="H1701" i="1"/>
  <c r="C1701" i="1"/>
  <c r="P1700" i="1"/>
  <c r="H1700" i="1"/>
  <c r="C1700" i="1"/>
  <c r="P1699" i="1"/>
  <c r="H1699" i="1"/>
  <c r="C1699" i="1"/>
  <c r="P1698" i="1"/>
  <c r="H1698" i="1"/>
  <c r="C1698" i="1"/>
  <c r="P1697" i="1"/>
  <c r="H1697" i="1"/>
  <c r="C1697" i="1"/>
  <c r="P1696" i="1"/>
  <c r="H1696" i="1"/>
  <c r="C1696" i="1"/>
  <c r="P1695" i="1"/>
  <c r="H1695" i="1"/>
  <c r="C1695" i="1"/>
  <c r="P1694" i="1"/>
  <c r="H1694" i="1"/>
  <c r="C1694" i="1"/>
  <c r="P1693" i="1"/>
  <c r="H1693" i="1"/>
  <c r="C1693" i="1"/>
  <c r="P1692" i="1"/>
  <c r="H1692" i="1"/>
  <c r="C1692" i="1"/>
  <c r="P1691" i="1"/>
  <c r="H1691" i="1"/>
  <c r="C1691" i="1"/>
  <c r="P1690" i="1"/>
  <c r="H1690" i="1"/>
  <c r="C1690" i="1"/>
  <c r="P1689" i="1"/>
  <c r="H1689" i="1"/>
  <c r="C1689" i="1"/>
  <c r="P1688" i="1"/>
  <c r="H1688" i="1"/>
  <c r="C1688" i="1"/>
  <c r="P1687" i="1"/>
  <c r="H1687" i="1"/>
  <c r="C1687" i="1"/>
  <c r="P1686" i="1"/>
  <c r="H1686" i="1"/>
  <c r="C1686" i="1"/>
  <c r="P1685" i="1"/>
  <c r="H1685" i="1"/>
  <c r="C1685" i="1"/>
  <c r="P1684" i="1"/>
  <c r="H1684" i="1"/>
  <c r="C1684" i="1"/>
  <c r="P1683" i="1"/>
  <c r="H1683" i="1"/>
  <c r="C1683" i="1"/>
  <c r="P1682" i="1"/>
  <c r="H1682" i="1"/>
  <c r="C1682" i="1"/>
  <c r="P1681" i="1"/>
  <c r="H1681" i="1"/>
  <c r="C1681" i="1"/>
  <c r="P1680" i="1"/>
  <c r="H1680" i="1"/>
  <c r="C1680" i="1"/>
  <c r="P1679" i="1"/>
  <c r="H1679" i="1"/>
  <c r="C1679" i="1"/>
  <c r="P1678" i="1"/>
  <c r="H1678" i="1"/>
  <c r="C1678" i="1"/>
  <c r="P1677" i="1"/>
  <c r="H1677" i="1"/>
  <c r="C1677" i="1"/>
  <c r="P1676" i="1"/>
  <c r="H1676" i="1"/>
  <c r="C1676" i="1"/>
  <c r="P1675" i="1"/>
  <c r="H1675" i="1"/>
  <c r="C1675" i="1"/>
  <c r="P1674" i="1"/>
  <c r="H1674" i="1"/>
  <c r="C1674" i="1"/>
  <c r="P1673" i="1"/>
  <c r="H1673" i="1"/>
  <c r="C1673" i="1"/>
  <c r="P1672" i="1"/>
  <c r="H1672" i="1"/>
  <c r="C1672" i="1"/>
  <c r="P1671" i="1"/>
  <c r="H1671" i="1"/>
  <c r="C1671" i="1"/>
  <c r="P1670" i="1"/>
  <c r="H1670" i="1"/>
  <c r="C1670" i="1"/>
  <c r="P1669" i="1"/>
  <c r="H1669" i="1"/>
  <c r="C1669" i="1"/>
  <c r="P1668" i="1"/>
  <c r="H1668" i="1"/>
  <c r="C1668" i="1"/>
  <c r="P1667" i="1"/>
  <c r="H1667" i="1"/>
  <c r="C1667" i="1"/>
  <c r="P1666" i="1"/>
  <c r="H1666" i="1"/>
  <c r="C1666" i="1"/>
  <c r="P1665" i="1"/>
  <c r="H1665" i="1"/>
  <c r="C1665" i="1"/>
  <c r="P1664" i="1"/>
  <c r="H1664" i="1"/>
  <c r="C1664" i="1"/>
  <c r="P1663" i="1"/>
  <c r="H1663" i="1"/>
  <c r="C1663" i="1"/>
  <c r="P1662" i="1"/>
  <c r="H1662" i="1"/>
  <c r="C1662" i="1"/>
  <c r="P1661" i="1"/>
  <c r="H1661" i="1"/>
  <c r="C1661" i="1"/>
  <c r="P1660" i="1"/>
  <c r="H1660" i="1"/>
  <c r="C1660" i="1"/>
  <c r="P1659" i="1"/>
  <c r="H1659" i="1"/>
  <c r="C1659" i="1"/>
  <c r="P1658" i="1"/>
  <c r="H1658" i="1"/>
  <c r="C1658" i="1"/>
  <c r="P1657" i="1"/>
  <c r="H1657" i="1"/>
  <c r="C1657" i="1"/>
  <c r="P1656" i="1"/>
  <c r="H1656" i="1"/>
  <c r="C1656" i="1"/>
  <c r="P1655" i="1"/>
  <c r="H1655" i="1"/>
  <c r="C1655" i="1"/>
  <c r="P1654" i="1"/>
  <c r="H1654" i="1"/>
  <c r="C1654" i="1"/>
  <c r="P1653" i="1"/>
  <c r="H1653" i="1"/>
  <c r="C1653" i="1"/>
  <c r="P1652" i="1"/>
  <c r="H1652" i="1"/>
  <c r="C1652" i="1"/>
  <c r="P1651" i="1"/>
  <c r="H1651" i="1"/>
  <c r="C1651" i="1"/>
  <c r="P1650" i="1"/>
  <c r="H1650" i="1"/>
  <c r="C1650" i="1"/>
  <c r="P1649" i="1"/>
  <c r="H1649" i="1"/>
  <c r="C1649" i="1"/>
  <c r="P1648" i="1"/>
  <c r="H1648" i="1"/>
  <c r="C1648" i="1"/>
  <c r="P1647" i="1"/>
  <c r="H1647" i="1"/>
  <c r="C1647" i="1"/>
  <c r="P1646" i="1"/>
  <c r="H1646" i="1"/>
  <c r="C1646" i="1"/>
  <c r="P1645" i="1"/>
  <c r="H1645" i="1"/>
  <c r="C1645" i="1"/>
  <c r="P1644" i="1"/>
  <c r="H1644" i="1"/>
  <c r="C1644" i="1"/>
  <c r="P1643" i="1"/>
  <c r="H1643" i="1"/>
  <c r="C1643" i="1"/>
  <c r="P1642" i="1"/>
  <c r="H1642" i="1"/>
  <c r="C1642" i="1"/>
  <c r="P1641" i="1"/>
  <c r="H1641" i="1"/>
  <c r="C1641" i="1"/>
  <c r="P1640" i="1"/>
  <c r="H1640" i="1"/>
  <c r="C1640" i="1"/>
  <c r="P1639" i="1"/>
  <c r="H1639" i="1"/>
  <c r="C1639" i="1"/>
  <c r="P1638" i="1"/>
  <c r="H1638" i="1"/>
  <c r="C1638" i="1"/>
  <c r="P1637" i="1"/>
  <c r="H1637" i="1"/>
  <c r="C1637" i="1"/>
  <c r="P1636" i="1"/>
  <c r="H1636" i="1"/>
  <c r="C1636" i="1"/>
  <c r="P1635" i="1"/>
  <c r="H1635" i="1"/>
  <c r="C1635" i="1"/>
  <c r="P1634" i="1"/>
  <c r="H1634" i="1"/>
  <c r="C1634" i="1"/>
  <c r="P1633" i="1"/>
  <c r="H1633" i="1"/>
  <c r="C1633" i="1"/>
  <c r="P1632" i="1"/>
  <c r="H1632" i="1"/>
  <c r="C1632" i="1"/>
  <c r="P1631" i="1"/>
  <c r="H1631" i="1"/>
  <c r="C1631" i="1"/>
  <c r="P1630" i="1"/>
  <c r="H1630" i="1"/>
  <c r="C1630" i="1"/>
  <c r="P1629" i="1"/>
  <c r="H1629" i="1"/>
  <c r="C1629" i="1"/>
  <c r="P1628" i="1"/>
  <c r="H1628" i="1"/>
  <c r="C1628" i="1"/>
  <c r="P1627" i="1"/>
  <c r="H1627" i="1"/>
  <c r="C1627" i="1"/>
  <c r="P1626" i="1"/>
  <c r="H1626" i="1"/>
  <c r="C1626" i="1"/>
  <c r="P1625" i="1"/>
  <c r="H1625" i="1"/>
  <c r="C1625" i="1"/>
  <c r="P1624" i="1"/>
  <c r="H1624" i="1"/>
  <c r="C1624" i="1"/>
  <c r="P1623" i="1"/>
  <c r="H1623" i="1"/>
  <c r="C1623" i="1"/>
  <c r="P1622" i="1"/>
  <c r="H1622" i="1"/>
  <c r="C1622" i="1"/>
  <c r="P1621" i="1"/>
  <c r="H1621" i="1"/>
  <c r="C1621" i="1"/>
  <c r="P1620" i="1"/>
  <c r="H1620" i="1"/>
  <c r="C1620" i="1"/>
  <c r="P1619" i="1"/>
  <c r="H1619" i="1"/>
  <c r="C1619" i="1"/>
  <c r="P1618" i="1"/>
  <c r="H1618" i="1"/>
  <c r="C1618" i="1"/>
  <c r="P1617" i="1"/>
  <c r="H1617" i="1"/>
  <c r="C1617" i="1"/>
  <c r="P1616" i="1"/>
  <c r="H1616" i="1"/>
  <c r="C1616" i="1"/>
  <c r="P1615" i="1"/>
  <c r="H1615" i="1"/>
  <c r="C1615" i="1"/>
  <c r="P1614" i="1"/>
  <c r="H1614" i="1"/>
  <c r="C1614" i="1"/>
  <c r="P1613" i="1"/>
  <c r="H1613" i="1"/>
  <c r="C1613" i="1"/>
  <c r="P1612" i="1"/>
  <c r="H1612" i="1"/>
  <c r="C1612" i="1"/>
  <c r="P1611" i="1"/>
  <c r="H1611" i="1"/>
  <c r="C1611" i="1"/>
  <c r="P1610" i="1"/>
  <c r="H1610" i="1"/>
  <c r="C1610" i="1"/>
  <c r="P1609" i="1"/>
  <c r="H1609" i="1"/>
  <c r="C1609" i="1"/>
  <c r="P1608" i="1"/>
  <c r="H1608" i="1"/>
  <c r="C1608" i="1"/>
  <c r="P1607" i="1"/>
  <c r="H1607" i="1"/>
  <c r="C1607" i="1"/>
  <c r="P1606" i="1"/>
  <c r="H1606" i="1"/>
  <c r="C1606" i="1"/>
  <c r="P1605" i="1"/>
  <c r="H1605" i="1"/>
  <c r="C1605" i="1"/>
  <c r="P1604" i="1"/>
  <c r="H1604" i="1"/>
  <c r="C1604" i="1"/>
  <c r="P1603" i="1"/>
  <c r="H1603" i="1"/>
  <c r="C1603" i="1"/>
  <c r="P1602" i="1"/>
  <c r="H1602" i="1"/>
  <c r="C1602" i="1"/>
  <c r="P1601" i="1"/>
  <c r="H1601" i="1"/>
  <c r="C1601" i="1"/>
  <c r="P1600" i="1"/>
  <c r="H1600" i="1"/>
  <c r="C1600" i="1"/>
  <c r="P1599" i="1"/>
  <c r="H1599" i="1"/>
  <c r="C1599" i="1"/>
  <c r="P1598" i="1"/>
  <c r="H1598" i="1"/>
  <c r="C1598" i="1"/>
  <c r="P1597" i="1"/>
  <c r="H1597" i="1"/>
  <c r="C1597" i="1"/>
  <c r="P1596" i="1"/>
  <c r="H1596" i="1"/>
  <c r="C1596" i="1"/>
  <c r="P1595" i="1"/>
  <c r="H1595" i="1"/>
  <c r="C1595" i="1"/>
  <c r="P1594" i="1"/>
  <c r="H1594" i="1"/>
  <c r="C1594" i="1"/>
  <c r="P1593" i="1"/>
  <c r="H1593" i="1"/>
  <c r="C1593" i="1"/>
  <c r="P1592" i="1"/>
  <c r="H1592" i="1"/>
  <c r="C1592" i="1"/>
  <c r="P1591" i="1"/>
  <c r="H1591" i="1"/>
  <c r="C1591" i="1"/>
  <c r="P1590" i="1"/>
  <c r="H1590" i="1"/>
  <c r="C1590" i="1"/>
  <c r="P1589" i="1"/>
  <c r="H1589" i="1"/>
  <c r="C1589" i="1"/>
  <c r="P1588" i="1"/>
  <c r="H1588" i="1"/>
  <c r="C1588" i="1"/>
  <c r="P1587" i="1"/>
  <c r="H1587" i="1"/>
  <c r="C1587" i="1"/>
  <c r="P1586" i="1"/>
  <c r="H1586" i="1"/>
  <c r="C1586" i="1"/>
  <c r="P1585" i="1"/>
  <c r="H1585" i="1"/>
  <c r="C1585" i="1"/>
  <c r="P1584" i="1"/>
  <c r="H1584" i="1"/>
  <c r="C1584" i="1"/>
  <c r="P1583" i="1"/>
  <c r="H1583" i="1"/>
  <c r="C1583" i="1"/>
  <c r="P1582" i="1"/>
  <c r="H1582" i="1"/>
  <c r="C1582" i="1"/>
  <c r="P1581" i="1"/>
  <c r="H1581" i="1"/>
  <c r="C1581" i="1"/>
  <c r="P1580" i="1"/>
  <c r="H1580" i="1"/>
  <c r="C1580" i="1"/>
  <c r="P1579" i="1"/>
  <c r="H1579" i="1"/>
  <c r="C1579" i="1"/>
  <c r="P1578" i="1"/>
  <c r="H1578" i="1"/>
  <c r="C1578" i="1"/>
  <c r="P1577" i="1"/>
  <c r="H1577" i="1"/>
  <c r="C1577" i="1"/>
  <c r="P1576" i="1"/>
  <c r="H1576" i="1"/>
  <c r="C1576" i="1"/>
  <c r="P1575" i="1"/>
  <c r="H1575" i="1"/>
  <c r="C1575" i="1"/>
  <c r="P1574" i="1"/>
  <c r="H1574" i="1"/>
  <c r="C1574" i="1"/>
  <c r="P1573" i="1"/>
  <c r="H1573" i="1"/>
  <c r="C1573" i="1"/>
  <c r="P1572" i="1"/>
  <c r="H1572" i="1"/>
  <c r="C1572" i="1"/>
  <c r="P1571" i="1"/>
  <c r="H1571" i="1"/>
  <c r="C1571" i="1"/>
  <c r="P1570" i="1"/>
  <c r="H1570" i="1"/>
  <c r="C1570" i="1"/>
  <c r="P1569" i="1"/>
  <c r="H1569" i="1"/>
  <c r="C1569" i="1"/>
  <c r="P1568" i="1"/>
  <c r="H1568" i="1"/>
  <c r="C1568" i="1"/>
  <c r="P1567" i="1"/>
  <c r="H1567" i="1"/>
  <c r="C1567" i="1"/>
  <c r="P1566" i="1"/>
  <c r="H1566" i="1"/>
  <c r="C1566" i="1"/>
  <c r="P1565" i="1"/>
  <c r="H1565" i="1"/>
  <c r="C1565" i="1"/>
  <c r="P1564" i="1"/>
  <c r="H1564" i="1"/>
  <c r="C1564" i="1"/>
  <c r="P1563" i="1"/>
  <c r="H1563" i="1"/>
  <c r="C1563" i="1"/>
  <c r="P1562" i="1"/>
  <c r="H1562" i="1"/>
  <c r="C1562" i="1"/>
  <c r="P1561" i="1"/>
  <c r="H1561" i="1"/>
  <c r="C1561" i="1"/>
  <c r="P1560" i="1"/>
  <c r="H1560" i="1"/>
  <c r="C1560" i="1"/>
  <c r="P1559" i="1"/>
  <c r="H1559" i="1"/>
  <c r="C1559" i="1"/>
  <c r="P1558" i="1"/>
  <c r="H1558" i="1"/>
  <c r="C1558" i="1"/>
  <c r="P1557" i="1"/>
  <c r="H1557" i="1"/>
  <c r="C1557" i="1"/>
  <c r="P1556" i="1"/>
  <c r="H1556" i="1"/>
  <c r="C1556" i="1"/>
  <c r="P1555" i="1"/>
  <c r="H1555" i="1"/>
  <c r="C1555" i="1"/>
  <c r="P1554" i="1"/>
  <c r="H1554" i="1"/>
  <c r="C1554" i="1"/>
  <c r="P1553" i="1"/>
  <c r="H1553" i="1"/>
  <c r="C1553" i="1"/>
  <c r="P1552" i="1"/>
  <c r="H1552" i="1"/>
  <c r="C1552" i="1"/>
  <c r="P1551" i="1"/>
  <c r="H1551" i="1"/>
  <c r="C1551" i="1"/>
  <c r="P1550" i="1"/>
  <c r="H1550" i="1"/>
  <c r="C1550" i="1"/>
  <c r="P1549" i="1"/>
  <c r="H1549" i="1"/>
  <c r="C1549" i="1"/>
  <c r="P1548" i="1"/>
  <c r="H1548" i="1"/>
  <c r="C1548" i="1"/>
  <c r="P1547" i="1"/>
  <c r="H1547" i="1"/>
  <c r="C1547" i="1"/>
  <c r="P1546" i="1"/>
  <c r="H1546" i="1"/>
  <c r="C1546" i="1"/>
  <c r="P1545" i="1"/>
  <c r="H1545" i="1"/>
  <c r="C1545" i="1"/>
  <c r="P1544" i="1"/>
  <c r="H1544" i="1"/>
  <c r="C1544" i="1"/>
  <c r="P1543" i="1"/>
  <c r="H1543" i="1"/>
  <c r="C1543" i="1"/>
  <c r="P1542" i="1"/>
  <c r="H1542" i="1"/>
  <c r="C1542" i="1"/>
  <c r="P1541" i="1"/>
  <c r="H1541" i="1"/>
  <c r="C1541" i="1"/>
  <c r="P1540" i="1"/>
  <c r="H1540" i="1"/>
  <c r="C1540" i="1"/>
  <c r="P1539" i="1"/>
  <c r="H1539" i="1"/>
  <c r="C1539" i="1"/>
  <c r="P1538" i="1"/>
  <c r="H1538" i="1"/>
  <c r="C1538" i="1"/>
  <c r="P1537" i="1"/>
  <c r="H1537" i="1"/>
  <c r="C1537" i="1"/>
  <c r="P1536" i="1"/>
  <c r="H1536" i="1"/>
  <c r="C1536" i="1"/>
  <c r="P1535" i="1"/>
  <c r="H1535" i="1"/>
  <c r="C1535" i="1"/>
  <c r="P1534" i="1"/>
  <c r="H1534" i="1"/>
  <c r="C1534" i="1"/>
  <c r="P1533" i="1"/>
  <c r="H1533" i="1"/>
  <c r="C1533" i="1"/>
  <c r="P1532" i="1"/>
  <c r="H1532" i="1"/>
  <c r="C1532" i="1"/>
  <c r="P1531" i="1"/>
  <c r="H1531" i="1"/>
  <c r="C1531" i="1"/>
  <c r="P1530" i="1"/>
  <c r="H1530" i="1"/>
  <c r="C1530" i="1"/>
  <c r="P1529" i="1"/>
  <c r="H1529" i="1"/>
  <c r="C1529" i="1"/>
  <c r="P1528" i="1"/>
  <c r="H1528" i="1"/>
  <c r="C1528" i="1"/>
  <c r="P1527" i="1"/>
  <c r="H1527" i="1"/>
  <c r="C1527" i="1"/>
  <c r="P1526" i="1"/>
  <c r="H1526" i="1"/>
  <c r="C1526" i="1"/>
  <c r="P1525" i="1"/>
  <c r="H1525" i="1"/>
  <c r="C1525" i="1"/>
  <c r="P1524" i="1"/>
  <c r="H1524" i="1"/>
  <c r="C1524" i="1"/>
  <c r="P1523" i="1"/>
  <c r="H1523" i="1"/>
  <c r="C1523" i="1"/>
  <c r="P1522" i="1"/>
  <c r="H1522" i="1"/>
  <c r="C1522" i="1"/>
  <c r="P1521" i="1"/>
  <c r="H1521" i="1"/>
  <c r="C1521" i="1"/>
  <c r="P1520" i="1"/>
  <c r="H1520" i="1"/>
  <c r="C1520" i="1"/>
  <c r="P1519" i="1"/>
  <c r="H1519" i="1"/>
  <c r="C1519" i="1"/>
  <c r="P1518" i="1"/>
  <c r="H1518" i="1"/>
  <c r="C1518" i="1"/>
  <c r="P1517" i="1"/>
  <c r="H1517" i="1"/>
  <c r="C1517" i="1"/>
  <c r="P1516" i="1"/>
  <c r="H1516" i="1"/>
  <c r="C1516" i="1"/>
  <c r="P1515" i="1"/>
  <c r="H1515" i="1"/>
  <c r="C1515" i="1"/>
  <c r="P1514" i="1"/>
  <c r="H1514" i="1"/>
  <c r="C1514" i="1"/>
  <c r="P1513" i="1"/>
  <c r="H1513" i="1"/>
  <c r="C1513" i="1"/>
  <c r="P1512" i="1"/>
  <c r="H1512" i="1"/>
  <c r="C1512" i="1"/>
  <c r="P1511" i="1"/>
  <c r="H1511" i="1"/>
  <c r="C1511" i="1"/>
  <c r="P1510" i="1"/>
  <c r="H1510" i="1"/>
  <c r="C1510" i="1"/>
  <c r="P1509" i="1"/>
  <c r="H1509" i="1"/>
  <c r="C1509" i="1"/>
  <c r="P1508" i="1"/>
  <c r="H1508" i="1"/>
  <c r="C1508" i="1"/>
  <c r="P1507" i="1"/>
  <c r="H1507" i="1"/>
  <c r="C1507" i="1"/>
  <c r="P1506" i="1"/>
  <c r="H1506" i="1"/>
  <c r="C1506" i="1"/>
  <c r="P1505" i="1"/>
  <c r="H1505" i="1"/>
  <c r="C1505" i="1"/>
  <c r="P1504" i="1"/>
  <c r="H1504" i="1"/>
  <c r="C1504" i="1"/>
  <c r="P1503" i="1"/>
  <c r="H1503" i="1"/>
  <c r="C1503" i="1"/>
  <c r="P1502" i="1"/>
  <c r="H1502" i="1"/>
  <c r="C1502" i="1"/>
  <c r="P1501" i="1"/>
  <c r="H1501" i="1"/>
  <c r="C1501" i="1"/>
  <c r="P1500" i="1"/>
  <c r="H1500" i="1"/>
  <c r="C1500" i="1"/>
  <c r="P1499" i="1"/>
  <c r="H1499" i="1"/>
  <c r="C1499" i="1"/>
  <c r="P1498" i="1"/>
  <c r="H1498" i="1"/>
  <c r="C1498" i="1"/>
  <c r="P1497" i="1"/>
  <c r="H1497" i="1"/>
  <c r="C1497" i="1"/>
  <c r="P1496" i="1"/>
  <c r="H1496" i="1"/>
  <c r="C1496" i="1"/>
  <c r="P1495" i="1"/>
  <c r="H1495" i="1"/>
  <c r="C1495" i="1"/>
  <c r="P1494" i="1"/>
  <c r="H1494" i="1"/>
  <c r="C1494" i="1"/>
  <c r="P1493" i="1"/>
  <c r="H1493" i="1"/>
  <c r="C1493" i="1"/>
  <c r="P1492" i="1"/>
  <c r="H1492" i="1"/>
  <c r="C1492" i="1"/>
  <c r="P1491" i="1"/>
  <c r="H1491" i="1"/>
  <c r="C1491" i="1"/>
  <c r="P1490" i="1"/>
  <c r="H1490" i="1"/>
  <c r="C1490" i="1"/>
  <c r="P1489" i="1"/>
  <c r="H1489" i="1"/>
  <c r="C1489" i="1"/>
  <c r="P1488" i="1"/>
  <c r="H1488" i="1"/>
  <c r="C1488" i="1"/>
  <c r="P1487" i="1"/>
  <c r="H1487" i="1"/>
  <c r="C1487" i="1"/>
  <c r="P1486" i="1"/>
  <c r="H1486" i="1"/>
  <c r="C1486" i="1"/>
  <c r="P1485" i="1"/>
  <c r="H1485" i="1"/>
  <c r="C1485" i="1"/>
  <c r="P1484" i="1"/>
  <c r="H1484" i="1"/>
  <c r="C1484" i="1"/>
  <c r="P1483" i="1"/>
  <c r="H1483" i="1"/>
  <c r="C1483" i="1"/>
  <c r="P1482" i="1"/>
  <c r="H1482" i="1"/>
  <c r="C1482" i="1"/>
  <c r="P1481" i="1"/>
  <c r="H1481" i="1"/>
  <c r="C1481" i="1"/>
  <c r="P1480" i="1"/>
  <c r="H1480" i="1"/>
  <c r="C1480" i="1"/>
  <c r="P1479" i="1"/>
  <c r="H1479" i="1"/>
  <c r="C1479" i="1"/>
  <c r="P1478" i="1"/>
  <c r="H1478" i="1"/>
  <c r="C1478" i="1"/>
  <c r="P1477" i="1"/>
  <c r="H1477" i="1"/>
  <c r="C1477" i="1"/>
  <c r="P1476" i="1"/>
  <c r="H1476" i="1"/>
  <c r="C1476" i="1"/>
  <c r="P1475" i="1"/>
  <c r="H1475" i="1"/>
  <c r="C1475" i="1"/>
  <c r="P1474" i="1"/>
  <c r="H1474" i="1"/>
  <c r="C1474" i="1"/>
  <c r="P1473" i="1"/>
  <c r="H1473" i="1"/>
  <c r="C1473" i="1"/>
  <c r="P1472" i="1"/>
  <c r="H1472" i="1"/>
  <c r="C1472" i="1"/>
  <c r="P1471" i="1"/>
  <c r="H1471" i="1"/>
  <c r="C1471" i="1"/>
  <c r="P1470" i="1"/>
  <c r="H1470" i="1"/>
  <c r="C1470" i="1"/>
  <c r="P1469" i="1"/>
  <c r="H1469" i="1"/>
  <c r="C1469" i="1"/>
  <c r="P1468" i="1"/>
  <c r="H1468" i="1"/>
  <c r="C1468" i="1"/>
  <c r="P1467" i="1"/>
  <c r="H1467" i="1"/>
  <c r="C1467" i="1"/>
  <c r="P1466" i="1"/>
  <c r="H1466" i="1"/>
  <c r="C1466" i="1"/>
  <c r="P1465" i="1"/>
  <c r="H1465" i="1"/>
  <c r="C1465" i="1"/>
  <c r="P1464" i="1"/>
  <c r="H1464" i="1"/>
  <c r="C1464" i="1"/>
  <c r="P1463" i="1"/>
  <c r="H1463" i="1"/>
  <c r="C1463" i="1"/>
  <c r="P1462" i="1"/>
  <c r="H1462" i="1"/>
  <c r="C1462" i="1"/>
  <c r="P1461" i="1"/>
  <c r="H1461" i="1"/>
  <c r="C1461" i="1"/>
  <c r="P1460" i="1"/>
  <c r="H1460" i="1"/>
  <c r="C1460" i="1"/>
  <c r="P1459" i="1"/>
  <c r="H1459" i="1"/>
  <c r="C1459" i="1"/>
  <c r="P1458" i="1"/>
  <c r="H1458" i="1"/>
  <c r="C1458" i="1"/>
  <c r="P1457" i="1"/>
  <c r="H1457" i="1"/>
  <c r="C1457" i="1"/>
  <c r="P1456" i="1"/>
  <c r="H1456" i="1"/>
  <c r="C1456" i="1"/>
  <c r="P1455" i="1"/>
  <c r="H1455" i="1"/>
  <c r="C1455" i="1"/>
  <c r="P1454" i="1"/>
  <c r="H1454" i="1"/>
  <c r="C1454" i="1"/>
  <c r="P1453" i="1"/>
  <c r="H1453" i="1"/>
  <c r="C1453" i="1"/>
  <c r="P1452" i="1"/>
  <c r="H1452" i="1"/>
  <c r="C1452" i="1"/>
  <c r="P1451" i="1"/>
  <c r="H1451" i="1"/>
  <c r="C1451" i="1"/>
  <c r="P1450" i="1"/>
  <c r="H1450" i="1"/>
  <c r="C1450" i="1"/>
  <c r="P1449" i="1"/>
  <c r="H1449" i="1"/>
  <c r="C1449" i="1"/>
  <c r="P1448" i="1"/>
  <c r="H1448" i="1"/>
  <c r="C1448" i="1"/>
  <c r="P1447" i="1"/>
  <c r="H1447" i="1"/>
  <c r="C1447" i="1"/>
  <c r="P1446" i="1"/>
  <c r="H1446" i="1"/>
  <c r="C1446" i="1"/>
  <c r="P1445" i="1"/>
  <c r="H1445" i="1"/>
  <c r="C1445" i="1"/>
  <c r="P1444" i="1"/>
  <c r="H1444" i="1"/>
  <c r="C1444" i="1"/>
  <c r="P1443" i="1"/>
  <c r="H1443" i="1"/>
  <c r="C1443" i="1"/>
  <c r="P1442" i="1"/>
  <c r="H1442" i="1"/>
  <c r="C1442" i="1"/>
  <c r="P1441" i="1"/>
  <c r="H1441" i="1"/>
  <c r="C1441" i="1"/>
  <c r="P1440" i="1"/>
  <c r="H1440" i="1"/>
  <c r="C1440" i="1"/>
  <c r="P1439" i="1"/>
  <c r="H1439" i="1"/>
  <c r="C1439" i="1"/>
  <c r="P1438" i="1"/>
  <c r="H1438" i="1"/>
  <c r="C1438" i="1"/>
  <c r="P1437" i="1"/>
  <c r="H1437" i="1"/>
  <c r="C1437" i="1"/>
  <c r="P1436" i="1"/>
  <c r="H1436" i="1"/>
  <c r="C1436" i="1"/>
  <c r="P1435" i="1"/>
  <c r="H1435" i="1"/>
  <c r="C1435" i="1"/>
  <c r="P1434" i="1"/>
  <c r="H1434" i="1"/>
  <c r="C1434" i="1"/>
  <c r="P1433" i="1"/>
  <c r="H1433" i="1"/>
  <c r="C1433" i="1"/>
  <c r="P1432" i="1"/>
  <c r="H1432" i="1"/>
  <c r="C1432" i="1"/>
  <c r="P1431" i="1"/>
  <c r="H1431" i="1"/>
  <c r="C1431" i="1"/>
  <c r="P1430" i="1"/>
  <c r="H1430" i="1"/>
  <c r="C1430" i="1"/>
  <c r="P1429" i="1"/>
  <c r="H1429" i="1"/>
  <c r="C1429" i="1"/>
  <c r="P1428" i="1"/>
  <c r="H1428" i="1"/>
  <c r="C1428" i="1"/>
  <c r="P1427" i="1"/>
  <c r="H1427" i="1"/>
  <c r="C1427" i="1"/>
  <c r="P1426" i="1"/>
  <c r="H1426" i="1"/>
  <c r="C1426" i="1"/>
  <c r="P1425" i="1"/>
  <c r="H1425" i="1"/>
  <c r="C1425" i="1"/>
  <c r="P1424" i="1"/>
  <c r="H1424" i="1"/>
  <c r="C1424" i="1"/>
  <c r="P1423" i="1"/>
  <c r="H1423" i="1"/>
  <c r="C1423" i="1"/>
  <c r="P1422" i="1"/>
  <c r="H1422" i="1"/>
  <c r="C1422" i="1"/>
  <c r="P1421" i="1"/>
  <c r="H1421" i="1"/>
  <c r="C1421" i="1"/>
  <c r="P1420" i="1"/>
  <c r="H1420" i="1"/>
  <c r="C1420" i="1"/>
  <c r="P1419" i="1"/>
  <c r="H1419" i="1"/>
  <c r="C1419" i="1"/>
  <c r="P1418" i="1"/>
  <c r="H1418" i="1"/>
  <c r="C1418" i="1"/>
  <c r="P1417" i="1"/>
  <c r="H1417" i="1"/>
  <c r="C1417" i="1"/>
  <c r="P1416" i="1"/>
  <c r="H1416" i="1"/>
  <c r="C1416" i="1"/>
  <c r="P1415" i="1"/>
  <c r="H1415" i="1"/>
  <c r="C1415" i="1"/>
  <c r="P1414" i="1"/>
  <c r="H1414" i="1"/>
  <c r="C1414" i="1"/>
  <c r="P1413" i="1"/>
  <c r="H1413" i="1"/>
  <c r="C1413" i="1"/>
  <c r="P1412" i="1"/>
  <c r="H1412" i="1"/>
  <c r="C1412" i="1"/>
  <c r="P1411" i="1"/>
  <c r="H1411" i="1"/>
  <c r="C1411" i="1"/>
  <c r="P1410" i="1"/>
  <c r="H1410" i="1"/>
  <c r="C1410" i="1"/>
  <c r="P1409" i="1"/>
  <c r="H1409" i="1"/>
  <c r="C1409" i="1"/>
  <c r="P1408" i="1"/>
  <c r="H1408" i="1"/>
  <c r="C1408" i="1"/>
  <c r="P1407" i="1"/>
  <c r="H1407" i="1"/>
  <c r="C1407" i="1"/>
  <c r="P1406" i="1"/>
  <c r="H1406" i="1"/>
  <c r="C1406" i="1"/>
  <c r="P1405" i="1"/>
  <c r="H1405" i="1"/>
  <c r="C1405" i="1"/>
  <c r="P1404" i="1"/>
  <c r="H1404" i="1"/>
  <c r="C1404" i="1"/>
  <c r="P1403" i="1"/>
  <c r="H1403" i="1"/>
  <c r="C1403" i="1"/>
  <c r="P1402" i="1"/>
  <c r="H1402" i="1"/>
  <c r="C1402" i="1"/>
  <c r="P1401" i="1"/>
  <c r="H1401" i="1"/>
  <c r="C1401" i="1"/>
  <c r="P1400" i="1"/>
  <c r="H1400" i="1"/>
  <c r="C1400" i="1"/>
  <c r="P1399" i="1"/>
  <c r="H1399" i="1"/>
  <c r="C1399" i="1"/>
  <c r="P1398" i="1"/>
  <c r="H1398" i="1"/>
  <c r="C1398" i="1"/>
  <c r="P1397" i="1"/>
  <c r="H1397" i="1"/>
  <c r="C1397" i="1"/>
  <c r="P1396" i="1"/>
  <c r="H1396" i="1"/>
  <c r="C1396" i="1"/>
  <c r="P1395" i="1"/>
  <c r="H1395" i="1"/>
  <c r="C1395" i="1"/>
  <c r="P1394" i="1"/>
  <c r="H1394" i="1"/>
  <c r="C1394" i="1"/>
  <c r="P1393" i="1"/>
  <c r="H1393" i="1"/>
  <c r="C1393" i="1"/>
  <c r="P1392" i="1"/>
  <c r="H1392" i="1"/>
  <c r="C1392" i="1"/>
  <c r="P1391" i="1"/>
  <c r="H1391" i="1"/>
  <c r="C1391" i="1"/>
  <c r="P1390" i="1"/>
  <c r="H1390" i="1"/>
  <c r="C1390" i="1"/>
  <c r="P1389" i="1"/>
  <c r="H1389" i="1"/>
  <c r="C1389" i="1"/>
  <c r="P1388" i="1"/>
  <c r="H1388" i="1"/>
  <c r="C1388" i="1"/>
  <c r="P1387" i="1"/>
  <c r="H1387" i="1"/>
  <c r="C1387" i="1"/>
  <c r="P1386" i="1"/>
  <c r="H1386" i="1"/>
  <c r="C1386" i="1"/>
  <c r="P1385" i="1"/>
  <c r="H1385" i="1"/>
  <c r="C1385" i="1"/>
  <c r="P1384" i="1"/>
  <c r="H1384" i="1"/>
  <c r="C1384" i="1"/>
  <c r="P1383" i="1"/>
  <c r="H1383" i="1"/>
  <c r="C1383" i="1"/>
  <c r="P1382" i="1"/>
  <c r="H1382" i="1"/>
  <c r="C1382" i="1"/>
  <c r="P1381" i="1"/>
  <c r="H1381" i="1"/>
  <c r="C1381" i="1"/>
  <c r="P1380" i="1"/>
  <c r="H1380" i="1"/>
  <c r="C1380" i="1"/>
  <c r="P1379" i="1"/>
  <c r="H1379" i="1"/>
  <c r="C1379" i="1"/>
  <c r="P1378" i="1"/>
  <c r="H1378" i="1"/>
  <c r="C1378" i="1"/>
  <c r="P1377" i="1"/>
  <c r="H1377" i="1"/>
  <c r="C1377" i="1"/>
  <c r="P1376" i="1"/>
  <c r="H1376" i="1"/>
  <c r="C1376" i="1"/>
  <c r="P1375" i="1"/>
  <c r="H1375" i="1"/>
  <c r="C1375" i="1"/>
  <c r="P1374" i="1"/>
  <c r="H1374" i="1"/>
  <c r="C1374" i="1"/>
  <c r="P1373" i="1"/>
  <c r="H1373" i="1"/>
  <c r="C1373" i="1"/>
  <c r="P1372" i="1"/>
  <c r="H1372" i="1"/>
  <c r="C1372" i="1"/>
  <c r="P1371" i="1"/>
  <c r="H1371" i="1"/>
  <c r="C1371" i="1"/>
  <c r="P1370" i="1"/>
  <c r="H1370" i="1"/>
  <c r="C1370" i="1"/>
  <c r="P1369" i="1"/>
  <c r="H1369" i="1"/>
  <c r="C1369" i="1"/>
  <c r="P1368" i="1"/>
  <c r="H1368" i="1"/>
  <c r="C1368" i="1"/>
  <c r="P1367" i="1"/>
  <c r="H1367" i="1"/>
  <c r="C1367" i="1"/>
  <c r="P1366" i="1"/>
  <c r="H1366" i="1"/>
  <c r="C1366" i="1"/>
  <c r="P1365" i="1"/>
  <c r="H1365" i="1"/>
  <c r="C1365" i="1"/>
  <c r="P1364" i="1"/>
  <c r="H1364" i="1"/>
  <c r="C1364" i="1"/>
  <c r="P1363" i="1"/>
  <c r="H1363" i="1"/>
  <c r="C1363" i="1"/>
  <c r="P1362" i="1"/>
  <c r="H1362" i="1"/>
  <c r="C1362" i="1"/>
  <c r="P1361" i="1"/>
  <c r="H1361" i="1"/>
  <c r="C1361" i="1"/>
  <c r="P1360" i="1"/>
  <c r="H1360" i="1"/>
  <c r="C1360" i="1"/>
  <c r="P1359" i="1"/>
  <c r="H1359" i="1"/>
  <c r="C1359" i="1"/>
  <c r="P1358" i="1"/>
  <c r="H1358" i="1"/>
  <c r="C1358" i="1"/>
  <c r="P1357" i="1"/>
  <c r="H1357" i="1"/>
  <c r="C1357" i="1"/>
  <c r="P1356" i="1"/>
  <c r="H1356" i="1"/>
  <c r="C1356" i="1"/>
  <c r="P1355" i="1"/>
  <c r="H1355" i="1"/>
  <c r="C1355" i="1"/>
  <c r="P1354" i="1"/>
  <c r="H1354" i="1"/>
  <c r="C1354" i="1"/>
  <c r="P1353" i="1"/>
  <c r="H1353" i="1"/>
  <c r="C1353" i="1"/>
  <c r="P1352" i="1"/>
  <c r="H1352" i="1"/>
  <c r="C1352" i="1"/>
  <c r="P1351" i="1"/>
  <c r="H1351" i="1"/>
  <c r="C1351" i="1"/>
  <c r="P1350" i="1"/>
  <c r="H1350" i="1"/>
  <c r="C1350" i="1"/>
  <c r="P1349" i="1"/>
  <c r="H1349" i="1"/>
  <c r="C1349" i="1"/>
  <c r="P1348" i="1"/>
  <c r="H1348" i="1"/>
  <c r="C1348" i="1"/>
  <c r="P1347" i="1"/>
  <c r="H1347" i="1"/>
  <c r="C1347" i="1"/>
  <c r="P1346" i="1"/>
  <c r="H1346" i="1"/>
  <c r="C1346" i="1"/>
  <c r="P1345" i="1"/>
  <c r="H1345" i="1"/>
  <c r="C1345" i="1"/>
  <c r="P1344" i="1"/>
  <c r="H1344" i="1"/>
  <c r="C1344" i="1"/>
  <c r="P1343" i="1"/>
  <c r="H1343" i="1"/>
  <c r="C1343" i="1"/>
  <c r="P1342" i="1"/>
  <c r="H1342" i="1"/>
  <c r="C1342" i="1"/>
  <c r="P1341" i="1"/>
  <c r="H1341" i="1"/>
  <c r="C1341" i="1"/>
  <c r="P1340" i="1"/>
  <c r="H1340" i="1"/>
  <c r="C1340" i="1"/>
  <c r="P1339" i="1"/>
  <c r="H1339" i="1"/>
  <c r="C1339" i="1"/>
  <c r="P1338" i="1"/>
  <c r="H1338" i="1"/>
  <c r="C1338" i="1"/>
  <c r="P1337" i="1"/>
  <c r="H1337" i="1"/>
  <c r="C1337" i="1"/>
  <c r="P1336" i="1"/>
  <c r="H1336" i="1"/>
  <c r="C1336" i="1"/>
  <c r="P1335" i="1"/>
  <c r="H1335" i="1"/>
  <c r="C1335" i="1"/>
  <c r="P1334" i="1"/>
  <c r="H1334" i="1"/>
  <c r="C1334" i="1"/>
  <c r="P1333" i="1"/>
  <c r="H1333" i="1"/>
  <c r="C1333" i="1"/>
  <c r="P1332" i="1"/>
  <c r="H1332" i="1"/>
  <c r="C1332" i="1"/>
  <c r="P1331" i="1"/>
  <c r="H1331" i="1"/>
  <c r="C1331" i="1"/>
  <c r="P1330" i="1"/>
  <c r="H1330" i="1"/>
  <c r="C1330" i="1"/>
  <c r="P1329" i="1"/>
  <c r="H1329" i="1"/>
  <c r="C1329" i="1"/>
  <c r="P1328" i="1"/>
  <c r="H1328" i="1"/>
  <c r="C1328" i="1"/>
  <c r="P1327" i="1"/>
  <c r="H1327" i="1"/>
  <c r="C1327" i="1"/>
  <c r="P1326" i="1"/>
  <c r="H1326" i="1"/>
  <c r="C1326" i="1"/>
  <c r="P1325" i="1"/>
  <c r="H1325" i="1"/>
  <c r="C1325" i="1"/>
  <c r="P1324" i="1"/>
  <c r="H1324" i="1"/>
  <c r="C1324" i="1"/>
  <c r="P1323" i="1"/>
  <c r="H1323" i="1"/>
  <c r="C1323" i="1"/>
  <c r="P1322" i="1"/>
  <c r="H1322" i="1"/>
  <c r="C1322" i="1"/>
  <c r="P1321" i="1"/>
  <c r="H1321" i="1"/>
  <c r="C1321" i="1"/>
  <c r="P1320" i="1"/>
  <c r="H1320" i="1"/>
  <c r="C1320" i="1"/>
  <c r="P1319" i="1"/>
  <c r="H1319" i="1"/>
  <c r="C1319" i="1"/>
  <c r="P1318" i="1"/>
  <c r="H1318" i="1"/>
  <c r="C1318" i="1"/>
  <c r="P1317" i="1"/>
  <c r="H1317" i="1"/>
  <c r="C1317" i="1"/>
  <c r="P1316" i="1"/>
  <c r="H1316" i="1"/>
  <c r="C1316" i="1"/>
  <c r="P1315" i="1"/>
  <c r="H1315" i="1"/>
  <c r="C1315" i="1"/>
  <c r="P1314" i="1"/>
  <c r="H1314" i="1"/>
  <c r="C1314" i="1"/>
  <c r="P1313" i="1"/>
  <c r="H1313" i="1"/>
  <c r="C1313" i="1"/>
  <c r="P1312" i="1"/>
  <c r="H1312" i="1"/>
  <c r="C1312" i="1"/>
  <c r="P1311" i="1"/>
  <c r="H1311" i="1"/>
  <c r="C1311" i="1"/>
  <c r="P1310" i="1"/>
  <c r="H1310" i="1"/>
  <c r="C1310" i="1"/>
  <c r="P1309" i="1"/>
  <c r="H1309" i="1"/>
  <c r="C1309" i="1"/>
  <c r="P1308" i="1"/>
  <c r="H1308" i="1"/>
  <c r="C1308" i="1"/>
  <c r="P1307" i="1"/>
  <c r="H1307" i="1"/>
  <c r="C1307" i="1"/>
  <c r="P1306" i="1"/>
  <c r="H1306" i="1"/>
  <c r="C1306" i="1"/>
  <c r="P1305" i="1"/>
  <c r="H1305" i="1"/>
  <c r="C1305" i="1"/>
  <c r="P1304" i="1"/>
  <c r="H1304" i="1"/>
  <c r="C1304" i="1"/>
  <c r="P1303" i="1"/>
  <c r="H1303" i="1"/>
  <c r="C1303" i="1"/>
  <c r="P1302" i="1"/>
  <c r="H1302" i="1"/>
  <c r="C1302" i="1"/>
  <c r="P1301" i="1"/>
  <c r="H1301" i="1"/>
  <c r="C1301" i="1"/>
  <c r="P1300" i="1"/>
  <c r="H1300" i="1"/>
  <c r="C1300" i="1"/>
  <c r="P1299" i="1"/>
  <c r="H1299" i="1"/>
  <c r="C1299" i="1"/>
  <c r="P1298" i="1"/>
  <c r="H1298" i="1"/>
  <c r="C1298" i="1"/>
  <c r="P1297" i="1"/>
  <c r="H1297" i="1"/>
  <c r="C1297" i="1"/>
  <c r="P1296" i="1"/>
  <c r="H1296" i="1"/>
  <c r="C1296" i="1"/>
  <c r="P1295" i="1"/>
  <c r="H1295" i="1"/>
  <c r="C1295" i="1"/>
  <c r="P1294" i="1"/>
  <c r="H1294" i="1"/>
  <c r="C1294" i="1"/>
  <c r="P1293" i="1"/>
  <c r="H1293" i="1"/>
  <c r="C1293" i="1"/>
  <c r="P1292" i="1"/>
  <c r="H1292" i="1"/>
  <c r="C1292" i="1"/>
  <c r="P1291" i="1"/>
  <c r="H1291" i="1"/>
  <c r="C1291" i="1"/>
  <c r="P1290" i="1"/>
  <c r="H1290" i="1"/>
  <c r="C1290" i="1"/>
  <c r="P1289" i="1"/>
  <c r="H1289" i="1"/>
  <c r="C1289" i="1"/>
  <c r="P1288" i="1"/>
  <c r="H1288" i="1"/>
  <c r="C1288" i="1"/>
  <c r="P1287" i="1"/>
  <c r="H1287" i="1"/>
  <c r="C1287" i="1"/>
  <c r="P1286" i="1"/>
  <c r="H1286" i="1"/>
  <c r="C1286" i="1"/>
  <c r="P1285" i="1"/>
  <c r="H1285" i="1"/>
  <c r="C1285" i="1"/>
  <c r="P1284" i="1"/>
  <c r="H1284" i="1"/>
  <c r="C1284" i="1"/>
  <c r="P1283" i="1"/>
  <c r="H1283" i="1"/>
  <c r="C1283" i="1"/>
  <c r="P1282" i="1"/>
  <c r="H1282" i="1"/>
  <c r="C1282" i="1"/>
  <c r="P1281" i="1"/>
  <c r="H1281" i="1"/>
  <c r="C1281" i="1"/>
  <c r="P1280" i="1"/>
  <c r="H1280" i="1"/>
  <c r="C1280" i="1"/>
  <c r="P1279" i="1"/>
  <c r="H1279" i="1"/>
  <c r="C1279" i="1"/>
  <c r="P1278" i="1"/>
  <c r="H1278" i="1"/>
  <c r="C1278" i="1"/>
  <c r="P1277" i="1"/>
  <c r="H1277" i="1"/>
  <c r="C1277" i="1"/>
  <c r="P1276" i="1"/>
  <c r="H1276" i="1"/>
  <c r="C1276" i="1"/>
  <c r="P1275" i="1"/>
  <c r="H1275" i="1"/>
  <c r="C1275" i="1"/>
  <c r="P1274" i="1"/>
  <c r="H1274" i="1"/>
  <c r="C1274" i="1"/>
  <c r="P1273" i="1"/>
  <c r="H1273" i="1"/>
  <c r="C1273" i="1"/>
  <c r="P1272" i="1"/>
  <c r="H1272" i="1"/>
  <c r="C1272" i="1"/>
  <c r="P1271" i="1"/>
  <c r="H1271" i="1"/>
  <c r="C1271" i="1"/>
  <c r="P1270" i="1"/>
  <c r="H1270" i="1"/>
  <c r="C1270" i="1"/>
  <c r="P1269" i="1"/>
  <c r="H1269" i="1"/>
  <c r="C1269" i="1"/>
  <c r="P1268" i="1"/>
  <c r="H1268" i="1"/>
  <c r="C1268" i="1"/>
  <c r="P1267" i="1"/>
  <c r="H1267" i="1"/>
  <c r="C1267" i="1"/>
  <c r="P1266" i="1"/>
  <c r="H1266" i="1"/>
  <c r="C1266" i="1"/>
  <c r="P1265" i="1"/>
  <c r="H1265" i="1"/>
  <c r="C1265" i="1"/>
  <c r="P1264" i="1"/>
  <c r="H1264" i="1"/>
  <c r="C1264" i="1"/>
  <c r="P1263" i="1"/>
  <c r="H1263" i="1"/>
  <c r="C1263" i="1"/>
  <c r="P1262" i="1"/>
  <c r="H1262" i="1"/>
  <c r="C1262" i="1"/>
  <c r="P1261" i="1"/>
  <c r="H1261" i="1"/>
  <c r="C1261" i="1"/>
  <c r="P1260" i="1"/>
  <c r="H1260" i="1"/>
  <c r="C1260" i="1"/>
  <c r="P1259" i="1"/>
  <c r="H1259" i="1"/>
  <c r="C1259" i="1"/>
  <c r="P1258" i="1"/>
  <c r="H1258" i="1"/>
  <c r="C1258" i="1"/>
  <c r="P1257" i="1"/>
  <c r="H1257" i="1"/>
  <c r="C1257" i="1"/>
  <c r="P1256" i="1"/>
  <c r="H1256" i="1"/>
  <c r="C1256" i="1"/>
  <c r="P1255" i="1"/>
  <c r="H1255" i="1"/>
  <c r="C1255" i="1"/>
  <c r="P1254" i="1"/>
  <c r="H1254" i="1"/>
  <c r="C1254" i="1"/>
  <c r="P1253" i="1"/>
  <c r="H1253" i="1"/>
  <c r="C1253" i="1"/>
  <c r="P1252" i="1"/>
  <c r="H1252" i="1"/>
  <c r="C1252" i="1"/>
  <c r="P1251" i="1"/>
  <c r="H1251" i="1"/>
  <c r="C1251" i="1"/>
  <c r="P1250" i="1"/>
  <c r="H1250" i="1"/>
  <c r="C1250" i="1"/>
  <c r="P1249" i="1"/>
  <c r="H1249" i="1"/>
  <c r="C1249" i="1"/>
  <c r="P1248" i="1"/>
  <c r="H1248" i="1"/>
  <c r="C1248" i="1"/>
  <c r="P1247" i="1"/>
  <c r="H1247" i="1"/>
  <c r="C1247" i="1"/>
  <c r="P1246" i="1"/>
  <c r="H1246" i="1"/>
  <c r="C1246" i="1"/>
  <c r="P1245" i="1"/>
  <c r="H1245" i="1"/>
  <c r="C1245" i="1"/>
  <c r="P1244" i="1"/>
  <c r="H1244" i="1"/>
  <c r="C1244" i="1"/>
  <c r="P1243" i="1"/>
  <c r="H1243" i="1"/>
  <c r="C1243" i="1"/>
  <c r="P1242" i="1"/>
  <c r="H1242" i="1"/>
  <c r="C1242" i="1"/>
  <c r="P1241" i="1"/>
  <c r="H1241" i="1"/>
  <c r="C1241" i="1"/>
  <c r="P1240" i="1"/>
  <c r="H1240" i="1"/>
  <c r="C1240" i="1"/>
  <c r="P1239" i="1"/>
  <c r="H1239" i="1"/>
  <c r="C1239" i="1"/>
  <c r="P1238" i="1"/>
  <c r="H1238" i="1"/>
  <c r="C1238" i="1"/>
  <c r="P1237" i="1"/>
  <c r="H1237" i="1"/>
  <c r="C1237" i="1"/>
  <c r="P1236" i="1"/>
  <c r="H1236" i="1"/>
  <c r="C1236" i="1"/>
  <c r="P1235" i="1"/>
  <c r="H1235" i="1"/>
  <c r="C1235" i="1"/>
  <c r="P1234" i="1"/>
  <c r="H1234" i="1"/>
  <c r="C1234" i="1"/>
  <c r="P1233" i="1"/>
  <c r="H1233" i="1"/>
  <c r="C1233" i="1"/>
  <c r="P1232" i="1"/>
  <c r="H1232" i="1"/>
  <c r="C1232" i="1"/>
  <c r="P1231" i="1"/>
  <c r="H1231" i="1"/>
  <c r="C1231" i="1"/>
  <c r="P1230" i="1"/>
  <c r="H1230" i="1"/>
  <c r="C1230" i="1"/>
  <c r="P1229" i="1"/>
  <c r="H1229" i="1"/>
  <c r="C1229" i="1"/>
  <c r="P1228" i="1"/>
  <c r="H1228" i="1"/>
  <c r="C1228" i="1"/>
  <c r="P1227" i="1"/>
  <c r="H1227" i="1"/>
  <c r="C1227" i="1"/>
  <c r="P1226" i="1"/>
  <c r="H1226" i="1"/>
  <c r="C1226" i="1"/>
  <c r="P1225" i="1"/>
  <c r="H1225" i="1"/>
  <c r="C1225" i="1"/>
  <c r="P1224" i="1"/>
  <c r="H1224" i="1"/>
  <c r="C1224" i="1"/>
  <c r="P1223" i="1"/>
  <c r="H1223" i="1"/>
  <c r="C1223" i="1"/>
  <c r="P1222" i="1"/>
  <c r="H1222" i="1"/>
  <c r="C1222" i="1"/>
  <c r="P1221" i="1"/>
  <c r="H1221" i="1"/>
  <c r="C1221" i="1"/>
  <c r="P1220" i="1"/>
  <c r="H1220" i="1"/>
  <c r="C1220" i="1"/>
  <c r="P1219" i="1"/>
  <c r="H1219" i="1"/>
  <c r="C1219" i="1"/>
  <c r="P1218" i="1"/>
  <c r="H1218" i="1"/>
  <c r="C1218" i="1"/>
  <c r="P1217" i="1"/>
  <c r="H1217" i="1"/>
  <c r="C1217" i="1"/>
  <c r="P1216" i="1"/>
  <c r="H1216" i="1"/>
  <c r="C1216" i="1"/>
  <c r="P1215" i="1"/>
  <c r="H1215" i="1"/>
  <c r="C1215" i="1"/>
  <c r="P1214" i="1"/>
  <c r="H1214" i="1"/>
  <c r="C1214" i="1"/>
  <c r="P1213" i="1"/>
  <c r="H1213" i="1"/>
  <c r="C1213" i="1"/>
  <c r="P1212" i="1"/>
  <c r="H1212" i="1"/>
  <c r="C1212" i="1"/>
  <c r="P1211" i="1"/>
  <c r="H1211" i="1"/>
  <c r="C1211" i="1"/>
  <c r="P1210" i="1"/>
  <c r="H1210" i="1"/>
  <c r="C1210" i="1"/>
  <c r="P1209" i="1"/>
  <c r="H1209" i="1"/>
  <c r="C1209" i="1"/>
  <c r="P1208" i="1"/>
  <c r="H1208" i="1"/>
  <c r="C1208" i="1"/>
  <c r="P1207" i="1"/>
  <c r="H1207" i="1"/>
  <c r="C1207" i="1"/>
  <c r="P1206" i="1"/>
  <c r="H1206" i="1"/>
  <c r="C1206" i="1"/>
  <c r="P1205" i="1"/>
  <c r="H1205" i="1"/>
  <c r="C1205" i="1"/>
  <c r="P1204" i="1"/>
  <c r="H1204" i="1"/>
  <c r="C1204" i="1"/>
  <c r="P1203" i="1"/>
  <c r="H1203" i="1"/>
  <c r="C1203" i="1"/>
  <c r="P1202" i="1"/>
  <c r="H1202" i="1"/>
  <c r="C1202" i="1"/>
  <c r="P1201" i="1"/>
  <c r="H1201" i="1"/>
  <c r="C1201" i="1"/>
  <c r="P1200" i="1"/>
  <c r="H1200" i="1"/>
  <c r="C1200" i="1"/>
  <c r="P1199" i="1"/>
  <c r="H1199" i="1"/>
  <c r="C1199" i="1"/>
  <c r="P1198" i="1"/>
  <c r="H1198" i="1"/>
  <c r="C1198" i="1"/>
  <c r="P1197" i="1"/>
  <c r="H1197" i="1"/>
  <c r="C1197" i="1"/>
  <c r="P1196" i="1"/>
  <c r="H1196" i="1"/>
  <c r="C1196" i="1"/>
  <c r="P1195" i="1"/>
  <c r="H1195" i="1"/>
  <c r="C1195" i="1"/>
  <c r="P1194" i="1"/>
  <c r="H1194" i="1"/>
  <c r="C1194" i="1"/>
  <c r="P1193" i="1"/>
  <c r="H1193" i="1"/>
  <c r="C1193" i="1"/>
  <c r="P1192" i="1"/>
  <c r="H1192" i="1"/>
  <c r="C1192" i="1"/>
  <c r="P1191" i="1"/>
  <c r="H1191" i="1"/>
  <c r="C1191" i="1"/>
  <c r="P1190" i="1"/>
  <c r="H1190" i="1"/>
  <c r="C1190" i="1"/>
  <c r="P1189" i="1"/>
  <c r="H1189" i="1"/>
  <c r="C1189" i="1"/>
  <c r="P1188" i="1"/>
  <c r="H1188" i="1"/>
  <c r="C1188" i="1"/>
  <c r="P1187" i="1"/>
  <c r="H1187" i="1"/>
  <c r="C1187" i="1"/>
  <c r="P1186" i="1"/>
  <c r="H1186" i="1"/>
  <c r="C1186" i="1"/>
  <c r="P1185" i="1"/>
  <c r="H1185" i="1"/>
  <c r="C1185" i="1"/>
  <c r="P1184" i="1"/>
  <c r="H1184" i="1"/>
  <c r="C1184" i="1"/>
  <c r="P1183" i="1"/>
  <c r="H1183" i="1"/>
  <c r="C1183" i="1"/>
  <c r="P1182" i="1"/>
  <c r="H1182" i="1"/>
  <c r="C1182" i="1"/>
  <c r="P1181" i="1"/>
  <c r="H1181" i="1"/>
  <c r="C1181" i="1"/>
  <c r="P1180" i="1"/>
  <c r="H1180" i="1"/>
  <c r="C1180" i="1"/>
  <c r="P1179" i="1"/>
  <c r="H1179" i="1"/>
  <c r="C1179" i="1"/>
  <c r="P1178" i="1"/>
  <c r="H1178" i="1"/>
  <c r="C1178" i="1"/>
  <c r="P1177" i="1"/>
  <c r="H1177" i="1"/>
  <c r="C1177" i="1"/>
  <c r="P1176" i="1"/>
  <c r="H1176" i="1"/>
  <c r="C1176" i="1"/>
  <c r="P1175" i="1"/>
  <c r="H1175" i="1"/>
  <c r="C1175" i="1"/>
  <c r="P1174" i="1"/>
  <c r="H1174" i="1"/>
  <c r="C1174" i="1"/>
  <c r="P1173" i="1"/>
  <c r="H1173" i="1"/>
  <c r="C1173" i="1"/>
  <c r="P1172" i="1"/>
  <c r="H1172" i="1"/>
  <c r="C1172" i="1"/>
  <c r="P1171" i="1"/>
  <c r="H1171" i="1"/>
  <c r="C1171" i="1"/>
  <c r="P1170" i="1"/>
  <c r="H1170" i="1"/>
  <c r="C1170" i="1"/>
  <c r="P1169" i="1"/>
  <c r="H1169" i="1"/>
  <c r="C1169" i="1"/>
  <c r="P1168" i="1"/>
  <c r="H1168" i="1"/>
  <c r="C1168" i="1"/>
  <c r="P1167" i="1"/>
  <c r="H1167" i="1"/>
  <c r="C1167" i="1"/>
  <c r="P1166" i="1"/>
  <c r="H1166" i="1"/>
  <c r="C1166" i="1"/>
  <c r="P1165" i="1"/>
  <c r="H1165" i="1"/>
  <c r="C1165" i="1"/>
  <c r="P1164" i="1"/>
  <c r="H1164" i="1"/>
  <c r="C1164" i="1"/>
  <c r="P1163" i="1"/>
  <c r="H1163" i="1"/>
  <c r="C1163" i="1"/>
  <c r="P1162" i="1"/>
  <c r="H1162" i="1"/>
  <c r="C1162" i="1"/>
  <c r="P1161" i="1"/>
  <c r="H1161" i="1"/>
  <c r="C1161" i="1"/>
  <c r="P1160" i="1"/>
  <c r="H1160" i="1"/>
  <c r="C1160" i="1"/>
  <c r="P1159" i="1"/>
  <c r="H1159" i="1"/>
  <c r="C1159" i="1"/>
  <c r="P1158" i="1"/>
  <c r="H1158" i="1"/>
  <c r="C1158" i="1"/>
  <c r="P1157" i="1"/>
  <c r="H1157" i="1"/>
  <c r="C1157" i="1"/>
  <c r="P1156" i="1"/>
  <c r="H1156" i="1"/>
  <c r="C1156" i="1"/>
  <c r="P1155" i="1"/>
  <c r="H1155" i="1"/>
  <c r="C1155" i="1"/>
  <c r="P1154" i="1"/>
  <c r="H1154" i="1"/>
  <c r="C1154" i="1"/>
  <c r="P1153" i="1"/>
  <c r="H1153" i="1"/>
  <c r="C1153" i="1"/>
  <c r="P1152" i="1"/>
  <c r="H1152" i="1"/>
  <c r="C1152" i="1"/>
  <c r="P1151" i="1"/>
  <c r="H1151" i="1"/>
  <c r="C1151" i="1"/>
  <c r="P1150" i="1"/>
  <c r="H1150" i="1"/>
  <c r="C1150" i="1"/>
  <c r="P1149" i="1"/>
  <c r="H1149" i="1"/>
  <c r="C1149" i="1"/>
  <c r="P1148" i="1"/>
  <c r="H1148" i="1"/>
  <c r="C1148" i="1"/>
  <c r="P1147" i="1"/>
  <c r="H1147" i="1"/>
  <c r="C1147" i="1"/>
  <c r="P1146" i="1"/>
  <c r="H1146" i="1"/>
  <c r="C1146" i="1"/>
  <c r="P1145" i="1"/>
  <c r="H1145" i="1"/>
  <c r="C1145" i="1"/>
  <c r="P1144" i="1"/>
  <c r="H1144" i="1"/>
  <c r="C1144" i="1"/>
  <c r="P1143" i="1"/>
  <c r="H1143" i="1"/>
  <c r="C1143" i="1"/>
  <c r="P1142" i="1"/>
  <c r="H1142" i="1"/>
  <c r="C1142" i="1"/>
  <c r="P1141" i="1"/>
  <c r="H1141" i="1"/>
  <c r="C1141" i="1"/>
  <c r="P1140" i="1"/>
  <c r="H1140" i="1"/>
  <c r="C1140" i="1"/>
  <c r="P1139" i="1"/>
  <c r="H1139" i="1"/>
  <c r="C1139" i="1"/>
  <c r="P1138" i="1"/>
  <c r="H1138" i="1"/>
  <c r="C1138" i="1"/>
  <c r="P1137" i="1"/>
  <c r="H1137" i="1"/>
  <c r="C1137" i="1"/>
  <c r="P1136" i="1"/>
  <c r="H1136" i="1"/>
  <c r="C1136" i="1"/>
  <c r="P1135" i="1"/>
  <c r="H1135" i="1"/>
  <c r="C1135" i="1"/>
  <c r="P1134" i="1"/>
  <c r="H1134" i="1"/>
  <c r="C1134" i="1"/>
  <c r="P1133" i="1"/>
  <c r="H1133" i="1"/>
  <c r="C1133" i="1"/>
  <c r="P1132" i="1"/>
  <c r="H1132" i="1"/>
  <c r="C1132" i="1"/>
  <c r="P1131" i="1"/>
  <c r="H1131" i="1"/>
  <c r="C1131" i="1"/>
  <c r="P1130" i="1"/>
  <c r="H1130" i="1"/>
  <c r="C1130" i="1"/>
  <c r="P1129" i="1"/>
  <c r="H1129" i="1"/>
  <c r="C1129" i="1"/>
  <c r="P1128" i="1"/>
  <c r="H1128" i="1"/>
  <c r="C1128" i="1"/>
  <c r="P1127" i="1"/>
  <c r="H1127" i="1"/>
  <c r="C1127" i="1"/>
  <c r="P1126" i="1"/>
  <c r="H1126" i="1"/>
  <c r="C1126" i="1"/>
  <c r="P1125" i="1"/>
  <c r="H1125" i="1"/>
  <c r="C1125" i="1"/>
  <c r="P1124" i="1"/>
  <c r="H1124" i="1"/>
  <c r="C1124" i="1"/>
  <c r="P1123" i="1"/>
  <c r="H1123" i="1"/>
  <c r="C1123" i="1"/>
  <c r="P1122" i="1"/>
  <c r="H1122" i="1"/>
  <c r="C1122" i="1"/>
  <c r="P1121" i="1"/>
  <c r="H1121" i="1"/>
  <c r="C1121" i="1"/>
  <c r="P1120" i="1"/>
  <c r="H1120" i="1"/>
  <c r="C1120" i="1"/>
  <c r="P1119" i="1"/>
  <c r="H1119" i="1"/>
  <c r="C1119" i="1"/>
  <c r="P1118" i="1"/>
  <c r="H1118" i="1"/>
  <c r="C1118" i="1"/>
  <c r="P1117" i="1"/>
  <c r="H1117" i="1"/>
  <c r="C1117" i="1"/>
  <c r="P1116" i="1"/>
  <c r="H1116" i="1"/>
  <c r="C1116" i="1"/>
  <c r="P1115" i="1"/>
  <c r="H1115" i="1"/>
  <c r="C1115" i="1"/>
  <c r="P1114" i="1"/>
  <c r="H1114" i="1"/>
  <c r="C1114" i="1"/>
  <c r="P1113" i="1"/>
  <c r="H1113" i="1"/>
  <c r="C1113" i="1"/>
  <c r="P1112" i="1"/>
  <c r="H1112" i="1"/>
  <c r="C1112" i="1"/>
  <c r="P1111" i="1"/>
  <c r="H1111" i="1"/>
  <c r="C1111" i="1"/>
  <c r="P1110" i="1"/>
  <c r="H1110" i="1"/>
  <c r="C1110" i="1"/>
  <c r="P1109" i="1"/>
  <c r="H1109" i="1"/>
  <c r="C1109" i="1"/>
  <c r="P1108" i="1"/>
  <c r="H1108" i="1"/>
  <c r="C1108" i="1"/>
  <c r="P1107" i="1"/>
  <c r="H1107" i="1"/>
  <c r="C1107" i="1"/>
  <c r="P1106" i="1"/>
  <c r="H1106" i="1"/>
  <c r="C1106" i="1"/>
  <c r="P1105" i="1"/>
  <c r="H1105" i="1"/>
  <c r="C1105" i="1"/>
  <c r="P1104" i="1"/>
  <c r="H1104" i="1"/>
  <c r="C1104" i="1"/>
  <c r="P1103" i="1"/>
  <c r="H1103" i="1"/>
  <c r="C1103" i="1"/>
  <c r="P1102" i="1"/>
  <c r="H1102" i="1"/>
  <c r="C1102" i="1"/>
  <c r="P1101" i="1"/>
  <c r="H1101" i="1"/>
  <c r="C1101" i="1"/>
  <c r="P1100" i="1"/>
  <c r="H1100" i="1"/>
  <c r="C1100" i="1"/>
  <c r="P1099" i="1"/>
  <c r="H1099" i="1"/>
  <c r="C1099" i="1"/>
  <c r="P1098" i="1"/>
  <c r="H1098" i="1"/>
  <c r="C1098" i="1"/>
  <c r="P1097" i="1"/>
  <c r="H1097" i="1"/>
  <c r="C1097" i="1"/>
  <c r="P1096" i="1"/>
  <c r="H1096" i="1"/>
  <c r="C1096" i="1"/>
  <c r="P1095" i="1"/>
  <c r="H1095" i="1"/>
  <c r="C1095" i="1"/>
  <c r="P1094" i="1"/>
  <c r="H1094" i="1"/>
  <c r="C1094" i="1"/>
  <c r="P1093" i="1"/>
  <c r="H1093" i="1"/>
  <c r="C1093" i="1"/>
  <c r="P1092" i="1"/>
  <c r="H1092" i="1"/>
  <c r="C1092" i="1"/>
  <c r="P1091" i="1"/>
  <c r="H1091" i="1"/>
  <c r="C1091" i="1"/>
  <c r="P1090" i="1"/>
  <c r="H1090" i="1"/>
  <c r="C1090" i="1"/>
  <c r="P1089" i="1"/>
  <c r="H1089" i="1"/>
  <c r="C1089" i="1"/>
  <c r="P1088" i="1"/>
  <c r="H1088" i="1"/>
  <c r="C1088" i="1"/>
  <c r="P1087" i="1"/>
  <c r="H1087" i="1"/>
  <c r="C1087" i="1"/>
  <c r="P1086" i="1"/>
  <c r="H1086" i="1"/>
  <c r="C1086" i="1"/>
  <c r="P1085" i="1"/>
  <c r="H1085" i="1"/>
  <c r="C1085" i="1"/>
  <c r="P1084" i="1"/>
  <c r="H1084" i="1"/>
  <c r="C1084" i="1"/>
  <c r="P1083" i="1"/>
  <c r="H1083" i="1"/>
  <c r="C1083" i="1"/>
  <c r="P1082" i="1"/>
  <c r="H1082" i="1"/>
  <c r="C1082" i="1"/>
  <c r="P1081" i="1"/>
  <c r="H1081" i="1"/>
  <c r="C1081" i="1"/>
  <c r="P1080" i="1"/>
  <c r="H1080" i="1"/>
  <c r="C1080" i="1"/>
  <c r="P1079" i="1"/>
  <c r="H1079" i="1"/>
  <c r="C1079" i="1"/>
  <c r="P1078" i="1"/>
  <c r="H1078" i="1"/>
  <c r="C1078" i="1"/>
  <c r="P1077" i="1"/>
  <c r="H1077" i="1"/>
  <c r="C1077" i="1"/>
  <c r="P1076" i="1"/>
  <c r="H1076" i="1"/>
  <c r="C1076" i="1"/>
  <c r="P1075" i="1"/>
  <c r="H1075" i="1"/>
  <c r="C1075" i="1"/>
  <c r="P1074" i="1"/>
  <c r="H1074" i="1"/>
  <c r="C1074" i="1"/>
  <c r="P1073" i="1"/>
  <c r="H1073" i="1"/>
  <c r="C1073" i="1"/>
  <c r="P1072" i="1"/>
  <c r="H1072" i="1"/>
  <c r="C1072" i="1"/>
  <c r="P1071" i="1"/>
  <c r="H1071" i="1"/>
  <c r="C1071" i="1"/>
  <c r="P1070" i="1"/>
  <c r="H1070" i="1"/>
  <c r="C1070" i="1"/>
  <c r="P1069" i="1"/>
  <c r="H1069" i="1"/>
  <c r="C1069" i="1"/>
  <c r="P1068" i="1"/>
  <c r="H1068" i="1"/>
  <c r="C1068" i="1"/>
  <c r="P1067" i="1"/>
  <c r="H1067" i="1"/>
  <c r="C1067" i="1"/>
  <c r="P1066" i="1"/>
  <c r="H1066" i="1"/>
  <c r="C1066" i="1"/>
  <c r="P1065" i="1"/>
  <c r="H1065" i="1"/>
  <c r="C1065" i="1"/>
  <c r="P1064" i="1"/>
  <c r="H1064" i="1"/>
  <c r="C1064" i="1"/>
  <c r="P1063" i="1"/>
  <c r="H1063" i="1"/>
  <c r="C1063" i="1"/>
  <c r="P1062" i="1"/>
  <c r="H1062" i="1"/>
  <c r="C1062" i="1"/>
  <c r="P1061" i="1"/>
  <c r="H1061" i="1"/>
  <c r="C1061" i="1"/>
  <c r="P1060" i="1"/>
  <c r="H1060" i="1"/>
  <c r="C1060" i="1"/>
  <c r="P1059" i="1"/>
  <c r="H1059" i="1"/>
  <c r="C1059" i="1"/>
  <c r="P1058" i="1"/>
  <c r="H1058" i="1"/>
  <c r="C1058" i="1"/>
  <c r="P1057" i="1"/>
  <c r="H1057" i="1"/>
  <c r="C1057" i="1"/>
  <c r="P1056" i="1"/>
  <c r="H1056" i="1"/>
  <c r="C1056" i="1"/>
  <c r="P1055" i="1"/>
  <c r="H1055" i="1"/>
  <c r="C1055" i="1"/>
  <c r="P1054" i="1"/>
  <c r="H1054" i="1"/>
  <c r="C1054" i="1"/>
  <c r="P1053" i="1"/>
  <c r="H1053" i="1"/>
  <c r="C1053" i="1"/>
  <c r="P1052" i="1"/>
  <c r="H1052" i="1"/>
  <c r="C1052" i="1"/>
  <c r="P1051" i="1"/>
  <c r="H1051" i="1"/>
  <c r="C1051" i="1"/>
  <c r="P1050" i="1"/>
  <c r="H1050" i="1"/>
  <c r="C1050" i="1"/>
  <c r="P1049" i="1"/>
  <c r="H1049" i="1"/>
  <c r="C1049" i="1"/>
  <c r="P1048" i="1"/>
  <c r="H1048" i="1"/>
  <c r="C1048" i="1"/>
  <c r="P1047" i="1"/>
  <c r="H1047" i="1"/>
  <c r="C1047" i="1"/>
  <c r="P1046" i="1"/>
  <c r="H1046" i="1"/>
  <c r="C1046" i="1"/>
  <c r="P1045" i="1"/>
  <c r="H1045" i="1"/>
  <c r="C1045" i="1"/>
  <c r="P1044" i="1"/>
  <c r="H1044" i="1"/>
  <c r="C1044" i="1"/>
  <c r="P1043" i="1"/>
  <c r="H1043" i="1"/>
  <c r="C1043" i="1"/>
  <c r="P1042" i="1"/>
  <c r="H1042" i="1"/>
  <c r="C1042" i="1"/>
  <c r="P1041" i="1"/>
  <c r="H1041" i="1"/>
  <c r="C1041" i="1"/>
  <c r="P1040" i="1"/>
  <c r="H1040" i="1"/>
  <c r="C1040" i="1"/>
  <c r="P1039" i="1"/>
  <c r="H1039" i="1"/>
  <c r="C1039" i="1"/>
  <c r="P1038" i="1"/>
  <c r="H1038" i="1"/>
  <c r="C1038" i="1"/>
  <c r="P1037" i="1"/>
  <c r="H1037" i="1"/>
  <c r="C1037" i="1"/>
  <c r="P1036" i="1"/>
  <c r="H1036" i="1"/>
  <c r="C1036" i="1"/>
  <c r="P1035" i="1"/>
  <c r="H1035" i="1"/>
  <c r="C1035" i="1"/>
  <c r="P1034" i="1"/>
  <c r="H1034" i="1"/>
  <c r="C1034" i="1"/>
  <c r="P1033" i="1"/>
  <c r="H1033" i="1"/>
  <c r="C1033" i="1"/>
  <c r="P1032" i="1"/>
  <c r="H1032" i="1"/>
  <c r="C1032" i="1"/>
  <c r="P1031" i="1"/>
  <c r="H1031" i="1"/>
  <c r="C1031" i="1"/>
  <c r="P1030" i="1"/>
  <c r="H1030" i="1"/>
  <c r="C1030" i="1"/>
  <c r="P1029" i="1"/>
  <c r="H1029" i="1"/>
  <c r="C1029" i="1"/>
  <c r="P1028" i="1"/>
  <c r="H1028" i="1"/>
  <c r="C1028" i="1"/>
  <c r="P1027" i="1"/>
  <c r="H1027" i="1"/>
  <c r="C1027" i="1"/>
  <c r="P1026" i="1"/>
  <c r="H1026" i="1"/>
  <c r="C1026" i="1"/>
  <c r="P1025" i="1"/>
  <c r="H1025" i="1"/>
  <c r="C1025" i="1"/>
  <c r="P1024" i="1"/>
  <c r="H1024" i="1"/>
  <c r="C1024" i="1"/>
  <c r="P1023" i="1"/>
  <c r="H1023" i="1"/>
  <c r="C1023" i="1"/>
  <c r="P1022" i="1"/>
  <c r="H1022" i="1"/>
  <c r="C1022" i="1"/>
  <c r="P1021" i="1"/>
  <c r="H1021" i="1"/>
  <c r="C1021" i="1"/>
  <c r="P1020" i="1"/>
  <c r="H1020" i="1"/>
  <c r="C1020" i="1"/>
  <c r="P1019" i="1"/>
  <c r="H1019" i="1"/>
  <c r="C1019" i="1"/>
  <c r="P1018" i="1"/>
  <c r="H1018" i="1"/>
  <c r="C1018" i="1"/>
  <c r="P1017" i="1"/>
  <c r="H1017" i="1"/>
  <c r="C1017" i="1"/>
  <c r="P1016" i="1"/>
  <c r="H1016" i="1"/>
  <c r="C1016" i="1"/>
  <c r="P1015" i="1"/>
  <c r="H1015" i="1"/>
  <c r="C1015" i="1"/>
  <c r="P1014" i="1"/>
  <c r="H1014" i="1"/>
  <c r="C1014" i="1"/>
  <c r="P1013" i="1"/>
  <c r="H1013" i="1"/>
  <c r="C1013" i="1"/>
  <c r="P1012" i="1"/>
  <c r="H1012" i="1"/>
  <c r="C1012" i="1"/>
  <c r="P1011" i="1"/>
  <c r="H1011" i="1"/>
  <c r="C1011" i="1"/>
  <c r="P1010" i="1"/>
  <c r="H1010" i="1"/>
  <c r="C1010" i="1"/>
  <c r="P1009" i="1"/>
  <c r="H1009" i="1"/>
  <c r="C1009" i="1"/>
  <c r="P1008" i="1"/>
  <c r="H1008" i="1"/>
  <c r="C1008" i="1"/>
  <c r="P1007" i="1"/>
  <c r="H1007" i="1"/>
  <c r="C1007" i="1"/>
  <c r="P1006" i="1"/>
  <c r="H1006" i="1"/>
  <c r="C1006" i="1"/>
  <c r="P1005" i="1"/>
  <c r="H1005" i="1"/>
  <c r="C1005" i="1"/>
  <c r="P1004" i="1"/>
  <c r="H1004" i="1"/>
  <c r="C1004" i="1"/>
  <c r="P1003" i="1"/>
  <c r="H1003" i="1"/>
  <c r="C1003" i="1"/>
  <c r="P1002" i="1"/>
  <c r="H1002" i="1"/>
  <c r="C1002" i="1"/>
  <c r="P1001" i="1"/>
  <c r="H1001" i="1"/>
  <c r="C1001" i="1"/>
  <c r="P1000" i="1"/>
  <c r="H1000" i="1"/>
  <c r="C1000" i="1"/>
  <c r="P999" i="1"/>
  <c r="H999" i="1"/>
  <c r="C999" i="1"/>
  <c r="P998" i="1"/>
  <c r="H998" i="1"/>
  <c r="C998" i="1"/>
  <c r="P997" i="1"/>
  <c r="H997" i="1"/>
  <c r="C997" i="1"/>
  <c r="P996" i="1"/>
  <c r="H996" i="1"/>
  <c r="C996" i="1"/>
  <c r="P995" i="1"/>
  <c r="H995" i="1"/>
  <c r="C995" i="1"/>
  <c r="P994" i="1"/>
  <c r="H994" i="1"/>
  <c r="C994" i="1"/>
  <c r="P993" i="1"/>
  <c r="H993" i="1"/>
  <c r="C993" i="1"/>
  <c r="P992" i="1"/>
  <c r="H992" i="1"/>
  <c r="C992" i="1"/>
  <c r="P991" i="1"/>
  <c r="H991" i="1"/>
  <c r="C991" i="1"/>
  <c r="P990" i="1"/>
  <c r="H990" i="1"/>
  <c r="C990" i="1"/>
  <c r="P989" i="1"/>
  <c r="H989" i="1"/>
  <c r="C989" i="1"/>
  <c r="P988" i="1"/>
  <c r="H988" i="1"/>
  <c r="C988" i="1"/>
  <c r="P987" i="1"/>
  <c r="H987" i="1"/>
  <c r="C987" i="1"/>
  <c r="P986" i="1"/>
  <c r="H986" i="1"/>
  <c r="C986" i="1"/>
  <c r="P985" i="1"/>
  <c r="H985" i="1"/>
  <c r="C985" i="1"/>
  <c r="P984" i="1"/>
  <c r="H984" i="1"/>
  <c r="C984" i="1"/>
  <c r="P983" i="1"/>
  <c r="H983" i="1"/>
  <c r="C983" i="1"/>
  <c r="P982" i="1"/>
  <c r="H982" i="1"/>
  <c r="C982" i="1"/>
  <c r="P981" i="1"/>
  <c r="H981" i="1"/>
  <c r="C981" i="1"/>
  <c r="P980" i="1"/>
  <c r="H980" i="1"/>
  <c r="C980" i="1"/>
  <c r="P979" i="1"/>
  <c r="H979" i="1"/>
  <c r="C979" i="1"/>
  <c r="P978" i="1"/>
  <c r="H978" i="1"/>
  <c r="C978" i="1"/>
  <c r="P977" i="1"/>
  <c r="H977" i="1"/>
  <c r="C977" i="1"/>
  <c r="P976" i="1"/>
  <c r="H976" i="1"/>
  <c r="C976" i="1"/>
  <c r="P975" i="1"/>
  <c r="H975" i="1"/>
  <c r="C975" i="1"/>
  <c r="P974" i="1"/>
  <c r="H974" i="1"/>
  <c r="C974" i="1"/>
  <c r="P973" i="1"/>
  <c r="H973" i="1"/>
  <c r="C973" i="1"/>
  <c r="P972" i="1"/>
  <c r="H972" i="1"/>
  <c r="C972" i="1"/>
  <c r="P971" i="1"/>
  <c r="H971" i="1"/>
  <c r="C971" i="1"/>
  <c r="P970" i="1"/>
  <c r="H970" i="1"/>
  <c r="C970" i="1"/>
  <c r="P969" i="1"/>
  <c r="H969" i="1"/>
  <c r="C969" i="1"/>
  <c r="P968" i="1"/>
  <c r="H968" i="1"/>
  <c r="C968" i="1"/>
  <c r="P967" i="1"/>
  <c r="H967" i="1"/>
  <c r="C967" i="1"/>
  <c r="P966" i="1"/>
  <c r="H966" i="1"/>
  <c r="C966" i="1"/>
  <c r="P965" i="1"/>
  <c r="H965" i="1"/>
  <c r="C965" i="1"/>
  <c r="P964" i="1"/>
  <c r="H964" i="1"/>
  <c r="C964" i="1"/>
  <c r="P963" i="1"/>
  <c r="H963" i="1"/>
  <c r="C963" i="1"/>
  <c r="P962" i="1"/>
  <c r="H962" i="1"/>
  <c r="C962" i="1"/>
  <c r="P961" i="1"/>
  <c r="H961" i="1"/>
  <c r="C961" i="1"/>
  <c r="P960" i="1"/>
  <c r="H960" i="1"/>
  <c r="C960" i="1"/>
  <c r="P959" i="1"/>
  <c r="H959" i="1"/>
  <c r="C959" i="1"/>
  <c r="P958" i="1"/>
  <c r="H958" i="1"/>
  <c r="C958" i="1"/>
  <c r="P957" i="1"/>
  <c r="H957" i="1"/>
  <c r="C957" i="1"/>
  <c r="P956" i="1"/>
  <c r="H956" i="1"/>
  <c r="C956" i="1"/>
  <c r="P955" i="1"/>
  <c r="H955" i="1"/>
  <c r="C955" i="1"/>
  <c r="P954" i="1"/>
  <c r="H954" i="1"/>
  <c r="C954" i="1"/>
  <c r="P953" i="1"/>
  <c r="H953" i="1"/>
  <c r="C953" i="1"/>
  <c r="P952" i="1"/>
  <c r="H952" i="1"/>
  <c r="C952" i="1"/>
  <c r="P951" i="1"/>
  <c r="H951" i="1"/>
  <c r="C951" i="1"/>
  <c r="P950" i="1"/>
  <c r="H950" i="1"/>
  <c r="C950" i="1"/>
  <c r="P949" i="1"/>
  <c r="H949" i="1"/>
  <c r="C949" i="1"/>
  <c r="P948" i="1"/>
  <c r="H948" i="1"/>
  <c r="C948" i="1"/>
  <c r="P947" i="1"/>
  <c r="H947" i="1"/>
  <c r="C947" i="1"/>
  <c r="P946" i="1"/>
  <c r="H946" i="1"/>
  <c r="C946" i="1"/>
  <c r="P945" i="1"/>
  <c r="H945" i="1"/>
  <c r="C945" i="1"/>
  <c r="P944" i="1"/>
  <c r="H944" i="1"/>
  <c r="C944" i="1"/>
  <c r="P943" i="1"/>
  <c r="H943" i="1"/>
  <c r="C943" i="1"/>
  <c r="P942" i="1"/>
  <c r="H942" i="1"/>
  <c r="C942" i="1"/>
  <c r="P941" i="1"/>
  <c r="H941" i="1"/>
  <c r="C941" i="1"/>
  <c r="P940" i="1"/>
  <c r="H940" i="1"/>
  <c r="C940" i="1"/>
  <c r="P939" i="1"/>
  <c r="H939" i="1"/>
  <c r="C939" i="1"/>
  <c r="P938" i="1"/>
  <c r="H938" i="1"/>
  <c r="C938" i="1"/>
  <c r="P937" i="1"/>
  <c r="H937" i="1"/>
  <c r="C937" i="1"/>
  <c r="P936" i="1"/>
  <c r="H936" i="1"/>
  <c r="C936" i="1"/>
  <c r="P935" i="1"/>
  <c r="H935" i="1"/>
  <c r="C935" i="1"/>
  <c r="P934" i="1"/>
  <c r="H934" i="1"/>
  <c r="C934" i="1"/>
  <c r="P933" i="1"/>
  <c r="H933" i="1"/>
  <c r="C933" i="1"/>
  <c r="P932" i="1"/>
  <c r="H932" i="1"/>
  <c r="C932" i="1"/>
  <c r="P931" i="1"/>
  <c r="H931" i="1"/>
  <c r="C931" i="1"/>
  <c r="P930" i="1"/>
  <c r="H930" i="1"/>
  <c r="C930" i="1"/>
  <c r="P929" i="1"/>
  <c r="H929" i="1"/>
  <c r="C929" i="1"/>
  <c r="P928" i="1"/>
  <c r="H928" i="1"/>
  <c r="C928" i="1"/>
  <c r="P927" i="1"/>
  <c r="H927" i="1"/>
  <c r="C927" i="1"/>
  <c r="P926" i="1"/>
  <c r="H926" i="1"/>
  <c r="C926" i="1"/>
  <c r="P925" i="1"/>
  <c r="H925" i="1"/>
  <c r="C925" i="1"/>
  <c r="P924" i="1"/>
  <c r="H924" i="1"/>
  <c r="C924" i="1"/>
  <c r="P923" i="1"/>
  <c r="H923" i="1"/>
  <c r="C923" i="1"/>
  <c r="P922" i="1"/>
  <c r="H922" i="1"/>
  <c r="C922" i="1"/>
  <c r="P921" i="1"/>
  <c r="H921" i="1"/>
  <c r="C921" i="1"/>
  <c r="P920" i="1"/>
  <c r="H920" i="1"/>
  <c r="C920" i="1"/>
  <c r="P919" i="1"/>
  <c r="H919" i="1"/>
  <c r="C919" i="1"/>
  <c r="P918" i="1"/>
  <c r="H918" i="1"/>
  <c r="C918" i="1"/>
  <c r="P917" i="1"/>
  <c r="H917" i="1"/>
  <c r="C917" i="1"/>
  <c r="P916" i="1"/>
  <c r="H916" i="1"/>
  <c r="C916" i="1"/>
  <c r="P915" i="1"/>
  <c r="H915" i="1"/>
  <c r="C915" i="1"/>
  <c r="P914" i="1"/>
  <c r="H914" i="1"/>
  <c r="C914" i="1"/>
  <c r="P913" i="1"/>
  <c r="H913" i="1"/>
  <c r="C913" i="1"/>
  <c r="P912" i="1"/>
  <c r="H912" i="1"/>
  <c r="C912" i="1"/>
  <c r="P911" i="1"/>
  <c r="H911" i="1"/>
  <c r="C911" i="1"/>
  <c r="P910" i="1"/>
  <c r="H910" i="1"/>
  <c r="C910" i="1"/>
  <c r="P909" i="1"/>
  <c r="H909" i="1"/>
  <c r="C909" i="1"/>
  <c r="P908" i="1"/>
  <c r="H908" i="1"/>
  <c r="C908" i="1"/>
  <c r="P907" i="1"/>
  <c r="H907" i="1"/>
  <c r="C907" i="1"/>
  <c r="P906" i="1"/>
  <c r="H906" i="1"/>
  <c r="C906" i="1"/>
  <c r="P905" i="1"/>
  <c r="H905" i="1"/>
  <c r="C905" i="1"/>
  <c r="P904" i="1"/>
  <c r="H904" i="1"/>
  <c r="C904" i="1"/>
  <c r="P903" i="1"/>
  <c r="H903" i="1"/>
  <c r="C903" i="1"/>
  <c r="P902" i="1"/>
  <c r="H902" i="1"/>
  <c r="C902" i="1"/>
  <c r="P901" i="1"/>
  <c r="H901" i="1"/>
  <c r="C901" i="1"/>
  <c r="P900" i="1"/>
  <c r="H900" i="1"/>
  <c r="C900" i="1"/>
  <c r="P899" i="1"/>
  <c r="H899" i="1"/>
  <c r="C899" i="1"/>
  <c r="P898" i="1"/>
  <c r="H898" i="1"/>
  <c r="C898" i="1"/>
  <c r="P897" i="1"/>
  <c r="H897" i="1"/>
  <c r="C897" i="1"/>
  <c r="P896" i="1"/>
  <c r="H896" i="1"/>
  <c r="C896" i="1"/>
  <c r="P895" i="1"/>
  <c r="H895" i="1"/>
  <c r="C895" i="1"/>
  <c r="P894" i="1"/>
  <c r="H894" i="1"/>
  <c r="C894" i="1"/>
  <c r="P893" i="1"/>
  <c r="H893" i="1"/>
  <c r="C893" i="1"/>
  <c r="P892" i="1"/>
  <c r="H892" i="1"/>
  <c r="C892" i="1"/>
  <c r="P891" i="1"/>
  <c r="H891" i="1"/>
  <c r="C891" i="1"/>
  <c r="P890" i="1"/>
  <c r="H890" i="1"/>
  <c r="C890" i="1"/>
  <c r="P889" i="1"/>
  <c r="H889" i="1"/>
  <c r="C889" i="1"/>
  <c r="P888" i="1"/>
  <c r="H888" i="1"/>
  <c r="C888" i="1"/>
  <c r="P887" i="1"/>
  <c r="H887" i="1"/>
  <c r="C887" i="1"/>
  <c r="P886" i="1"/>
  <c r="H886" i="1"/>
  <c r="C886" i="1"/>
  <c r="P885" i="1"/>
  <c r="H885" i="1"/>
  <c r="C885" i="1"/>
  <c r="P884" i="1"/>
  <c r="H884" i="1"/>
  <c r="C884" i="1"/>
  <c r="P883" i="1"/>
  <c r="H883" i="1"/>
  <c r="C883" i="1"/>
  <c r="P882" i="1"/>
  <c r="H882" i="1"/>
  <c r="C882" i="1"/>
  <c r="P881" i="1"/>
  <c r="H881" i="1"/>
  <c r="C881" i="1"/>
  <c r="P880" i="1"/>
  <c r="H880" i="1"/>
  <c r="C880" i="1"/>
  <c r="P879" i="1"/>
  <c r="H879" i="1"/>
  <c r="C879" i="1"/>
  <c r="P878" i="1"/>
  <c r="H878" i="1"/>
  <c r="C878" i="1"/>
  <c r="P877" i="1"/>
  <c r="H877" i="1"/>
  <c r="C877" i="1"/>
  <c r="P876" i="1"/>
  <c r="H876" i="1"/>
  <c r="C876" i="1"/>
  <c r="P875" i="1"/>
  <c r="H875" i="1"/>
  <c r="C875" i="1"/>
  <c r="P874" i="1"/>
  <c r="H874" i="1"/>
  <c r="C874" i="1"/>
  <c r="P873" i="1"/>
  <c r="H873" i="1"/>
  <c r="C873" i="1"/>
  <c r="P872" i="1"/>
  <c r="H872" i="1"/>
  <c r="C872" i="1"/>
  <c r="P871" i="1"/>
  <c r="H871" i="1"/>
  <c r="C871" i="1"/>
  <c r="P870" i="1"/>
  <c r="H870" i="1"/>
  <c r="C870" i="1"/>
  <c r="P869" i="1"/>
  <c r="H869" i="1"/>
  <c r="C869" i="1"/>
  <c r="P868" i="1"/>
  <c r="H868" i="1"/>
  <c r="C868" i="1"/>
  <c r="P867" i="1"/>
  <c r="H867" i="1"/>
  <c r="C867" i="1"/>
  <c r="P866" i="1"/>
  <c r="H866" i="1"/>
  <c r="C866" i="1"/>
  <c r="P865" i="1"/>
  <c r="H865" i="1"/>
  <c r="C865" i="1"/>
  <c r="P864" i="1"/>
  <c r="H864" i="1"/>
  <c r="C864" i="1"/>
  <c r="P863" i="1"/>
  <c r="H863" i="1"/>
  <c r="C863" i="1"/>
  <c r="P862" i="1"/>
  <c r="H862" i="1"/>
  <c r="C862" i="1"/>
  <c r="P861" i="1"/>
  <c r="H861" i="1"/>
  <c r="C861" i="1"/>
  <c r="P860" i="1"/>
  <c r="H860" i="1"/>
  <c r="C860" i="1"/>
  <c r="P859" i="1"/>
  <c r="H859" i="1"/>
  <c r="C859" i="1"/>
  <c r="P858" i="1"/>
  <c r="H858" i="1"/>
  <c r="C858" i="1"/>
  <c r="P857" i="1"/>
  <c r="H857" i="1"/>
  <c r="C857" i="1"/>
  <c r="P856" i="1"/>
  <c r="H856" i="1"/>
  <c r="C856" i="1"/>
  <c r="P855" i="1"/>
  <c r="H855" i="1"/>
  <c r="C855" i="1"/>
  <c r="P854" i="1"/>
  <c r="H854" i="1"/>
  <c r="C854" i="1"/>
  <c r="P853" i="1"/>
  <c r="H853" i="1"/>
  <c r="C853" i="1"/>
  <c r="P852" i="1"/>
  <c r="H852" i="1"/>
  <c r="C852" i="1"/>
  <c r="P851" i="1"/>
  <c r="H851" i="1"/>
  <c r="C851" i="1"/>
  <c r="P850" i="1"/>
  <c r="H850" i="1"/>
  <c r="C850" i="1"/>
  <c r="P849" i="1"/>
  <c r="H849" i="1"/>
  <c r="C849" i="1"/>
  <c r="P848" i="1"/>
  <c r="H848" i="1"/>
  <c r="C848" i="1"/>
  <c r="P847" i="1"/>
  <c r="H847" i="1"/>
  <c r="C847" i="1"/>
  <c r="P846" i="1"/>
  <c r="H846" i="1"/>
  <c r="C846" i="1"/>
  <c r="P845" i="1"/>
  <c r="H845" i="1"/>
  <c r="C845" i="1"/>
  <c r="P844" i="1"/>
  <c r="H844" i="1"/>
  <c r="C844" i="1"/>
  <c r="P843" i="1"/>
  <c r="H843" i="1"/>
  <c r="C843" i="1"/>
  <c r="P842" i="1"/>
  <c r="H842" i="1"/>
  <c r="C842" i="1"/>
  <c r="P841" i="1"/>
  <c r="H841" i="1"/>
  <c r="C841" i="1"/>
  <c r="P840" i="1"/>
  <c r="H840" i="1"/>
  <c r="C840" i="1"/>
  <c r="P839" i="1"/>
  <c r="H839" i="1"/>
  <c r="C839" i="1"/>
  <c r="P838" i="1"/>
  <c r="H838" i="1"/>
  <c r="C838" i="1"/>
  <c r="P837" i="1"/>
  <c r="H837" i="1"/>
  <c r="C837" i="1"/>
  <c r="P836" i="1"/>
  <c r="H836" i="1"/>
  <c r="C836" i="1"/>
  <c r="P835" i="1"/>
  <c r="H835" i="1"/>
  <c r="C835" i="1"/>
  <c r="P834" i="1"/>
  <c r="H834" i="1"/>
  <c r="C834" i="1"/>
  <c r="P833" i="1"/>
  <c r="H833" i="1"/>
  <c r="C833" i="1"/>
  <c r="P832" i="1"/>
  <c r="H832" i="1"/>
  <c r="C832" i="1"/>
  <c r="P831" i="1"/>
  <c r="H831" i="1"/>
  <c r="C831" i="1"/>
  <c r="P830" i="1"/>
  <c r="H830" i="1"/>
  <c r="C830" i="1"/>
  <c r="P829" i="1"/>
  <c r="H829" i="1"/>
  <c r="C829" i="1"/>
  <c r="P828" i="1"/>
  <c r="H828" i="1"/>
  <c r="C828" i="1"/>
  <c r="P827" i="1"/>
  <c r="H827" i="1"/>
  <c r="C827" i="1"/>
  <c r="P826" i="1"/>
  <c r="H826" i="1"/>
  <c r="C826" i="1"/>
  <c r="P825" i="1"/>
  <c r="H825" i="1"/>
  <c r="C825" i="1"/>
  <c r="P824" i="1"/>
  <c r="H824" i="1"/>
  <c r="C824" i="1"/>
  <c r="P823" i="1"/>
  <c r="H823" i="1"/>
  <c r="C823" i="1"/>
  <c r="P822" i="1"/>
  <c r="H822" i="1"/>
  <c r="C822" i="1"/>
  <c r="P821" i="1"/>
  <c r="H821" i="1"/>
  <c r="C821" i="1"/>
  <c r="P820" i="1"/>
  <c r="H820" i="1"/>
  <c r="C820" i="1"/>
  <c r="P819" i="1"/>
  <c r="H819" i="1"/>
  <c r="C819" i="1"/>
  <c r="P818" i="1"/>
  <c r="H818" i="1"/>
  <c r="C818" i="1"/>
  <c r="P817" i="1"/>
  <c r="H817" i="1"/>
  <c r="C817" i="1"/>
  <c r="P816" i="1"/>
  <c r="H816" i="1"/>
  <c r="C816" i="1"/>
  <c r="P815" i="1"/>
  <c r="H815" i="1"/>
  <c r="C815" i="1"/>
  <c r="P814" i="1"/>
  <c r="H814" i="1"/>
  <c r="C814" i="1"/>
  <c r="P813" i="1"/>
  <c r="H813" i="1"/>
  <c r="C813" i="1"/>
  <c r="P812" i="1"/>
  <c r="H812" i="1"/>
  <c r="C812" i="1"/>
  <c r="P811" i="1"/>
  <c r="H811" i="1"/>
  <c r="C811" i="1"/>
  <c r="P810" i="1"/>
  <c r="H810" i="1"/>
  <c r="C810" i="1"/>
  <c r="P809" i="1"/>
  <c r="H809" i="1"/>
  <c r="C809" i="1"/>
  <c r="P808" i="1"/>
  <c r="H808" i="1"/>
  <c r="C808" i="1"/>
  <c r="P807" i="1"/>
  <c r="H807" i="1"/>
  <c r="C807" i="1"/>
  <c r="P806" i="1"/>
  <c r="H806" i="1"/>
  <c r="C806" i="1"/>
  <c r="P805" i="1"/>
  <c r="H805" i="1"/>
  <c r="C805" i="1"/>
  <c r="P804" i="1"/>
  <c r="H804" i="1"/>
  <c r="C804" i="1"/>
  <c r="P803" i="1"/>
  <c r="H803" i="1"/>
  <c r="C803" i="1"/>
  <c r="P802" i="1"/>
  <c r="H802" i="1"/>
  <c r="C802" i="1"/>
  <c r="P801" i="1"/>
  <c r="H801" i="1"/>
  <c r="C801" i="1"/>
  <c r="P800" i="1"/>
  <c r="H800" i="1"/>
  <c r="C800" i="1"/>
  <c r="P799" i="1"/>
  <c r="H799" i="1"/>
  <c r="C799" i="1"/>
  <c r="P798" i="1"/>
  <c r="H798" i="1"/>
  <c r="C798" i="1"/>
  <c r="P797" i="1"/>
  <c r="H797" i="1"/>
  <c r="C797" i="1"/>
  <c r="P796" i="1"/>
  <c r="H796" i="1"/>
  <c r="C796" i="1"/>
  <c r="P795" i="1"/>
  <c r="H795" i="1"/>
  <c r="C795" i="1"/>
  <c r="P794" i="1"/>
  <c r="H794" i="1"/>
  <c r="C794" i="1"/>
  <c r="P793" i="1"/>
  <c r="H793" i="1"/>
  <c r="C793" i="1"/>
  <c r="P792" i="1"/>
  <c r="H792" i="1"/>
  <c r="C792" i="1"/>
  <c r="P791" i="1"/>
  <c r="H791" i="1"/>
  <c r="C791" i="1"/>
  <c r="P790" i="1"/>
  <c r="H790" i="1"/>
  <c r="C790" i="1"/>
  <c r="P789" i="1"/>
  <c r="H789" i="1"/>
  <c r="C789" i="1"/>
  <c r="P788" i="1"/>
  <c r="H788" i="1"/>
  <c r="C788" i="1"/>
  <c r="P787" i="1"/>
  <c r="H787" i="1"/>
  <c r="C787" i="1"/>
  <c r="P786" i="1"/>
  <c r="H786" i="1"/>
  <c r="C786" i="1"/>
  <c r="P785" i="1"/>
  <c r="H785" i="1"/>
  <c r="C785" i="1"/>
  <c r="P784" i="1"/>
  <c r="H784" i="1"/>
  <c r="C784" i="1"/>
  <c r="P783" i="1"/>
  <c r="H783" i="1"/>
  <c r="C783" i="1"/>
  <c r="P782" i="1"/>
  <c r="H782" i="1"/>
  <c r="C782" i="1"/>
  <c r="P781" i="1"/>
  <c r="H781" i="1"/>
  <c r="C781" i="1"/>
  <c r="P780" i="1"/>
  <c r="H780" i="1"/>
  <c r="C780" i="1"/>
  <c r="P779" i="1"/>
  <c r="H779" i="1"/>
  <c r="C779" i="1"/>
  <c r="P778" i="1"/>
  <c r="H778" i="1"/>
  <c r="C778" i="1"/>
  <c r="P777" i="1"/>
  <c r="H777" i="1"/>
  <c r="C777" i="1"/>
  <c r="P776" i="1"/>
  <c r="H776" i="1"/>
  <c r="C776" i="1"/>
  <c r="P775" i="1"/>
  <c r="H775" i="1"/>
  <c r="C775" i="1"/>
  <c r="P774" i="1"/>
  <c r="H774" i="1"/>
  <c r="C774" i="1"/>
  <c r="P773" i="1"/>
  <c r="H773" i="1"/>
  <c r="C773" i="1"/>
  <c r="P772" i="1"/>
  <c r="H772" i="1"/>
  <c r="C772" i="1"/>
  <c r="P771" i="1"/>
  <c r="H771" i="1"/>
  <c r="C771" i="1"/>
  <c r="P770" i="1"/>
  <c r="H770" i="1"/>
  <c r="C770" i="1"/>
  <c r="P769" i="1"/>
  <c r="H769" i="1"/>
  <c r="C769" i="1"/>
  <c r="P768" i="1"/>
  <c r="H768" i="1"/>
  <c r="C768" i="1"/>
  <c r="P767" i="1"/>
  <c r="H767" i="1"/>
  <c r="C767" i="1"/>
  <c r="P766" i="1"/>
  <c r="H766" i="1"/>
  <c r="C766" i="1"/>
  <c r="P765" i="1"/>
  <c r="H765" i="1"/>
  <c r="C765" i="1"/>
  <c r="P764" i="1"/>
  <c r="H764" i="1"/>
  <c r="C764" i="1"/>
  <c r="P763" i="1"/>
  <c r="H763" i="1"/>
  <c r="C763" i="1"/>
  <c r="P762" i="1"/>
  <c r="H762" i="1"/>
  <c r="C762" i="1"/>
  <c r="P761" i="1"/>
  <c r="H761" i="1"/>
  <c r="C761" i="1"/>
  <c r="P760" i="1"/>
  <c r="H760" i="1"/>
  <c r="C760" i="1"/>
  <c r="P759" i="1"/>
  <c r="H759" i="1"/>
  <c r="C759" i="1"/>
  <c r="P758" i="1"/>
  <c r="H758" i="1"/>
  <c r="C758" i="1"/>
  <c r="P757" i="1"/>
  <c r="H757" i="1"/>
  <c r="C757" i="1"/>
  <c r="P756" i="1"/>
  <c r="H756" i="1"/>
  <c r="C756" i="1"/>
  <c r="P755" i="1"/>
  <c r="H755" i="1"/>
  <c r="C755" i="1"/>
  <c r="P754" i="1"/>
  <c r="H754" i="1"/>
  <c r="C754" i="1"/>
  <c r="P753" i="1"/>
  <c r="H753" i="1"/>
  <c r="C753" i="1"/>
  <c r="P752" i="1"/>
  <c r="H752" i="1"/>
  <c r="C752" i="1"/>
  <c r="P751" i="1"/>
  <c r="H751" i="1"/>
  <c r="C751" i="1"/>
  <c r="P750" i="1"/>
  <c r="H750" i="1"/>
  <c r="C750" i="1"/>
  <c r="P749" i="1"/>
  <c r="H749" i="1"/>
  <c r="C749" i="1"/>
  <c r="P748" i="1"/>
  <c r="H748" i="1"/>
  <c r="C748" i="1"/>
  <c r="P747" i="1"/>
  <c r="H747" i="1"/>
  <c r="C747" i="1"/>
  <c r="P746" i="1"/>
  <c r="H746" i="1"/>
  <c r="C746" i="1"/>
  <c r="P745" i="1"/>
  <c r="H745" i="1"/>
  <c r="C745" i="1"/>
  <c r="P744" i="1"/>
  <c r="H744" i="1"/>
  <c r="C744" i="1"/>
  <c r="P743" i="1"/>
  <c r="H743" i="1"/>
  <c r="C743" i="1"/>
  <c r="P742" i="1"/>
  <c r="H742" i="1"/>
  <c r="C742" i="1"/>
  <c r="P741" i="1"/>
  <c r="H741" i="1"/>
  <c r="C741" i="1"/>
  <c r="P740" i="1"/>
  <c r="H740" i="1"/>
  <c r="C740" i="1"/>
  <c r="P739" i="1"/>
  <c r="H739" i="1"/>
  <c r="C739" i="1"/>
  <c r="P738" i="1"/>
  <c r="H738" i="1"/>
  <c r="C738" i="1"/>
  <c r="P737" i="1"/>
  <c r="H737" i="1"/>
  <c r="C737" i="1"/>
  <c r="P736" i="1"/>
  <c r="H736" i="1"/>
  <c r="C736" i="1"/>
  <c r="P735" i="1"/>
  <c r="H735" i="1"/>
  <c r="C735" i="1"/>
  <c r="P734" i="1"/>
  <c r="H734" i="1"/>
  <c r="C734" i="1"/>
  <c r="P733" i="1"/>
  <c r="H733" i="1"/>
  <c r="C733" i="1"/>
  <c r="P732" i="1"/>
  <c r="H732" i="1"/>
  <c r="C732" i="1"/>
  <c r="P731" i="1"/>
  <c r="H731" i="1"/>
  <c r="C731" i="1"/>
  <c r="P730" i="1"/>
  <c r="H730" i="1"/>
  <c r="C730" i="1"/>
  <c r="P729" i="1"/>
  <c r="H729" i="1"/>
  <c r="C729" i="1"/>
  <c r="P728" i="1"/>
  <c r="H728" i="1"/>
  <c r="C728" i="1"/>
  <c r="P727" i="1"/>
  <c r="H727" i="1"/>
  <c r="C727" i="1"/>
  <c r="P726" i="1"/>
  <c r="H726" i="1"/>
  <c r="C726" i="1"/>
  <c r="P725" i="1"/>
  <c r="H725" i="1"/>
  <c r="C725" i="1"/>
  <c r="P724" i="1"/>
  <c r="H724" i="1"/>
  <c r="C724" i="1"/>
  <c r="P723" i="1"/>
  <c r="H723" i="1"/>
  <c r="C723" i="1"/>
  <c r="P722" i="1"/>
  <c r="H722" i="1"/>
  <c r="C722" i="1"/>
  <c r="P721" i="1"/>
  <c r="H721" i="1"/>
  <c r="C721" i="1"/>
  <c r="P720" i="1"/>
  <c r="H720" i="1"/>
  <c r="C720" i="1"/>
  <c r="P719" i="1"/>
  <c r="H719" i="1"/>
  <c r="C719" i="1"/>
  <c r="P718" i="1"/>
  <c r="H718" i="1"/>
  <c r="C718" i="1"/>
  <c r="P717" i="1"/>
  <c r="H717" i="1"/>
  <c r="C717" i="1"/>
  <c r="P716" i="1"/>
  <c r="H716" i="1"/>
  <c r="C716" i="1"/>
  <c r="P715" i="1"/>
  <c r="H715" i="1"/>
  <c r="C715" i="1"/>
  <c r="P714" i="1"/>
  <c r="H714" i="1"/>
  <c r="C714" i="1"/>
  <c r="P713" i="1"/>
  <c r="H713" i="1"/>
  <c r="C713" i="1"/>
  <c r="P712" i="1"/>
  <c r="H712" i="1"/>
  <c r="C712" i="1"/>
  <c r="P711" i="1"/>
  <c r="H711" i="1"/>
  <c r="C711" i="1"/>
  <c r="P710" i="1"/>
  <c r="H710" i="1"/>
  <c r="C710" i="1"/>
  <c r="P709" i="1"/>
  <c r="H709" i="1"/>
  <c r="C709" i="1"/>
  <c r="P708" i="1"/>
  <c r="H708" i="1"/>
  <c r="C708" i="1"/>
  <c r="P707" i="1"/>
  <c r="H707" i="1"/>
  <c r="C707" i="1"/>
  <c r="P706" i="1"/>
  <c r="H706" i="1"/>
  <c r="C706" i="1"/>
  <c r="P705" i="1"/>
  <c r="H705" i="1"/>
  <c r="C705" i="1"/>
  <c r="P704" i="1"/>
  <c r="H704" i="1"/>
  <c r="C704" i="1"/>
  <c r="P703" i="1"/>
  <c r="H703" i="1"/>
  <c r="C703" i="1"/>
  <c r="P702" i="1"/>
  <c r="H702" i="1"/>
  <c r="C702" i="1"/>
  <c r="P701" i="1"/>
  <c r="H701" i="1"/>
  <c r="C701" i="1"/>
  <c r="P700" i="1"/>
  <c r="H700" i="1"/>
  <c r="C700" i="1"/>
  <c r="P699" i="1"/>
  <c r="H699" i="1"/>
  <c r="C699" i="1"/>
  <c r="P698" i="1"/>
  <c r="H698" i="1"/>
  <c r="C698" i="1"/>
  <c r="P697" i="1"/>
  <c r="H697" i="1"/>
  <c r="C697" i="1"/>
  <c r="P696" i="1"/>
  <c r="H696" i="1"/>
  <c r="C696" i="1"/>
  <c r="P695" i="1"/>
  <c r="H695" i="1"/>
  <c r="C695" i="1"/>
  <c r="P694" i="1"/>
  <c r="H694" i="1"/>
  <c r="C694" i="1"/>
  <c r="P693" i="1"/>
  <c r="H693" i="1"/>
  <c r="C693" i="1"/>
  <c r="P692" i="1"/>
  <c r="H692" i="1"/>
  <c r="C692" i="1"/>
  <c r="P691" i="1"/>
  <c r="H691" i="1"/>
  <c r="C691" i="1"/>
  <c r="P690" i="1"/>
  <c r="H690" i="1"/>
  <c r="C690" i="1"/>
  <c r="P689" i="1"/>
  <c r="H689" i="1"/>
  <c r="C689" i="1"/>
  <c r="P688" i="1"/>
  <c r="H688" i="1"/>
  <c r="C688" i="1"/>
  <c r="P687" i="1"/>
  <c r="H687" i="1"/>
  <c r="C687" i="1"/>
  <c r="P686" i="1"/>
  <c r="H686" i="1"/>
  <c r="C686" i="1"/>
  <c r="P685" i="1"/>
  <c r="H685" i="1"/>
  <c r="C685" i="1"/>
  <c r="P684" i="1"/>
  <c r="H684" i="1"/>
  <c r="C684" i="1"/>
  <c r="P683" i="1"/>
  <c r="H683" i="1"/>
  <c r="C683" i="1"/>
  <c r="P682" i="1"/>
  <c r="H682" i="1"/>
  <c r="C682" i="1"/>
  <c r="P681" i="1"/>
  <c r="H681" i="1"/>
  <c r="C681" i="1"/>
  <c r="P680" i="1"/>
  <c r="H680" i="1"/>
  <c r="C680" i="1"/>
  <c r="P679" i="1"/>
  <c r="H679" i="1"/>
  <c r="C679" i="1"/>
  <c r="P678" i="1"/>
  <c r="H678" i="1"/>
  <c r="C678" i="1"/>
  <c r="P677" i="1"/>
  <c r="H677" i="1"/>
  <c r="C677" i="1"/>
  <c r="P676" i="1"/>
  <c r="H676" i="1"/>
  <c r="C676" i="1"/>
  <c r="P675" i="1"/>
  <c r="H675" i="1"/>
  <c r="C675" i="1"/>
  <c r="P674" i="1"/>
  <c r="H674" i="1"/>
  <c r="C674" i="1"/>
  <c r="P673" i="1"/>
  <c r="H673" i="1"/>
  <c r="C673" i="1"/>
  <c r="P672" i="1"/>
  <c r="H672" i="1"/>
  <c r="C672" i="1"/>
  <c r="P671" i="1"/>
  <c r="H671" i="1"/>
  <c r="C671" i="1"/>
  <c r="P670" i="1"/>
  <c r="H670" i="1"/>
  <c r="C670" i="1"/>
  <c r="P669" i="1"/>
  <c r="H669" i="1"/>
  <c r="C669" i="1"/>
  <c r="P668" i="1"/>
  <c r="H668" i="1"/>
  <c r="C668" i="1"/>
  <c r="P667" i="1"/>
  <c r="H667" i="1"/>
  <c r="C667" i="1"/>
  <c r="P666" i="1"/>
  <c r="H666" i="1"/>
  <c r="C666" i="1"/>
  <c r="P665" i="1"/>
  <c r="H665" i="1"/>
  <c r="C665" i="1"/>
  <c r="P664" i="1"/>
  <c r="H664" i="1"/>
  <c r="C664" i="1"/>
  <c r="P663" i="1"/>
  <c r="H663" i="1"/>
  <c r="C663" i="1"/>
  <c r="P662" i="1"/>
  <c r="H662" i="1"/>
  <c r="C662" i="1"/>
  <c r="P661" i="1"/>
  <c r="H661" i="1"/>
  <c r="C661" i="1"/>
  <c r="P660" i="1"/>
  <c r="H660" i="1"/>
  <c r="C660" i="1"/>
  <c r="P659" i="1"/>
  <c r="H659" i="1"/>
  <c r="C659" i="1"/>
  <c r="P658" i="1"/>
  <c r="H658" i="1"/>
  <c r="C658" i="1"/>
  <c r="P657" i="1"/>
  <c r="H657" i="1"/>
  <c r="C657" i="1"/>
  <c r="P656" i="1"/>
  <c r="H656" i="1"/>
  <c r="C656" i="1"/>
  <c r="P655" i="1"/>
  <c r="H655" i="1"/>
  <c r="C655" i="1"/>
  <c r="P654" i="1"/>
  <c r="H654" i="1"/>
  <c r="C654" i="1"/>
  <c r="P653" i="1"/>
  <c r="H653" i="1"/>
  <c r="C653" i="1"/>
  <c r="P652" i="1"/>
  <c r="H652" i="1"/>
  <c r="C652" i="1"/>
  <c r="P651" i="1"/>
  <c r="H651" i="1"/>
  <c r="C651" i="1"/>
  <c r="P650" i="1"/>
  <c r="H650" i="1"/>
  <c r="C650" i="1"/>
  <c r="P649" i="1"/>
  <c r="H649" i="1"/>
  <c r="C649" i="1"/>
  <c r="P648" i="1"/>
  <c r="H648" i="1"/>
  <c r="C648" i="1"/>
  <c r="P647" i="1"/>
  <c r="H647" i="1"/>
  <c r="C647" i="1"/>
  <c r="P646" i="1"/>
  <c r="H646" i="1"/>
  <c r="C646" i="1"/>
  <c r="P645" i="1"/>
  <c r="H645" i="1"/>
  <c r="C645" i="1"/>
  <c r="P644" i="1"/>
  <c r="H644" i="1"/>
  <c r="C644" i="1"/>
  <c r="P643" i="1"/>
  <c r="H643" i="1"/>
  <c r="C643" i="1"/>
  <c r="P642" i="1"/>
  <c r="H642" i="1"/>
  <c r="C642" i="1"/>
  <c r="P641" i="1"/>
  <c r="H641" i="1"/>
  <c r="C641" i="1"/>
  <c r="P640" i="1"/>
  <c r="H640" i="1"/>
  <c r="C640" i="1"/>
  <c r="P639" i="1"/>
  <c r="H639" i="1"/>
  <c r="C639" i="1"/>
  <c r="P638" i="1"/>
  <c r="H638" i="1"/>
  <c r="C638" i="1"/>
  <c r="P637" i="1"/>
  <c r="H637" i="1"/>
  <c r="C637" i="1"/>
  <c r="P636" i="1"/>
  <c r="H636" i="1"/>
  <c r="C636" i="1"/>
  <c r="P635" i="1"/>
  <c r="H635" i="1"/>
  <c r="C635" i="1"/>
  <c r="P634" i="1"/>
  <c r="H634" i="1"/>
  <c r="C634" i="1"/>
  <c r="P633" i="1"/>
  <c r="H633" i="1"/>
  <c r="C633" i="1"/>
  <c r="P632" i="1"/>
  <c r="H632" i="1"/>
  <c r="C632" i="1"/>
  <c r="P631" i="1"/>
  <c r="H631" i="1"/>
  <c r="C631" i="1"/>
  <c r="P630" i="1"/>
  <c r="H630" i="1"/>
  <c r="C630" i="1"/>
  <c r="P629" i="1"/>
  <c r="H629" i="1"/>
  <c r="C629" i="1"/>
  <c r="P628" i="1"/>
  <c r="H628" i="1"/>
  <c r="C628" i="1"/>
  <c r="P627" i="1"/>
  <c r="H627" i="1"/>
  <c r="C627" i="1"/>
  <c r="P626" i="1"/>
  <c r="H626" i="1"/>
  <c r="C626" i="1"/>
  <c r="P625" i="1"/>
  <c r="H625" i="1"/>
  <c r="C625" i="1"/>
  <c r="P624" i="1"/>
  <c r="H624" i="1"/>
  <c r="C624" i="1"/>
  <c r="P623" i="1"/>
  <c r="H623" i="1"/>
  <c r="C623" i="1"/>
  <c r="P622" i="1"/>
  <c r="H622" i="1"/>
  <c r="C622" i="1"/>
  <c r="P621" i="1"/>
  <c r="H621" i="1"/>
  <c r="C621" i="1"/>
  <c r="P620" i="1"/>
  <c r="H620" i="1"/>
  <c r="C620" i="1"/>
  <c r="P619" i="1"/>
  <c r="H619" i="1"/>
  <c r="C619" i="1"/>
  <c r="P618" i="1"/>
  <c r="H618" i="1"/>
  <c r="C618" i="1"/>
  <c r="P617" i="1"/>
  <c r="H617" i="1"/>
  <c r="C617" i="1"/>
  <c r="P616" i="1"/>
  <c r="H616" i="1"/>
  <c r="C616" i="1"/>
  <c r="P615" i="1"/>
  <c r="H615" i="1"/>
  <c r="C615" i="1"/>
  <c r="P614" i="1"/>
  <c r="H614" i="1"/>
  <c r="C614" i="1"/>
  <c r="P613" i="1"/>
  <c r="H613" i="1"/>
  <c r="C613" i="1"/>
  <c r="P612" i="1"/>
  <c r="H612" i="1"/>
  <c r="C612" i="1"/>
  <c r="P611" i="1"/>
  <c r="H611" i="1"/>
  <c r="C611" i="1"/>
  <c r="P610" i="1"/>
  <c r="H610" i="1"/>
  <c r="C610" i="1"/>
  <c r="P609" i="1"/>
  <c r="H609" i="1"/>
  <c r="C609" i="1"/>
  <c r="P608" i="1"/>
  <c r="H608" i="1"/>
  <c r="C608" i="1"/>
  <c r="P607" i="1"/>
  <c r="H607" i="1"/>
  <c r="C607" i="1"/>
  <c r="P606" i="1"/>
  <c r="H606" i="1"/>
  <c r="C606" i="1"/>
  <c r="P605" i="1"/>
  <c r="H605" i="1"/>
  <c r="C605" i="1"/>
  <c r="P604" i="1"/>
  <c r="H604" i="1"/>
  <c r="C604" i="1"/>
  <c r="P603" i="1"/>
  <c r="H603" i="1"/>
  <c r="C603" i="1"/>
  <c r="P602" i="1"/>
  <c r="H602" i="1"/>
  <c r="C602" i="1"/>
  <c r="P601" i="1"/>
  <c r="H601" i="1"/>
  <c r="C601" i="1"/>
  <c r="P600" i="1"/>
  <c r="H600" i="1"/>
  <c r="C600" i="1"/>
  <c r="P599" i="1"/>
  <c r="H599" i="1"/>
  <c r="C599" i="1"/>
  <c r="P598" i="1"/>
  <c r="H598" i="1"/>
  <c r="C598" i="1"/>
  <c r="P597" i="1"/>
  <c r="H597" i="1"/>
  <c r="C597" i="1"/>
  <c r="P596" i="1"/>
  <c r="H596" i="1"/>
  <c r="C596" i="1"/>
  <c r="P595" i="1"/>
  <c r="H595" i="1"/>
  <c r="C595" i="1"/>
  <c r="P594" i="1"/>
  <c r="H594" i="1"/>
  <c r="C594" i="1"/>
  <c r="P593" i="1"/>
  <c r="H593" i="1"/>
  <c r="C593" i="1"/>
  <c r="P592" i="1"/>
  <c r="H592" i="1"/>
  <c r="C592" i="1"/>
  <c r="P591" i="1"/>
  <c r="H591" i="1"/>
  <c r="C591" i="1"/>
  <c r="P590" i="1"/>
  <c r="H590" i="1"/>
  <c r="C590" i="1"/>
  <c r="P589" i="1"/>
  <c r="H589" i="1"/>
  <c r="C589" i="1"/>
  <c r="P588" i="1"/>
  <c r="H588" i="1"/>
  <c r="C588" i="1"/>
  <c r="P587" i="1"/>
  <c r="H587" i="1"/>
  <c r="C587" i="1"/>
  <c r="P586" i="1"/>
  <c r="H586" i="1"/>
  <c r="C586" i="1"/>
  <c r="P585" i="1"/>
  <c r="H585" i="1"/>
  <c r="C585" i="1"/>
  <c r="P584" i="1"/>
  <c r="H584" i="1"/>
  <c r="C584" i="1"/>
  <c r="P583" i="1"/>
  <c r="H583" i="1"/>
  <c r="C583" i="1"/>
  <c r="P582" i="1"/>
  <c r="H582" i="1"/>
  <c r="C582" i="1"/>
  <c r="P581" i="1"/>
  <c r="H581" i="1"/>
  <c r="C581" i="1"/>
  <c r="P580" i="1"/>
  <c r="H580" i="1"/>
  <c r="C580" i="1"/>
  <c r="P579" i="1"/>
  <c r="H579" i="1"/>
  <c r="C579" i="1"/>
  <c r="P578" i="1"/>
  <c r="H578" i="1"/>
  <c r="C578" i="1"/>
  <c r="P577" i="1"/>
  <c r="H577" i="1"/>
  <c r="C577" i="1"/>
  <c r="P576" i="1"/>
  <c r="H576" i="1"/>
  <c r="C576" i="1"/>
  <c r="P575" i="1"/>
  <c r="H575" i="1"/>
  <c r="C575" i="1"/>
  <c r="P574" i="1"/>
  <c r="H574" i="1"/>
  <c r="C574" i="1"/>
  <c r="P573" i="1"/>
  <c r="H573" i="1"/>
  <c r="C573" i="1"/>
  <c r="P572" i="1"/>
  <c r="H572" i="1"/>
  <c r="C572" i="1"/>
  <c r="P571" i="1"/>
  <c r="H571" i="1"/>
  <c r="C571" i="1"/>
  <c r="P570" i="1"/>
  <c r="H570" i="1"/>
  <c r="C570" i="1"/>
  <c r="P569" i="1"/>
  <c r="H569" i="1"/>
  <c r="C569" i="1"/>
  <c r="P568" i="1"/>
  <c r="H568" i="1"/>
  <c r="C568" i="1"/>
  <c r="P567" i="1"/>
  <c r="H567" i="1"/>
  <c r="C567" i="1"/>
  <c r="P566" i="1"/>
  <c r="H566" i="1"/>
  <c r="C566" i="1"/>
  <c r="P565" i="1"/>
  <c r="H565" i="1"/>
  <c r="C565" i="1"/>
  <c r="P564" i="1"/>
  <c r="H564" i="1"/>
  <c r="C564" i="1"/>
  <c r="P563" i="1"/>
  <c r="H563" i="1"/>
  <c r="C563" i="1"/>
  <c r="P562" i="1"/>
  <c r="H562" i="1"/>
  <c r="C562" i="1"/>
  <c r="P561" i="1"/>
  <c r="H561" i="1"/>
  <c r="C561" i="1"/>
  <c r="P560" i="1"/>
  <c r="H560" i="1"/>
  <c r="C560" i="1"/>
  <c r="P559" i="1"/>
  <c r="H559" i="1"/>
  <c r="C559" i="1"/>
  <c r="P558" i="1"/>
  <c r="H558" i="1"/>
  <c r="C558" i="1"/>
  <c r="P557" i="1"/>
  <c r="H557" i="1"/>
  <c r="C557" i="1"/>
  <c r="P556" i="1"/>
  <c r="H556" i="1"/>
  <c r="C556" i="1"/>
  <c r="P555" i="1"/>
  <c r="H555" i="1"/>
  <c r="C555" i="1"/>
  <c r="P554" i="1"/>
  <c r="H554" i="1"/>
  <c r="C554" i="1"/>
  <c r="P553" i="1"/>
  <c r="H553" i="1"/>
  <c r="C553" i="1"/>
  <c r="P552" i="1"/>
  <c r="H552" i="1"/>
  <c r="C552" i="1"/>
  <c r="P551" i="1"/>
  <c r="H551" i="1"/>
  <c r="C551" i="1"/>
  <c r="P550" i="1"/>
  <c r="H550" i="1"/>
  <c r="C550" i="1"/>
  <c r="P549" i="1"/>
  <c r="H549" i="1"/>
  <c r="C549" i="1"/>
  <c r="P548" i="1"/>
  <c r="H548" i="1"/>
  <c r="C548" i="1"/>
  <c r="P547" i="1"/>
  <c r="H547" i="1"/>
  <c r="C547" i="1"/>
  <c r="P546" i="1"/>
  <c r="H546" i="1"/>
  <c r="C546" i="1"/>
  <c r="P545" i="1"/>
  <c r="H545" i="1"/>
  <c r="C545" i="1"/>
  <c r="P544" i="1"/>
  <c r="H544" i="1"/>
  <c r="C544" i="1"/>
  <c r="P543" i="1"/>
  <c r="H543" i="1"/>
  <c r="C543" i="1"/>
  <c r="P542" i="1"/>
  <c r="H542" i="1"/>
  <c r="C542" i="1"/>
  <c r="P541" i="1"/>
  <c r="H541" i="1"/>
  <c r="C541" i="1"/>
  <c r="P540" i="1"/>
  <c r="H540" i="1"/>
  <c r="C540" i="1"/>
  <c r="P539" i="1"/>
  <c r="H539" i="1"/>
  <c r="C539" i="1"/>
  <c r="P538" i="1"/>
  <c r="H538" i="1"/>
  <c r="C538" i="1"/>
  <c r="P537" i="1"/>
  <c r="H537" i="1"/>
  <c r="C537" i="1"/>
  <c r="P536" i="1"/>
  <c r="H536" i="1"/>
  <c r="C536" i="1"/>
  <c r="P535" i="1"/>
  <c r="H535" i="1"/>
  <c r="C535" i="1"/>
  <c r="P534" i="1"/>
  <c r="H534" i="1"/>
  <c r="C534" i="1"/>
  <c r="P533" i="1"/>
  <c r="H533" i="1"/>
  <c r="C533" i="1"/>
  <c r="P532" i="1"/>
  <c r="H532" i="1"/>
  <c r="C532" i="1"/>
  <c r="P531" i="1"/>
  <c r="H531" i="1"/>
  <c r="C531" i="1"/>
  <c r="P530" i="1"/>
  <c r="H530" i="1"/>
  <c r="C530" i="1"/>
  <c r="P529" i="1"/>
  <c r="H529" i="1"/>
  <c r="C529" i="1"/>
  <c r="P528" i="1"/>
  <c r="H528" i="1"/>
  <c r="C528" i="1"/>
  <c r="P527" i="1"/>
  <c r="H527" i="1"/>
  <c r="C527" i="1"/>
  <c r="P526" i="1"/>
  <c r="H526" i="1"/>
  <c r="C526" i="1"/>
  <c r="P525" i="1"/>
  <c r="H525" i="1"/>
  <c r="C525" i="1"/>
  <c r="P524" i="1"/>
  <c r="H524" i="1"/>
  <c r="C524" i="1"/>
  <c r="P523" i="1"/>
  <c r="H523" i="1"/>
  <c r="C523" i="1"/>
  <c r="P522" i="1"/>
  <c r="H522" i="1"/>
  <c r="C522" i="1"/>
  <c r="P521" i="1"/>
  <c r="H521" i="1"/>
  <c r="C521" i="1"/>
  <c r="P520" i="1"/>
  <c r="H520" i="1"/>
  <c r="C520" i="1"/>
  <c r="P519" i="1"/>
  <c r="H519" i="1"/>
  <c r="C519" i="1"/>
  <c r="P518" i="1"/>
  <c r="H518" i="1"/>
  <c r="C518" i="1"/>
  <c r="P517" i="1"/>
  <c r="H517" i="1"/>
  <c r="C517" i="1"/>
  <c r="P516" i="1"/>
  <c r="H516" i="1"/>
  <c r="C516" i="1"/>
  <c r="P515" i="1"/>
  <c r="H515" i="1"/>
  <c r="C515" i="1"/>
  <c r="P514" i="1"/>
  <c r="H514" i="1"/>
  <c r="C514" i="1"/>
  <c r="P513" i="1"/>
  <c r="H513" i="1"/>
  <c r="C513" i="1"/>
  <c r="P512" i="1"/>
  <c r="H512" i="1"/>
  <c r="C512" i="1"/>
  <c r="P511" i="1"/>
  <c r="H511" i="1"/>
  <c r="C511" i="1"/>
  <c r="P510" i="1"/>
  <c r="H510" i="1"/>
  <c r="C510" i="1"/>
  <c r="P509" i="1"/>
  <c r="H509" i="1"/>
  <c r="C509" i="1"/>
  <c r="P508" i="1"/>
  <c r="H508" i="1"/>
  <c r="C508" i="1"/>
  <c r="P507" i="1"/>
  <c r="H507" i="1"/>
  <c r="C507" i="1"/>
  <c r="P506" i="1"/>
  <c r="H506" i="1"/>
  <c r="C506" i="1"/>
  <c r="P505" i="1"/>
  <c r="H505" i="1"/>
  <c r="C505" i="1"/>
  <c r="P504" i="1"/>
  <c r="H504" i="1"/>
  <c r="C504" i="1"/>
  <c r="P503" i="1"/>
  <c r="H503" i="1"/>
  <c r="C503" i="1"/>
  <c r="P502" i="1"/>
  <c r="H502" i="1"/>
  <c r="C502" i="1"/>
  <c r="P501" i="1"/>
  <c r="H501" i="1"/>
  <c r="C501" i="1"/>
  <c r="P500" i="1"/>
  <c r="H500" i="1"/>
  <c r="C500" i="1"/>
  <c r="P499" i="1"/>
  <c r="H499" i="1"/>
  <c r="C499" i="1"/>
  <c r="P498" i="1"/>
  <c r="H498" i="1"/>
  <c r="C498" i="1"/>
  <c r="P497" i="1"/>
  <c r="H497" i="1"/>
  <c r="C497" i="1"/>
  <c r="P496" i="1"/>
  <c r="H496" i="1"/>
  <c r="C496" i="1"/>
  <c r="P495" i="1"/>
  <c r="H495" i="1"/>
  <c r="C495" i="1"/>
  <c r="P494" i="1"/>
  <c r="H494" i="1"/>
  <c r="C494" i="1"/>
  <c r="P493" i="1"/>
  <c r="H493" i="1"/>
  <c r="C493" i="1"/>
  <c r="P492" i="1"/>
  <c r="H492" i="1"/>
  <c r="C492" i="1"/>
  <c r="P491" i="1"/>
  <c r="H491" i="1"/>
  <c r="C491" i="1"/>
  <c r="P490" i="1"/>
  <c r="H490" i="1"/>
  <c r="C490" i="1"/>
  <c r="P489" i="1"/>
  <c r="H489" i="1"/>
  <c r="C489" i="1"/>
  <c r="P488" i="1"/>
  <c r="H488" i="1"/>
  <c r="C488" i="1"/>
  <c r="P487" i="1"/>
  <c r="H487" i="1"/>
  <c r="C487" i="1"/>
  <c r="P486" i="1"/>
  <c r="H486" i="1"/>
  <c r="C486" i="1"/>
  <c r="P485" i="1"/>
  <c r="H485" i="1"/>
  <c r="C485" i="1"/>
  <c r="P484" i="1"/>
  <c r="H484" i="1"/>
  <c r="C484" i="1"/>
  <c r="P483" i="1"/>
  <c r="H483" i="1"/>
  <c r="C483" i="1"/>
  <c r="P482" i="1"/>
  <c r="H482" i="1"/>
  <c r="C482" i="1"/>
  <c r="P481" i="1"/>
  <c r="H481" i="1"/>
  <c r="C481" i="1"/>
  <c r="P480" i="1"/>
  <c r="H480" i="1"/>
  <c r="C480" i="1"/>
  <c r="P479" i="1"/>
  <c r="H479" i="1"/>
  <c r="C479" i="1"/>
  <c r="P478" i="1"/>
  <c r="H478" i="1"/>
  <c r="C478" i="1"/>
  <c r="P477" i="1"/>
  <c r="H477" i="1"/>
  <c r="C477" i="1"/>
  <c r="P476" i="1"/>
  <c r="H476" i="1"/>
  <c r="C476" i="1"/>
  <c r="P475" i="1"/>
  <c r="H475" i="1"/>
  <c r="C475" i="1"/>
  <c r="P474" i="1"/>
  <c r="H474" i="1"/>
  <c r="C474" i="1"/>
  <c r="P473" i="1"/>
  <c r="H473" i="1"/>
  <c r="C473" i="1"/>
  <c r="P472" i="1"/>
  <c r="H472" i="1"/>
  <c r="C472" i="1"/>
  <c r="P471" i="1"/>
  <c r="H471" i="1"/>
  <c r="C471" i="1"/>
  <c r="P470" i="1"/>
  <c r="H470" i="1"/>
  <c r="C470" i="1"/>
  <c r="P469" i="1"/>
  <c r="H469" i="1"/>
  <c r="C469" i="1"/>
  <c r="P468" i="1"/>
  <c r="H468" i="1"/>
  <c r="C468" i="1"/>
  <c r="P467" i="1"/>
  <c r="H467" i="1"/>
  <c r="C467" i="1"/>
  <c r="P466" i="1"/>
  <c r="H466" i="1"/>
  <c r="C466" i="1"/>
  <c r="P465" i="1"/>
  <c r="H465" i="1"/>
  <c r="C465" i="1"/>
  <c r="P464" i="1"/>
  <c r="H464" i="1"/>
  <c r="C464" i="1"/>
  <c r="P463" i="1"/>
  <c r="H463" i="1"/>
  <c r="C463" i="1"/>
  <c r="P462" i="1"/>
  <c r="H462" i="1"/>
  <c r="C462" i="1"/>
  <c r="P461" i="1"/>
  <c r="H461" i="1"/>
  <c r="C461" i="1"/>
  <c r="P460" i="1"/>
  <c r="H460" i="1"/>
  <c r="C460" i="1"/>
  <c r="P459" i="1"/>
  <c r="H459" i="1"/>
  <c r="C459" i="1"/>
  <c r="P458" i="1"/>
  <c r="H458" i="1"/>
  <c r="C458" i="1"/>
  <c r="P457" i="1"/>
  <c r="H457" i="1"/>
  <c r="C457" i="1"/>
  <c r="P456" i="1"/>
  <c r="H456" i="1"/>
  <c r="C456" i="1"/>
  <c r="P455" i="1"/>
  <c r="H455" i="1"/>
  <c r="C455" i="1"/>
  <c r="P454" i="1"/>
  <c r="H454" i="1"/>
  <c r="C454" i="1"/>
  <c r="P453" i="1"/>
  <c r="H453" i="1"/>
  <c r="C453" i="1"/>
  <c r="P452" i="1"/>
  <c r="H452" i="1"/>
  <c r="C452" i="1"/>
  <c r="P451" i="1"/>
  <c r="H451" i="1"/>
  <c r="C451" i="1"/>
  <c r="P450" i="1"/>
  <c r="H450" i="1"/>
  <c r="C450" i="1"/>
  <c r="P449" i="1"/>
  <c r="H449" i="1"/>
  <c r="C449" i="1"/>
  <c r="P448" i="1"/>
  <c r="H448" i="1"/>
  <c r="C448" i="1"/>
  <c r="P447" i="1"/>
  <c r="H447" i="1"/>
  <c r="C447" i="1"/>
  <c r="P446" i="1"/>
  <c r="H446" i="1"/>
  <c r="C446" i="1"/>
  <c r="P445" i="1"/>
  <c r="H445" i="1"/>
  <c r="C445" i="1"/>
  <c r="P444" i="1"/>
  <c r="H444" i="1"/>
  <c r="C444" i="1"/>
  <c r="P443" i="1"/>
  <c r="H443" i="1"/>
  <c r="C443" i="1"/>
  <c r="P442" i="1"/>
  <c r="H442" i="1"/>
  <c r="C442" i="1"/>
  <c r="P441" i="1"/>
  <c r="H441" i="1"/>
  <c r="C441" i="1"/>
  <c r="P440" i="1"/>
  <c r="H440" i="1"/>
  <c r="C440" i="1"/>
  <c r="P439" i="1"/>
  <c r="H439" i="1"/>
  <c r="C439" i="1"/>
  <c r="P438" i="1"/>
  <c r="H438" i="1"/>
  <c r="C438" i="1"/>
  <c r="P437" i="1"/>
  <c r="H437" i="1"/>
  <c r="C437" i="1"/>
  <c r="P436" i="1"/>
  <c r="H436" i="1"/>
  <c r="C436" i="1"/>
  <c r="P435" i="1"/>
  <c r="H435" i="1"/>
  <c r="C435" i="1"/>
  <c r="P434" i="1"/>
  <c r="H434" i="1"/>
  <c r="C434" i="1"/>
  <c r="P433" i="1"/>
  <c r="H433" i="1"/>
  <c r="C433" i="1"/>
  <c r="P432" i="1"/>
  <c r="H432" i="1"/>
  <c r="C432" i="1"/>
  <c r="P431" i="1"/>
  <c r="H431" i="1"/>
  <c r="C431" i="1"/>
  <c r="P430" i="1"/>
  <c r="H430" i="1"/>
  <c r="C430" i="1"/>
  <c r="P429" i="1"/>
  <c r="H429" i="1"/>
  <c r="C429" i="1"/>
  <c r="P428" i="1"/>
  <c r="H428" i="1"/>
  <c r="C428" i="1"/>
  <c r="P427" i="1"/>
  <c r="H427" i="1"/>
  <c r="C427" i="1"/>
  <c r="P426" i="1"/>
  <c r="H426" i="1"/>
  <c r="C426" i="1"/>
  <c r="P425" i="1"/>
  <c r="H425" i="1"/>
  <c r="C425" i="1"/>
  <c r="P424" i="1"/>
  <c r="H424" i="1"/>
  <c r="C424" i="1"/>
  <c r="P423" i="1"/>
  <c r="H423" i="1"/>
  <c r="C423" i="1"/>
  <c r="P422" i="1"/>
  <c r="H422" i="1"/>
  <c r="C422" i="1"/>
  <c r="P421" i="1"/>
  <c r="H421" i="1"/>
  <c r="C421" i="1"/>
  <c r="P420" i="1"/>
  <c r="H420" i="1"/>
  <c r="C420" i="1"/>
  <c r="P419" i="1"/>
  <c r="H419" i="1"/>
  <c r="C419" i="1"/>
  <c r="P418" i="1"/>
  <c r="H418" i="1"/>
  <c r="C418" i="1"/>
  <c r="P417" i="1"/>
  <c r="H417" i="1"/>
  <c r="C417" i="1"/>
  <c r="P416" i="1"/>
  <c r="H416" i="1"/>
  <c r="C416" i="1"/>
  <c r="P415" i="1"/>
  <c r="H415" i="1"/>
  <c r="C415" i="1"/>
  <c r="P414" i="1"/>
  <c r="H414" i="1"/>
  <c r="C414" i="1"/>
  <c r="P413" i="1"/>
  <c r="H413" i="1"/>
  <c r="C413" i="1"/>
  <c r="P412" i="1"/>
  <c r="H412" i="1"/>
  <c r="C412" i="1"/>
  <c r="P411" i="1"/>
  <c r="H411" i="1"/>
  <c r="C411" i="1"/>
  <c r="P410" i="1"/>
  <c r="H410" i="1"/>
  <c r="C410" i="1"/>
  <c r="P409" i="1"/>
  <c r="H409" i="1"/>
  <c r="C409" i="1"/>
  <c r="P408" i="1"/>
  <c r="H408" i="1"/>
  <c r="C408" i="1"/>
  <c r="P407" i="1"/>
  <c r="H407" i="1"/>
  <c r="C407" i="1"/>
  <c r="P406" i="1"/>
  <c r="H406" i="1"/>
  <c r="C406" i="1"/>
  <c r="P405" i="1"/>
  <c r="H405" i="1"/>
  <c r="C405" i="1"/>
  <c r="P404" i="1"/>
  <c r="H404" i="1"/>
  <c r="C404" i="1"/>
  <c r="P403" i="1"/>
  <c r="H403" i="1"/>
  <c r="C403" i="1"/>
  <c r="P402" i="1"/>
  <c r="H402" i="1"/>
  <c r="C402" i="1"/>
  <c r="P401" i="1"/>
  <c r="H401" i="1"/>
  <c r="C401" i="1"/>
  <c r="P400" i="1"/>
  <c r="H400" i="1"/>
  <c r="C400" i="1"/>
  <c r="P399" i="1"/>
  <c r="H399" i="1"/>
  <c r="C399" i="1"/>
  <c r="P398" i="1"/>
  <c r="H398" i="1"/>
  <c r="C398" i="1"/>
  <c r="P397" i="1"/>
  <c r="H397" i="1"/>
  <c r="C397" i="1"/>
  <c r="P396" i="1"/>
  <c r="H396" i="1"/>
  <c r="C396" i="1"/>
  <c r="P395" i="1"/>
  <c r="H395" i="1"/>
  <c r="C395" i="1"/>
  <c r="P394" i="1"/>
  <c r="H394" i="1"/>
  <c r="C394" i="1"/>
  <c r="P393" i="1"/>
  <c r="H393" i="1"/>
  <c r="C393" i="1"/>
  <c r="P392" i="1"/>
  <c r="H392" i="1"/>
  <c r="C392" i="1"/>
  <c r="P391" i="1"/>
  <c r="H391" i="1"/>
  <c r="C391" i="1"/>
  <c r="P390" i="1"/>
  <c r="H390" i="1"/>
  <c r="C390" i="1"/>
  <c r="P389" i="1"/>
  <c r="H389" i="1"/>
  <c r="C389" i="1"/>
  <c r="P388" i="1"/>
  <c r="H388" i="1"/>
  <c r="C388" i="1"/>
  <c r="P387" i="1"/>
  <c r="H387" i="1"/>
  <c r="C387" i="1"/>
  <c r="P386" i="1"/>
  <c r="H386" i="1"/>
  <c r="C386" i="1"/>
  <c r="P385" i="1"/>
  <c r="H385" i="1"/>
  <c r="C385" i="1"/>
  <c r="P384" i="1"/>
  <c r="H384" i="1"/>
  <c r="C384" i="1"/>
  <c r="P383" i="1"/>
  <c r="H383" i="1"/>
  <c r="C383" i="1"/>
  <c r="P382" i="1"/>
  <c r="H382" i="1"/>
  <c r="C382" i="1"/>
  <c r="P381" i="1"/>
  <c r="H381" i="1"/>
  <c r="C381" i="1"/>
  <c r="P380" i="1"/>
  <c r="H380" i="1"/>
  <c r="C380" i="1"/>
  <c r="P379" i="1"/>
  <c r="H379" i="1"/>
  <c r="C379" i="1"/>
  <c r="P378" i="1"/>
  <c r="H378" i="1"/>
  <c r="C378" i="1"/>
  <c r="P377" i="1"/>
  <c r="H377" i="1"/>
  <c r="C377" i="1"/>
  <c r="P376" i="1"/>
  <c r="H376" i="1"/>
  <c r="C376" i="1"/>
  <c r="P375" i="1"/>
  <c r="H375" i="1"/>
  <c r="C375" i="1"/>
  <c r="P374" i="1"/>
  <c r="H374" i="1"/>
  <c r="C374" i="1"/>
  <c r="P373" i="1"/>
  <c r="H373" i="1"/>
  <c r="C373" i="1"/>
  <c r="P372" i="1"/>
  <c r="H372" i="1"/>
  <c r="C372" i="1"/>
  <c r="P371" i="1"/>
  <c r="H371" i="1"/>
  <c r="C371" i="1"/>
  <c r="P370" i="1"/>
  <c r="H370" i="1"/>
  <c r="C370" i="1"/>
  <c r="P369" i="1"/>
  <c r="H369" i="1"/>
  <c r="C369" i="1"/>
  <c r="P368" i="1"/>
  <c r="H368" i="1"/>
  <c r="C368" i="1"/>
  <c r="P367" i="1"/>
  <c r="H367" i="1"/>
  <c r="C367" i="1"/>
  <c r="P366" i="1"/>
  <c r="H366" i="1"/>
  <c r="C366" i="1"/>
  <c r="P365" i="1"/>
  <c r="H365" i="1"/>
  <c r="C365" i="1"/>
  <c r="P364" i="1"/>
  <c r="H364" i="1"/>
  <c r="C364" i="1"/>
  <c r="P363" i="1"/>
  <c r="H363" i="1"/>
  <c r="C363" i="1"/>
  <c r="P362" i="1"/>
  <c r="H362" i="1"/>
  <c r="C362" i="1"/>
  <c r="P361" i="1"/>
  <c r="H361" i="1"/>
  <c r="C361" i="1"/>
  <c r="P360" i="1"/>
  <c r="H360" i="1"/>
  <c r="C360" i="1"/>
  <c r="P359" i="1"/>
  <c r="H359" i="1"/>
  <c r="C359" i="1"/>
  <c r="P358" i="1"/>
  <c r="H358" i="1"/>
  <c r="C358" i="1"/>
  <c r="P357" i="1"/>
  <c r="H357" i="1"/>
  <c r="C357" i="1"/>
  <c r="P356" i="1"/>
  <c r="H356" i="1"/>
  <c r="C356" i="1"/>
  <c r="P355" i="1"/>
  <c r="H355" i="1"/>
  <c r="C355" i="1"/>
  <c r="P354" i="1"/>
  <c r="H354" i="1"/>
  <c r="C354" i="1"/>
  <c r="P353" i="1"/>
  <c r="H353" i="1"/>
  <c r="C353" i="1"/>
  <c r="P352" i="1"/>
  <c r="H352" i="1"/>
  <c r="C352" i="1"/>
  <c r="P351" i="1"/>
  <c r="H351" i="1"/>
  <c r="C351" i="1"/>
  <c r="P350" i="1"/>
  <c r="H350" i="1"/>
  <c r="C350" i="1"/>
  <c r="P349" i="1"/>
  <c r="H349" i="1"/>
  <c r="C349" i="1"/>
  <c r="P348" i="1"/>
  <c r="H348" i="1"/>
  <c r="C348" i="1"/>
  <c r="P347" i="1"/>
  <c r="H347" i="1"/>
  <c r="C347" i="1"/>
  <c r="P346" i="1"/>
  <c r="H346" i="1"/>
  <c r="C346" i="1"/>
  <c r="P345" i="1"/>
  <c r="H345" i="1"/>
  <c r="C345" i="1"/>
  <c r="P344" i="1"/>
  <c r="H344" i="1"/>
  <c r="C344" i="1"/>
  <c r="P343" i="1"/>
  <c r="H343" i="1"/>
  <c r="C343" i="1"/>
  <c r="P342" i="1"/>
  <c r="H342" i="1"/>
  <c r="C342" i="1"/>
  <c r="P341" i="1"/>
  <c r="H341" i="1"/>
  <c r="C341" i="1"/>
  <c r="P340" i="1"/>
  <c r="H340" i="1"/>
  <c r="C340" i="1"/>
  <c r="P339" i="1"/>
  <c r="H339" i="1"/>
  <c r="C339" i="1"/>
  <c r="P338" i="1"/>
  <c r="H338" i="1"/>
  <c r="C338" i="1"/>
  <c r="P337" i="1"/>
  <c r="H337" i="1"/>
  <c r="C337" i="1"/>
  <c r="P336" i="1"/>
  <c r="H336" i="1"/>
  <c r="C336" i="1"/>
  <c r="P335" i="1"/>
  <c r="H335" i="1"/>
  <c r="C335" i="1"/>
  <c r="P334" i="1"/>
  <c r="H334" i="1"/>
  <c r="C334" i="1"/>
  <c r="P333" i="1"/>
  <c r="H333" i="1"/>
  <c r="C333" i="1"/>
  <c r="P332" i="1"/>
  <c r="H332" i="1"/>
  <c r="C332" i="1"/>
  <c r="P331" i="1"/>
  <c r="H331" i="1"/>
  <c r="C331" i="1"/>
  <c r="P330" i="1"/>
  <c r="H330" i="1"/>
  <c r="C330" i="1"/>
  <c r="P329" i="1"/>
  <c r="H329" i="1"/>
  <c r="C329" i="1"/>
  <c r="P328" i="1"/>
  <c r="H328" i="1"/>
  <c r="C328" i="1"/>
  <c r="P327" i="1"/>
  <c r="H327" i="1"/>
  <c r="C327" i="1"/>
  <c r="P326" i="1"/>
  <c r="H326" i="1"/>
  <c r="C326" i="1"/>
  <c r="P325" i="1"/>
  <c r="H325" i="1"/>
  <c r="C325" i="1"/>
  <c r="P324" i="1"/>
  <c r="H324" i="1"/>
  <c r="C324" i="1"/>
  <c r="P323" i="1"/>
  <c r="H323" i="1"/>
  <c r="C323" i="1"/>
  <c r="P322" i="1"/>
  <c r="H322" i="1"/>
  <c r="C322" i="1"/>
  <c r="P321" i="1"/>
  <c r="H321" i="1"/>
  <c r="C321" i="1"/>
  <c r="P320" i="1"/>
  <c r="H320" i="1"/>
  <c r="C320" i="1"/>
  <c r="P319" i="1"/>
  <c r="H319" i="1"/>
  <c r="C319" i="1"/>
  <c r="P318" i="1"/>
  <c r="H318" i="1"/>
  <c r="C318" i="1"/>
  <c r="P317" i="1"/>
  <c r="H317" i="1"/>
  <c r="C317" i="1"/>
  <c r="P316" i="1"/>
  <c r="H316" i="1"/>
  <c r="C316" i="1"/>
  <c r="P315" i="1"/>
  <c r="H315" i="1"/>
  <c r="C315" i="1"/>
  <c r="P314" i="1"/>
  <c r="H314" i="1"/>
  <c r="C314" i="1"/>
  <c r="P313" i="1"/>
  <c r="H313" i="1"/>
  <c r="C313" i="1"/>
  <c r="P312" i="1"/>
  <c r="H312" i="1"/>
  <c r="C312" i="1"/>
  <c r="P311" i="1"/>
  <c r="H311" i="1"/>
  <c r="C311" i="1"/>
  <c r="P310" i="1"/>
  <c r="H310" i="1"/>
  <c r="C310" i="1"/>
  <c r="P309" i="1"/>
  <c r="H309" i="1"/>
  <c r="C309" i="1"/>
  <c r="P308" i="1"/>
  <c r="H308" i="1"/>
  <c r="C308" i="1"/>
  <c r="P307" i="1"/>
  <c r="H307" i="1"/>
  <c r="C307" i="1"/>
  <c r="P306" i="1"/>
  <c r="H306" i="1"/>
  <c r="C306" i="1"/>
  <c r="P305" i="1"/>
  <c r="H305" i="1"/>
  <c r="C305" i="1"/>
  <c r="P304" i="1"/>
  <c r="H304" i="1"/>
  <c r="C304" i="1"/>
  <c r="P303" i="1"/>
  <c r="H303" i="1"/>
  <c r="C303" i="1"/>
  <c r="P302" i="1"/>
  <c r="H302" i="1"/>
  <c r="C302" i="1"/>
  <c r="P301" i="1"/>
  <c r="H301" i="1"/>
  <c r="C301" i="1"/>
  <c r="P300" i="1"/>
  <c r="H300" i="1"/>
  <c r="C300" i="1"/>
  <c r="P299" i="1"/>
  <c r="H299" i="1"/>
  <c r="C299" i="1"/>
  <c r="P298" i="1"/>
  <c r="H298" i="1"/>
  <c r="C298" i="1"/>
  <c r="P297" i="1"/>
  <c r="H297" i="1"/>
  <c r="C297" i="1"/>
  <c r="P296" i="1"/>
  <c r="H296" i="1"/>
  <c r="C296" i="1"/>
  <c r="P295" i="1"/>
  <c r="H295" i="1"/>
  <c r="C295" i="1"/>
  <c r="P294" i="1"/>
  <c r="H294" i="1"/>
  <c r="C294" i="1"/>
  <c r="P293" i="1"/>
  <c r="H293" i="1"/>
  <c r="C293" i="1"/>
  <c r="P292" i="1"/>
  <c r="H292" i="1"/>
  <c r="C292" i="1"/>
  <c r="P291" i="1"/>
  <c r="H291" i="1"/>
  <c r="C291" i="1"/>
  <c r="P290" i="1"/>
  <c r="H290" i="1"/>
  <c r="C290" i="1"/>
  <c r="P289" i="1"/>
  <c r="H289" i="1"/>
  <c r="C289" i="1"/>
  <c r="P288" i="1"/>
  <c r="H288" i="1"/>
  <c r="C288" i="1"/>
  <c r="P287" i="1"/>
  <c r="H287" i="1"/>
  <c r="C287" i="1"/>
  <c r="P286" i="1"/>
  <c r="H286" i="1"/>
  <c r="C286" i="1"/>
  <c r="P285" i="1"/>
  <c r="H285" i="1"/>
  <c r="C285" i="1"/>
  <c r="P284" i="1"/>
  <c r="H284" i="1"/>
  <c r="C284" i="1"/>
  <c r="P283" i="1"/>
  <c r="H283" i="1"/>
  <c r="C283" i="1"/>
  <c r="P282" i="1"/>
  <c r="H282" i="1"/>
  <c r="C282" i="1"/>
  <c r="P281" i="1"/>
  <c r="H281" i="1"/>
  <c r="C281" i="1"/>
  <c r="P280" i="1"/>
  <c r="H280" i="1"/>
  <c r="C280" i="1"/>
  <c r="P279" i="1"/>
  <c r="H279" i="1"/>
  <c r="C279" i="1"/>
  <c r="P278" i="1"/>
  <c r="H278" i="1"/>
  <c r="C278" i="1"/>
  <c r="P277" i="1"/>
  <c r="H277" i="1"/>
  <c r="C277" i="1"/>
  <c r="P276" i="1"/>
  <c r="H276" i="1"/>
  <c r="C276" i="1"/>
  <c r="P275" i="1"/>
  <c r="H275" i="1"/>
  <c r="C275" i="1"/>
  <c r="P274" i="1"/>
  <c r="H274" i="1"/>
  <c r="C274" i="1"/>
  <c r="P273" i="1"/>
  <c r="H273" i="1"/>
  <c r="C273" i="1"/>
  <c r="P272" i="1"/>
  <c r="H272" i="1"/>
  <c r="C272" i="1"/>
  <c r="P271" i="1"/>
  <c r="H271" i="1"/>
  <c r="C271" i="1"/>
  <c r="P270" i="1"/>
  <c r="H270" i="1"/>
  <c r="C270" i="1"/>
  <c r="P269" i="1"/>
  <c r="H269" i="1"/>
  <c r="C269" i="1"/>
  <c r="P268" i="1"/>
  <c r="H268" i="1"/>
  <c r="C268" i="1"/>
  <c r="P267" i="1"/>
  <c r="H267" i="1"/>
  <c r="C267" i="1"/>
  <c r="P266" i="1"/>
  <c r="H266" i="1"/>
  <c r="C266" i="1"/>
  <c r="P265" i="1"/>
  <c r="H265" i="1"/>
  <c r="C265" i="1"/>
  <c r="P264" i="1"/>
  <c r="H264" i="1"/>
  <c r="C264" i="1"/>
  <c r="P263" i="1"/>
  <c r="H263" i="1"/>
  <c r="C263" i="1"/>
  <c r="P262" i="1"/>
  <c r="H262" i="1"/>
  <c r="C262" i="1"/>
  <c r="P261" i="1"/>
  <c r="H261" i="1"/>
  <c r="C261" i="1"/>
  <c r="P260" i="1"/>
  <c r="H260" i="1"/>
  <c r="C260" i="1"/>
  <c r="P259" i="1"/>
  <c r="H259" i="1"/>
  <c r="C259" i="1"/>
  <c r="P258" i="1"/>
  <c r="H258" i="1"/>
  <c r="C258" i="1"/>
  <c r="P257" i="1"/>
  <c r="H257" i="1"/>
  <c r="C257" i="1"/>
  <c r="P256" i="1"/>
  <c r="H256" i="1"/>
  <c r="C256" i="1"/>
  <c r="P255" i="1"/>
  <c r="H255" i="1"/>
  <c r="C255" i="1"/>
  <c r="P254" i="1"/>
  <c r="H254" i="1"/>
  <c r="C254" i="1"/>
  <c r="P253" i="1"/>
  <c r="H253" i="1"/>
  <c r="C253" i="1"/>
  <c r="P252" i="1"/>
  <c r="H252" i="1"/>
  <c r="C252" i="1"/>
  <c r="P251" i="1"/>
  <c r="H251" i="1"/>
  <c r="C251" i="1"/>
  <c r="P250" i="1"/>
  <c r="H250" i="1"/>
  <c r="C250" i="1"/>
  <c r="P249" i="1"/>
  <c r="H249" i="1"/>
  <c r="C249" i="1"/>
  <c r="P248" i="1"/>
  <c r="H248" i="1"/>
  <c r="C248" i="1"/>
  <c r="P247" i="1"/>
  <c r="H247" i="1"/>
  <c r="C247" i="1"/>
  <c r="P246" i="1"/>
  <c r="H246" i="1"/>
  <c r="C246" i="1"/>
  <c r="P245" i="1"/>
  <c r="H245" i="1"/>
  <c r="C245" i="1"/>
  <c r="P244" i="1"/>
  <c r="H244" i="1"/>
  <c r="C244" i="1"/>
  <c r="P243" i="1"/>
  <c r="H243" i="1"/>
  <c r="C243" i="1"/>
  <c r="P242" i="1"/>
  <c r="H242" i="1"/>
  <c r="C242" i="1"/>
  <c r="P241" i="1"/>
  <c r="H241" i="1"/>
  <c r="C241" i="1"/>
  <c r="P240" i="1"/>
  <c r="H240" i="1"/>
  <c r="C240" i="1"/>
  <c r="P239" i="1"/>
  <c r="H239" i="1"/>
  <c r="C239" i="1"/>
  <c r="P238" i="1"/>
  <c r="H238" i="1"/>
  <c r="C238" i="1"/>
  <c r="P237" i="1"/>
  <c r="H237" i="1"/>
  <c r="C237" i="1"/>
  <c r="P236" i="1"/>
  <c r="H236" i="1"/>
  <c r="C236" i="1"/>
  <c r="P235" i="1"/>
  <c r="H235" i="1"/>
  <c r="C235" i="1"/>
  <c r="P234" i="1"/>
  <c r="H234" i="1"/>
  <c r="C234" i="1"/>
  <c r="P233" i="1"/>
  <c r="H233" i="1"/>
  <c r="C233" i="1"/>
  <c r="P232" i="1"/>
  <c r="H232" i="1"/>
  <c r="C232" i="1"/>
  <c r="P231" i="1"/>
  <c r="H231" i="1"/>
  <c r="C231" i="1"/>
  <c r="P230" i="1"/>
  <c r="H230" i="1"/>
  <c r="C230" i="1"/>
  <c r="P229" i="1"/>
  <c r="H229" i="1"/>
  <c r="C229" i="1"/>
  <c r="P228" i="1"/>
  <c r="H228" i="1"/>
  <c r="C228" i="1"/>
  <c r="P227" i="1"/>
  <c r="H227" i="1"/>
  <c r="C227" i="1"/>
  <c r="P226" i="1"/>
  <c r="H226" i="1"/>
  <c r="C226" i="1"/>
  <c r="P225" i="1"/>
  <c r="H225" i="1"/>
  <c r="C225" i="1"/>
  <c r="P224" i="1"/>
  <c r="H224" i="1"/>
  <c r="C224" i="1"/>
  <c r="P223" i="1"/>
  <c r="H223" i="1"/>
  <c r="C223" i="1"/>
  <c r="P222" i="1"/>
  <c r="H222" i="1"/>
  <c r="C222" i="1"/>
  <c r="P221" i="1"/>
  <c r="H221" i="1"/>
  <c r="C221" i="1"/>
  <c r="P220" i="1"/>
  <c r="H220" i="1"/>
  <c r="C220" i="1"/>
  <c r="P219" i="1"/>
  <c r="H219" i="1"/>
  <c r="C219" i="1"/>
  <c r="P218" i="1"/>
  <c r="H218" i="1"/>
  <c r="C218" i="1"/>
  <c r="P217" i="1"/>
  <c r="H217" i="1"/>
  <c r="C217" i="1"/>
  <c r="P216" i="1"/>
  <c r="H216" i="1"/>
  <c r="C216" i="1"/>
  <c r="P215" i="1"/>
  <c r="H215" i="1"/>
  <c r="C215" i="1"/>
  <c r="P214" i="1"/>
  <c r="H214" i="1"/>
  <c r="C214" i="1"/>
  <c r="P213" i="1"/>
  <c r="H213" i="1"/>
  <c r="C213" i="1"/>
  <c r="P212" i="1"/>
  <c r="H212" i="1"/>
  <c r="C212" i="1"/>
  <c r="P211" i="1"/>
  <c r="H211" i="1"/>
  <c r="C211" i="1"/>
  <c r="P210" i="1"/>
  <c r="H210" i="1"/>
  <c r="C210" i="1"/>
  <c r="P209" i="1"/>
  <c r="H209" i="1"/>
  <c r="C209" i="1"/>
  <c r="P208" i="1"/>
  <c r="H208" i="1"/>
  <c r="C208" i="1"/>
  <c r="P207" i="1"/>
  <c r="H207" i="1"/>
  <c r="C207" i="1"/>
  <c r="P206" i="1"/>
  <c r="H206" i="1"/>
  <c r="C206" i="1"/>
  <c r="P205" i="1"/>
  <c r="H205" i="1"/>
  <c r="C205" i="1"/>
  <c r="P204" i="1"/>
  <c r="H204" i="1"/>
  <c r="C204" i="1"/>
  <c r="P203" i="1"/>
  <c r="H203" i="1"/>
  <c r="C203" i="1"/>
  <c r="P202" i="1"/>
  <c r="H202" i="1"/>
  <c r="C202" i="1"/>
  <c r="P201" i="1"/>
  <c r="H201" i="1"/>
  <c r="C201" i="1"/>
  <c r="P200" i="1"/>
  <c r="H200" i="1"/>
  <c r="C200" i="1"/>
  <c r="P199" i="1"/>
  <c r="H199" i="1"/>
  <c r="C199" i="1"/>
  <c r="P198" i="1"/>
  <c r="H198" i="1"/>
  <c r="C198" i="1"/>
  <c r="P197" i="1"/>
  <c r="H197" i="1"/>
  <c r="C197" i="1"/>
  <c r="P196" i="1"/>
  <c r="H196" i="1"/>
  <c r="C196" i="1"/>
  <c r="P195" i="1"/>
  <c r="H195" i="1"/>
  <c r="C195" i="1"/>
  <c r="P194" i="1"/>
  <c r="H194" i="1"/>
  <c r="C194" i="1"/>
  <c r="P193" i="1"/>
  <c r="H193" i="1"/>
  <c r="C193" i="1"/>
  <c r="P192" i="1"/>
  <c r="H192" i="1"/>
  <c r="C192" i="1"/>
  <c r="P191" i="1"/>
  <c r="H191" i="1"/>
  <c r="C191" i="1"/>
  <c r="P190" i="1"/>
  <c r="H190" i="1"/>
  <c r="C190" i="1"/>
  <c r="P189" i="1"/>
  <c r="H189" i="1"/>
  <c r="C189" i="1"/>
  <c r="P188" i="1"/>
  <c r="H188" i="1"/>
  <c r="C188" i="1"/>
  <c r="P187" i="1"/>
  <c r="H187" i="1"/>
  <c r="C187" i="1"/>
  <c r="P186" i="1"/>
  <c r="H186" i="1"/>
  <c r="C186" i="1"/>
  <c r="P185" i="1"/>
  <c r="H185" i="1"/>
  <c r="C185" i="1"/>
  <c r="P184" i="1"/>
  <c r="H184" i="1"/>
  <c r="C184" i="1"/>
  <c r="P183" i="1"/>
  <c r="H183" i="1"/>
  <c r="C183" i="1"/>
  <c r="P182" i="1"/>
  <c r="H182" i="1"/>
  <c r="C182" i="1"/>
  <c r="P181" i="1"/>
  <c r="H181" i="1"/>
  <c r="C181" i="1"/>
  <c r="P180" i="1"/>
  <c r="H180" i="1"/>
  <c r="C180" i="1"/>
  <c r="P179" i="1"/>
  <c r="H179" i="1"/>
  <c r="C179" i="1"/>
  <c r="P178" i="1"/>
  <c r="H178" i="1"/>
  <c r="C178" i="1"/>
  <c r="P177" i="1"/>
  <c r="H177" i="1"/>
  <c r="C177" i="1"/>
  <c r="P176" i="1"/>
  <c r="H176" i="1"/>
  <c r="C176" i="1"/>
  <c r="P175" i="1"/>
  <c r="H175" i="1"/>
  <c r="C175" i="1"/>
  <c r="P174" i="1"/>
  <c r="H174" i="1"/>
  <c r="C174" i="1"/>
  <c r="P173" i="1"/>
  <c r="H173" i="1"/>
  <c r="C173" i="1"/>
  <c r="P172" i="1"/>
  <c r="H172" i="1"/>
  <c r="C172" i="1"/>
  <c r="P171" i="1"/>
  <c r="H171" i="1"/>
  <c r="C171" i="1"/>
  <c r="P170" i="1"/>
  <c r="H170" i="1"/>
  <c r="C170" i="1"/>
  <c r="P169" i="1"/>
  <c r="H169" i="1"/>
  <c r="C169" i="1"/>
  <c r="P168" i="1"/>
  <c r="H168" i="1"/>
  <c r="C168" i="1"/>
  <c r="P167" i="1"/>
  <c r="H167" i="1"/>
  <c r="C167" i="1"/>
  <c r="P166" i="1"/>
  <c r="H166" i="1"/>
  <c r="C166" i="1"/>
  <c r="P165" i="1"/>
  <c r="H165" i="1"/>
  <c r="C165" i="1"/>
  <c r="P164" i="1"/>
  <c r="H164" i="1"/>
  <c r="C164" i="1"/>
  <c r="P163" i="1"/>
  <c r="H163" i="1"/>
  <c r="C163" i="1"/>
  <c r="P162" i="1"/>
  <c r="H162" i="1"/>
  <c r="C162" i="1"/>
  <c r="P161" i="1"/>
  <c r="H161" i="1"/>
  <c r="C161" i="1"/>
  <c r="P160" i="1"/>
  <c r="H160" i="1"/>
  <c r="C160" i="1"/>
  <c r="P159" i="1"/>
  <c r="H159" i="1"/>
  <c r="C159" i="1"/>
  <c r="P158" i="1"/>
  <c r="H158" i="1"/>
  <c r="C158" i="1"/>
  <c r="P157" i="1"/>
  <c r="H157" i="1"/>
  <c r="C157" i="1"/>
  <c r="P156" i="1"/>
  <c r="H156" i="1"/>
  <c r="C156" i="1"/>
  <c r="P155" i="1"/>
  <c r="H155" i="1"/>
  <c r="C155" i="1"/>
  <c r="P154" i="1"/>
  <c r="H154" i="1"/>
  <c r="C154" i="1"/>
  <c r="P153" i="1"/>
  <c r="H153" i="1"/>
  <c r="C153" i="1"/>
  <c r="P152" i="1"/>
  <c r="H152" i="1"/>
  <c r="C152" i="1"/>
  <c r="P151" i="1"/>
  <c r="H151" i="1"/>
  <c r="C151" i="1"/>
  <c r="P150" i="1"/>
  <c r="H150" i="1"/>
  <c r="C150" i="1"/>
  <c r="P149" i="1"/>
  <c r="H149" i="1"/>
  <c r="C149" i="1"/>
  <c r="P148" i="1"/>
  <c r="H148" i="1"/>
  <c r="C148" i="1"/>
  <c r="P147" i="1"/>
  <c r="H147" i="1"/>
  <c r="C147" i="1"/>
  <c r="P146" i="1"/>
  <c r="H146" i="1"/>
  <c r="C146" i="1"/>
  <c r="P145" i="1"/>
  <c r="H145" i="1"/>
  <c r="C145" i="1"/>
  <c r="P144" i="1"/>
  <c r="H144" i="1"/>
  <c r="C144" i="1"/>
  <c r="P143" i="1"/>
  <c r="H143" i="1"/>
  <c r="C143" i="1"/>
  <c r="P142" i="1"/>
  <c r="H142" i="1"/>
  <c r="C142" i="1"/>
  <c r="P141" i="1"/>
  <c r="H141" i="1"/>
  <c r="C141" i="1"/>
  <c r="P140" i="1"/>
  <c r="H140" i="1"/>
  <c r="C140" i="1"/>
  <c r="P139" i="1"/>
  <c r="H139" i="1"/>
  <c r="C139" i="1"/>
  <c r="P138" i="1"/>
  <c r="H138" i="1"/>
  <c r="C138" i="1"/>
  <c r="P137" i="1"/>
  <c r="H137" i="1"/>
  <c r="C137" i="1"/>
  <c r="P136" i="1"/>
  <c r="H136" i="1"/>
  <c r="C136" i="1"/>
  <c r="P135" i="1"/>
  <c r="H135" i="1"/>
  <c r="C135" i="1"/>
  <c r="P134" i="1"/>
  <c r="H134" i="1"/>
  <c r="C134" i="1"/>
  <c r="P133" i="1"/>
  <c r="H133" i="1"/>
  <c r="C133" i="1"/>
  <c r="P132" i="1"/>
  <c r="H132" i="1"/>
  <c r="C132" i="1"/>
  <c r="P131" i="1"/>
  <c r="H131" i="1"/>
  <c r="C131" i="1"/>
  <c r="P130" i="1"/>
  <c r="H130" i="1"/>
  <c r="C130" i="1"/>
  <c r="P129" i="1"/>
  <c r="H129" i="1"/>
  <c r="C129" i="1"/>
  <c r="P128" i="1"/>
  <c r="H128" i="1"/>
  <c r="C128" i="1"/>
  <c r="P127" i="1"/>
  <c r="H127" i="1"/>
  <c r="C127" i="1"/>
  <c r="P126" i="1"/>
  <c r="H126" i="1"/>
  <c r="C126" i="1"/>
  <c r="P125" i="1"/>
  <c r="H125" i="1"/>
  <c r="C125" i="1"/>
  <c r="P124" i="1"/>
  <c r="H124" i="1"/>
  <c r="C124" i="1"/>
  <c r="P123" i="1"/>
  <c r="H123" i="1"/>
  <c r="C123" i="1"/>
  <c r="P122" i="1"/>
  <c r="H122" i="1"/>
  <c r="C122" i="1"/>
  <c r="P121" i="1"/>
  <c r="H121" i="1"/>
  <c r="C121" i="1"/>
  <c r="P120" i="1"/>
  <c r="H120" i="1"/>
  <c r="C120" i="1"/>
  <c r="P119" i="1"/>
  <c r="H119" i="1"/>
  <c r="C119" i="1"/>
  <c r="P118" i="1"/>
  <c r="H118" i="1"/>
  <c r="C118" i="1"/>
  <c r="P117" i="1"/>
  <c r="H117" i="1"/>
  <c r="C117" i="1"/>
  <c r="P116" i="1"/>
  <c r="H116" i="1"/>
  <c r="C116" i="1"/>
  <c r="P115" i="1"/>
  <c r="H115" i="1"/>
  <c r="C115" i="1"/>
  <c r="P114" i="1"/>
  <c r="H114" i="1"/>
  <c r="C114" i="1"/>
  <c r="P113" i="1"/>
  <c r="H113" i="1"/>
  <c r="C113" i="1"/>
  <c r="P112" i="1"/>
  <c r="H112" i="1"/>
  <c r="C112" i="1"/>
  <c r="P111" i="1"/>
  <c r="H111" i="1"/>
  <c r="C111" i="1"/>
  <c r="P110" i="1"/>
  <c r="H110" i="1"/>
  <c r="C110" i="1"/>
  <c r="P109" i="1"/>
  <c r="H109" i="1"/>
  <c r="C109" i="1"/>
  <c r="P108" i="1"/>
  <c r="H108" i="1"/>
  <c r="C108" i="1"/>
  <c r="P107" i="1"/>
  <c r="H107" i="1"/>
  <c r="C107" i="1"/>
  <c r="P106" i="1"/>
  <c r="H106" i="1"/>
  <c r="C106" i="1"/>
  <c r="P105" i="1"/>
  <c r="H105" i="1"/>
  <c r="C105" i="1"/>
  <c r="P104" i="1"/>
  <c r="H104" i="1"/>
  <c r="C104" i="1"/>
  <c r="P103" i="1"/>
  <c r="H103" i="1"/>
  <c r="C103" i="1"/>
  <c r="P102" i="1"/>
  <c r="H102" i="1"/>
  <c r="C102" i="1"/>
  <c r="P101" i="1"/>
  <c r="H101" i="1"/>
  <c r="C101" i="1"/>
  <c r="P100" i="1"/>
  <c r="H100" i="1"/>
  <c r="C100" i="1"/>
  <c r="P99" i="1"/>
  <c r="H99" i="1"/>
  <c r="C99" i="1"/>
  <c r="P98" i="1"/>
  <c r="H98" i="1"/>
  <c r="C98" i="1"/>
  <c r="P97" i="1"/>
  <c r="H97" i="1"/>
  <c r="C97" i="1"/>
  <c r="P96" i="1"/>
  <c r="H96" i="1"/>
  <c r="C96" i="1"/>
  <c r="P95" i="1"/>
  <c r="H95" i="1"/>
  <c r="C95" i="1"/>
  <c r="P94" i="1"/>
  <c r="H94" i="1"/>
  <c r="C94" i="1"/>
  <c r="P93" i="1"/>
  <c r="H93" i="1"/>
  <c r="C93" i="1"/>
  <c r="P92" i="1"/>
  <c r="H92" i="1"/>
  <c r="C92" i="1"/>
  <c r="P91" i="1"/>
  <c r="H91" i="1"/>
  <c r="C91" i="1"/>
  <c r="P90" i="1"/>
  <c r="H90" i="1"/>
  <c r="C90" i="1"/>
  <c r="P89" i="1"/>
  <c r="H89" i="1"/>
  <c r="C89" i="1"/>
  <c r="P88" i="1"/>
  <c r="H88" i="1"/>
  <c r="C88" i="1"/>
  <c r="P87" i="1"/>
  <c r="H87" i="1"/>
  <c r="C87" i="1"/>
  <c r="P86" i="1"/>
  <c r="H86" i="1"/>
  <c r="C86" i="1"/>
  <c r="P85" i="1"/>
  <c r="H85" i="1"/>
  <c r="C85" i="1"/>
  <c r="P84" i="1"/>
  <c r="H84" i="1"/>
  <c r="C84" i="1"/>
  <c r="P83" i="1"/>
  <c r="H83" i="1"/>
  <c r="C83" i="1"/>
  <c r="P82" i="1"/>
  <c r="H82" i="1"/>
  <c r="C82" i="1"/>
  <c r="P81" i="1"/>
  <c r="H81" i="1"/>
  <c r="C81" i="1"/>
  <c r="P80" i="1"/>
  <c r="H80" i="1"/>
  <c r="C80" i="1"/>
  <c r="P79" i="1"/>
  <c r="H79" i="1"/>
  <c r="C79" i="1"/>
  <c r="P78" i="1"/>
  <c r="H78" i="1"/>
  <c r="C78" i="1"/>
  <c r="P77" i="1"/>
  <c r="H77" i="1"/>
  <c r="C77" i="1"/>
  <c r="P76" i="1"/>
  <c r="H76" i="1"/>
  <c r="C76" i="1"/>
  <c r="P75" i="1"/>
  <c r="H75" i="1"/>
  <c r="C75" i="1"/>
  <c r="P74" i="1"/>
  <c r="H74" i="1"/>
  <c r="C74" i="1"/>
  <c r="P73" i="1"/>
  <c r="H73" i="1"/>
  <c r="C73" i="1"/>
  <c r="P72" i="1"/>
  <c r="H72" i="1"/>
  <c r="C72" i="1"/>
  <c r="P71" i="1"/>
  <c r="H71" i="1"/>
  <c r="C71" i="1"/>
  <c r="P70" i="1"/>
  <c r="H70" i="1"/>
  <c r="C70" i="1"/>
  <c r="P69" i="1"/>
  <c r="H69" i="1"/>
  <c r="C69" i="1"/>
  <c r="P68" i="1"/>
  <c r="H68" i="1"/>
  <c r="C68" i="1"/>
  <c r="P67" i="1"/>
  <c r="H67" i="1"/>
  <c r="C67" i="1"/>
  <c r="P66" i="1"/>
  <c r="H66" i="1"/>
  <c r="C66" i="1"/>
  <c r="P65" i="1"/>
  <c r="H65" i="1"/>
  <c r="C65" i="1"/>
  <c r="P64" i="1"/>
  <c r="H64" i="1"/>
  <c r="C64" i="1"/>
  <c r="P63" i="1"/>
  <c r="H63" i="1"/>
  <c r="C63" i="1"/>
  <c r="P62" i="1"/>
  <c r="H62" i="1"/>
  <c r="C62" i="1"/>
  <c r="P61" i="1"/>
  <c r="H61" i="1"/>
  <c r="C61" i="1"/>
  <c r="P60" i="1"/>
  <c r="H60" i="1"/>
  <c r="C60" i="1"/>
  <c r="P59" i="1"/>
  <c r="H59" i="1"/>
  <c r="C59" i="1"/>
  <c r="P58" i="1"/>
  <c r="H58" i="1"/>
  <c r="C58" i="1"/>
  <c r="P57" i="1"/>
  <c r="H57" i="1"/>
  <c r="C57" i="1"/>
  <c r="P56" i="1"/>
  <c r="H56" i="1"/>
  <c r="C56" i="1"/>
  <c r="P55" i="1"/>
  <c r="H55" i="1"/>
  <c r="C55" i="1"/>
  <c r="P54" i="1"/>
  <c r="H54" i="1"/>
  <c r="C54" i="1"/>
  <c r="P53" i="1"/>
  <c r="H53" i="1"/>
  <c r="C53" i="1"/>
  <c r="P52" i="1"/>
  <c r="H52" i="1"/>
  <c r="C52" i="1"/>
  <c r="P51" i="1"/>
  <c r="H51" i="1"/>
  <c r="C51" i="1"/>
  <c r="P50" i="1"/>
  <c r="H50" i="1"/>
  <c r="C50" i="1"/>
  <c r="P49" i="1"/>
  <c r="H49" i="1"/>
  <c r="C49" i="1"/>
  <c r="P48" i="1"/>
  <c r="H48" i="1"/>
  <c r="C48" i="1"/>
  <c r="P47" i="1"/>
  <c r="H47" i="1"/>
  <c r="C47" i="1"/>
  <c r="P46" i="1"/>
  <c r="H46" i="1"/>
  <c r="C46" i="1"/>
  <c r="P45" i="1"/>
  <c r="H45" i="1"/>
  <c r="C45" i="1"/>
  <c r="P44" i="1"/>
  <c r="H44" i="1"/>
  <c r="C44" i="1"/>
  <c r="P43" i="1"/>
  <c r="H43" i="1"/>
  <c r="C43" i="1"/>
  <c r="P42" i="1"/>
  <c r="H42" i="1"/>
  <c r="C42" i="1"/>
  <c r="P41" i="1"/>
  <c r="H41" i="1"/>
  <c r="C41" i="1"/>
  <c r="P40" i="1"/>
  <c r="H40" i="1"/>
  <c r="C40" i="1"/>
  <c r="P39" i="1"/>
  <c r="H39" i="1"/>
  <c r="C39" i="1"/>
  <c r="P38" i="1"/>
  <c r="H38" i="1"/>
  <c r="C38" i="1"/>
  <c r="P37" i="1"/>
  <c r="H37" i="1"/>
  <c r="C37" i="1"/>
  <c r="P36" i="1"/>
  <c r="H36" i="1"/>
  <c r="C36" i="1"/>
  <c r="P35" i="1"/>
  <c r="H35" i="1"/>
  <c r="C35" i="1"/>
  <c r="P34" i="1"/>
  <c r="H34" i="1"/>
  <c r="C34" i="1"/>
  <c r="P33" i="1"/>
  <c r="H33" i="1"/>
  <c r="C33" i="1"/>
  <c r="P32" i="1"/>
  <c r="H32" i="1"/>
  <c r="C32" i="1"/>
  <c r="P31" i="1"/>
  <c r="H31" i="1"/>
  <c r="C31" i="1"/>
  <c r="P30" i="1"/>
  <c r="H30" i="1"/>
  <c r="C30" i="1"/>
  <c r="P29" i="1"/>
  <c r="H29" i="1"/>
  <c r="C29" i="1"/>
  <c r="P28" i="1"/>
  <c r="H28" i="1"/>
  <c r="C28" i="1"/>
  <c r="P27" i="1"/>
  <c r="H27" i="1"/>
  <c r="C27" i="1"/>
  <c r="P26" i="1"/>
  <c r="H26" i="1"/>
  <c r="C26" i="1"/>
  <c r="P25" i="1"/>
  <c r="H25" i="1"/>
  <c r="C25" i="1"/>
  <c r="P24" i="1"/>
  <c r="H24" i="1"/>
  <c r="C24" i="1"/>
  <c r="P23" i="1"/>
  <c r="H23" i="1"/>
  <c r="C23" i="1"/>
  <c r="P22" i="1"/>
  <c r="H22" i="1"/>
  <c r="C22" i="1"/>
  <c r="P21" i="1"/>
  <c r="H21" i="1"/>
  <c r="C21" i="1"/>
  <c r="P20" i="1"/>
  <c r="H20" i="1"/>
  <c r="C20" i="1"/>
  <c r="P19" i="1"/>
  <c r="H19" i="1"/>
  <c r="C19" i="1"/>
  <c r="P18" i="1"/>
  <c r="H18" i="1"/>
  <c r="C18" i="1"/>
  <c r="P17" i="1"/>
  <c r="H17" i="1"/>
  <c r="C17" i="1"/>
  <c r="P16" i="1"/>
  <c r="H16" i="1"/>
  <c r="C16" i="1"/>
  <c r="P15" i="1"/>
  <c r="H15" i="1"/>
  <c r="C15" i="1"/>
  <c r="P14" i="1"/>
  <c r="H14" i="1"/>
  <c r="C14" i="1"/>
  <c r="P13" i="1"/>
  <c r="H13" i="1"/>
  <c r="C13" i="1"/>
  <c r="P12" i="1"/>
  <c r="H12" i="1"/>
  <c r="C12" i="1"/>
  <c r="P11" i="1"/>
  <c r="H11" i="1"/>
  <c r="C11" i="1"/>
  <c r="P10" i="1"/>
  <c r="H10" i="1"/>
  <c r="C10" i="1"/>
  <c r="P9" i="1"/>
  <c r="H9" i="1"/>
  <c r="C9" i="1"/>
  <c r="P8" i="1"/>
  <c r="H8" i="1"/>
  <c r="C8" i="1"/>
  <c r="P7" i="1"/>
  <c r="H7" i="1"/>
  <c r="C7" i="1"/>
  <c r="P6" i="1"/>
  <c r="H6" i="1"/>
  <c r="C6" i="1"/>
  <c r="P5" i="1"/>
  <c r="H5" i="1"/>
  <c r="C5" i="1"/>
  <c r="P4" i="1"/>
  <c r="H4" i="1"/>
  <c r="C4" i="1"/>
  <c r="P3" i="1"/>
  <c r="H3" i="1"/>
  <c r="C3" i="1"/>
  <c r="P2" i="1"/>
  <c r="H2" i="1"/>
  <c r="C2" i="1"/>
  <c r="K38" i="2"/>
  <c r="K37" i="2"/>
  <c r="K36" i="2"/>
  <c r="G33" i="2"/>
  <c r="B4" i="2"/>
  <c r="K39" i="2" l="1"/>
</calcChain>
</file>

<file path=xl/sharedStrings.xml><?xml version="1.0" encoding="utf-8"?>
<sst xmlns="http://schemas.openxmlformats.org/spreadsheetml/2006/main" count="45085" uniqueCount="5061">
  <si>
    <t>Surgery_Status</t>
  </si>
  <si>
    <t>Radiation_Therapy</t>
  </si>
  <si>
    <t>Chemotherapy</t>
  </si>
  <si>
    <t>Outcome_Status</t>
  </si>
  <si>
    <t>Survival_Time_Months</t>
  </si>
  <si>
    <t>Survival_Category</t>
  </si>
  <si>
    <t>Genetic_Markers</t>
  </si>
  <si>
    <t>Family_History</t>
  </si>
  <si>
    <t>Country</t>
  </si>
  <si>
    <t>Deceased</t>
  </si>
  <si>
    <t>None</t>
  </si>
  <si>
    <t>UK</t>
  </si>
  <si>
    <t>In Remission</t>
  </si>
  <si>
    <t>Japan</t>
  </si>
  <si>
    <t>BRAF Mutation</t>
  </si>
  <si>
    <t>Active</t>
  </si>
  <si>
    <t>Canada</t>
  </si>
  <si>
    <t>USA</t>
  </si>
  <si>
    <t>Australia</t>
  </si>
  <si>
    <t>Germany</t>
  </si>
  <si>
    <t>South Africa</t>
  </si>
  <si>
    <t>Brazil</t>
  </si>
  <si>
    <t>France</t>
  </si>
  <si>
    <t>India</t>
  </si>
  <si>
    <t>Patient_ID</t>
  </si>
  <si>
    <t>Age</t>
  </si>
  <si>
    <t>Age Classification</t>
  </si>
  <si>
    <t>Gender</t>
  </si>
  <si>
    <t>Cancer_Type</t>
  </si>
  <si>
    <t>Laterality</t>
  </si>
  <si>
    <t>Date_of_Diagnosis</t>
  </si>
  <si>
    <t>Year of Diagnosis</t>
  </si>
  <si>
    <t>Stage_at_Diagnosis</t>
  </si>
  <si>
    <t>Treatment_Type</t>
  </si>
  <si>
    <t>PID00001</t>
  </si>
  <si>
    <t>Retinoblastoma</t>
  </si>
  <si>
    <t>Left</t>
  </si>
  <si>
    <t>Stage IV</t>
  </si>
  <si>
    <t>Radiation</t>
  </si>
  <si>
    <t>PID00002</t>
  </si>
  <si>
    <t>Other</t>
  </si>
  <si>
    <t>Right</t>
  </si>
  <si>
    <t>Stage III</t>
  </si>
  <si>
    <t>PID00003</t>
  </si>
  <si>
    <t>Bilateral</t>
  </si>
  <si>
    <t>Surgery</t>
  </si>
  <si>
    <t>PID00004</t>
  </si>
  <si>
    <t>Melanoma</t>
  </si>
  <si>
    <t>Stage II</t>
  </si>
  <si>
    <t>PID00005</t>
  </si>
  <si>
    <t>Lymphoma</t>
  </si>
  <si>
    <t>Stage I</t>
  </si>
  <si>
    <t>PID00006</t>
  </si>
  <si>
    <t>PID00007</t>
  </si>
  <si>
    <t>PID00008</t>
  </si>
  <si>
    <t>PID00009</t>
  </si>
  <si>
    <t>PID00010</t>
  </si>
  <si>
    <t>PID00011</t>
  </si>
  <si>
    <t>PID00012</t>
  </si>
  <si>
    <t>PID00013</t>
  </si>
  <si>
    <t>PID00014</t>
  </si>
  <si>
    <t>PID00015</t>
  </si>
  <si>
    <t>PID00016</t>
  </si>
  <si>
    <t>PID00017</t>
  </si>
  <si>
    <t>PID00018</t>
  </si>
  <si>
    <t>PID00019</t>
  </si>
  <si>
    <t>PID00020</t>
  </si>
  <si>
    <t>PID00021</t>
  </si>
  <si>
    <t>PID00022</t>
  </si>
  <si>
    <t>PID00023</t>
  </si>
  <si>
    <t>PID00024</t>
  </si>
  <si>
    <t>PID00025</t>
  </si>
  <si>
    <t>PID00026</t>
  </si>
  <si>
    <t>PID00027</t>
  </si>
  <si>
    <t>PID00028</t>
  </si>
  <si>
    <t>PID00029</t>
  </si>
  <si>
    <t>PID00030</t>
  </si>
  <si>
    <t>PID00031</t>
  </si>
  <si>
    <t>PID00032</t>
  </si>
  <si>
    <t>PID00033</t>
  </si>
  <si>
    <t>PID00034</t>
  </si>
  <si>
    <t>PID00035</t>
  </si>
  <si>
    <t>PID00036</t>
  </si>
  <si>
    <t>PID00037</t>
  </si>
  <si>
    <t>PID00038</t>
  </si>
  <si>
    <t>PID00039</t>
  </si>
  <si>
    <t>PID00040</t>
  </si>
  <si>
    <t>PID00041</t>
  </si>
  <si>
    <t>PID00042</t>
  </si>
  <si>
    <t>PID00043</t>
  </si>
  <si>
    <t>PID00044</t>
  </si>
  <si>
    <t>PID00045</t>
  </si>
  <si>
    <t>PID00046</t>
  </si>
  <si>
    <t>PID00047</t>
  </si>
  <si>
    <t>PID00048</t>
  </si>
  <si>
    <t>PID00049</t>
  </si>
  <si>
    <t>PID00050</t>
  </si>
  <si>
    <t>PID00051</t>
  </si>
  <si>
    <t>PID00052</t>
  </si>
  <si>
    <t>PID00053</t>
  </si>
  <si>
    <t>PID00054</t>
  </si>
  <si>
    <t>PID00055</t>
  </si>
  <si>
    <t>PID00056</t>
  </si>
  <si>
    <t>PID00057</t>
  </si>
  <si>
    <t>PID00058</t>
  </si>
  <si>
    <t>PID00059</t>
  </si>
  <si>
    <t>PID00060</t>
  </si>
  <si>
    <t>PID00061</t>
  </si>
  <si>
    <t>PID00062</t>
  </si>
  <si>
    <t>PID00063</t>
  </si>
  <si>
    <t>PID00064</t>
  </si>
  <si>
    <t>PID00065</t>
  </si>
  <si>
    <t>PID00066</t>
  </si>
  <si>
    <t>PID00067</t>
  </si>
  <si>
    <t>PID00068</t>
  </si>
  <si>
    <t>PID00069</t>
  </si>
  <si>
    <t>PID00070</t>
  </si>
  <si>
    <t>PID00071</t>
  </si>
  <si>
    <t>PID00072</t>
  </si>
  <si>
    <t>PID00073</t>
  </si>
  <si>
    <t>PID00074</t>
  </si>
  <si>
    <t>PID00075</t>
  </si>
  <si>
    <t>PID00076</t>
  </si>
  <si>
    <t>PID00077</t>
  </si>
  <si>
    <t>PID00078</t>
  </si>
  <si>
    <t>PID00079</t>
  </si>
  <si>
    <t>PID00080</t>
  </si>
  <si>
    <t>PID00081</t>
  </si>
  <si>
    <t>PID00082</t>
  </si>
  <si>
    <t>PID00083</t>
  </si>
  <si>
    <t>PID00084</t>
  </si>
  <si>
    <t>PID00085</t>
  </si>
  <si>
    <t>PID00086</t>
  </si>
  <si>
    <t>PID00087</t>
  </si>
  <si>
    <t>PID00088</t>
  </si>
  <si>
    <t>PID00089</t>
  </si>
  <si>
    <t>PID00090</t>
  </si>
  <si>
    <t>PID00091</t>
  </si>
  <si>
    <t>PID00092</t>
  </si>
  <si>
    <t>PID00093</t>
  </si>
  <si>
    <t>PID00094</t>
  </si>
  <si>
    <t>PID00095</t>
  </si>
  <si>
    <t>PID00096</t>
  </si>
  <si>
    <t>PID00097</t>
  </si>
  <si>
    <t>PID00098</t>
  </si>
  <si>
    <t>PID00099</t>
  </si>
  <si>
    <t>PID00100</t>
  </si>
  <si>
    <t>PID00101</t>
  </si>
  <si>
    <t>PID00102</t>
  </si>
  <si>
    <t>PID00103</t>
  </si>
  <si>
    <t>PID00104</t>
  </si>
  <si>
    <t>PID00105</t>
  </si>
  <si>
    <t>PID00106</t>
  </si>
  <si>
    <t>PID00107</t>
  </si>
  <si>
    <t>PID00108</t>
  </si>
  <si>
    <t>PID00109</t>
  </si>
  <si>
    <t>PID00110</t>
  </si>
  <si>
    <t>PID00111</t>
  </si>
  <si>
    <t>PID00112</t>
  </si>
  <si>
    <t>PID00113</t>
  </si>
  <si>
    <t>PID00114</t>
  </si>
  <si>
    <t>PID00115</t>
  </si>
  <si>
    <t>PID00116</t>
  </si>
  <si>
    <t>PID00117</t>
  </si>
  <si>
    <t>PID00118</t>
  </si>
  <si>
    <t>PID00119</t>
  </si>
  <si>
    <t>PID00120</t>
  </si>
  <si>
    <t>PID00121</t>
  </si>
  <si>
    <t>PID00122</t>
  </si>
  <si>
    <t>PID00123</t>
  </si>
  <si>
    <t>PID00124</t>
  </si>
  <si>
    <t>PID00125</t>
  </si>
  <si>
    <t>PID00126</t>
  </si>
  <si>
    <t>PID00127</t>
  </si>
  <si>
    <t>PID00128</t>
  </si>
  <si>
    <t>PID00129</t>
  </si>
  <si>
    <t>PID00130</t>
  </si>
  <si>
    <t>PID00131</t>
  </si>
  <si>
    <t>PID00132</t>
  </si>
  <si>
    <t>PID00133</t>
  </si>
  <si>
    <t>PID00134</t>
  </si>
  <si>
    <t>PID00135</t>
  </si>
  <si>
    <t>PID00136</t>
  </si>
  <si>
    <t>PID00137</t>
  </si>
  <si>
    <t>PID00138</t>
  </si>
  <si>
    <t>PID00139</t>
  </si>
  <si>
    <t>PID00140</t>
  </si>
  <si>
    <t>PID00141</t>
  </si>
  <si>
    <t>PID00142</t>
  </si>
  <si>
    <t>PID00143</t>
  </si>
  <si>
    <t>PID00144</t>
  </si>
  <si>
    <t>PID00145</t>
  </si>
  <si>
    <t>PID00146</t>
  </si>
  <si>
    <t>PID00147</t>
  </si>
  <si>
    <t>PID00148</t>
  </si>
  <si>
    <t>PID00149</t>
  </si>
  <si>
    <t>PID00150</t>
  </si>
  <si>
    <t>PID00151</t>
  </si>
  <si>
    <t>PID00152</t>
  </si>
  <si>
    <t>PID00153</t>
  </si>
  <si>
    <t>PID00154</t>
  </si>
  <si>
    <t>PID00155</t>
  </si>
  <si>
    <t>PID00156</t>
  </si>
  <si>
    <t>PID00157</t>
  </si>
  <si>
    <t>PID00158</t>
  </si>
  <si>
    <t>PID00159</t>
  </si>
  <si>
    <t>PID00160</t>
  </si>
  <si>
    <t>PID00161</t>
  </si>
  <si>
    <t>PID00162</t>
  </si>
  <si>
    <t>PID00163</t>
  </si>
  <si>
    <t>PID00164</t>
  </si>
  <si>
    <t>PID00165</t>
  </si>
  <si>
    <t>PID00166</t>
  </si>
  <si>
    <t>PID00167</t>
  </si>
  <si>
    <t>PID00168</t>
  </si>
  <si>
    <t>PID00169</t>
  </si>
  <si>
    <t>PID00170</t>
  </si>
  <si>
    <t>PID00171</t>
  </si>
  <si>
    <t>PID00172</t>
  </si>
  <si>
    <t>PID00173</t>
  </si>
  <si>
    <t>PID00174</t>
  </si>
  <si>
    <t>PID00175</t>
  </si>
  <si>
    <t>PID00176</t>
  </si>
  <si>
    <t>PID00177</t>
  </si>
  <si>
    <t>PID00178</t>
  </si>
  <si>
    <t>PID00179</t>
  </si>
  <si>
    <t>PID00180</t>
  </si>
  <si>
    <t>PID00181</t>
  </si>
  <si>
    <t>PID00182</t>
  </si>
  <si>
    <t>PID00183</t>
  </si>
  <si>
    <t>PID00184</t>
  </si>
  <si>
    <t>PID00185</t>
  </si>
  <si>
    <t>PID00186</t>
  </si>
  <si>
    <t>PID00187</t>
  </si>
  <si>
    <t>PID00188</t>
  </si>
  <si>
    <t>PID00189</t>
  </si>
  <si>
    <t>PID00190</t>
  </si>
  <si>
    <t>PID00191</t>
  </si>
  <si>
    <t>PID00192</t>
  </si>
  <si>
    <t>PID00193</t>
  </si>
  <si>
    <t>PID00194</t>
  </si>
  <si>
    <t>PID00195</t>
  </si>
  <si>
    <t>PID00196</t>
  </si>
  <si>
    <t>PID00197</t>
  </si>
  <si>
    <t>PID00198</t>
  </si>
  <si>
    <t>PID00199</t>
  </si>
  <si>
    <t>PID00200</t>
  </si>
  <si>
    <t>PID00201</t>
  </si>
  <si>
    <t>PID00202</t>
  </si>
  <si>
    <t>PID00203</t>
  </si>
  <si>
    <t>PID00204</t>
  </si>
  <si>
    <t>PID00205</t>
  </si>
  <si>
    <t>PID00206</t>
  </si>
  <si>
    <t>PID00207</t>
  </si>
  <si>
    <t>PID00208</t>
  </si>
  <si>
    <t>PID00209</t>
  </si>
  <si>
    <t>PID00210</t>
  </si>
  <si>
    <t>PID00211</t>
  </si>
  <si>
    <t>PID00212</t>
  </si>
  <si>
    <t>PID00213</t>
  </si>
  <si>
    <t>PID00214</t>
  </si>
  <si>
    <t>PID00215</t>
  </si>
  <si>
    <t>PID00216</t>
  </si>
  <si>
    <t>PID00217</t>
  </si>
  <si>
    <t>PID00218</t>
  </si>
  <si>
    <t>PID00219</t>
  </si>
  <si>
    <t>PID00220</t>
  </si>
  <si>
    <t>PID00221</t>
  </si>
  <si>
    <t>PID00222</t>
  </si>
  <si>
    <t>PID00223</t>
  </si>
  <si>
    <t>PID00224</t>
  </si>
  <si>
    <t>PID00225</t>
  </si>
  <si>
    <t>PID00226</t>
  </si>
  <si>
    <t>PID00227</t>
  </si>
  <si>
    <t>PID00228</t>
  </si>
  <si>
    <t>PID00229</t>
  </si>
  <si>
    <t>PID00230</t>
  </si>
  <si>
    <t>PID00231</t>
  </si>
  <si>
    <t>PID00232</t>
  </si>
  <si>
    <t>PID00233</t>
  </si>
  <si>
    <t>PID00234</t>
  </si>
  <si>
    <t>PID00235</t>
  </si>
  <si>
    <t>PID00236</t>
  </si>
  <si>
    <t>PID00237</t>
  </si>
  <si>
    <t>PID00238</t>
  </si>
  <si>
    <t>PID00239</t>
  </si>
  <si>
    <t>PID00240</t>
  </si>
  <si>
    <t>PID00241</t>
  </si>
  <si>
    <t>PID00242</t>
  </si>
  <si>
    <t>PID00243</t>
  </si>
  <si>
    <t>PID00244</t>
  </si>
  <si>
    <t>PID00245</t>
  </si>
  <si>
    <t>PID00246</t>
  </si>
  <si>
    <t>PID00247</t>
  </si>
  <si>
    <t>PID00248</t>
  </si>
  <si>
    <t>PID00249</t>
  </si>
  <si>
    <t>PID00250</t>
  </si>
  <si>
    <t>PID00251</t>
  </si>
  <si>
    <t>PID00252</t>
  </si>
  <si>
    <t>PID00253</t>
  </si>
  <si>
    <t>PID00254</t>
  </si>
  <si>
    <t>PID00255</t>
  </si>
  <si>
    <t>PID00256</t>
  </si>
  <si>
    <t>PID00257</t>
  </si>
  <si>
    <t>PID00258</t>
  </si>
  <si>
    <t>PID00259</t>
  </si>
  <si>
    <t>PID00260</t>
  </si>
  <si>
    <t>PID00261</t>
  </si>
  <si>
    <t>PID00262</t>
  </si>
  <si>
    <t>PID00263</t>
  </si>
  <si>
    <t>PID00264</t>
  </si>
  <si>
    <t>PID00265</t>
  </si>
  <si>
    <t>PID00266</t>
  </si>
  <si>
    <t>PID00267</t>
  </si>
  <si>
    <t>PID00268</t>
  </si>
  <si>
    <t>PID00269</t>
  </si>
  <si>
    <t>PID00270</t>
  </si>
  <si>
    <t>PID00271</t>
  </si>
  <si>
    <t>PID00272</t>
  </si>
  <si>
    <t>PID00273</t>
  </si>
  <si>
    <t>PID00274</t>
  </si>
  <si>
    <t>PID00275</t>
  </si>
  <si>
    <t>PID00276</t>
  </si>
  <si>
    <t>PID00277</t>
  </si>
  <si>
    <t>PID00278</t>
  </si>
  <si>
    <t>PID00279</t>
  </si>
  <si>
    <t>PID00280</t>
  </si>
  <si>
    <t>PID00281</t>
  </si>
  <si>
    <t>PID00282</t>
  </si>
  <si>
    <t>PID00283</t>
  </si>
  <si>
    <t>PID00284</t>
  </si>
  <si>
    <t>PID00285</t>
  </si>
  <si>
    <t>PID00286</t>
  </si>
  <si>
    <t>PID00287</t>
  </si>
  <si>
    <t>PID00288</t>
  </si>
  <si>
    <t>PID00289</t>
  </si>
  <si>
    <t>PID00290</t>
  </si>
  <si>
    <t>PID00291</t>
  </si>
  <si>
    <t>PID00292</t>
  </si>
  <si>
    <t>PID00293</t>
  </si>
  <si>
    <t>PID00294</t>
  </si>
  <si>
    <t>PID00295</t>
  </si>
  <si>
    <t>PID00296</t>
  </si>
  <si>
    <t>PID00297</t>
  </si>
  <si>
    <t>PID00298</t>
  </si>
  <si>
    <t>PID00299</t>
  </si>
  <si>
    <t>PID00300</t>
  </si>
  <si>
    <t>PID00301</t>
  </si>
  <si>
    <t>PID00302</t>
  </si>
  <si>
    <t>PID00303</t>
  </si>
  <si>
    <t>PID00304</t>
  </si>
  <si>
    <t>PID00305</t>
  </si>
  <si>
    <t>PID00306</t>
  </si>
  <si>
    <t>PID00307</t>
  </si>
  <si>
    <t>PID00308</t>
  </si>
  <si>
    <t>PID00309</t>
  </si>
  <si>
    <t>PID00310</t>
  </si>
  <si>
    <t>PID00311</t>
  </si>
  <si>
    <t>PID00312</t>
  </si>
  <si>
    <t>PID00313</t>
  </si>
  <si>
    <t>PID00314</t>
  </si>
  <si>
    <t>PID00315</t>
  </si>
  <si>
    <t>PID00316</t>
  </si>
  <si>
    <t>PID00317</t>
  </si>
  <si>
    <t>PID00318</t>
  </si>
  <si>
    <t>PID00319</t>
  </si>
  <si>
    <t>PID00320</t>
  </si>
  <si>
    <t>PID00321</t>
  </si>
  <si>
    <t>PID00322</t>
  </si>
  <si>
    <t>PID00323</t>
  </si>
  <si>
    <t>PID00324</t>
  </si>
  <si>
    <t>PID00325</t>
  </si>
  <si>
    <t>PID00326</t>
  </si>
  <si>
    <t>PID00327</t>
  </si>
  <si>
    <t>PID00328</t>
  </si>
  <si>
    <t>PID00329</t>
  </si>
  <si>
    <t>PID00330</t>
  </si>
  <si>
    <t>PID00331</t>
  </si>
  <si>
    <t>PID00332</t>
  </si>
  <si>
    <t>PID00333</t>
  </si>
  <si>
    <t>PID00334</t>
  </si>
  <si>
    <t>PID00335</t>
  </si>
  <si>
    <t>PID00336</t>
  </si>
  <si>
    <t>PID00337</t>
  </si>
  <si>
    <t>PID00338</t>
  </si>
  <si>
    <t>PID00339</t>
  </si>
  <si>
    <t>PID00340</t>
  </si>
  <si>
    <t>PID00341</t>
  </si>
  <si>
    <t>PID00342</t>
  </si>
  <si>
    <t>PID00343</t>
  </si>
  <si>
    <t>PID00344</t>
  </si>
  <si>
    <t>PID00345</t>
  </si>
  <si>
    <t>PID00346</t>
  </si>
  <si>
    <t>PID00347</t>
  </si>
  <si>
    <t>PID00348</t>
  </si>
  <si>
    <t>PID00349</t>
  </si>
  <si>
    <t>PID00350</t>
  </si>
  <si>
    <t>PID00351</t>
  </si>
  <si>
    <t>PID00352</t>
  </si>
  <si>
    <t>PID00353</t>
  </si>
  <si>
    <t>PID00354</t>
  </si>
  <si>
    <t>PID00355</t>
  </si>
  <si>
    <t>PID00356</t>
  </si>
  <si>
    <t>PID00357</t>
  </si>
  <si>
    <t>PID00358</t>
  </si>
  <si>
    <t>PID00359</t>
  </si>
  <si>
    <t>PID00360</t>
  </si>
  <si>
    <t>PID00361</t>
  </si>
  <si>
    <t>PID00362</t>
  </si>
  <si>
    <t>PID00363</t>
  </si>
  <si>
    <t>PID00364</t>
  </si>
  <si>
    <t>PID00365</t>
  </si>
  <si>
    <t>PID00366</t>
  </si>
  <si>
    <t>PID00367</t>
  </si>
  <si>
    <t>PID00368</t>
  </si>
  <si>
    <t>PID00369</t>
  </si>
  <si>
    <t>PID00370</t>
  </si>
  <si>
    <t>PID00371</t>
  </si>
  <si>
    <t>PID00372</t>
  </si>
  <si>
    <t>PID00373</t>
  </si>
  <si>
    <t>PID00374</t>
  </si>
  <si>
    <t>PID00375</t>
  </si>
  <si>
    <t>PID00376</t>
  </si>
  <si>
    <t>PID00377</t>
  </si>
  <si>
    <t>PID00378</t>
  </si>
  <si>
    <t>PID00379</t>
  </si>
  <si>
    <t>PID00380</t>
  </si>
  <si>
    <t>PID00381</t>
  </si>
  <si>
    <t>PID00382</t>
  </si>
  <si>
    <t>PID00383</t>
  </si>
  <si>
    <t>PID00384</t>
  </si>
  <si>
    <t>PID00385</t>
  </si>
  <si>
    <t>PID00386</t>
  </si>
  <si>
    <t>PID00387</t>
  </si>
  <si>
    <t>PID00388</t>
  </si>
  <si>
    <t>PID00389</t>
  </si>
  <si>
    <t>PID00390</t>
  </si>
  <si>
    <t>PID00391</t>
  </si>
  <si>
    <t>PID00392</t>
  </si>
  <si>
    <t>PID00393</t>
  </si>
  <si>
    <t>PID00394</t>
  </si>
  <si>
    <t>PID00395</t>
  </si>
  <si>
    <t>PID00396</t>
  </si>
  <si>
    <t>PID00397</t>
  </si>
  <si>
    <t>PID00398</t>
  </si>
  <si>
    <t>PID00399</t>
  </si>
  <si>
    <t>PID00400</t>
  </si>
  <si>
    <t>PID00401</t>
  </si>
  <si>
    <t>PID00402</t>
  </si>
  <si>
    <t>PID00403</t>
  </si>
  <si>
    <t>PID00404</t>
  </si>
  <si>
    <t>PID00405</t>
  </si>
  <si>
    <t>PID00406</t>
  </si>
  <si>
    <t>PID00407</t>
  </si>
  <si>
    <t>PID00408</t>
  </si>
  <si>
    <t>PID00409</t>
  </si>
  <si>
    <t>PID00410</t>
  </si>
  <si>
    <t>PID00411</t>
  </si>
  <si>
    <t>PID00412</t>
  </si>
  <si>
    <t>PID00413</t>
  </si>
  <si>
    <t>PID00414</t>
  </si>
  <si>
    <t>PID00415</t>
  </si>
  <si>
    <t>PID00416</t>
  </si>
  <si>
    <t>PID00417</t>
  </si>
  <si>
    <t>PID00418</t>
  </si>
  <si>
    <t>PID00419</t>
  </si>
  <si>
    <t>PID00420</t>
  </si>
  <si>
    <t>PID00421</t>
  </si>
  <si>
    <t>PID00422</t>
  </si>
  <si>
    <t>PID00423</t>
  </si>
  <si>
    <t>PID00424</t>
  </si>
  <si>
    <t>PID00425</t>
  </si>
  <si>
    <t>PID00426</t>
  </si>
  <si>
    <t>PID00427</t>
  </si>
  <si>
    <t>PID00428</t>
  </si>
  <si>
    <t>PID00429</t>
  </si>
  <si>
    <t>PID00430</t>
  </si>
  <si>
    <t>PID00431</t>
  </si>
  <si>
    <t>PID00432</t>
  </si>
  <si>
    <t>PID00433</t>
  </si>
  <si>
    <t>PID00434</t>
  </si>
  <si>
    <t>PID00435</t>
  </si>
  <si>
    <t>PID00436</t>
  </si>
  <si>
    <t>PID00437</t>
  </si>
  <si>
    <t>PID00438</t>
  </si>
  <si>
    <t>PID00439</t>
  </si>
  <si>
    <t>PID00440</t>
  </si>
  <si>
    <t>PID00441</t>
  </si>
  <si>
    <t>PID00442</t>
  </si>
  <si>
    <t>PID00443</t>
  </si>
  <si>
    <t>PID00444</t>
  </si>
  <si>
    <t>PID00445</t>
  </si>
  <si>
    <t>PID00446</t>
  </si>
  <si>
    <t>PID00447</t>
  </si>
  <si>
    <t>PID00448</t>
  </si>
  <si>
    <t>PID00449</t>
  </si>
  <si>
    <t>PID00450</t>
  </si>
  <si>
    <t>PID00451</t>
  </si>
  <si>
    <t>PID00452</t>
  </si>
  <si>
    <t>PID00453</t>
  </si>
  <si>
    <t>PID00454</t>
  </si>
  <si>
    <t>PID00455</t>
  </si>
  <si>
    <t>PID00456</t>
  </si>
  <si>
    <t>PID00457</t>
  </si>
  <si>
    <t>PID00458</t>
  </si>
  <si>
    <t>PID00459</t>
  </si>
  <si>
    <t>PID00460</t>
  </si>
  <si>
    <t>PID00461</t>
  </si>
  <si>
    <t>PID00462</t>
  </si>
  <si>
    <t>PID00463</t>
  </si>
  <si>
    <t>PID00464</t>
  </si>
  <si>
    <t>PID00465</t>
  </si>
  <si>
    <t>PID00466</t>
  </si>
  <si>
    <t>PID00467</t>
  </si>
  <si>
    <t>PID00468</t>
  </si>
  <si>
    <t>PID00469</t>
  </si>
  <si>
    <t>PID00470</t>
  </si>
  <si>
    <t>PID00471</t>
  </si>
  <si>
    <t>PID00472</t>
  </si>
  <si>
    <t>PID00473</t>
  </si>
  <si>
    <t>PID00474</t>
  </si>
  <si>
    <t>PID00475</t>
  </si>
  <si>
    <t>PID00476</t>
  </si>
  <si>
    <t>PID00477</t>
  </si>
  <si>
    <t>PID00478</t>
  </si>
  <si>
    <t>PID00479</t>
  </si>
  <si>
    <t>PID00480</t>
  </si>
  <si>
    <t>PID00481</t>
  </si>
  <si>
    <t>PID00482</t>
  </si>
  <si>
    <t>PID00483</t>
  </si>
  <si>
    <t>PID00484</t>
  </si>
  <si>
    <t>PID00485</t>
  </si>
  <si>
    <t>PID00486</t>
  </si>
  <si>
    <t>PID00487</t>
  </si>
  <si>
    <t>PID00488</t>
  </si>
  <si>
    <t>PID00489</t>
  </si>
  <si>
    <t>PID00490</t>
  </si>
  <si>
    <t>PID00491</t>
  </si>
  <si>
    <t>PID00492</t>
  </si>
  <si>
    <t>PID00493</t>
  </si>
  <si>
    <t>PID00494</t>
  </si>
  <si>
    <t>PID00495</t>
  </si>
  <si>
    <t>PID00496</t>
  </si>
  <si>
    <t>PID00497</t>
  </si>
  <si>
    <t>PID00498</t>
  </si>
  <si>
    <t>PID00499</t>
  </si>
  <si>
    <t>PID00500</t>
  </si>
  <si>
    <t>PID00501</t>
  </si>
  <si>
    <t>PID00502</t>
  </si>
  <si>
    <t>PID00503</t>
  </si>
  <si>
    <t>PID00504</t>
  </si>
  <si>
    <t>PID00505</t>
  </si>
  <si>
    <t>PID00506</t>
  </si>
  <si>
    <t>PID00507</t>
  </si>
  <si>
    <t>PID00508</t>
  </si>
  <si>
    <t>PID00509</t>
  </si>
  <si>
    <t>PID00510</t>
  </si>
  <si>
    <t>PID00511</t>
  </si>
  <si>
    <t>PID00512</t>
  </si>
  <si>
    <t>PID00513</t>
  </si>
  <si>
    <t>PID00514</t>
  </si>
  <si>
    <t>PID00515</t>
  </si>
  <si>
    <t>PID00516</t>
  </si>
  <si>
    <t>PID00517</t>
  </si>
  <si>
    <t>PID00518</t>
  </si>
  <si>
    <t>PID00519</t>
  </si>
  <si>
    <t>PID00520</t>
  </si>
  <si>
    <t>PID00521</t>
  </si>
  <si>
    <t>PID00522</t>
  </si>
  <si>
    <t>PID00523</t>
  </si>
  <si>
    <t>PID00524</t>
  </si>
  <si>
    <t>PID00525</t>
  </si>
  <si>
    <t>PID00526</t>
  </si>
  <si>
    <t>PID00527</t>
  </si>
  <si>
    <t>PID00528</t>
  </si>
  <si>
    <t>PID00529</t>
  </si>
  <si>
    <t>PID00530</t>
  </si>
  <si>
    <t>PID00531</t>
  </si>
  <si>
    <t>PID00532</t>
  </si>
  <si>
    <t>PID00533</t>
  </si>
  <si>
    <t>PID00534</t>
  </si>
  <si>
    <t>PID00535</t>
  </si>
  <si>
    <t>PID00536</t>
  </si>
  <si>
    <t>PID00537</t>
  </si>
  <si>
    <t>PID00538</t>
  </si>
  <si>
    <t>PID00539</t>
  </si>
  <si>
    <t>PID00540</t>
  </si>
  <si>
    <t>PID00541</t>
  </si>
  <si>
    <t>PID00542</t>
  </si>
  <si>
    <t>PID00543</t>
  </si>
  <si>
    <t>PID00544</t>
  </si>
  <si>
    <t>PID00545</t>
  </si>
  <si>
    <t>PID00546</t>
  </si>
  <si>
    <t>PID00547</t>
  </si>
  <si>
    <t>PID00548</t>
  </si>
  <si>
    <t>PID00549</t>
  </si>
  <si>
    <t>PID00550</t>
  </si>
  <si>
    <t>PID00551</t>
  </si>
  <si>
    <t>PID00552</t>
  </si>
  <si>
    <t>PID00553</t>
  </si>
  <si>
    <t>PID00554</t>
  </si>
  <si>
    <t>PID00555</t>
  </si>
  <si>
    <t>PID00556</t>
  </si>
  <si>
    <t>PID00557</t>
  </si>
  <si>
    <t>PID00558</t>
  </si>
  <si>
    <t>PID00559</t>
  </si>
  <si>
    <t>PID00560</t>
  </si>
  <si>
    <t>PID00561</t>
  </si>
  <si>
    <t>PID00562</t>
  </si>
  <si>
    <t>PID00563</t>
  </si>
  <si>
    <t>PID00564</t>
  </si>
  <si>
    <t>PID00565</t>
  </si>
  <si>
    <t>PID00566</t>
  </si>
  <si>
    <t>PID00567</t>
  </si>
  <si>
    <t>PID00568</t>
  </si>
  <si>
    <t>PID00569</t>
  </si>
  <si>
    <t>PID00570</t>
  </si>
  <si>
    <t>PID00571</t>
  </si>
  <si>
    <t>PID00572</t>
  </si>
  <si>
    <t>PID00573</t>
  </si>
  <si>
    <t>PID00574</t>
  </si>
  <si>
    <t>PID00575</t>
  </si>
  <si>
    <t>PID00576</t>
  </si>
  <si>
    <t>PID00577</t>
  </si>
  <si>
    <t>PID00578</t>
  </si>
  <si>
    <t>PID00579</t>
  </si>
  <si>
    <t>PID00580</t>
  </si>
  <si>
    <t>PID00581</t>
  </si>
  <si>
    <t>PID00582</t>
  </si>
  <si>
    <t>PID00583</t>
  </si>
  <si>
    <t>PID00584</t>
  </si>
  <si>
    <t>PID00585</t>
  </si>
  <si>
    <t>PID00586</t>
  </si>
  <si>
    <t>PID00587</t>
  </si>
  <si>
    <t>PID00588</t>
  </si>
  <si>
    <t>PID00589</t>
  </si>
  <si>
    <t>PID00590</t>
  </si>
  <si>
    <t>PID00591</t>
  </si>
  <si>
    <t>PID00592</t>
  </si>
  <si>
    <t>PID00593</t>
  </si>
  <si>
    <t>PID00594</t>
  </si>
  <si>
    <t>PID00595</t>
  </si>
  <si>
    <t>PID00596</t>
  </si>
  <si>
    <t>PID00597</t>
  </si>
  <si>
    <t>PID00598</t>
  </si>
  <si>
    <t>PID00599</t>
  </si>
  <si>
    <t>PID00600</t>
  </si>
  <si>
    <t>PID00601</t>
  </si>
  <si>
    <t>PID00602</t>
  </si>
  <si>
    <t>PID00603</t>
  </si>
  <si>
    <t>PID00604</t>
  </si>
  <si>
    <t>PID00605</t>
  </si>
  <si>
    <t>PID00606</t>
  </si>
  <si>
    <t>PID00607</t>
  </si>
  <si>
    <t>PID00608</t>
  </si>
  <si>
    <t>PID00609</t>
  </si>
  <si>
    <t>PID00610</t>
  </si>
  <si>
    <t>PID00611</t>
  </si>
  <si>
    <t>PID00612</t>
  </si>
  <si>
    <t>PID00613</t>
  </si>
  <si>
    <t>PID00614</t>
  </si>
  <si>
    <t>PID00615</t>
  </si>
  <si>
    <t>PID00616</t>
  </si>
  <si>
    <t>PID00617</t>
  </si>
  <si>
    <t>PID00618</t>
  </si>
  <si>
    <t>PID00619</t>
  </si>
  <si>
    <t>PID00620</t>
  </si>
  <si>
    <t>PID00621</t>
  </si>
  <si>
    <t>PID00622</t>
  </si>
  <si>
    <t>PID00623</t>
  </si>
  <si>
    <t>PID00624</t>
  </si>
  <si>
    <t>PID00625</t>
  </si>
  <si>
    <t>PID00626</t>
  </si>
  <si>
    <t>PID00627</t>
  </si>
  <si>
    <t>PID00628</t>
  </si>
  <si>
    <t>PID00629</t>
  </si>
  <si>
    <t>PID00630</t>
  </si>
  <si>
    <t>PID00631</t>
  </si>
  <si>
    <t>PID00632</t>
  </si>
  <si>
    <t>PID00633</t>
  </si>
  <si>
    <t>PID00634</t>
  </si>
  <si>
    <t>PID00635</t>
  </si>
  <si>
    <t>PID00636</t>
  </si>
  <si>
    <t>PID00637</t>
  </si>
  <si>
    <t>PID00638</t>
  </si>
  <si>
    <t>PID00639</t>
  </si>
  <si>
    <t>PID00640</t>
  </si>
  <si>
    <t>PID00641</t>
  </si>
  <si>
    <t>PID00642</t>
  </si>
  <si>
    <t>PID00643</t>
  </si>
  <si>
    <t>PID00644</t>
  </si>
  <si>
    <t>PID00645</t>
  </si>
  <si>
    <t>PID00646</t>
  </si>
  <si>
    <t>PID00647</t>
  </si>
  <si>
    <t>PID00648</t>
  </si>
  <si>
    <t>PID00649</t>
  </si>
  <si>
    <t>PID00650</t>
  </si>
  <si>
    <t>PID00651</t>
  </si>
  <si>
    <t>PID00652</t>
  </si>
  <si>
    <t>PID00653</t>
  </si>
  <si>
    <t>PID00654</t>
  </si>
  <si>
    <t>PID00655</t>
  </si>
  <si>
    <t>PID00656</t>
  </si>
  <si>
    <t>PID00657</t>
  </si>
  <si>
    <t>PID00658</t>
  </si>
  <si>
    <t>PID00659</t>
  </si>
  <si>
    <t>PID00660</t>
  </si>
  <si>
    <t>PID00661</t>
  </si>
  <si>
    <t>PID00662</t>
  </si>
  <si>
    <t>PID00663</t>
  </si>
  <si>
    <t>PID00664</t>
  </si>
  <si>
    <t>PID00665</t>
  </si>
  <si>
    <t>PID00666</t>
  </si>
  <si>
    <t>PID00667</t>
  </si>
  <si>
    <t>PID00668</t>
  </si>
  <si>
    <t>PID00669</t>
  </si>
  <si>
    <t>PID00670</t>
  </si>
  <si>
    <t>PID00671</t>
  </si>
  <si>
    <t>PID00672</t>
  </si>
  <si>
    <t>PID00673</t>
  </si>
  <si>
    <t>PID00674</t>
  </si>
  <si>
    <t>PID00675</t>
  </si>
  <si>
    <t>PID00676</t>
  </si>
  <si>
    <t>PID00677</t>
  </si>
  <si>
    <t>PID00678</t>
  </si>
  <si>
    <t>PID00679</t>
  </si>
  <si>
    <t>PID00680</t>
  </si>
  <si>
    <t>PID00681</t>
  </si>
  <si>
    <t>PID00682</t>
  </si>
  <si>
    <t>PID00683</t>
  </si>
  <si>
    <t>PID00684</t>
  </si>
  <si>
    <t>PID00685</t>
  </si>
  <si>
    <t>PID00686</t>
  </si>
  <si>
    <t>PID00687</t>
  </si>
  <si>
    <t>PID00688</t>
  </si>
  <si>
    <t>PID00689</t>
  </si>
  <si>
    <t>PID00690</t>
  </si>
  <si>
    <t>PID00691</t>
  </si>
  <si>
    <t>PID00692</t>
  </si>
  <si>
    <t>PID00693</t>
  </si>
  <si>
    <t>PID00694</t>
  </si>
  <si>
    <t>PID00695</t>
  </si>
  <si>
    <t>PID00696</t>
  </si>
  <si>
    <t>PID00697</t>
  </si>
  <si>
    <t>PID00698</t>
  </si>
  <si>
    <t>PID00699</t>
  </si>
  <si>
    <t>PID00700</t>
  </si>
  <si>
    <t>PID00701</t>
  </si>
  <si>
    <t>PID00702</t>
  </si>
  <si>
    <t>PID00703</t>
  </si>
  <si>
    <t>PID00704</t>
  </si>
  <si>
    <t>PID00705</t>
  </si>
  <si>
    <t>PID00706</t>
  </si>
  <si>
    <t>PID00707</t>
  </si>
  <si>
    <t>PID00708</t>
  </si>
  <si>
    <t>PID00709</t>
  </si>
  <si>
    <t>PID00710</t>
  </si>
  <si>
    <t>PID00711</t>
  </si>
  <si>
    <t>PID00712</t>
  </si>
  <si>
    <t>PID00713</t>
  </si>
  <si>
    <t>PID00714</t>
  </si>
  <si>
    <t>PID00715</t>
  </si>
  <si>
    <t>PID00716</t>
  </si>
  <si>
    <t>PID00717</t>
  </si>
  <si>
    <t>PID00718</t>
  </si>
  <si>
    <t>PID00719</t>
  </si>
  <si>
    <t>PID00720</t>
  </si>
  <si>
    <t>PID00721</t>
  </si>
  <si>
    <t>PID00722</t>
  </si>
  <si>
    <t>PID00723</t>
  </si>
  <si>
    <t>PID00724</t>
  </si>
  <si>
    <t>PID00725</t>
  </si>
  <si>
    <t>PID00726</t>
  </si>
  <si>
    <t>PID00727</t>
  </si>
  <si>
    <t>PID00728</t>
  </si>
  <si>
    <t>PID00729</t>
  </si>
  <si>
    <t>PID00730</t>
  </si>
  <si>
    <t>PID00731</t>
  </si>
  <si>
    <t>PID00732</t>
  </si>
  <si>
    <t>PID00733</t>
  </si>
  <si>
    <t>PID00734</t>
  </si>
  <si>
    <t>PID00735</t>
  </si>
  <si>
    <t>PID00736</t>
  </si>
  <si>
    <t>PID00737</t>
  </si>
  <si>
    <t>PID00738</t>
  </si>
  <si>
    <t>PID00739</t>
  </si>
  <si>
    <t>PID00740</t>
  </si>
  <si>
    <t>PID00741</t>
  </si>
  <si>
    <t>PID00742</t>
  </si>
  <si>
    <t>PID00743</t>
  </si>
  <si>
    <t>PID00744</t>
  </si>
  <si>
    <t>PID00745</t>
  </si>
  <si>
    <t>PID00746</t>
  </si>
  <si>
    <t>PID00747</t>
  </si>
  <si>
    <t>PID00748</t>
  </si>
  <si>
    <t>PID00749</t>
  </si>
  <si>
    <t>PID00750</t>
  </si>
  <si>
    <t>PID00751</t>
  </si>
  <si>
    <t>PID00752</t>
  </si>
  <si>
    <t>PID00753</t>
  </si>
  <si>
    <t>PID00754</t>
  </si>
  <si>
    <t>PID00755</t>
  </si>
  <si>
    <t>PID00756</t>
  </si>
  <si>
    <t>PID00757</t>
  </si>
  <si>
    <t>PID00758</t>
  </si>
  <si>
    <t>PID00759</t>
  </si>
  <si>
    <t>PID00760</t>
  </si>
  <si>
    <t>PID00761</t>
  </si>
  <si>
    <t>PID00762</t>
  </si>
  <si>
    <t>PID00763</t>
  </si>
  <si>
    <t>PID00764</t>
  </si>
  <si>
    <t>PID00765</t>
  </si>
  <si>
    <t>PID00766</t>
  </si>
  <si>
    <t>PID00767</t>
  </si>
  <si>
    <t>PID00768</t>
  </si>
  <si>
    <t>PID00769</t>
  </si>
  <si>
    <t>PID00770</t>
  </si>
  <si>
    <t>PID00771</t>
  </si>
  <si>
    <t>PID00772</t>
  </si>
  <si>
    <t>PID00773</t>
  </si>
  <si>
    <t>PID00774</t>
  </si>
  <si>
    <t>PID00775</t>
  </si>
  <si>
    <t>PID00776</t>
  </si>
  <si>
    <t>PID00777</t>
  </si>
  <si>
    <t>PID00778</t>
  </si>
  <si>
    <t>PID00779</t>
  </si>
  <si>
    <t>PID00780</t>
  </si>
  <si>
    <t>PID00781</t>
  </si>
  <si>
    <t>PID00782</t>
  </si>
  <si>
    <t>PID00783</t>
  </si>
  <si>
    <t>PID00784</t>
  </si>
  <si>
    <t>PID00785</t>
  </si>
  <si>
    <t>PID00786</t>
  </si>
  <si>
    <t>PID00787</t>
  </si>
  <si>
    <t>PID00788</t>
  </si>
  <si>
    <t>PID00789</t>
  </si>
  <si>
    <t>PID00790</t>
  </si>
  <si>
    <t>PID00791</t>
  </si>
  <si>
    <t>PID00792</t>
  </si>
  <si>
    <t>PID00793</t>
  </si>
  <si>
    <t>PID00794</t>
  </si>
  <si>
    <t>PID00795</t>
  </si>
  <si>
    <t>PID00796</t>
  </si>
  <si>
    <t>PID00797</t>
  </si>
  <si>
    <t>PID00798</t>
  </si>
  <si>
    <t>PID00799</t>
  </si>
  <si>
    <t>PID00800</t>
  </si>
  <si>
    <t>PID00801</t>
  </si>
  <si>
    <t>PID00802</t>
  </si>
  <si>
    <t>PID00803</t>
  </si>
  <si>
    <t>PID00804</t>
  </si>
  <si>
    <t>PID00805</t>
  </si>
  <si>
    <t>PID00806</t>
  </si>
  <si>
    <t>PID00807</t>
  </si>
  <si>
    <t>PID00808</t>
  </si>
  <si>
    <t>PID00809</t>
  </si>
  <si>
    <t>PID00810</t>
  </si>
  <si>
    <t>PID00811</t>
  </si>
  <si>
    <t>PID00812</t>
  </si>
  <si>
    <t>PID00813</t>
  </si>
  <si>
    <t>PID00814</t>
  </si>
  <si>
    <t>PID00815</t>
  </si>
  <si>
    <t>PID00816</t>
  </si>
  <si>
    <t>PID00817</t>
  </si>
  <si>
    <t>PID00818</t>
  </si>
  <si>
    <t>PID00819</t>
  </si>
  <si>
    <t>PID00820</t>
  </si>
  <si>
    <t>PID00821</t>
  </si>
  <si>
    <t>PID00822</t>
  </si>
  <si>
    <t>PID00823</t>
  </si>
  <si>
    <t>PID00824</t>
  </si>
  <si>
    <t>PID00825</t>
  </si>
  <si>
    <t>PID00826</t>
  </si>
  <si>
    <t>PID00827</t>
  </si>
  <si>
    <t>PID00828</t>
  </si>
  <si>
    <t>PID00829</t>
  </si>
  <si>
    <t>PID00830</t>
  </si>
  <si>
    <t>PID00831</t>
  </si>
  <si>
    <t>PID00832</t>
  </si>
  <si>
    <t>PID00833</t>
  </si>
  <si>
    <t>PID00834</t>
  </si>
  <si>
    <t>PID00835</t>
  </si>
  <si>
    <t>PID00836</t>
  </si>
  <si>
    <t>PID00837</t>
  </si>
  <si>
    <t>PID00838</t>
  </si>
  <si>
    <t>PID00839</t>
  </si>
  <si>
    <t>PID00840</t>
  </si>
  <si>
    <t>PID00841</t>
  </si>
  <si>
    <t>PID00842</t>
  </si>
  <si>
    <t>PID00843</t>
  </si>
  <si>
    <t>PID00844</t>
  </si>
  <si>
    <t>PID00845</t>
  </si>
  <si>
    <t>PID00846</t>
  </si>
  <si>
    <t>PID00847</t>
  </si>
  <si>
    <t>PID00848</t>
  </si>
  <si>
    <t>PID00849</t>
  </si>
  <si>
    <t>PID00850</t>
  </si>
  <si>
    <t>PID00851</t>
  </si>
  <si>
    <t>PID00852</t>
  </si>
  <si>
    <t>PID00853</t>
  </si>
  <si>
    <t>PID00854</t>
  </si>
  <si>
    <t>PID00855</t>
  </si>
  <si>
    <t>PID00856</t>
  </si>
  <si>
    <t>PID00857</t>
  </si>
  <si>
    <t>PID00858</t>
  </si>
  <si>
    <t>PID00859</t>
  </si>
  <si>
    <t>PID00860</t>
  </si>
  <si>
    <t>PID00861</t>
  </si>
  <si>
    <t>PID00862</t>
  </si>
  <si>
    <t>PID00863</t>
  </si>
  <si>
    <t>PID00864</t>
  </si>
  <si>
    <t>PID00865</t>
  </si>
  <si>
    <t>PID00866</t>
  </si>
  <si>
    <t>PID00867</t>
  </si>
  <si>
    <t>PID00868</t>
  </si>
  <si>
    <t>PID00869</t>
  </si>
  <si>
    <t>PID00870</t>
  </si>
  <si>
    <t>PID00871</t>
  </si>
  <si>
    <t>PID00872</t>
  </si>
  <si>
    <t>PID00873</t>
  </si>
  <si>
    <t>PID00874</t>
  </si>
  <si>
    <t>PID00875</t>
  </si>
  <si>
    <t>PID00876</t>
  </si>
  <si>
    <t>PID00877</t>
  </si>
  <si>
    <t>PID00878</t>
  </si>
  <si>
    <t>PID00879</t>
  </si>
  <si>
    <t>PID00880</t>
  </si>
  <si>
    <t>PID00881</t>
  </si>
  <si>
    <t>PID00882</t>
  </si>
  <si>
    <t>PID00883</t>
  </si>
  <si>
    <t>PID00884</t>
  </si>
  <si>
    <t>PID00885</t>
  </si>
  <si>
    <t>PID00886</t>
  </si>
  <si>
    <t>PID00887</t>
  </si>
  <si>
    <t>PID00888</t>
  </si>
  <si>
    <t>PID00889</t>
  </si>
  <si>
    <t>PID00890</t>
  </si>
  <si>
    <t>PID00891</t>
  </si>
  <si>
    <t>PID00892</t>
  </si>
  <si>
    <t>PID00893</t>
  </si>
  <si>
    <t>PID00894</t>
  </si>
  <si>
    <t>PID00895</t>
  </si>
  <si>
    <t>PID00896</t>
  </si>
  <si>
    <t>PID00897</t>
  </si>
  <si>
    <t>PID00898</t>
  </si>
  <si>
    <t>PID00899</t>
  </si>
  <si>
    <t>PID00900</t>
  </si>
  <si>
    <t>PID00901</t>
  </si>
  <si>
    <t>PID00902</t>
  </si>
  <si>
    <t>PID00903</t>
  </si>
  <si>
    <t>PID00904</t>
  </si>
  <si>
    <t>PID00905</t>
  </si>
  <si>
    <t>PID00906</t>
  </si>
  <si>
    <t>PID00907</t>
  </si>
  <si>
    <t>PID00908</t>
  </si>
  <si>
    <t>PID00909</t>
  </si>
  <si>
    <t>PID00910</t>
  </si>
  <si>
    <t>PID00911</t>
  </si>
  <si>
    <t>PID00912</t>
  </si>
  <si>
    <t>PID00913</t>
  </si>
  <si>
    <t>PID00914</t>
  </si>
  <si>
    <t>PID00915</t>
  </si>
  <si>
    <t>PID00916</t>
  </si>
  <si>
    <t>PID00917</t>
  </si>
  <si>
    <t>PID00918</t>
  </si>
  <si>
    <t>PID00919</t>
  </si>
  <si>
    <t>PID00920</t>
  </si>
  <si>
    <t>PID00921</t>
  </si>
  <si>
    <t>PID00922</t>
  </si>
  <si>
    <t>PID00923</t>
  </si>
  <si>
    <t>PID00924</t>
  </si>
  <si>
    <t>PID00925</t>
  </si>
  <si>
    <t>PID00926</t>
  </si>
  <si>
    <t>PID00927</t>
  </si>
  <si>
    <t>PID00928</t>
  </si>
  <si>
    <t>PID00929</t>
  </si>
  <si>
    <t>PID00930</t>
  </si>
  <si>
    <t>PID00931</t>
  </si>
  <si>
    <t>PID00932</t>
  </si>
  <si>
    <t>PID00933</t>
  </si>
  <si>
    <t>PID00934</t>
  </si>
  <si>
    <t>PID00935</t>
  </si>
  <si>
    <t>PID00936</t>
  </si>
  <si>
    <t>PID00937</t>
  </si>
  <si>
    <t>PID00938</t>
  </si>
  <si>
    <t>PID00939</t>
  </si>
  <si>
    <t>PID00940</t>
  </si>
  <si>
    <t>PID00941</t>
  </si>
  <si>
    <t>PID00942</t>
  </si>
  <si>
    <t>PID00943</t>
  </si>
  <si>
    <t>PID00944</t>
  </si>
  <si>
    <t>PID00945</t>
  </si>
  <si>
    <t>PID00946</t>
  </si>
  <si>
    <t>PID00947</t>
  </si>
  <si>
    <t>PID00948</t>
  </si>
  <si>
    <t>PID00949</t>
  </si>
  <si>
    <t>PID00950</t>
  </si>
  <si>
    <t>PID00951</t>
  </si>
  <si>
    <t>PID00952</t>
  </si>
  <si>
    <t>PID00953</t>
  </si>
  <si>
    <t>PID00954</t>
  </si>
  <si>
    <t>PID00955</t>
  </si>
  <si>
    <t>PID00956</t>
  </si>
  <si>
    <t>PID00957</t>
  </si>
  <si>
    <t>PID00958</t>
  </si>
  <si>
    <t>PID00959</t>
  </si>
  <si>
    <t>PID00960</t>
  </si>
  <si>
    <t>PID00961</t>
  </si>
  <si>
    <t>PID00962</t>
  </si>
  <si>
    <t>PID00963</t>
  </si>
  <si>
    <t>PID00964</t>
  </si>
  <si>
    <t>PID00965</t>
  </si>
  <si>
    <t>PID00966</t>
  </si>
  <si>
    <t>PID00967</t>
  </si>
  <si>
    <t>PID00968</t>
  </si>
  <si>
    <t>PID00969</t>
  </si>
  <si>
    <t>PID00970</t>
  </si>
  <si>
    <t>PID00971</t>
  </si>
  <si>
    <t>PID00972</t>
  </si>
  <si>
    <t>PID00973</t>
  </si>
  <si>
    <t>PID00974</t>
  </si>
  <si>
    <t>PID00975</t>
  </si>
  <si>
    <t>PID00976</t>
  </si>
  <si>
    <t>PID00977</t>
  </si>
  <si>
    <t>PID00978</t>
  </si>
  <si>
    <t>PID00979</t>
  </si>
  <si>
    <t>PID00980</t>
  </si>
  <si>
    <t>PID00981</t>
  </si>
  <si>
    <t>PID00982</t>
  </si>
  <si>
    <t>PID00983</t>
  </si>
  <si>
    <t>PID00984</t>
  </si>
  <si>
    <t>PID00985</t>
  </si>
  <si>
    <t>PID00986</t>
  </si>
  <si>
    <t>PID00987</t>
  </si>
  <si>
    <t>PID00988</t>
  </si>
  <si>
    <t>PID00989</t>
  </si>
  <si>
    <t>PID00990</t>
  </si>
  <si>
    <t>PID00991</t>
  </si>
  <si>
    <t>PID00992</t>
  </si>
  <si>
    <t>PID00993</t>
  </si>
  <si>
    <t>PID00994</t>
  </si>
  <si>
    <t>PID00995</t>
  </si>
  <si>
    <t>PID00996</t>
  </si>
  <si>
    <t>PID00997</t>
  </si>
  <si>
    <t>PID00998</t>
  </si>
  <si>
    <t>PID00999</t>
  </si>
  <si>
    <t>PID01000</t>
  </si>
  <si>
    <t>PID01001</t>
  </si>
  <si>
    <t>PID01002</t>
  </si>
  <si>
    <t>PID01003</t>
  </si>
  <si>
    <t>PID01004</t>
  </si>
  <si>
    <t>PID01005</t>
  </si>
  <si>
    <t>PID01006</t>
  </si>
  <si>
    <t>PID01007</t>
  </si>
  <si>
    <t>PID01008</t>
  </si>
  <si>
    <t>PID01009</t>
  </si>
  <si>
    <t>PID01010</t>
  </si>
  <si>
    <t>PID01011</t>
  </si>
  <si>
    <t>PID01012</t>
  </si>
  <si>
    <t>PID01013</t>
  </si>
  <si>
    <t>PID01014</t>
  </si>
  <si>
    <t>PID01015</t>
  </si>
  <si>
    <t>PID01016</t>
  </si>
  <si>
    <t>PID01017</t>
  </si>
  <si>
    <t>PID01018</t>
  </si>
  <si>
    <t>PID01019</t>
  </si>
  <si>
    <t>PID01020</t>
  </si>
  <si>
    <t>PID01021</t>
  </si>
  <si>
    <t>PID01022</t>
  </si>
  <si>
    <t>PID01023</t>
  </si>
  <si>
    <t>PID01024</t>
  </si>
  <si>
    <t>PID01025</t>
  </si>
  <si>
    <t>PID01026</t>
  </si>
  <si>
    <t>PID01027</t>
  </si>
  <si>
    <t>PID01028</t>
  </si>
  <si>
    <t>PID01029</t>
  </si>
  <si>
    <t>PID01030</t>
  </si>
  <si>
    <t>PID01031</t>
  </si>
  <si>
    <t>PID01032</t>
  </si>
  <si>
    <t>PID01033</t>
  </si>
  <si>
    <t>PID01034</t>
  </si>
  <si>
    <t>PID01035</t>
  </si>
  <si>
    <t>PID01036</t>
  </si>
  <si>
    <t>PID01037</t>
  </si>
  <si>
    <t>PID01038</t>
  </si>
  <si>
    <t>PID01039</t>
  </si>
  <si>
    <t>PID01040</t>
  </si>
  <si>
    <t>PID01041</t>
  </si>
  <si>
    <t>PID01042</t>
  </si>
  <si>
    <t>PID01043</t>
  </si>
  <si>
    <t>PID01044</t>
  </si>
  <si>
    <t>PID01045</t>
  </si>
  <si>
    <t>PID01046</t>
  </si>
  <si>
    <t>PID01047</t>
  </si>
  <si>
    <t>PID01048</t>
  </si>
  <si>
    <t>PID01049</t>
  </si>
  <si>
    <t>PID01050</t>
  </si>
  <si>
    <t>PID01051</t>
  </si>
  <si>
    <t>PID01052</t>
  </si>
  <si>
    <t>PID01053</t>
  </si>
  <si>
    <t>PID01054</t>
  </si>
  <si>
    <t>PID01055</t>
  </si>
  <si>
    <t>PID01056</t>
  </si>
  <si>
    <t>PID01057</t>
  </si>
  <si>
    <t>PID01058</t>
  </si>
  <si>
    <t>PID01059</t>
  </si>
  <si>
    <t>PID01060</t>
  </si>
  <si>
    <t>PID01061</t>
  </si>
  <si>
    <t>PID01062</t>
  </si>
  <si>
    <t>PID01063</t>
  </si>
  <si>
    <t>PID01064</t>
  </si>
  <si>
    <t>PID01065</t>
  </si>
  <si>
    <t>PID01066</t>
  </si>
  <si>
    <t>PID01067</t>
  </si>
  <si>
    <t>PID01068</t>
  </si>
  <si>
    <t>PID01069</t>
  </si>
  <si>
    <t>PID01070</t>
  </si>
  <si>
    <t>PID01071</t>
  </si>
  <si>
    <t>PID01072</t>
  </si>
  <si>
    <t>PID01073</t>
  </si>
  <si>
    <t>PID01074</t>
  </si>
  <si>
    <t>PID01075</t>
  </si>
  <si>
    <t>PID01076</t>
  </si>
  <si>
    <t>PID01077</t>
  </si>
  <si>
    <t>PID01078</t>
  </si>
  <si>
    <t>PID01079</t>
  </si>
  <si>
    <t>PID01080</t>
  </si>
  <si>
    <t>PID01081</t>
  </si>
  <si>
    <t>PID01082</t>
  </si>
  <si>
    <t>PID01083</t>
  </si>
  <si>
    <t>PID01084</t>
  </si>
  <si>
    <t>PID01085</t>
  </si>
  <si>
    <t>PID01086</t>
  </si>
  <si>
    <t>PID01087</t>
  </si>
  <si>
    <t>PID01088</t>
  </si>
  <si>
    <t>PID01089</t>
  </si>
  <si>
    <t>PID01090</t>
  </si>
  <si>
    <t>PID01091</t>
  </si>
  <si>
    <t>PID01092</t>
  </si>
  <si>
    <t>PID01093</t>
  </si>
  <si>
    <t>PID01094</t>
  </si>
  <si>
    <t>PID01095</t>
  </si>
  <si>
    <t>PID01096</t>
  </si>
  <si>
    <t>PID01097</t>
  </si>
  <si>
    <t>PID01098</t>
  </si>
  <si>
    <t>PID01099</t>
  </si>
  <si>
    <t>PID01100</t>
  </si>
  <si>
    <t>PID01101</t>
  </si>
  <si>
    <t>PID01102</t>
  </si>
  <si>
    <t>PID01103</t>
  </si>
  <si>
    <t>PID01104</t>
  </si>
  <si>
    <t>PID01105</t>
  </si>
  <si>
    <t>PID01106</t>
  </si>
  <si>
    <t>PID01107</t>
  </si>
  <si>
    <t>PID01108</t>
  </si>
  <si>
    <t>PID01109</t>
  </si>
  <si>
    <t>PID01110</t>
  </si>
  <si>
    <t>PID01111</t>
  </si>
  <si>
    <t>PID01112</t>
  </si>
  <si>
    <t>PID01113</t>
  </si>
  <si>
    <t>PID01114</t>
  </si>
  <si>
    <t>PID01115</t>
  </si>
  <si>
    <t>PID01116</t>
  </si>
  <si>
    <t>PID01117</t>
  </si>
  <si>
    <t>PID01118</t>
  </si>
  <si>
    <t>PID01119</t>
  </si>
  <si>
    <t>PID01120</t>
  </si>
  <si>
    <t>PID01121</t>
  </si>
  <si>
    <t>PID01122</t>
  </si>
  <si>
    <t>PID01123</t>
  </si>
  <si>
    <t>PID01124</t>
  </si>
  <si>
    <t>PID01125</t>
  </si>
  <si>
    <t>PID01126</t>
  </si>
  <si>
    <t>PID01127</t>
  </si>
  <si>
    <t>PID01128</t>
  </si>
  <si>
    <t>PID01129</t>
  </si>
  <si>
    <t>PID01130</t>
  </si>
  <si>
    <t>PID01131</t>
  </si>
  <si>
    <t>PID01132</t>
  </si>
  <si>
    <t>PID01133</t>
  </si>
  <si>
    <t>PID01134</t>
  </si>
  <si>
    <t>PID01135</t>
  </si>
  <si>
    <t>PID01136</t>
  </si>
  <si>
    <t>PID01137</t>
  </si>
  <si>
    <t>PID01138</t>
  </si>
  <si>
    <t>PID01139</t>
  </si>
  <si>
    <t>PID01140</t>
  </si>
  <si>
    <t>PID01141</t>
  </si>
  <si>
    <t>PID01142</t>
  </si>
  <si>
    <t>PID01143</t>
  </si>
  <si>
    <t>PID01144</t>
  </si>
  <si>
    <t>PID01145</t>
  </si>
  <si>
    <t>PID01146</t>
  </si>
  <si>
    <t>PID01147</t>
  </si>
  <si>
    <t>PID01148</t>
  </si>
  <si>
    <t>PID01149</t>
  </si>
  <si>
    <t>PID01150</t>
  </si>
  <si>
    <t>PID01151</t>
  </si>
  <si>
    <t>PID01152</t>
  </si>
  <si>
    <t>PID01153</t>
  </si>
  <si>
    <t>PID01154</t>
  </si>
  <si>
    <t>PID01155</t>
  </si>
  <si>
    <t>PID01156</t>
  </si>
  <si>
    <t>PID01157</t>
  </si>
  <si>
    <t>PID01158</t>
  </si>
  <si>
    <t>PID01159</t>
  </si>
  <si>
    <t>PID01160</t>
  </si>
  <si>
    <t>PID01161</t>
  </si>
  <si>
    <t>PID01162</t>
  </si>
  <si>
    <t>PID01163</t>
  </si>
  <si>
    <t>PID01164</t>
  </si>
  <si>
    <t>PID01165</t>
  </si>
  <si>
    <t>PID01166</t>
  </si>
  <si>
    <t>PID01167</t>
  </si>
  <si>
    <t>PID01168</t>
  </si>
  <si>
    <t>PID01169</t>
  </si>
  <si>
    <t>PID01170</t>
  </si>
  <si>
    <t>PID01171</t>
  </si>
  <si>
    <t>PID01172</t>
  </si>
  <si>
    <t>PID01173</t>
  </si>
  <si>
    <t>PID01174</t>
  </si>
  <si>
    <t>PID01175</t>
  </si>
  <si>
    <t>PID01176</t>
  </si>
  <si>
    <t>PID01177</t>
  </si>
  <si>
    <t>PID01178</t>
  </si>
  <si>
    <t>PID01179</t>
  </si>
  <si>
    <t>PID01180</t>
  </si>
  <si>
    <t>PID01181</t>
  </si>
  <si>
    <t>PID01182</t>
  </si>
  <si>
    <t>PID01183</t>
  </si>
  <si>
    <t>PID01184</t>
  </si>
  <si>
    <t>PID01185</t>
  </si>
  <si>
    <t>PID01186</t>
  </si>
  <si>
    <t>PID01187</t>
  </si>
  <si>
    <t>PID01188</t>
  </si>
  <si>
    <t>PID01189</t>
  </si>
  <si>
    <t>PID01190</t>
  </si>
  <si>
    <t>PID01191</t>
  </si>
  <si>
    <t>PID01192</t>
  </si>
  <si>
    <t>PID01193</t>
  </si>
  <si>
    <t>PID01194</t>
  </si>
  <si>
    <t>PID01195</t>
  </si>
  <si>
    <t>PID01196</t>
  </si>
  <si>
    <t>PID01197</t>
  </si>
  <si>
    <t>PID01198</t>
  </si>
  <si>
    <t>PID01199</t>
  </si>
  <si>
    <t>PID01200</t>
  </si>
  <si>
    <t>PID01201</t>
  </si>
  <si>
    <t>PID01202</t>
  </si>
  <si>
    <t>PID01203</t>
  </si>
  <si>
    <t>PID01204</t>
  </si>
  <si>
    <t>PID01205</t>
  </si>
  <si>
    <t>PID01206</t>
  </si>
  <si>
    <t>PID01207</t>
  </si>
  <si>
    <t>PID01208</t>
  </si>
  <si>
    <t>PID01209</t>
  </si>
  <si>
    <t>PID01210</t>
  </si>
  <si>
    <t>PID01211</t>
  </si>
  <si>
    <t>PID01212</t>
  </si>
  <si>
    <t>PID01213</t>
  </si>
  <si>
    <t>PID01214</t>
  </si>
  <si>
    <t>PID01215</t>
  </si>
  <si>
    <t>PID01216</t>
  </si>
  <si>
    <t>PID01217</t>
  </si>
  <si>
    <t>PID01218</t>
  </si>
  <si>
    <t>PID01219</t>
  </si>
  <si>
    <t>PID01220</t>
  </si>
  <si>
    <t>PID01221</t>
  </si>
  <si>
    <t>PID01222</t>
  </si>
  <si>
    <t>PID01223</t>
  </si>
  <si>
    <t>PID01224</t>
  </si>
  <si>
    <t>PID01225</t>
  </si>
  <si>
    <t>PID01226</t>
  </si>
  <si>
    <t>PID01227</t>
  </si>
  <si>
    <t>PID01228</t>
  </si>
  <si>
    <t>PID01229</t>
  </si>
  <si>
    <t>PID01230</t>
  </si>
  <si>
    <t>PID01231</t>
  </si>
  <si>
    <t>PID01232</t>
  </si>
  <si>
    <t>PID01233</t>
  </si>
  <si>
    <t>PID01234</t>
  </si>
  <si>
    <t>PID01235</t>
  </si>
  <si>
    <t>PID01236</t>
  </si>
  <si>
    <t>PID01237</t>
  </si>
  <si>
    <t>PID01238</t>
  </si>
  <si>
    <t>PID01239</t>
  </si>
  <si>
    <t>PID01240</t>
  </si>
  <si>
    <t>PID01241</t>
  </si>
  <si>
    <t>PID01242</t>
  </si>
  <si>
    <t>PID01243</t>
  </si>
  <si>
    <t>PID01244</t>
  </si>
  <si>
    <t>PID01245</t>
  </si>
  <si>
    <t>PID01246</t>
  </si>
  <si>
    <t>PID01247</t>
  </si>
  <si>
    <t>PID01248</t>
  </si>
  <si>
    <t>PID01249</t>
  </si>
  <si>
    <t>PID01250</t>
  </si>
  <si>
    <t>PID01251</t>
  </si>
  <si>
    <t>PID01252</t>
  </si>
  <si>
    <t>PID01253</t>
  </si>
  <si>
    <t>PID01254</t>
  </si>
  <si>
    <t>PID01255</t>
  </si>
  <si>
    <t>PID01256</t>
  </si>
  <si>
    <t>PID01257</t>
  </si>
  <si>
    <t>PID01258</t>
  </si>
  <si>
    <t>PID01259</t>
  </si>
  <si>
    <t>PID01260</t>
  </si>
  <si>
    <t>PID01261</t>
  </si>
  <si>
    <t>PID01262</t>
  </si>
  <si>
    <t>PID01263</t>
  </si>
  <si>
    <t>PID01264</t>
  </si>
  <si>
    <t>PID01265</t>
  </si>
  <si>
    <t>PID01266</t>
  </si>
  <si>
    <t>PID01267</t>
  </si>
  <si>
    <t>PID01268</t>
  </si>
  <si>
    <t>PID01269</t>
  </si>
  <si>
    <t>PID01270</t>
  </si>
  <si>
    <t>PID01271</t>
  </si>
  <si>
    <t>PID01272</t>
  </si>
  <si>
    <t>PID01273</t>
  </si>
  <si>
    <t>PID01274</t>
  </si>
  <si>
    <t>PID01275</t>
  </si>
  <si>
    <t>PID01276</t>
  </si>
  <si>
    <t>PID01277</t>
  </si>
  <si>
    <t>PID01278</t>
  </si>
  <si>
    <t>PID01279</t>
  </si>
  <si>
    <t>PID01280</t>
  </si>
  <si>
    <t>PID01281</t>
  </si>
  <si>
    <t>PID01282</t>
  </si>
  <si>
    <t>PID01283</t>
  </si>
  <si>
    <t>PID01284</t>
  </si>
  <si>
    <t>PID01285</t>
  </si>
  <si>
    <t>PID01286</t>
  </si>
  <si>
    <t>PID01287</t>
  </si>
  <si>
    <t>PID01288</t>
  </si>
  <si>
    <t>PID01289</t>
  </si>
  <si>
    <t>PID01290</t>
  </si>
  <si>
    <t>PID01291</t>
  </si>
  <si>
    <t>PID01292</t>
  </si>
  <si>
    <t>PID01293</t>
  </si>
  <si>
    <t>PID01294</t>
  </si>
  <si>
    <t>PID01295</t>
  </si>
  <si>
    <t>PID01296</t>
  </si>
  <si>
    <t>PID01297</t>
  </si>
  <si>
    <t>PID01298</t>
  </si>
  <si>
    <t>PID01299</t>
  </si>
  <si>
    <t>PID01300</t>
  </si>
  <si>
    <t>PID01301</t>
  </si>
  <si>
    <t>PID01302</t>
  </si>
  <si>
    <t>PID01303</t>
  </si>
  <si>
    <t>PID01304</t>
  </si>
  <si>
    <t>PID01305</t>
  </si>
  <si>
    <t>PID01306</t>
  </si>
  <si>
    <t>PID01307</t>
  </si>
  <si>
    <t>PID01308</t>
  </si>
  <si>
    <t>PID01309</t>
  </si>
  <si>
    <t>PID01310</t>
  </si>
  <si>
    <t>PID01311</t>
  </si>
  <si>
    <t>PID01312</t>
  </si>
  <si>
    <t>PID01313</t>
  </si>
  <si>
    <t>PID01314</t>
  </si>
  <si>
    <t>PID01315</t>
  </si>
  <si>
    <t>PID01316</t>
  </si>
  <si>
    <t>PID01317</t>
  </si>
  <si>
    <t>PID01318</t>
  </si>
  <si>
    <t>PID01319</t>
  </si>
  <si>
    <t>PID01320</t>
  </si>
  <si>
    <t>PID01321</t>
  </si>
  <si>
    <t>PID01322</t>
  </si>
  <si>
    <t>PID01323</t>
  </si>
  <si>
    <t>PID01324</t>
  </si>
  <si>
    <t>PID01325</t>
  </si>
  <si>
    <t>PID01326</t>
  </si>
  <si>
    <t>PID01327</t>
  </si>
  <si>
    <t>PID01328</t>
  </si>
  <si>
    <t>PID01329</t>
  </si>
  <si>
    <t>PID01330</t>
  </si>
  <si>
    <t>PID01331</t>
  </si>
  <si>
    <t>PID01332</t>
  </si>
  <si>
    <t>PID01333</t>
  </si>
  <si>
    <t>PID01334</t>
  </si>
  <si>
    <t>PID01335</t>
  </si>
  <si>
    <t>PID01336</t>
  </si>
  <si>
    <t>PID01337</t>
  </si>
  <si>
    <t>PID01338</t>
  </si>
  <si>
    <t>PID01339</t>
  </si>
  <si>
    <t>PID01340</t>
  </si>
  <si>
    <t>PID01341</t>
  </si>
  <si>
    <t>PID01342</t>
  </si>
  <si>
    <t>PID01343</t>
  </si>
  <si>
    <t>PID01344</t>
  </si>
  <si>
    <t>PID01345</t>
  </si>
  <si>
    <t>PID01346</t>
  </si>
  <si>
    <t>PID01347</t>
  </si>
  <si>
    <t>PID01348</t>
  </si>
  <si>
    <t>PID01349</t>
  </si>
  <si>
    <t>PID01350</t>
  </si>
  <si>
    <t>PID01351</t>
  </si>
  <si>
    <t>PID01352</t>
  </si>
  <si>
    <t>PID01353</t>
  </si>
  <si>
    <t>PID01354</t>
  </si>
  <si>
    <t>PID01355</t>
  </si>
  <si>
    <t>PID01356</t>
  </si>
  <si>
    <t>PID01357</t>
  </si>
  <si>
    <t>PID01358</t>
  </si>
  <si>
    <t>PID01359</t>
  </si>
  <si>
    <t>PID01360</t>
  </si>
  <si>
    <t>PID01361</t>
  </si>
  <si>
    <t>PID01362</t>
  </si>
  <si>
    <t>PID01363</t>
  </si>
  <si>
    <t>PID01364</t>
  </si>
  <si>
    <t>PID01365</t>
  </si>
  <si>
    <t>PID01366</t>
  </si>
  <si>
    <t>PID01367</t>
  </si>
  <si>
    <t>PID01368</t>
  </si>
  <si>
    <t>PID01369</t>
  </si>
  <si>
    <t>PID01370</t>
  </si>
  <si>
    <t>PID01371</t>
  </si>
  <si>
    <t>PID01372</t>
  </si>
  <si>
    <t>PID01373</t>
  </si>
  <si>
    <t>PID01374</t>
  </si>
  <si>
    <t>PID01375</t>
  </si>
  <si>
    <t>PID01376</t>
  </si>
  <si>
    <t>PID01377</t>
  </si>
  <si>
    <t>PID01378</t>
  </si>
  <si>
    <t>PID01379</t>
  </si>
  <si>
    <t>PID01380</t>
  </si>
  <si>
    <t>PID01381</t>
  </si>
  <si>
    <t>PID01382</t>
  </si>
  <si>
    <t>PID01383</t>
  </si>
  <si>
    <t>PID01384</t>
  </si>
  <si>
    <t>PID01385</t>
  </si>
  <si>
    <t>PID01386</t>
  </si>
  <si>
    <t>PID01387</t>
  </si>
  <si>
    <t>PID01388</t>
  </si>
  <si>
    <t>PID01389</t>
  </si>
  <si>
    <t>PID01390</t>
  </si>
  <si>
    <t>PID01391</t>
  </si>
  <si>
    <t>PID01392</t>
  </si>
  <si>
    <t>PID01393</t>
  </si>
  <si>
    <t>PID01394</t>
  </si>
  <si>
    <t>PID01395</t>
  </si>
  <si>
    <t>PID01396</t>
  </si>
  <si>
    <t>PID01397</t>
  </si>
  <si>
    <t>PID01398</t>
  </si>
  <si>
    <t>PID01399</t>
  </si>
  <si>
    <t>PID01400</t>
  </si>
  <si>
    <t>PID01401</t>
  </si>
  <si>
    <t>PID01402</t>
  </si>
  <si>
    <t>PID01403</t>
  </si>
  <si>
    <t>PID01404</t>
  </si>
  <si>
    <t>PID01405</t>
  </si>
  <si>
    <t>PID01406</t>
  </si>
  <si>
    <t>PID01407</t>
  </si>
  <si>
    <t>PID01408</t>
  </si>
  <si>
    <t>PID01409</t>
  </si>
  <si>
    <t>PID01410</t>
  </si>
  <si>
    <t>PID01411</t>
  </si>
  <si>
    <t>PID01412</t>
  </si>
  <si>
    <t>PID01413</t>
  </si>
  <si>
    <t>PID01414</t>
  </si>
  <si>
    <t>PID01415</t>
  </si>
  <si>
    <t>PID01416</t>
  </si>
  <si>
    <t>PID01417</t>
  </si>
  <si>
    <t>PID01418</t>
  </si>
  <si>
    <t>PID01419</t>
  </si>
  <si>
    <t>PID01420</t>
  </si>
  <si>
    <t>PID01421</t>
  </si>
  <si>
    <t>PID01422</t>
  </si>
  <si>
    <t>PID01423</t>
  </si>
  <si>
    <t>PID01424</t>
  </si>
  <si>
    <t>PID01425</t>
  </si>
  <si>
    <t>PID01426</t>
  </si>
  <si>
    <t>PID01427</t>
  </si>
  <si>
    <t>PID01428</t>
  </si>
  <si>
    <t>PID01429</t>
  </si>
  <si>
    <t>PID01430</t>
  </si>
  <si>
    <t>PID01431</t>
  </si>
  <si>
    <t>PID01432</t>
  </si>
  <si>
    <t>PID01433</t>
  </si>
  <si>
    <t>PID01434</t>
  </si>
  <si>
    <t>PID01435</t>
  </si>
  <si>
    <t>PID01436</t>
  </si>
  <si>
    <t>PID01437</t>
  </si>
  <si>
    <t>PID01438</t>
  </si>
  <si>
    <t>PID01439</t>
  </si>
  <si>
    <t>PID01440</t>
  </si>
  <si>
    <t>PID01441</t>
  </si>
  <si>
    <t>PID01442</t>
  </si>
  <si>
    <t>PID01443</t>
  </si>
  <si>
    <t>PID01444</t>
  </si>
  <si>
    <t>PID01445</t>
  </si>
  <si>
    <t>PID01446</t>
  </si>
  <si>
    <t>PID01447</t>
  </si>
  <si>
    <t>PID01448</t>
  </si>
  <si>
    <t>PID01449</t>
  </si>
  <si>
    <t>PID01450</t>
  </si>
  <si>
    <t>PID01451</t>
  </si>
  <si>
    <t>PID01452</t>
  </si>
  <si>
    <t>PID01453</t>
  </si>
  <si>
    <t>PID01454</t>
  </si>
  <si>
    <t>PID01455</t>
  </si>
  <si>
    <t>PID01456</t>
  </si>
  <si>
    <t>PID01457</t>
  </si>
  <si>
    <t>PID01458</t>
  </si>
  <si>
    <t>PID01459</t>
  </si>
  <si>
    <t>PID01460</t>
  </si>
  <si>
    <t>PID01461</t>
  </si>
  <si>
    <t>PID01462</t>
  </si>
  <si>
    <t>PID01463</t>
  </si>
  <si>
    <t>PID01464</t>
  </si>
  <si>
    <t>PID01465</t>
  </si>
  <si>
    <t>PID01466</t>
  </si>
  <si>
    <t>PID01467</t>
  </si>
  <si>
    <t>PID01468</t>
  </si>
  <si>
    <t>PID01469</t>
  </si>
  <si>
    <t>PID01470</t>
  </si>
  <si>
    <t>PID01471</t>
  </si>
  <si>
    <t>PID01472</t>
  </si>
  <si>
    <t>PID01473</t>
  </si>
  <si>
    <t>PID01474</t>
  </si>
  <si>
    <t>PID01475</t>
  </si>
  <si>
    <t>PID01476</t>
  </si>
  <si>
    <t>PID01477</t>
  </si>
  <si>
    <t>PID01478</t>
  </si>
  <si>
    <t>PID01479</t>
  </si>
  <si>
    <t>PID01480</t>
  </si>
  <si>
    <t>PID01481</t>
  </si>
  <si>
    <t>PID01482</t>
  </si>
  <si>
    <t>PID01483</t>
  </si>
  <si>
    <t>PID01484</t>
  </si>
  <si>
    <t>PID01485</t>
  </si>
  <si>
    <t>PID01486</t>
  </si>
  <si>
    <t>PID01487</t>
  </si>
  <si>
    <t>PID01488</t>
  </si>
  <si>
    <t>PID01489</t>
  </si>
  <si>
    <t>PID01490</t>
  </si>
  <si>
    <t>PID01491</t>
  </si>
  <si>
    <t>PID01492</t>
  </si>
  <si>
    <t>PID01493</t>
  </si>
  <si>
    <t>PID01494</t>
  </si>
  <si>
    <t>PID01495</t>
  </si>
  <si>
    <t>PID01496</t>
  </si>
  <si>
    <t>PID01497</t>
  </si>
  <si>
    <t>PID01498</t>
  </si>
  <si>
    <t>PID01499</t>
  </si>
  <si>
    <t>PID01500</t>
  </si>
  <si>
    <t>PID01501</t>
  </si>
  <si>
    <t>PID01502</t>
  </si>
  <si>
    <t>PID01503</t>
  </si>
  <si>
    <t>PID01504</t>
  </si>
  <si>
    <t>PID01505</t>
  </si>
  <si>
    <t>PID01506</t>
  </si>
  <si>
    <t>PID01507</t>
  </si>
  <si>
    <t>PID01508</t>
  </si>
  <si>
    <t>PID01509</t>
  </si>
  <si>
    <t>PID01510</t>
  </si>
  <si>
    <t>PID01511</t>
  </si>
  <si>
    <t>PID01512</t>
  </si>
  <si>
    <t>PID01513</t>
  </si>
  <si>
    <t>PID01514</t>
  </si>
  <si>
    <t>PID01515</t>
  </si>
  <si>
    <t>PID01516</t>
  </si>
  <si>
    <t>PID01517</t>
  </si>
  <si>
    <t>PID01518</t>
  </si>
  <si>
    <t>PID01519</t>
  </si>
  <si>
    <t>PID01520</t>
  </si>
  <si>
    <t>PID01521</t>
  </si>
  <si>
    <t>PID01522</t>
  </si>
  <si>
    <t>PID01523</t>
  </si>
  <si>
    <t>PID01524</t>
  </si>
  <si>
    <t>PID01525</t>
  </si>
  <si>
    <t>PID01526</t>
  </si>
  <si>
    <t>PID01527</t>
  </si>
  <si>
    <t>PID01528</t>
  </si>
  <si>
    <t>PID01529</t>
  </si>
  <si>
    <t>PID01530</t>
  </si>
  <si>
    <t>PID01531</t>
  </si>
  <si>
    <t>PID01532</t>
  </si>
  <si>
    <t>PID01533</t>
  </si>
  <si>
    <t>PID01534</t>
  </si>
  <si>
    <t>PID01535</t>
  </si>
  <si>
    <t>PID01536</t>
  </si>
  <si>
    <t>PID01537</t>
  </si>
  <si>
    <t>PID01538</t>
  </si>
  <si>
    <t>PID01539</t>
  </si>
  <si>
    <t>PID01540</t>
  </si>
  <si>
    <t>PID01541</t>
  </si>
  <si>
    <t>PID01542</t>
  </si>
  <si>
    <t>PID01543</t>
  </si>
  <si>
    <t>PID01544</t>
  </si>
  <si>
    <t>PID01545</t>
  </si>
  <si>
    <t>PID01546</t>
  </si>
  <si>
    <t>PID01547</t>
  </si>
  <si>
    <t>PID01548</t>
  </si>
  <si>
    <t>PID01549</t>
  </si>
  <si>
    <t>PID01550</t>
  </si>
  <si>
    <t>PID01551</t>
  </si>
  <si>
    <t>PID01552</t>
  </si>
  <si>
    <t>PID01553</t>
  </si>
  <si>
    <t>PID01554</t>
  </si>
  <si>
    <t>PID01555</t>
  </si>
  <si>
    <t>PID01556</t>
  </si>
  <si>
    <t>PID01557</t>
  </si>
  <si>
    <t>PID01558</t>
  </si>
  <si>
    <t>PID01559</t>
  </si>
  <si>
    <t>PID01560</t>
  </si>
  <si>
    <t>PID01561</t>
  </si>
  <si>
    <t>PID01562</t>
  </si>
  <si>
    <t>PID01563</t>
  </si>
  <si>
    <t>PID01564</t>
  </si>
  <si>
    <t>PID01565</t>
  </si>
  <si>
    <t>PID01566</t>
  </si>
  <si>
    <t>PID01567</t>
  </si>
  <si>
    <t>PID01568</t>
  </si>
  <si>
    <t>PID01569</t>
  </si>
  <si>
    <t>PID01570</t>
  </si>
  <si>
    <t>PID01571</t>
  </si>
  <si>
    <t>PID01572</t>
  </si>
  <si>
    <t>PID01573</t>
  </si>
  <si>
    <t>PID01574</t>
  </si>
  <si>
    <t>PID01575</t>
  </si>
  <si>
    <t>PID01576</t>
  </si>
  <si>
    <t>PID01577</t>
  </si>
  <si>
    <t>PID01578</t>
  </si>
  <si>
    <t>PID01579</t>
  </si>
  <si>
    <t>PID01580</t>
  </si>
  <si>
    <t>PID01581</t>
  </si>
  <si>
    <t>PID01582</t>
  </si>
  <si>
    <t>PID01583</t>
  </si>
  <si>
    <t>PID01584</t>
  </si>
  <si>
    <t>PID01585</t>
  </si>
  <si>
    <t>PID01586</t>
  </si>
  <si>
    <t>PID01587</t>
  </si>
  <si>
    <t>PID01588</t>
  </si>
  <si>
    <t>PID01589</t>
  </si>
  <si>
    <t>PID01590</t>
  </si>
  <si>
    <t>PID01591</t>
  </si>
  <si>
    <t>PID01592</t>
  </si>
  <si>
    <t>PID01593</t>
  </si>
  <si>
    <t>PID01594</t>
  </si>
  <si>
    <t>PID01595</t>
  </si>
  <si>
    <t>PID01596</t>
  </si>
  <si>
    <t>PID01597</t>
  </si>
  <si>
    <t>PID01598</t>
  </si>
  <si>
    <t>PID01599</t>
  </si>
  <si>
    <t>PID01600</t>
  </si>
  <si>
    <t>PID01601</t>
  </si>
  <si>
    <t>PID01602</t>
  </si>
  <si>
    <t>PID01603</t>
  </si>
  <si>
    <t>PID01604</t>
  </si>
  <si>
    <t>PID01605</t>
  </si>
  <si>
    <t>PID01606</t>
  </si>
  <si>
    <t>PID01607</t>
  </si>
  <si>
    <t>PID01608</t>
  </si>
  <si>
    <t>PID01609</t>
  </si>
  <si>
    <t>PID01610</t>
  </si>
  <si>
    <t>PID01611</t>
  </si>
  <si>
    <t>PID01612</t>
  </si>
  <si>
    <t>PID01613</t>
  </si>
  <si>
    <t>PID01614</t>
  </si>
  <si>
    <t>PID01615</t>
  </si>
  <si>
    <t>PID01616</t>
  </si>
  <si>
    <t>PID01617</t>
  </si>
  <si>
    <t>PID01618</t>
  </si>
  <si>
    <t>PID01619</t>
  </si>
  <si>
    <t>PID01620</t>
  </si>
  <si>
    <t>PID01621</t>
  </si>
  <si>
    <t>PID01622</t>
  </si>
  <si>
    <t>PID01623</t>
  </si>
  <si>
    <t>PID01624</t>
  </si>
  <si>
    <t>PID01625</t>
  </si>
  <si>
    <t>PID01626</t>
  </si>
  <si>
    <t>PID01627</t>
  </si>
  <si>
    <t>PID01628</t>
  </si>
  <si>
    <t>PID01629</t>
  </si>
  <si>
    <t>PID01630</t>
  </si>
  <si>
    <t>PID01631</t>
  </si>
  <si>
    <t>PID01632</t>
  </si>
  <si>
    <t>PID01633</t>
  </si>
  <si>
    <t>PID01634</t>
  </si>
  <si>
    <t>PID01635</t>
  </si>
  <si>
    <t>PID01636</t>
  </si>
  <si>
    <t>PID01637</t>
  </si>
  <si>
    <t>PID01638</t>
  </si>
  <si>
    <t>PID01639</t>
  </si>
  <si>
    <t>PID01640</t>
  </si>
  <si>
    <t>PID01641</t>
  </si>
  <si>
    <t>PID01642</t>
  </si>
  <si>
    <t>PID01643</t>
  </si>
  <si>
    <t>PID01644</t>
  </si>
  <si>
    <t>PID01645</t>
  </si>
  <si>
    <t>PID01646</t>
  </si>
  <si>
    <t>PID01647</t>
  </si>
  <si>
    <t>PID01648</t>
  </si>
  <si>
    <t>PID01649</t>
  </si>
  <si>
    <t>PID01650</t>
  </si>
  <si>
    <t>PID01651</t>
  </si>
  <si>
    <t>PID01652</t>
  </si>
  <si>
    <t>PID01653</t>
  </si>
  <si>
    <t>PID01654</t>
  </si>
  <si>
    <t>PID01655</t>
  </si>
  <si>
    <t>PID01656</t>
  </si>
  <si>
    <t>PID01657</t>
  </si>
  <si>
    <t>PID01658</t>
  </si>
  <si>
    <t>PID01659</t>
  </si>
  <si>
    <t>PID01660</t>
  </si>
  <si>
    <t>PID01661</t>
  </si>
  <si>
    <t>PID01662</t>
  </si>
  <si>
    <t>PID01663</t>
  </si>
  <si>
    <t>PID01664</t>
  </si>
  <si>
    <t>PID01665</t>
  </si>
  <si>
    <t>PID01666</t>
  </si>
  <si>
    <t>PID01667</t>
  </si>
  <si>
    <t>PID01668</t>
  </si>
  <si>
    <t>PID01669</t>
  </si>
  <si>
    <t>PID01670</t>
  </si>
  <si>
    <t>PID01671</t>
  </si>
  <si>
    <t>PID01672</t>
  </si>
  <si>
    <t>PID01673</t>
  </si>
  <si>
    <t>PID01674</t>
  </si>
  <si>
    <t>PID01675</t>
  </si>
  <si>
    <t>PID01676</t>
  </si>
  <si>
    <t>PID01677</t>
  </si>
  <si>
    <t>PID01678</t>
  </si>
  <si>
    <t>PID01679</t>
  </si>
  <si>
    <t>PID01680</t>
  </si>
  <si>
    <t>PID01681</t>
  </si>
  <si>
    <t>PID01682</t>
  </si>
  <si>
    <t>PID01683</t>
  </si>
  <si>
    <t>PID01684</t>
  </si>
  <si>
    <t>PID01685</t>
  </si>
  <si>
    <t>PID01686</t>
  </si>
  <si>
    <t>PID01687</t>
  </si>
  <si>
    <t>PID01688</t>
  </si>
  <si>
    <t>PID01689</t>
  </si>
  <si>
    <t>PID01690</t>
  </si>
  <si>
    <t>PID01691</t>
  </si>
  <si>
    <t>PID01692</t>
  </si>
  <si>
    <t>PID01693</t>
  </si>
  <si>
    <t>PID01694</t>
  </si>
  <si>
    <t>PID01695</t>
  </si>
  <si>
    <t>PID01696</t>
  </si>
  <si>
    <t>PID01697</t>
  </si>
  <si>
    <t>PID01698</t>
  </si>
  <si>
    <t>PID01699</t>
  </si>
  <si>
    <t>PID01700</t>
  </si>
  <si>
    <t>PID01701</t>
  </si>
  <si>
    <t>PID01702</t>
  </si>
  <si>
    <t>PID01703</t>
  </si>
  <si>
    <t>PID01704</t>
  </si>
  <si>
    <t>PID01705</t>
  </si>
  <si>
    <t>PID01706</t>
  </si>
  <si>
    <t>PID01707</t>
  </si>
  <si>
    <t>PID01708</t>
  </si>
  <si>
    <t>PID01709</t>
  </si>
  <si>
    <t>PID01710</t>
  </si>
  <si>
    <t>PID01711</t>
  </si>
  <si>
    <t>PID01712</t>
  </si>
  <si>
    <t>PID01713</t>
  </si>
  <si>
    <t>PID01714</t>
  </si>
  <si>
    <t>PID01715</t>
  </si>
  <si>
    <t>PID01716</t>
  </si>
  <si>
    <t>PID01717</t>
  </si>
  <si>
    <t>PID01718</t>
  </si>
  <si>
    <t>PID01719</t>
  </si>
  <si>
    <t>PID01720</t>
  </si>
  <si>
    <t>PID01721</t>
  </si>
  <si>
    <t>PID01722</t>
  </si>
  <si>
    <t>PID01723</t>
  </si>
  <si>
    <t>PID01724</t>
  </si>
  <si>
    <t>PID01725</t>
  </si>
  <si>
    <t>PID01726</t>
  </si>
  <si>
    <t>PID01727</t>
  </si>
  <si>
    <t>PID01728</t>
  </si>
  <si>
    <t>PID01729</t>
  </si>
  <si>
    <t>PID01730</t>
  </si>
  <si>
    <t>PID01731</t>
  </si>
  <si>
    <t>PID01732</t>
  </si>
  <si>
    <t>PID01733</t>
  </si>
  <si>
    <t>PID01734</t>
  </si>
  <si>
    <t>PID01735</t>
  </si>
  <si>
    <t>PID01736</t>
  </si>
  <si>
    <t>PID01737</t>
  </si>
  <si>
    <t>PID01738</t>
  </si>
  <si>
    <t>PID01739</t>
  </si>
  <si>
    <t>PID01740</t>
  </si>
  <si>
    <t>PID01741</t>
  </si>
  <si>
    <t>PID01742</t>
  </si>
  <si>
    <t>PID01743</t>
  </si>
  <si>
    <t>PID01744</t>
  </si>
  <si>
    <t>PID01745</t>
  </si>
  <si>
    <t>PID01746</t>
  </si>
  <si>
    <t>PID01747</t>
  </si>
  <si>
    <t>PID01748</t>
  </si>
  <si>
    <t>PID01749</t>
  </si>
  <si>
    <t>PID01750</t>
  </si>
  <si>
    <t>PID01751</t>
  </si>
  <si>
    <t>PID01752</t>
  </si>
  <si>
    <t>PID01753</t>
  </si>
  <si>
    <t>PID01754</t>
  </si>
  <si>
    <t>PID01755</t>
  </si>
  <si>
    <t>PID01756</t>
  </si>
  <si>
    <t>PID01757</t>
  </si>
  <si>
    <t>PID01758</t>
  </si>
  <si>
    <t>PID01759</t>
  </si>
  <si>
    <t>PID01760</t>
  </si>
  <si>
    <t>PID01761</t>
  </si>
  <si>
    <t>PID01762</t>
  </si>
  <si>
    <t>PID01763</t>
  </si>
  <si>
    <t>PID01764</t>
  </si>
  <si>
    <t>PID01765</t>
  </si>
  <si>
    <t>PID01766</t>
  </si>
  <si>
    <t>PID01767</t>
  </si>
  <si>
    <t>PID01768</t>
  </si>
  <si>
    <t>PID01769</t>
  </si>
  <si>
    <t>PID01770</t>
  </si>
  <si>
    <t>PID01771</t>
  </si>
  <si>
    <t>PID01772</t>
  </si>
  <si>
    <t>PID01773</t>
  </si>
  <si>
    <t>PID01774</t>
  </si>
  <si>
    <t>PID01775</t>
  </si>
  <si>
    <t>PID01776</t>
  </si>
  <si>
    <t>PID01777</t>
  </si>
  <si>
    <t>PID01778</t>
  </si>
  <si>
    <t>PID01779</t>
  </si>
  <si>
    <t>PID01780</t>
  </si>
  <si>
    <t>PID01781</t>
  </si>
  <si>
    <t>PID01782</t>
  </si>
  <si>
    <t>PID01783</t>
  </si>
  <si>
    <t>PID01784</t>
  </si>
  <si>
    <t>PID01785</t>
  </si>
  <si>
    <t>PID01786</t>
  </si>
  <si>
    <t>PID01787</t>
  </si>
  <si>
    <t>PID01788</t>
  </si>
  <si>
    <t>PID01789</t>
  </si>
  <si>
    <t>PID01790</t>
  </si>
  <si>
    <t>PID01791</t>
  </si>
  <si>
    <t>PID01792</t>
  </si>
  <si>
    <t>PID01793</t>
  </si>
  <si>
    <t>PID01794</t>
  </si>
  <si>
    <t>PID01795</t>
  </si>
  <si>
    <t>PID01796</t>
  </si>
  <si>
    <t>PID01797</t>
  </si>
  <si>
    <t>PID01798</t>
  </si>
  <si>
    <t>PID01799</t>
  </si>
  <si>
    <t>PID01800</t>
  </si>
  <si>
    <t>PID01801</t>
  </si>
  <si>
    <t>PID01802</t>
  </si>
  <si>
    <t>PID01803</t>
  </si>
  <si>
    <t>PID01804</t>
  </si>
  <si>
    <t>PID01805</t>
  </si>
  <si>
    <t>PID01806</t>
  </si>
  <si>
    <t>PID01807</t>
  </si>
  <si>
    <t>PID01808</t>
  </si>
  <si>
    <t>PID01809</t>
  </si>
  <si>
    <t>PID01810</t>
  </si>
  <si>
    <t>PID01811</t>
  </si>
  <si>
    <t>PID01812</t>
  </si>
  <si>
    <t>PID01813</t>
  </si>
  <si>
    <t>PID01814</t>
  </si>
  <si>
    <t>PID01815</t>
  </si>
  <si>
    <t>PID01816</t>
  </si>
  <si>
    <t>PID01817</t>
  </si>
  <si>
    <t>PID01818</t>
  </si>
  <si>
    <t>PID01819</t>
  </si>
  <si>
    <t>PID01820</t>
  </si>
  <si>
    <t>PID01821</t>
  </si>
  <si>
    <t>PID01822</t>
  </si>
  <si>
    <t>PID01823</t>
  </si>
  <si>
    <t>PID01824</t>
  </si>
  <si>
    <t>PID01825</t>
  </si>
  <si>
    <t>PID01826</t>
  </si>
  <si>
    <t>PID01827</t>
  </si>
  <si>
    <t>PID01828</t>
  </si>
  <si>
    <t>PID01829</t>
  </si>
  <si>
    <t>PID01830</t>
  </si>
  <si>
    <t>PID01831</t>
  </si>
  <si>
    <t>PID01832</t>
  </si>
  <si>
    <t>PID01833</t>
  </si>
  <si>
    <t>PID01834</t>
  </si>
  <si>
    <t>PID01835</t>
  </si>
  <si>
    <t>PID01836</t>
  </si>
  <si>
    <t>PID01837</t>
  </si>
  <si>
    <t>PID01838</t>
  </si>
  <si>
    <t>PID01839</t>
  </si>
  <si>
    <t>PID01840</t>
  </si>
  <si>
    <t>PID01841</t>
  </si>
  <si>
    <t>PID01842</t>
  </si>
  <si>
    <t>PID01843</t>
  </si>
  <si>
    <t>PID01844</t>
  </si>
  <si>
    <t>PID01845</t>
  </si>
  <si>
    <t>PID01846</t>
  </si>
  <si>
    <t>PID01847</t>
  </si>
  <si>
    <t>PID01848</t>
  </si>
  <si>
    <t>PID01849</t>
  </si>
  <si>
    <t>PID01850</t>
  </si>
  <si>
    <t>PID01851</t>
  </si>
  <si>
    <t>PID01852</t>
  </si>
  <si>
    <t>PID01853</t>
  </si>
  <si>
    <t>PID01854</t>
  </si>
  <si>
    <t>PID01855</t>
  </si>
  <si>
    <t>PID01856</t>
  </si>
  <si>
    <t>PID01857</t>
  </si>
  <si>
    <t>PID01858</t>
  </si>
  <si>
    <t>PID01859</t>
  </si>
  <si>
    <t>PID01860</t>
  </si>
  <si>
    <t>PID01861</t>
  </si>
  <si>
    <t>PID01862</t>
  </si>
  <si>
    <t>PID01863</t>
  </si>
  <si>
    <t>PID01864</t>
  </si>
  <si>
    <t>PID01865</t>
  </si>
  <si>
    <t>PID01866</t>
  </si>
  <si>
    <t>PID01867</t>
  </si>
  <si>
    <t>PID01868</t>
  </si>
  <si>
    <t>PID01869</t>
  </si>
  <si>
    <t>PID01870</t>
  </si>
  <si>
    <t>PID01871</t>
  </si>
  <si>
    <t>PID01872</t>
  </si>
  <si>
    <t>PID01873</t>
  </si>
  <si>
    <t>PID01874</t>
  </si>
  <si>
    <t>PID01875</t>
  </si>
  <si>
    <t>PID01876</t>
  </si>
  <si>
    <t>PID01877</t>
  </si>
  <si>
    <t>PID01878</t>
  </si>
  <si>
    <t>PID01879</t>
  </si>
  <si>
    <t>PID01880</t>
  </si>
  <si>
    <t>PID01881</t>
  </si>
  <si>
    <t>PID01882</t>
  </si>
  <si>
    <t>PID01883</t>
  </si>
  <si>
    <t>PID01884</t>
  </si>
  <si>
    <t>PID01885</t>
  </si>
  <si>
    <t>PID01886</t>
  </si>
  <si>
    <t>PID01887</t>
  </si>
  <si>
    <t>PID01888</t>
  </si>
  <si>
    <t>PID01889</t>
  </si>
  <si>
    <t>PID01890</t>
  </si>
  <si>
    <t>PID01891</t>
  </si>
  <si>
    <t>PID01892</t>
  </si>
  <si>
    <t>PID01893</t>
  </si>
  <si>
    <t>PID01894</t>
  </si>
  <si>
    <t>PID01895</t>
  </si>
  <si>
    <t>PID01896</t>
  </si>
  <si>
    <t>PID01897</t>
  </si>
  <si>
    <t>PID01898</t>
  </si>
  <si>
    <t>PID01899</t>
  </si>
  <si>
    <t>PID01900</t>
  </si>
  <si>
    <t>PID01901</t>
  </si>
  <si>
    <t>PID01902</t>
  </si>
  <si>
    <t>PID01903</t>
  </si>
  <si>
    <t>PID01904</t>
  </si>
  <si>
    <t>PID01905</t>
  </si>
  <si>
    <t>PID01906</t>
  </si>
  <si>
    <t>PID01907</t>
  </si>
  <si>
    <t>PID01908</t>
  </si>
  <si>
    <t>PID01909</t>
  </si>
  <si>
    <t>PID01910</t>
  </si>
  <si>
    <t>PID01911</t>
  </si>
  <si>
    <t>PID01912</t>
  </si>
  <si>
    <t>PID01913</t>
  </si>
  <si>
    <t>PID01914</t>
  </si>
  <si>
    <t>PID01915</t>
  </si>
  <si>
    <t>PID01916</t>
  </si>
  <si>
    <t>PID01917</t>
  </si>
  <si>
    <t>PID01918</t>
  </si>
  <si>
    <t>PID01919</t>
  </si>
  <si>
    <t>PID01920</t>
  </si>
  <si>
    <t>PID01921</t>
  </si>
  <si>
    <t>PID01922</t>
  </si>
  <si>
    <t>PID01923</t>
  </si>
  <si>
    <t>PID01924</t>
  </si>
  <si>
    <t>PID01925</t>
  </si>
  <si>
    <t>PID01926</t>
  </si>
  <si>
    <t>PID01927</t>
  </si>
  <si>
    <t>PID01928</t>
  </si>
  <si>
    <t>PID01929</t>
  </si>
  <si>
    <t>PID01930</t>
  </si>
  <si>
    <t>PID01931</t>
  </si>
  <si>
    <t>PID01932</t>
  </si>
  <si>
    <t>PID01933</t>
  </si>
  <si>
    <t>PID01934</t>
  </si>
  <si>
    <t>PID01935</t>
  </si>
  <si>
    <t>PID01936</t>
  </si>
  <si>
    <t>PID01937</t>
  </si>
  <si>
    <t>PID01938</t>
  </si>
  <si>
    <t>PID01939</t>
  </si>
  <si>
    <t>PID01940</t>
  </si>
  <si>
    <t>PID01941</t>
  </si>
  <si>
    <t>PID01942</t>
  </si>
  <si>
    <t>PID01943</t>
  </si>
  <si>
    <t>PID01944</t>
  </si>
  <si>
    <t>PID01945</t>
  </si>
  <si>
    <t>PID01946</t>
  </si>
  <si>
    <t>PID01947</t>
  </si>
  <si>
    <t>PID01948</t>
  </si>
  <si>
    <t>PID01949</t>
  </si>
  <si>
    <t>PID01950</t>
  </si>
  <si>
    <t>PID01951</t>
  </si>
  <si>
    <t>PID01952</t>
  </si>
  <si>
    <t>PID01953</t>
  </si>
  <si>
    <t>PID01954</t>
  </si>
  <si>
    <t>PID01955</t>
  </si>
  <si>
    <t>PID01956</t>
  </si>
  <si>
    <t>PID01957</t>
  </si>
  <si>
    <t>PID01958</t>
  </si>
  <si>
    <t>PID01959</t>
  </si>
  <si>
    <t>PID01960</t>
  </si>
  <si>
    <t>PID01961</t>
  </si>
  <si>
    <t>PID01962</t>
  </si>
  <si>
    <t>PID01963</t>
  </si>
  <si>
    <t>PID01964</t>
  </si>
  <si>
    <t>PID01965</t>
  </si>
  <si>
    <t>PID01966</t>
  </si>
  <si>
    <t>PID01967</t>
  </si>
  <si>
    <t>PID01968</t>
  </si>
  <si>
    <t>PID01969</t>
  </si>
  <si>
    <t>PID01970</t>
  </si>
  <si>
    <t>PID01971</t>
  </si>
  <si>
    <t>PID01972</t>
  </si>
  <si>
    <t>PID01973</t>
  </si>
  <si>
    <t>PID01974</t>
  </si>
  <si>
    <t>PID01975</t>
  </si>
  <si>
    <t>PID01976</t>
  </si>
  <si>
    <t>PID01977</t>
  </si>
  <si>
    <t>PID01978</t>
  </si>
  <si>
    <t>PID01979</t>
  </si>
  <si>
    <t>PID01980</t>
  </si>
  <si>
    <t>PID01981</t>
  </si>
  <si>
    <t>PID01982</t>
  </si>
  <si>
    <t>PID01983</t>
  </si>
  <si>
    <t>PID01984</t>
  </si>
  <si>
    <t>PID01985</t>
  </si>
  <si>
    <t>PID01986</t>
  </si>
  <si>
    <t>PID01987</t>
  </si>
  <si>
    <t>PID01988</t>
  </si>
  <si>
    <t>PID01989</t>
  </si>
  <si>
    <t>PID01990</t>
  </si>
  <si>
    <t>PID01991</t>
  </si>
  <si>
    <t>PID01992</t>
  </si>
  <si>
    <t>PID01993</t>
  </si>
  <si>
    <t>PID01994</t>
  </si>
  <si>
    <t>PID01995</t>
  </si>
  <si>
    <t>PID01996</t>
  </si>
  <si>
    <t>PID01997</t>
  </si>
  <si>
    <t>PID01998</t>
  </si>
  <si>
    <t>PID01999</t>
  </si>
  <si>
    <t>PID02000</t>
  </si>
  <si>
    <t>PID02001</t>
  </si>
  <si>
    <t>PID02002</t>
  </si>
  <si>
    <t>PID02003</t>
  </si>
  <si>
    <t>PID02004</t>
  </si>
  <si>
    <t>PID02005</t>
  </si>
  <si>
    <t>PID02006</t>
  </si>
  <si>
    <t>PID02007</t>
  </si>
  <si>
    <t>PID02008</t>
  </si>
  <si>
    <t>PID02009</t>
  </si>
  <si>
    <t>PID02010</t>
  </si>
  <si>
    <t>PID02011</t>
  </si>
  <si>
    <t>PID02012</t>
  </si>
  <si>
    <t>PID02013</t>
  </si>
  <si>
    <t>PID02014</t>
  </si>
  <si>
    <t>PID02015</t>
  </si>
  <si>
    <t>PID02016</t>
  </si>
  <si>
    <t>PID02017</t>
  </si>
  <si>
    <t>PID02018</t>
  </si>
  <si>
    <t>PID02019</t>
  </si>
  <si>
    <t>PID02020</t>
  </si>
  <si>
    <t>PID02021</t>
  </si>
  <si>
    <t>PID02022</t>
  </si>
  <si>
    <t>PID02023</t>
  </si>
  <si>
    <t>PID02024</t>
  </si>
  <si>
    <t>PID02025</t>
  </si>
  <si>
    <t>PID02026</t>
  </si>
  <si>
    <t>PID02027</t>
  </si>
  <si>
    <t>PID02028</t>
  </si>
  <si>
    <t>PID02029</t>
  </si>
  <si>
    <t>PID02030</t>
  </si>
  <si>
    <t>PID02031</t>
  </si>
  <si>
    <t>PID02032</t>
  </si>
  <si>
    <t>PID02033</t>
  </si>
  <si>
    <t>PID02034</t>
  </si>
  <si>
    <t>PID02035</t>
  </si>
  <si>
    <t>PID02036</t>
  </si>
  <si>
    <t>PID02037</t>
  </si>
  <si>
    <t>PID02038</t>
  </si>
  <si>
    <t>PID02039</t>
  </si>
  <si>
    <t>PID02040</t>
  </si>
  <si>
    <t>PID02041</t>
  </si>
  <si>
    <t>PID02042</t>
  </si>
  <si>
    <t>PID02043</t>
  </si>
  <si>
    <t>PID02044</t>
  </si>
  <si>
    <t>PID02045</t>
  </si>
  <si>
    <t>PID02046</t>
  </si>
  <si>
    <t>PID02047</t>
  </si>
  <si>
    <t>PID02048</t>
  </si>
  <si>
    <t>PID02049</t>
  </si>
  <si>
    <t>PID02050</t>
  </si>
  <si>
    <t>PID02051</t>
  </si>
  <si>
    <t>PID02052</t>
  </si>
  <si>
    <t>PID02053</t>
  </si>
  <si>
    <t>PID02054</t>
  </si>
  <si>
    <t>PID02055</t>
  </si>
  <si>
    <t>PID02056</t>
  </si>
  <si>
    <t>PID02057</t>
  </si>
  <si>
    <t>PID02058</t>
  </si>
  <si>
    <t>PID02059</t>
  </si>
  <si>
    <t>PID02060</t>
  </si>
  <si>
    <t>PID02061</t>
  </si>
  <si>
    <t>PID02062</t>
  </si>
  <si>
    <t>PID02063</t>
  </si>
  <si>
    <t>PID02064</t>
  </si>
  <si>
    <t>PID02065</t>
  </si>
  <si>
    <t>PID02066</t>
  </si>
  <si>
    <t>PID02067</t>
  </si>
  <si>
    <t>PID02068</t>
  </si>
  <si>
    <t>PID02069</t>
  </si>
  <si>
    <t>PID02070</t>
  </si>
  <si>
    <t>PID02071</t>
  </si>
  <si>
    <t>PID02072</t>
  </si>
  <si>
    <t>PID02073</t>
  </si>
  <si>
    <t>PID02074</t>
  </si>
  <si>
    <t>PID02075</t>
  </si>
  <si>
    <t>PID02076</t>
  </si>
  <si>
    <t>PID02077</t>
  </si>
  <si>
    <t>PID02078</t>
  </si>
  <si>
    <t>PID02079</t>
  </si>
  <si>
    <t>PID02080</t>
  </si>
  <si>
    <t>PID02081</t>
  </si>
  <si>
    <t>PID02082</t>
  </si>
  <si>
    <t>PID02083</t>
  </si>
  <si>
    <t>PID02084</t>
  </si>
  <si>
    <t>PID02085</t>
  </si>
  <si>
    <t>PID02086</t>
  </si>
  <si>
    <t>PID02087</t>
  </si>
  <si>
    <t>PID02088</t>
  </si>
  <si>
    <t>PID02089</t>
  </si>
  <si>
    <t>PID02090</t>
  </si>
  <si>
    <t>PID02091</t>
  </si>
  <si>
    <t>PID02092</t>
  </si>
  <si>
    <t>PID02093</t>
  </si>
  <si>
    <t>PID02094</t>
  </si>
  <si>
    <t>PID02095</t>
  </si>
  <si>
    <t>PID02096</t>
  </si>
  <si>
    <t>PID02097</t>
  </si>
  <si>
    <t>PID02098</t>
  </si>
  <si>
    <t>PID02099</t>
  </si>
  <si>
    <t>PID02100</t>
  </si>
  <si>
    <t>PID02101</t>
  </si>
  <si>
    <t>PID02102</t>
  </si>
  <si>
    <t>PID02103</t>
  </si>
  <si>
    <t>PID02104</t>
  </si>
  <si>
    <t>PID02105</t>
  </si>
  <si>
    <t>PID02106</t>
  </si>
  <si>
    <t>PID02107</t>
  </si>
  <si>
    <t>PID02108</t>
  </si>
  <si>
    <t>PID02109</t>
  </si>
  <si>
    <t>PID02110</t>
  </si>
  <si>
    <t>PID02111</t>
  </si>
  <si>
    <t>PID02112</t>
  </si>
  <si>
    <t>PID02113</t>
  </si>
  <si>
    <t>PID02114</t>
  </si>
  <si>
    <t>PID02115</t>
  </si>
  <si>
    <t>PID02116</t>
  </si>
  <si>
    <t>PID02117</t>
  </si>
  <si>
    <t>PID02118</t>
  </si>
  <si>
    <t>PID02119</t>
  </si>
  <si>
    <t>PID02120</t>
  </si>
  <si>
    <t>PID02121</t>
  </si>
  <si>
    <t>PID02122</t>
  </si>
  <si>
    <t>PID02123</t>
  </si>
  <si>
    <t>PID02124</t>
  </si>
  <si>
    <t>PID02125</t>
  </si>
  <si>
    <t>PID02126</t>
  </si>
  <si>
    <t>PID02127</t>
  </si>
  <si>
    <t>PID02128</t>
  </si>
  <si>
    <t>PID02129</t>
  </si>
  <si>
    <t>PID02130</t>
  </si>
  <si>
    <t>PID02131</t>
  </si>
  <si>
    <t>PID02132</t>
  </si>
  <si>
    <t>PID02133</t>
  </si>
  <si>
    <t>PID02134</t>
  </si>
  <si>
    <t>PID02135</t>
  </si>
  <si>
    <t>PID02136</t>
  </si>
  <si>
    <t>PID02137</t>
  </si>
  <si>
    <t>PID02138</t>
  </si>
  <si>
    <t>PID02139</t>
  </si>
  <si>
    <t>PID02140</t>
  </si>
  <si>
    <t>PID02141</t>
  </si>
  <si>
    <t>PID02142</t>
  </si>
  <si>
    <t>PID02143</t>
  </si>
  <si>
    <t>PID02144</t>
  </si>
  <si>
    <t>PID02145</t>
  </si>
  <si>
    <t>PID02146</t>
  </si>
  <si>
    <t>PID02147</t>
  </si>
  <si>
    <t>PID02148</t>
  </si>
  <si>
    <t>PID02149</t>
  </si>
  <si>
    <t>PID02150</t>
  </si>
  <si>
    <t>PID02151</t>
  </si>
  <si>
    <t>PID02152</t>
  </si>
  <si>
    <t>PID02153</t>
  </si>
  <si>
    <t>PID02154</t>
  </si>
  <si>
    <t>PID02155</t>
  </si>
  <si>
    <t>PID02156</t>
  </si>
  <si>
    <t>PID02157</t>
  </si>
  <si>
    <t>PID02158</t>
  </si>
  <si>
    <t>PID02159</t>
  </si>
  <si>
    <t>PID02160</t>
  </si>
  <si>
    <t>PID02161</t>
  </si>
  <si>
    <t>PID02162</t>
  </si>
  <si>
    <t>PID02163</t>
  </si>
  <si>
    <t>PID02164</t>
  </si>
  <si>
    <t>PID02165</t>
  </si>
  <si>
    <t>PID02166</t>
  </si>
  <si>
    <t>PID02167</t>
  </si>
  <si>
    <t>PID02168</t>
  </si>
  <si>
    <t>PID02169</t>
  </si>
  <si>
    <t>PID02170</t>
  </si>
  <si>
    <t>PID02171</t>
  </si>
  <si>
    <t>PID02172</t>
  </si>
  <si>
    <t>PID02173</t>
  </si>
  <si>
    <t>PID02174</t>
  </si>
  <si>
    <t>PID02175</t>
  </si>
  <si>
    <t>PID02176</t>
  </si>
  <si>
    <t>PID02177</t>
  </si>
  <si>
    <t>PID02178</t>
  </si>
  <si>
    <t>PID02179</t>
  </si>
  <si>
    <t>PID02180</t>
  </si>
  <si>
    <t>PID02181</t>
  </si>
  <si>
    <t>PID02182</t>
  </si>
  <si>
    <t>PID02183</t>
  </si>
  <si>
    <t>PID02184</t>
  </si>
  <si>
    <t>PID02185</t>
  </si>
  <si>
    <t>PID02186</t>
  </si>
  <si>
    <t>PID02187</t>
  </si>
  <si>
    <t>PID02188</t>
  </si>
  <si>
    <t>PID02189</t>
  </si>
  <si>
    <t>PID02190</t>
  </si>
  <si>
    <t>PID02191</t>
  </si>
  <si>
    <t>PID02192</t>
  </si>
  <si>
    <t>PID02193</t>
  </si>
  <si>
    <t>PID02194</t>
  </si>
  <si>
    <t>PID02195</t>
  </si>
  <si>
    <t>PID02196</t>
  </si>
  <si>
    <t>PID02197</t>
  </si>
  <si>
    <t>PID02198</t>
  </si>
  <si>
    <t>PID02199</t>
  </si>
  <si>
    <t>PID02200</t>
  </si>
  <si>
    <t>PID02201</t>
  </si>
  <si>
    <t>PID02202</t>
  </si>
  <si>
    <t>PID02203</t>
  </si>
  <si>
    <t>PID02204</t>
  </si>
  <si>
    <t>PID02205</t>
  </si>
  <si>
    <t>PID02206</t>
  </si>
  <si>
    <t>PID02207</t>
  </si>
  <si>
    <t>PID02208</t>
  </si>
  <si>
    <t>PID02209</t>
  </si>
  <si>
    <t>PID02210</t>
  </si>
  <si>
    <t>PID02211</t>
  </si>
  <si>
    <t>PID02212</t>
  </si>
  <si>
    <t>PID02213</t>
  </si>
  <si>
    <t>PID02214</t>
  </si>
  <si>
    <t>PID02215</t>
  </si>
  <si>
    <t>PID02216</t>
  </si>
  <si>
    <t>PID02217</t>
  </si>
  <si>
    <t>PID02218</t>
  </si>
  <si>
    <t>PID02219</t>
  </si>
  <si>
    <t>PID02220</t>
  </si>
  <si>
    <t>PID02221</t>
  </si>
  <si>
    <t>PID02222</t>
  </si>
  <si>
    <t>PID02223</t>
  </si>
  <si>
    <t>PID02224</t>
  </si>
  <si>
    <t>PID02225</t>
  </si>
  <si>
    <t>PID02226</t>
  </si>
  <si>
    <t>PID02227</t>
  </si>
  <si>
    <t>PID02228</t>
  </si>
  <si>
    <t>PID02229</t>
  </si>
  <si>
    <t>PID02230</t>
  </si>
  <si>
    <t>PID02231</t>
  </si>
  <si>
    <t>PID02232</t>
  </si>
  <si>
    <t>PID02233</t>
  </si>
  <si>
    <t>PID02234</t>
  </si>
  <si>
    <t>PID02235</t>
  </si>
  <si>
    <t>PID02236</t>
  </si>
  <si>
    <t>PID02237</t>
  </si>
  <si>
    <t>PID02238</t>
  </si>
  <si>
    <t>PID02239</t>
  </si>
  <si>
    <t>PID02240</t>
  </si>
  <si>
    <t>PID02241</t>
  </si>
  <si>
    <t>PID02242</t>
  </si>
  <si>
    <t>PID02243</t>
  </si>
  <si>
    <t>PID02244</t>
  </si>
  <si>
    <t>PID02245</t>
  </si>
  <si>
    <t>PID02246</t>
  </si>
  <si>
    <t>PID02247</t>
  </si>
  <si>
    <t>PID02248</t>
  </si>
  <si>
    <t>PID02249</t>
  </si>
  <si>
    <t>PID02250</t>
  </si>
  <si>
    <t>PID02251</t>
  </si>
  <si>
    <t>PID02252</t>
  </si>
  <si>
    <t>PID02253</t>
  </si>
  <si>
    <t>PID02254</t>
  </si>
  <si>
    <t>PID02255</t>
  </si>
  <si>
    <t>PID02256</t>
  </si>
  <si>
    <t>PID02257</t>
  </si>
  <si>
    <t>PID02258</t>
  </si>
  <si>
    <t>PID02259</t>
  </si>
  <si>
    <t>PID02260</t>
  </si>
  <si>
    <t>PID02261</t>
  </si>
  <si>
    <t>PID02262</t>
  </si>
  <si>
    <t>PID02263</t>
  </si>
  <si>
    <t>PID02264</t>
  </si>
  <si>
    <t>PID02265</t>
  </si>
  <si>
    <t>PID02266</t>
  </si>
  <si>
    <t>PID02267</t>
  </si>
  <si>
    <t>PID02268</t>
  </si>
  <si>
    <t>PID02269</t>
  </si>
  <si>
    <t>PID02270</t>
  </si>
  <si>
    <t>PID02271</t>
  </si>
  <si>
    <t>PID02272</t>
  </si>
  <si>
    <t>PID02273</t>
  </si>
  <si>
    <t>PID02274</t>
  </si>
  <si>
    <t>PID02275</t>
  </si>
  <si>
    <t>PID02276</t>
  </si>
  <si>
    <t>PID02277</t>
  </si>
  <si>
    <t>PID02278</t>
  </si>
  <si>
    <t>PID02279</t>
  </si>
  <si>
    <t>PID02280</t>
  </si>
  <si>
    <t>PID02281</t>
  </si>
  <si>
    <t>PID02282</t>
  </si>
  <si>
    <t>PID02283</t>
  </si>
  <si>
    <t>PID02284</t>
  </si>
  <si>
    <t>PID02285</t>
  </si>
  <si>
    <t>PID02286</t>
  </si>
  <si>
    <t>PID02287</t>
  </si>
  <si>
    <t>PID02288</t>
  </si>
  <si>
    <t>PID02289</t>
  </si>
  <si>
    <t>PID02290</t>
  </si>
  <si>
    <t>PID02291</t>
  </si>
  <si>
    <t>PID02292</t>
  </si>
  <si>
    <t>PID02293</t>
  </si>
  <si>
    <t>PID02294</t>
  </si>
  <si>
    <t>PID02295</t>
  </si>
  <si>
    <t>PID02296</t>
  </si>
  <si>
    <t>PID02297</t>
  </si>
  <si>
    <t>PID02298</t>
  </si>
  <si>
    <t>PID02299</t>
  </si>
  <si>
    <t>PID02300</t>
  </si>
  <si>
    <t>PID02301</t>
  </si>
  <si>
    <t>PID02302</t>
  </si>
  <si>
    <t>PID02303</t>
  </si>
  <si>
    <t>PID02304</t>
  </si>
  <si>
    <t>PID02305</t>
  </si>
  <si>
    <t>PID02306</t>
  </si>
  <si>
    <t>PID02307</t>
  </si>
  <si>
    <t>PID02308</t>
  </si>
  <si>
    <t>PID02309</t>
  </si>
  <si>
    <t>PID02310</t>
  </si>
  <si>
    <t>PID02311</t>
  </si>
  <si>
    <t>PID02312</t>
  </si>
  <si>
    <t>PID02313</t>
  </si>
  <si>
    <t>PID02314</t>
  </si>
  <si>
    <t>PID02315</t>
  </si>
  <si>
    <t>PID02316</t>
  </si>
  <si>
    <t>PID02317</t>
  </si>
  <si>
    <t>PID02318</t>
  </si>
  <si>
    <t>PID02319</t>
  </si>
  <si>
    <t>PID02320</t>
  </si>
  <si>
    <t>PID02321</t>
  </si>
  <si>
    <t>PID02322</t>
  </si>
  <si>
    <t>PID02323</t>
  </si>
  <si>
    <t>PID02324</t>
  </si>
  <si>
    <t>PID02325</t>
  </si>
  <si>
    <t>PID02326</t>
  </si>
  <si>
    <t>PID02327</t>
  </si>
  <si>
    <t>PID02328</t>
  </si>
  <si>
    <t>PID02329</t>
  </si>
  <si>
    <t>PID02330</t>
  </si>
  <si>
    <t>PID02331</t>
  </si>
  <si>
    <t>PID02332</t>
  </si>
  <si>
    <t>PID02333</t>
  </si>
  <si>
    <t>PID02334</t>
  </si>
  <si>
    <t>PID02335</t>
  </si>
  <si>
    <t>PID02336</t>
  </si>
  <si>
    <t>PID02337</t>
  </si>
  <si>
    <t>PID02338</t>
  </si>
  <si>
    <t>PID02339</t>
  </si>
  <si>
    <t>PID02340</t>
  </si>
  <si>
    <t>PID02341</t>
  </si>
  <si>
    <t>PID02342</t>
  </si>
  <si>
    <t>PID02343</t>
  </si>
  <si>
    <t>PID02344</t>
  </si>
  <si>
    <t>PID02345</t>
  </si>
  <si>
    <t>PID02346</t>
  </si>
  <si>
    <t>PID02347</t>
  </si>
  <si>
    <t>PID02348</t>
  </si>
  <si>
    <t>PID02349</t>
  </si>
  <si>
    <t>PID02350</t>
  </si>
  <si>
    <t>PID02351</t>
  </si>
  <si>
    <t>PID02352</t>
  </si>
  <si>
    <t>PID02353</t>
  </si>
  <si>
    <t>PID02354</t>
  </si>
  <si>
    <t>PID02355</t>
  </si>
  <si>
    <t>PID02356</t>
  </si>
  <si>
    <t>PID02357</t>
  </si>
  <si>
    <t>PID02358</t>
  </si>
  <si>
    <t>PID02359</t>
  </si>
  <si>
    <t>PID02360</t>
  </si>
  <si>
    <t>PID02361</t>
  </si>
  <si>
    <t>PID02362</t>
  </si>
  <si>
    <t>PID02363</t>
  </si>
  <si>
    <t>PID02364</t>
  </si>
  <si>
    <t>PID02365</t>
  </si>
  <si>
    <t>PID02366</t>
  </si>
  <si>
    <t>PID02367</t>
  </si>
  <si>
    <t>PID02368</t>
  </si>
  <si>
    <t>PID02369</t>
  </si>
  <si>
    <t>PID02370</t>
  </si>
  <si>
    <t>PID02371</t>
  </si>
  <si>
    <t>PID02372</t>
  </si>
  <si>
    <t>PID02373</t>
  </si>
  <si>
    <t>PID02374</t>
  </si>
  <si>
    <t>PID02375</t>
  </si>
  <si>
    <t>PID02376</t>
  </si>
  <si>
    <t>PID02377</t>
  </si>
  <si>
    <t>PID02378</t>
  </si>
  <si>
    <t>PID02379</t>
  </si>
  <si>
    <t>PID02380</t>
  </si>
  <si>
    <t>PID02381</t>
  </si>
  <si>
    <t>PID02382</t>
  </si>
  <si>
    <t>PID02383</t>
  </si>
  <si>
    <t>PID02384</t>
  </si>
  <si>
    <t>PID02385</t>
  </si>
  <si>
    <t>PID02386</t>
  </si>
  <si>
    <t>PID02387</t>
  </si>
  <si>
    <t>PID02388</t>
  </si>
  <si>
    <t>PID02389</t>
  </si>
  <si>
    <t>PID02390</t>
  </si>
  <si>
    <t>PID02391</t>
  </si>
  <si>
    <t>PID02392</t>
  </si>
  <si>
    <t>PID02393</t>
  </si>
  <si>
    <t>PID02394</t>
  </si>
  <si>
    <t>PID02395</t>
  </si>
  <si>
    <t>PID02396</t>
  </si>
  <si>
    <t>PID02397</t>
  </si>
  <si>
    <t>PID02398</t>
  </si>
  <si>
    <t>PID02399</t>
  </si>
  <si>
    <t>PID02400</t>
  </si>
  <si>
    <t>PID02401</t>
  </si>
  <si>
    <t>PID02402</t>
  </si>
  <si>
    <t>PID02403</t>
  </si>
  <si>
    <t>PID02404</t>
  </si>
  <si>
    <t>PID02405</t>
  </si>
  <si>
    <t>PID02406</t>
  </si>
  <si>
    <t>PID02407</t>
  </si>
  <si>
    <t>PID02408</t>
  </si>
  <si>
    <t>PID02409</t>
  </si>
  <si>
    <t>PID02410</t>
  </si>
  <si>
    <t>PID02411</t>
  </si>
  <si>
    <t>PID02412</t>
  </si>
  <si>
    <t>PID02413</t>
  </si>
  <si>
    <t>PID02414</t>
  </si>
  <si>
    <t>PID02415</t>
  </si>
  <si>
    <t>PID02416</t>
  </si>
  <si>
    <t>PID02417</t>
  </si>
  <si>
    <t>PID02418</t>
  </si>
  <si>
    <t>PID02419</t>
  </si>
  <si>
    <t>PID02420</t>
  </si>
  <si>
    <t>PID02421</t>
  </si>
  <si>
    <t>PID02422</t>
  </si>
  <si>
    <t>PID02423</t>
  </si>
  <si>
    <t>PID02424</t>
  </si>
  <si>
    <t>PID02425</t>
  </si>
  <si>
    <t>PID02426</t>
  </si>
  <si>
    <t>PID02427</t>
  </si>
  <si>
    <t>PID02428</t>
  </si>
  <si>
    <t>PID02429</t>
  </si>
  <si>
    <t>PID02430</t>
  </si>
  <si>
    <t>PID02431</t>
  </si>
  <si>
    <t>PID02432</t>
  </si>
  <si>
    <t>PID02433</t>
  </si>
  <si>
    <t>PID02434</t>
  </si>
  <si>
    <t>PID02435</t>
  </si>
  <si>
    <t>PID02436</t>
  </si>
  <si>
    <t>PID02437</t>
  </si>
  <si>
    <t>PID02438</t>
  </si>
  <si>
    <t>PID02439</t>
  </si>
  <si>
    <t>PID02440</t>
  </si>
  <si>
    <t>PID02441</t>
  </si>
  <si>
    <t>PID02442</t>
  </si>
  <si>
    <t>PID02443</t>
  </si>
  <si>
    <t>PID02444</t>
  </si>
  <si>
    <t>PID02445</t>
  </si>
  <si>
    <t>PID02446</t>
  </si>
  <si>
    <t>PID02447</t>
  </si>
  <si>
    <t>PID02448</t>
  </si>
  <si>
    <t>PID02449</t>
  </si>
  <si>
    <t>PID02450</t>
  </si>
  <si>
    <t>PID02451</t>
  </si>
  <si>
    <t>PID02452</t>
  </si>
  <si>
    <t>PID02453</t>
  </si>
  <si>
    <t>PID02454</t>
  </si>
  <si>
    <t>PID02455</t>
  </si>
  <si>
    <t>PID02456</t>
  </si>
  <si>
    <t>PID02457</t>
  </si>
  <si>
    <t>PID02458</t>
  </si>
  <si>
    <t>PID02459</t>
  </si>
  <si>
    <t>PID02460</t>
  </si>
  <si>
    <t>PID02461</t>
  </si>
  <si>
    <t>PID02462</t>
  </si>
  <si>
    <t>PID02463</t>
  </si>
  <si>
    <t>PID02464</t>
  </si>
  <si>
    <t>PID02465</t>
  </si>
  <si>
    <t>PID02466</t>
  </si>
  <si>
    <t>PID02467</t>
  </si>
  <si>
    <t>PID02468</t>
  </si>
  <si>
    <t>PID02469</t>
  </si>
  <si>
    <t>PID02470</t>
  </si>
  <si>
    <t>PID02471</t>
  </si>
  <si>
    <t>PID02472</t>
  </si>
  <si>
    <t>PID02473</t>
  </si>
  <si>
    <t>PID02474</t>
  </si>
  <si>
    <t>PID02475</t>
  </si>
  <si>
    <t>PID02476</t>
  </si>
  <si>
    <t>PID02477</t>
  </si>
  <si>
    <t>PID02478</t>
  </si>
  <si>
    <t>PID02479</t>
  </si>
  <si>
    <t>PID02480</t>
  </si>
  <si>
    <t>PID02481</t>
  </si>
  <si>
    <t>PID02482</t>
  </si>
  <si>
    <t>PID02483</t>
  </si>
  <si>
    <t>PID02484</t>
  </si>
  <si>
    <t>PID02485</t>
  </si>
  <si>
    <t>PID02486</t>
  </si>
  <si>
    <t>PID02487</t>
  </si>
  <si>
    <t>PID02488</t>
  </si>
  <si>
    <t>PID02489</t>
  </si>
  <si>
    <t>PID02490</t>
  </si>
  <si>
    <t>PID02491</t>
  </si>
  <si>
    <t>PID02492</t>
  </si>
  <si>
    <t>PID02493</t>
  </si>
  <si>
    <t>PID02494</t>
  </si>
  <si>
    <t>PID02495</t>
  </si>
  <si>
    <t>PID02496</t>
  </si>
  <si>
    <t>PID02497</t>
  </si>
  <si>
    <t>PID02498</t>
  </si>
  <si>
    <t>PID02499</t>
  </si>
  <si>
    <t>PID02500</t>
  </si>
  <si>
    <t>PID02501</t>
  </si>
  <si>
    <t>PID02502</t>
  </si>
  <si>
    <t>PID02503</t>
  </si>
  <si>
    <t>PID02504</t>
  </si>
  <si>
    <t>PID02505</t>
  </si>
  <si>
    <t>PID02506</t>
  </si>
  <si>
    <t>PID02507</t>
  </si>
  <si>
    <t>PID02508</t>
  </si>
  <si>
    <t>PID02509</t>
  </si>
  <si>
    <t>PID02510</t>
  </si>
  <si>
    <t>PID02511</t>
  </si>
  <si>
    <t>PID02512</t>
  </si>
  <si>
    <t>PID02513</t>
  </si>
  <si>
    <t>PID02514</t>
  </si>
  <si>
    <t>PID02515</t>
  </si>
  <si>
    <t>PID02516</t>
  </si>
  <si>
    <t>PID02517</t>
  </si>
  <si>
    <t>PID02518</t>
  </si>
  <si>
    <t>PID02519</t>
  </si>
  <si>
    <t>PID02520</t>
  </si>
  <si>
    <t>PID02521</t>
  </si>
  <si>
    <t>PID02522</t>
  </si>
  <si>
    <t>PID02523</t>
  </si>
  <si>
    <t>PID02524</t>
  </si>
  <si>
    <t>PID02525</t>
  </si>
  <si>
    <t>PID02526</t>
  </si>
  <si>
    <t>PID02527</t>
  </si>
  <si>
    <t>PID02528</t>
  </si>
  <si>
    <t>PID02529</t>
  </si>
  <si>
    <t>PID02530</t>
  </si>
  <si>
    <t>PID02531</t>
  </si>
  <si>
    <t>PID02532</t>
  </si>
  <si>
    <t>PID02533</t>
  </si>
  <si>
    <t>PID02534</t>
  </si>
  <si>
    <t>PID02535</t>
  </si>
  <si>
    <t>PID02536</t>
  </si>
  <si>
    <t>PID02537</t>
  </si>
  <si>
    <t>PID02538</t>
  </si>
  <si>
    <t>PID02539</t>
  </si>
  <si>
    <t>PID02540</t>
  </si>
  <si>
    <t>PID02541</t>
  </si>
  <si>
    <t>PID02542</t>
  </si>
  <si>
    <t>PID02543</t>
  </si>
  <si>
    <t>PID02544</t>
  </si>
  <si>
    <t>PID02545</t>
  </si>
  <si>
    <t>PID02546</t>
  </si>
  <si>
    <t>PID02547</t>
  </si>
  <si>
    <t>PID02548</t>
  </si>
  <si>
    <t>PID02549</t>
  </si>
  <si>
    <t>PID02550</t>
  </si>
  <si>
    <t>PID02551</t>
  </si>
  <si>
    <t>PID02552</t>
  </si>
  <si>
    <t>PID02553</t>
  </si>
  <si>
    <t>PID02554</t>
  </si>
  <si>
    <t>PID02555</t>
  </si>
  <si>
    <t>PID02556</t>
  </si>
  <si>
    <t>PID02557</t>
  </si>
  <si>
    <t>PID02558</t>
  </si>
  <si>
    <t>PID02559</t>
  </si>
  <si>
    <t>PID02560</t>
  </si>
  <si>
    <t>PID02561</t>
  </si>
  <si>
    <t>PID02562</t>
  </si>
  <si>
    <t>PID02563</t>
  </si>
  <si>
    <t>PID02564</t>
  </si>
  <si>
    <t>PID02565</t>
  </si>
  <si>
    <t>PID02566</t>
  </si>
  <si>
    <t>PID02567</t>
  </si>
  <si>
    <t>PID02568</t>
  </si>
  <si>
    <t>PID02569</t>
  </si>
  <si>
    <t>PID02570</t>
  </si>
  <si>
    <t>PID02571</t>
  </si>
  <si>
    <t>PID02572</t>
  </si>
  <si>
    <t>PID02573</t>
  </si>
  <si>
    <t>PID02574</t>
  </si>
  <si>
    <t>PID02575</t>
  </si>
  <si>
    <t>PID02576</t>
  </si>
  <si>
    <t>PID02577</t>
  </si>
  <si>
    <t>PID02578</t>
  </si>
  <si>
    <t>PID02579</t>
  </si>
  <si>
    <t>PID02580</t>
  </si>
  <si>
    <t>PID02581</t>
  </si>
  <si>
    <t>PID02582</t>
  </si>
  <si>
    <t>PID02583</t>
  </si>
  <si>
    <t>PID02584</t>
  </si>
  <si>
    <t>PID02585</t>
  </si>
  <si>
    <t>PID02586</t>
  </si>
  <si>
    <t>PID02587</t>
  </si>
  <si>
    <t>PID02588</t>
  </si>
  <si>
    <t>PID02589</t>
  </si>
  <si>
    <t>PID02590</t>
  </si>
  <si>
    <t>PID02591</t>
  </si>
  <si>
    <t>PID02592</t>
  </si>
  <si>
    <t>PID02593</t>
  </si>
  <si>
    <t>PID02594</t>
  </si>
  <si>
    <t>PID02595</t>
  </si>
  <si>
    <t>PID02596</t>
  </si>
  <si>
    <t>PID02597</t>
  </si>
  <si>
    <t>PID02598</t>
  </si>
  <si>
    <t>PID02599</t>
  </si>
  <si>
    <t>PID02600</t>
  </si>
  <si>
    <t>PID02601</t>
  </si>
  <si>
    <t>PID02602</t>
  </si>
  <si>
    <t>PID02603</t>
  </si>
  <si>
    <t>PID02604</t>
  </si>
  <si>
    <t>PID02605</t>
  </si>
  <si>
    <t>PID02606</t>
  </si>
  <si>
    <t>PID02607</t>
  </si>
  <si>
    <t>PID02608</t>
  </si>
  <si>
    <t>PID02609</t>
  </si>
  <si>
    <t>PID02610</t>
  </si>
  <si>
    <t>PID02611</t>
  </si>
  <si>
    <t>PID02612</t>
  </si>
  <si>
    <t>PID02613</t>
  </si>
  <si>
    <t>PID02614</t>
  </si>
  <si>
    <t>PID02615</t>
  </si>
  <si>
    <t>PID02616</t>
  </si>
  <si>
    <t>PID02617</t>
  </si>
  <si>
    <t>PID02618</t>
  </si>
  <si>
    <t>PID02619</t>
  </si>
  <si>
    <t>PID02620</t>
  </si>
  <si>
    <t>PID02621</t>
  </si>
  <si>
    <t>PID02622</t>
  </si>
  <si>
    <t>PID02623</t>
  </si>
  <si>
    <t>PID02624</t>
  </si>
  <si>
    <t>PID02625</t>
  </si>
  <si>
    <t>PID02626</t>
  </si>
  <si>
    <t>PID02627</t>
  </si>
  <si>
    <t>PID02628</t>
  </si>
  <si>
    <t>PID02629</t>
  </si>
  <si>
    <t>PID02630</t>
  </si>
  <si>
    <t>PID02631</t>
  </si>
  <si>
    <t>PID02632</t>
  </si>
  <si>
    <t>PID02633</t>
  </si>
  <si>
    <t>PID02634</t>
  </si>
  <si>
    <t>PID02635</t>
  </si>
  <si>
    <t>PID02636</t>
  </si>
  <si>
    <t>PID02637</t>
  </si>
  <si>
    <t>PID02638</t>
  </si>
  <si>
    <t>PID02639</t>
  </si>
  <si>
    <t>PID02640</t>
  </si>
  <si>
    <t>PID02641</t>
  </si>
  <si>
    <t>PID02642</t>
  </si>
  <si>
    <t>PID02643</t>
  </si>
  <si>
    <t>PID02644</t>
  </si>
  <si>
    <t>PID02645</t>
  </si>
  <si>
    <t>PID02646</t>
  </si>
  <si>
    <t>PID02647</t>
  </si>
  <si>
    <t>PID02648</t>
  </si>
  <si>
    <t>PID02649</t>
  </si>
  <si>
    <t>PID02650</t>
  </si>
  <si>
    <t>PID02651</t>
  </si>
  <si>
    <t>PID02652</t>
  </si>
  <si>
    <t>PID02653</t>
  </si>
  <si>
    <t>PID02654</t>
  </si>
  <si>
    <t>PID02655</t>
  </si>
  <si>
    <t>PID02656</t>
  </si>
  <si>
    <t>PID02657</t>
  </si>
  <si>
    <t>PID02658</t>
  </si>
  <si>
    <t>PID02659</t>
  </si>
  <si>
    <t>PID02660</t>
  </si>
  <si>
    <t>PID02661</t>
  </si>
  <si>
    <t>PID02662</t>
  </si>
  <si>
    <t>PID02663</t>
  </si>
  <si>
    <t>PID02664</t>
  </si>
  <si>
    <t>PID02665</t>
  </si>
  <si>
    <t>PID02666</t>
  </si>
  <si>
    <t>PID02667</t>
  </si>
  <si>
    <t>PID02668</t>
  </si>
  <si>
    <t>PID02669</t>
  </si>
  <si>
    <t>PID02670</t>
  </si>
  <si>
    <t>PID02671</t>
  </si>
  <si>
    <t>PID02672</t>
  </si>
  <si>
    <t>PID02673</t>
  </si>
  <si>
    <t>PID02674</t>
  </si>
  <si>
    <t>PID02675</t>
  </si>
  <si>
    <t>PID02676</t>
  </si>
  <si>
    <t>PID02677</t>
  </si>
  <si>
    <t>PID02678</t>
  </si>
  <si>
    <t>PID02679</t>
  </si>
  <si>
    <t>PID02680</t>
  </si>
  <si>
    <t>PID02681</t>
  </si>
  <si>
    <t>PID02682</t>
  </si>
  <si>
    <t>PID02683</t>
  </si>
  <si>
    <t>PID02684</t>
  </si>
  <si>
    <t>PID02685</t>
  </si>
  <si>
    <t>PID02686</t>
  </si>
  <si>
    <t>PID02687</t>
  </si>
  <si>
    <t>PID02688</t>
  </si>
  <si>
    <t>PID02689</t>
  </si>
  <si>
    <t>PID02690</t>
  </si>
  <si>
    <t>PID02691</t>
  </si>
  <si>
    <t>PID02692</t>
  </si>
  <si>
    <t>PID02693</t>
  </si>
  <si>
    <t>PID02694</t>
  </si>
  <si>
    <t>PID02695</t>
  </si>
  <si>
    <t>PID02696</t>
  </si>
  <si>
    <t>PID02697</t>
  </si>
  <si>
    <t>PID02698</t>
  </si>
  <si>
    <t>PID02699</t>
  </si>
  <si>
    <t>PID02700</t>
  </si>
  <si>
    <t>PID02701</t>
  </si>
  <si>
    <t>PID02702</t>
  </si>
  <si>
    <t>PID02703</t>
  </si>
  <si>
    <t>PID02704</t>
  </si>
  <si>
    <t>PID02705</t>
  </si>
  <si>
    <t>PID02706</t>
  </si>
  <si>
    <t>PID02707</t>
  </si>
  <si>
    <t>PID02708</t>
  </si>
  <si>
    <t>PID02709</t>
  </si>
  <si>
    <t>PID02710</t>
  </si>
  <si>
    <t>PID02711</t>
  </si>
  <si>
    <t>PID02712</t>
  </si>
  <si>
    <t>PID02713</t>
  </si>
  <si>
    <t>PID02714</t>
  </si>
  <si>
    <t>PID02715</t>
  </si>
  <si>
    <t>PID02716</t>
  </si>
  <si>
    <t>PID02717</t>
  </si>
  <si>
    <t>PID02718</t>
  </si>
  <si>
    <t>PID02719</t>
  </si>
  <si>
    <t>PID02720</t>
  </si>
  <si>
    <t>PID02721</t>
  </si>
  <si>
    <t>PID02722</t>
  </si>
  <si>
    <t>PID02723</t>
  </si>
  <si>
    <t>PID02724</t>
  </si>
  <si>
    <t>PID02725</t>
  </si>
  <si>
    <t>PID02726</t>
  </si>
  <si>
    <t>PID02727</t>
  </si>
  <si>
    <t>PID02728</t>
  </si>
  <si>
    <t>PID02729</t>
  </si>
  <si>
    <t>PID02730</t>
  </si>
  <si>
    <t>PID02731</t>
  </si>
  <si>
    <t>PID02732</t>
  </si>
  <si>
    <t>PID02733</t>
  </si>
  <si>
    <t>PID02734</t>
  </si>
  <si>
    <t>PID02735</t>
  </si>
  <si>
    <t>PID02736</t>
  </si>
  <si>
    <t>PID02737</t>
  </si>
  <si>
    <t>PID02738</t>
  </si>
  <si>
    <t>PID02739</t>
  </si>
  <si>
    <t>PID02740</t>
  </si>
  <si>
    <t>PID02741</t>
  </si>
  <si>
    <t>PID02742</t>
  </si>
  <si>
    <t>PID02743</t>
  </si>
  <si>
    <t>PID02744</t>
  </si>
  <si>
    <t>PID02745</t>
  </si>
  <si>
    <t>PID02746</t>
  </si>
  <si>
    <t>PID02747</t>
  </si>
  <si>
    <t>PID02748</t>
  </si>
  <si>
    <t>PID02749</t>
  </si>
  <si>
    <t>PID02750</t>
  </si>
  <si>
    <t>PID02751</t>
  </si>
  <si>
    <t>PID02752</t>
  </si>
  <si>
    <t>PID02753</t>
  </si>
  <si>
    <t>PID02754</t>
  </si>
  <si>
    <t>PID02755</t>
  </si>
  <si>
    <t>PID02756</t>
  </si>
  <si>
    <t>PID02757</t>
  </si>
  <si>
    <t>PID02758</t>
  </si>
  <si>
    <t>PID02759</t>
  </si>
  <si>
    <t>PID02760</t>
  </si>
  <si>
    <t>PID02761</t>
  </si>
  <si>
    <t>PID02762</t>
  </si>
  <si>
    <t>PID02763</t>
  </si>
  <si>
    <t>PID02764</t>
  </si>
  <si>
    <t>PID02765</t>
  </si>
  <si>
    <t>PID02766</t>
  </si>
  <si>
    <t>PID02767</t>
  </si>
  <si>
    <t>PID02768</t>
  </si>
  <si>
    <t>PID02769</t>
  </si>
  <si>
    <t>PID02770</t>
  </si>
  <si>
    <t>PID02771</t>
  </si>
  <si>
    <t>PID02772</t>
  </si>
  <si>
    <t>PID02773</t>
  </si>
  <si>
    <t>PID02774</t>
  </si>
  <si>
    <t>PID02775</t>
  </si>
  <si>
    <t>PID02776</t>
  </si>
  <si>
    <t>PID02777</t>
  </si>
  <si>
    <t>PID02778</t>
  </si>
  <si>
    <t>PID02779</t>
  </si>
  <si>
    <t>PID02780</t>
  </si>
  <si>
    <t>PID02781</t>
  </si>
  <si>
    <t>PID02782</t>
  </si>
  <si>
    <t>PID02783</t>
  </si>
  <si>
    <t>PID02784</t>
  </si>
  <si>
    <t>PID02785</t>
  </si>
  <si>
    <t>PID02786</t>
  </si>
  <si>
    <t>PID02787</t>
  </si>
  <si>
    <t>PID02788</t>
  </si>
  <si>
    <t>PID02789</t>
  </si>
  <si>
    <t>PID02790</t>
  </si>
  <si>
    <t>PID02791</t>
  </si>
  <si>
    <t>PID02792</t>
  </si>
  <si>
    <t>PID02793</t>
  </si>
  <si>
    <t>PID02794</t>
  </si>
  <si>
    <t>PID02795</t>
  </si>
  <si>
    <t>PID02796</t>
  </si>
  <si>
    <t>PID02797</t>
  </si>
  <si>
    <t>PID02798</t>
  </si>
  <si>
    <t>PID02799</t>
  </si>
  <si>
    <t>PID02800</t>
  </si>
  <si>
    <t>PID02801</t>
  </si>
  <si>
    <t>PID02802</t>
  </si>
  <si>
    <t>PID02803</t>
  </si>
  <si>
    <t>PID02804</t>
  </si>
  <si>
    <t>PID02805</t>
  </si>
  <si>
    <t>PID02806</t>
  </si>
  <si>
    <t>PID02807</t>
  </si>
  <si>
    <t>PID02808</t>
  </si>
  <si>
    <t>PID02809</t>
  </si>
  <si>
    <t>PID02810</t>
  </si>
  <si>
    <t>PID02811</t>
  </si>
  <si>
    <t>PID02812</t>
  </si>
  <si>
    <t>PID02813</t>
  </si>
  <si>
    <t>PID02814</t>
  </si>
  <si>
    <t>PID02815</t>
  </si>
  <si>
    <t>PID02816</t>
  </si>
  <si>
    <t>PID02817</t>
  </si>
  <si>
    <t>PID02818</t>
  </si>
  <si>
    <t>PID02819</t>
  </si>
  <si>
    <t>PID02820</t>
  </si>
  <si>
    <t>PID02821</t>
  </si>
  <si>
    <t>PID02822</t>
  </si>
  <si>
    <t>PID02823</t>
  </si>
  <si>
    <t>PID02824</t>
  </si>
  <si>
    <t>PID02825</t>
  </si>
  <si>
    <t>PID02826</t>
  </si>
  <si>
    <t>PID02827</t>
  </si>
  <si>
    <t>PID02828</t>
  </si>
  <si>
    <t>PID02829</t>
  </si>
  <si>
    <t>PID02830</t>
  </si>
  <si>
    <t>PID02831</t>
  </si>
  <si>
    <t>PID02832</t>
  </si>
  <si>
    <t>PID02833</t>
  </si>
  <si>
    <t>PID02834</t>
  </si>
  <si>
    <t>PID02835</t>
  </si>
  <si>
    <t>PID02836</t>
  </si>
  <si>
    <t>PID02837</t>
  </si>
  <si>
    <t>PID02838</t>
  </si>
  <si>
    <t>PID02839</t>
  </si>
  <si>
    <t>PID02840</t>
  </si>
  <si>
    <t>PID02841</t>
  </si>
  <si>
    <t>PID02842</t>
  </si>
  <si>
    <t>PID02843</t>
  </si>
  <si>
    <t>PID02844</t>
  </si>
  <si>
    <t>PID02845</t>
  </si>
  <si>
    <t>PID02846</t>
  </si>
  <si>
    <t>PID02847</t>
  </si>
  <si>
    <t>PID02848</t>
  </si>
  <si>
    <t>PID02849</t>
  </si>
  <si>
    <t>PID02850</t>
  </si>
  <si>
    <t>PID02851</t>
  </si>
  <si>
    <t>PID02852</t>
  </si>
  <si>
    <t>PID02853</t>
  </si>
  <si>
    <t>PID02854</t>
  </si>
  <si>
    <t>PID02855</t>
  </si>
  <si>
    <t>PID02856</t>
  </si>
  <si>
    <t>PID02857</t>
  </si>
  <si>
    <t>PID02858</t>
  </si>
  <si>
    <t>PID02859</t>
  </si>
  <si>
    <t>PID02860</t>
  </si>
  <si>
    <t>PID02861</t>
  </si>
  <si>
    <t>PID02862</t>
  </si>
  <si>
    <t>PID02863</t>
  </si>
  <si>
    <t>PID02864</t>
  </si>
  <si>
    <t>PID02865</t>
  </si>
  <si>
    <t>PID02866</t>
  </si>
  <si>
    <t>PID02867</t>
  </si>
  <si>
    <t>PID02868</t>
  </si>
  <si>
    <t>PID02869</t>
  </si>
  <si>
    <t>PID02870</t>
  </si>
  <si>
    <t>PID02871</t>
  </si>
  <si>
    <t>PID02872</t>
  </si>
  <si>
    <t>PID02873</t>
  </si>
  <si>
    <t>PID02874</t>
  </si>
  <si>
    <t>PID02875</t>
  </si>
  <si>
    <t>PID02876</t>
  </si>
  <si>
    <t>PID02877</t>
  </si>
  <si>
    <t>PID02878</t>
  </si>
  <si>
    <t>PID02879</t>
  </si>
  <si>
    <t>PID02880</t>
  </si>
  <si>
    <t>PID02881</t>
  </si>
  <si>
    <t>PID02882</t>
  </si>
  <si>
    <t>PID02883</t>
  </si>
  <si>
    <t>PID02884</t>
  </si>
  <si>
    <t>PID02885</t>
  </si>
  <si>
    <t>PID02886</t>
  </si>
  <si>
    <t>PID02887</t>
  </si>
  <si>
    <t>PID02888</t>
  </si>
  <si>
    <t>PID02889</t>
  </si>
  <si>
    <t>PID02890</t>
  </si>
  <si>
    <t>PID02891</t>
  </si>
  <si>
    <t>PID02892</t>
  </si>
  <si>
    <t>PID02893</t>
  </si>
  <si>
    <t>PID02894</t>
  </si>
  <si>
    <t>PID02895</t>
  </si>
  <si>
    <t>PID02896</t>
  </si>
  <si>
    <t>PID02897</t>
  </si>
  <si>
    <t>PID02898</t>
  </si>
  <si>
    <t>PID02899</t>
  </si>
  <si>
    <t>PID02900</t>
  </si>
  <si>
    <t>PID02901</t>
  </si>
  <si>
    <t>PID02902</t>
  </si>
  <si>
    <t>PID02903</t>
  </si>
  <si>
    <t>PID02904</t>
  </si>
  <si>
    <t>PID02905</t>
  </si>
  <si>
    <t>PID02906</t>
  </si>
  <si>
    <t>PID02907</t>
  </si>
  <si>
    <t>PID02908</t>
  </si>
  <si>
    <t>PID02909</t>
  </si>
  <si>
    <t>PID02910</t>
  </si>
  <si>
    <t>PID02911</t>
  </si>
  <si>
    <t>PID02912</t>
  </si>
  <si>
    <t>PID02913</t>
  </si>
  <si>
    <t>PID02914</t>
  </si>
  <si>
    <t>PID02915</t>
  </si>
  <si>
    <t>PID02916</t>
  </si>
  <si>
    <t>PID02917</t>
  </si>
  <si>
    <t>PID02918</t>
  </si>
  <si>
    <t>PID02919</t>
  </si>
  <si>
    <t>PID02920</t>
  </si>
  <si>
    <t>PID02921</t>
  </si>
  <si>
    <t>PID02922</t>
  </si>
  <si>
    <t>PID02923</t>
  </si>
  <si>
    <t>PID02924</t>
  </si>
  <si>
    <t>PID02925</t>
  </si>
  <si>
    <t>PID02926</t>
  </si>
  <si>
    <t>PID02927</t>
  </si>
  <si>
    <t>PID02928</t>
  </si>
  <si>
    <t>PID02929</t>
  </si>
  <si>
    <t>PID02930</t>
  </si>
  <si>
    <t>PID02931</t>
  </si>
  <si>
    <t>PID02932</t>
  </si>
  <si>
    <t>PID02933</t>
  </si>
  <si>
    <t>PID02934</t>
  </si>
  <si>
    <t>PID02935</t>
  </si>
  <si>
    <t>PID02936</t>
  </si>
  <si>
    <t>PID02937</t>
  </si>
  <si>
    <t>PID02938</t>
  </si>
  <si>
    <t>PID02939</t>
  </si>
  <si>
    <t>PID02940</t>
  </si>
  <si>
    <t>PID02941</t>
  </si>
  <si>
    <t>PID02942</t>
  </si>
  <si>
    <t>PID02943</t>
  </si>
  <si>
    <t>PID02944</t>
  </si>
  <si>
    <t>PID02945</t>
  </si>
  <si>
    <t>PID02946</t>
  </si>
  <si>
    <t>PID02947</t>
  </si>
  <si>
    <t>PID02948</t>
  </si>
  <si>
    <t>PID02949</t>
  </si>
  <si>
    <t>PID02950</t>
  </si>
  <si>
    <t>PID02951</t>
  </si>
  <si>
    <t>PID02952</t>
  </si>
  <si>
    <t>PID02953</t>
  </si>
  <si>
    <t>PID02954</t>
  </si>
  <si>
    <t>PID02955</t>
  </si>
  <si>
    <t>PID02956</t>
  </si>
  <si>
    <t>PID02957</t>
  </si>
  <si>
    <t>PID02958</t>
  </si>
  <si>
    <t>PID02959</t>
  </si>
  <si>
    <t>PID02960</t>
  </si>
  <si>
    <t>PID02961</t>
  </si>
  <si>
    <t>PID02962</t>
  </si>
  <si>
    <t>PID02963</t>
  </si>
  <si>
    <t>PID02964</t>
  </si>
  <si>
    <t>PID02965</t>
  </si>
  <si>
    <t>PID02966</t>
  </si>
  <si>
    <t>PID02967</t>
  </si>
  <si>
    <t>PID02968</t>
  </si>
  <si>
    <t>PID02969</t>
  </si>
  <si>
    <t>PID02970</t>
  </si>
  <si>
    <t>PID02971</t>
  </si>
  <si>
    <t>PID02972</t>
  </si>
  <si>
    <t>PID02973</t>
  </si>
  <si>
    <t>PID02974</t>
  </si>
  <si>
    <t>PID02975</t>
  </si>
  <si>
    <t>PID02976</t>
  </si>
  <si>
    <t>PID02977</t>
  </si>
  <si>
    <t>PID02978</t>
  </si>
  <si>
    <t>PID02979</t>
  </si>
  <si>
    <t>PID02980</t>
  </si>
  <si>
    <t>PID02981</t>
  </si>
  <si>
    <t>PID02982</t>
  </si>
  <si>
    <t>PID02983</t>
  </si>
  <si>
    <t>PID02984</t>
  </si>
  <si>
    <t>PID02985</t>
  </si>
  <si>
    <t>PID02986</t>
  </si>
  <si>
    <t>PID02987</t>
  </si>
  <si>
    <t>PID02988</t>
  </si>
  <si>
    <t>PID02989</t>
  </si>
  <si>
    <t>PID02990</t>
  </si>
  <si>
    <t>PID02991</t>
  </si>
  <si>
    <t>PID02992</t>
  </si>
  <si>
    <t>PID02993</t>
  </si>
  <si>
    <t>PID02994</t>
  </si>
  <si>
    <t>PID02995</t>
  </si>
  <si>
    <t>PID02996</t>
  </si>
  <si>
    <t>PID02997</t>
  </si>
  <si>
    <t>PID02998</t>
  </si>
  <si>
    <t>PID02999</t>
  </si>
  <si>
    <t>PID03000</t>
  </si>
  <si>
    <t>PID03001</t>
  </si>
  <si>
    <t>PID03002</t>
  </si>
  <si>
    <t>PID03003</t>
  </si>
  <si>
    <t>PID03004</t>
  </si>
  <si>
    <t>PID03005</t>
  </si>
  <si>
    <t>PID03006</t>
  </si>
  <si>
    <t>PID03007</t>
  </si>
  <si>
    <t>PID03008</t>
  </si>
  <si>
    <t>PID03009</t>
  </si>
  <si>
    <t>PID03010</t>
  </si>
  <si>
    <t>PID03011</t>
  </si>
  <si>
    <t>PID03012</t>
  </si>
  <si>
    <t>PID03013</t>
  </si>
  <si>
    <t>PID03014</t>
  </si>
  <si>
    <t>PID03015</t>
  </si>
  <si>
    <t>PID03016</t>
  </si>
  <si>
    <t>PID03017</t>
  </si>
  <si>
    <t>PID03018</t>
  </si>
  <si>
    <t>PID03019</t>
  </si>
  <si>
    <t>PID03020</t>
  </si>
  <si>
    <t>PID03021</t>
  </si>
  <si>
    <t>PID03022</t>
  </si>
  <si>
    <t>PID03023</t>
  </si>
  <si>
    <t>PID03024</t>
  </si>
  <si>
    <t>PID03025</t>
  </si>
  <si>
    <t>PID03026</t>
  </si>
  <si>
    <t>PID03027</t>
  </si>
  <si>
    <t>PID03028</t>
  </si>
  <si>
    <t>PID03029</t>
  </si>
  <si>
    <t>PID03030</t>
  </si>
  <si>
    <t>PID03031</t>
  </si>
  <si>
    <t>PID03032</t>
  </si>
  <si>
    <t>PID03033</t>
  </si>
  <si>
    <t>PID03034</t>
  </si>
  <si>
    <t>PID03035</t>
  </si>
  <si>
    <t>PID03036</t>
  </si>
  <si>
    <t>PID03037</t>
  </si>
  <si>
    <t>PID03038</t>
  </si>
  <si>
    <t>PID03039</t>
  </si>
  <si>
    <t>PID03040</t>
  </si>
  <si>
    <t>PID03041</t>
  </si>
  <si>
    <t>PID03042</t>
  </si>
  <si>
    <t>PID03043</t>
  </si>
  <si>
    <t>PID03044</t>
  </si>
  <si>
    <t>PID03045</t>
  </si>
  <si>
    <t>PID03046</t>
  </si>
  <si>
    <t>PID03047</t>
  </si>
  <si>
    <t>PID03048</t>
  </si>
  <si>
    <t>PID03049</t>
  </si>
  <si>
    <t>PID03050</t>
  </si>
  <si>
    <t>PID03051</t>
  </si>
  <si>
    <t>PID03052</t>
  </si>
  <si>
    <t>PID03053</t>
  </si>
  <si>
    <t>PID03054</t>
  </si>
  <si>
    <t>PID03055</t>
  </si>
  <si>
    <t>PID03056</t>
  </si>
  <si>
    <t>PID03057</t>
  </si>
  <si>
    <t>PID03058</t>
  </si>
  <si>
    <t>PID03059</t>
  </si>
  <si>
    <t>PID03060</t>
  </si>
  <si>
    <t>PID03061</t>
  </si>
  <si>
    <t>PID03062</t>
  </si>
  <si>
    <t>PID03063</t>
  </si>
  <si>
    <t>PID03064</t>
  </si>
  <si>
    <t>PID03065</t>
  </si>
  <si>
    <t>PID03066</t>
  </si>
  <si>
    <t>PID03067</t>
  </si>
  <si>
    <t>PID03068</t>
  </si>
  <si>
    <t>PID03069</t>
  </si>
  <si>
    <t>PID03070</t>
  </si>
  <si>
    <t>PID03071</t>
  </si>
  <si>
    <t>PID03072</t>
  </si>
  <si>
    <t>PID03073</t>
  </si>
  <si>
    <t>PID03074</t>
  </si>
  <si>
    <t>PID03075</t>
  </si>
  <si>
    <t>PID03076</t>
  </si>
  <si>
    <t>PID03077</t>
  </si>
  <si>
    <t>PID03078</t>
  </si>
  <si>
    <t>PID03079</t>
  </si>
  <si>
    <t>PID03080</t>
  </si>
  <si>
    <t>PID03081</t>
  </si>
  <si>
    <t>PID03082</t>
  </si>
  <si>
    <t>PID03083</t>
  </si>
  <si>
    <t>PID03084</t>
  </si>
  <si>
    <t>PID03085</t>
  </si>
  <si>
    <t>PID03086</t>
  </si>
  <si>
    <t>PID03087</t>
  </si>
  <si>
    <t>PID03088</t>
  </si>
  <si>
    <t>PID03089</t>
  </si>
  <si>
    <t>PID03090</t>
  </si>
  <si>
    <t>PID03091</t>
  </si>
  <si>
    <t>PID03092</t>
  </si>
  <si>
    <t>PID03093</t>
  </si>
  <si>
    <t>PID03094</t>
  </si>
  <si>
    <t>PID03095</t>
  </si>
  <si>
    <t>PID03096</t>
  </si>
  <si>
    <t>PID03097</t>
  </si>
  <si>
    <t>PID03098</t>
  </si>
  <si>
    <t>PID03099</t>
  </si>
  <si>
    <t>PID03100</t>
  </si>
  <si>
    <t>PID03101</t>
  </si>
  <si>
    <t>PID03102</t>
  </si>
  <si>
    <t>PID03103</t>
  </si>
  <si>
    <t>PID03104</t>
  </si>
  <si>
    <t>PID03105</t>
  </si>
  <si>
    <t>PID03106</t>
  </si>
  <si>
    <t>PID03107</t>
  </si>
  <si>
    <t>PID03108</t>
  </si>
  <si>
    <t>PID03109</t>
  </si>
  <si>
    <t>PID03110</t>
  </si>
  <si>
    <t>PID03111</t>
  </si>
  <si>
    <t>PID03112</t>
  </si>
  <si>
    <t>PID03113</t>
  </si>
  <si>
    <t>PID03114</t>
  </si>
  <si>
    <t>PID03115</t>
  </si>
  <si>
    <t>PID03116</t>
  </si>
  <si>
    <t>PID03117</t>
  </si>
  <si>
    <t>PID03118</t>
  </si>
  <si>
    <t>PID03119</t>
  </si>
  <si>
    <t>PID03120</t>
  </si>
  <si>
    <t>PID03121</t>
  </si>
  <si>
    <t>PID03122</t>
  </si>
  <si>
    <t>PID03123</t>
  </si>
  <si>
    <t>PID03124</t>
  </si>
  <si>
    <t>PID03125</t>
  </si>
  <si>
    <t>PID03126</t>
  </si>
  <si>
    <t>PID03127</t>
  </si>
  <si>
    <t>PID03128</t>
  </si>
  <si>
    <t>PID03129</t>
  </si>
  <si>
    <t>PID03130</t>
  </si>
  <si>
    <t>PID03131</t>
  </si>
  <si>
    <t>PID03132</t>
  </si>
  <si>
    <t>PID03133</t>
  </si>
  <si>
    <t>PID03134</t>
  </si>
  <si>
    <t>PID03135</t>
  </si>
  <si>
    <t>PID03136</t>
  </si>
  <si>
    <t>PID03137</t>
  </si>
  <si>
    <t>PID03138</t>
  </si>
  <si>
    <t>PID03139</t>
  </si>
  <si>
    <t>PID03140</t>
  </si>
  <si>
    <t>PID03141</t>
  </si>
  <si>
    <t>PID03142</t>
  </si>
  <si>
    <t>PID03143</t>
  </si>
  <si>
    <t>PID03144</t>
  </si>
  <si>
    <t>PID03145</t>
  </si>
  <si>
    <t>PID03146</t>
  </si>
  <si>
    <t>PID03147</t>
  </si>
  <si>
    <t>PID03148</t>
  </si>
  <si>
    <t>PID03149</t>
  </si>
  <si>
    <t>PID03150</t>
  </si>
  <si>
    <t>PID03151</t>
  </si>
  <si>
    <t>PID03152</t>
  </si>
  <si>
    <t>PID03153</t>
  </si>
  <si>
    <t>PID03154</t>
  </si>
  <si>
    <t>PID03155</t>
  </si>
  <si>
    <t>PID03156</t>
  </si>
  <si>
    <t>PID03157</t>
  </si>
  <si>
    <t>PID03158</t>
  </si>
  <si>
    <t>PID03159</t>
  </si>
  <si>
    <t>PID03160</t>
  </si>
  <si>
    <t>PID03161</t>
  </si>
  <si>
    <t>PID03162</t>
  </si>
  <si>
    <t>PID03163</t>
  </si>
  <si>
    <t>PID03164</t>
  </si>
  <si>
    <t>PID03165</t>
  </si>
  <si>
    <t>PID03166</t>
  </si>
  <si>
    <t>PID03167</t>
  </si>
  <si>
    <t>PID03168</t>
  </si>
  <si>
    <t>PID03169</t>
  </si>
  <si>
    <t>PID03170</t>
  </si>
  <si>
    <t>PID03171</t>
  </si>
  <si>
    <t>PID03172</t>
  </si>
  <si>
    <t>PID03173</t>
  </si>
  <si>
    <t>PID03174</t>
  </si>
  <si>
    <t>PID03175</t>
  </si>
  <si>
    <t>PID03176</t>
  </si>
  <si>
    <t>PID03177</t>
  </si>
  <si>
    <t>PID03178</t>
  </si>
  <si>
    <t>PID03179</t>
  </si>
  <si>
    <t>PID03180</t>
  </si>
  <si>
    <t>PID03181</t>
  </si>
  <si>
    <t>PID03182</t>
  </si>
  <si>
    <t>PID03183</t>
  </si>
  <si>
    <t>PID03184</t>
  </si>
  <si>
    <t>PID03185</t>
  </si>
  <si>
    <t>PID03186</t>
  </si>
  <si>
    <t>PID03187</t>
  </si>
  <si>
    <t>PID03188</t>
  </si>
  <si>
    <t>PID03189</t>
  </si>
  <si>
    <t>PID03190</t>
  </si>
  <si>
    <t>PID03191</t>
  </si>
  <si>
    <t>PID03192</t>
  </si>
  <si>
    <t>PID03193</t>
  </si>
  <si>
    <t>PID03194</t>
  </si>
  <si>
    <t>PID03195</t>
  </si>
  <si>
    <t>PID03196</t>
  </si>
  <si>
    <t>PID03197</t>
  </si>
  <si>
    <t>PID03198</t>
  </si>
  <si>
    <t>PID03199</t>
  </si>
  <si>
    <t>PID03200</t>
  </si>
  <si>
    <t>PID03201</t>
  </si>
  <si>
    <t>PID03202</t>
  </si>
  <si>
    <t>PID03203</t>
  </si>
  <si>
    <t>PID03204</t>
  </si>
  <si>
    <t>PID03205</t>
  </si>
  <si>
    <t>PID03206</t>
  </si>
  <si>
    <t>PID03207</t>
  </si>
  <si>
    <t>PID03208</t>
  </si>
  <si>
    <t>PID03209</t>
  </si>
  <si>
    <t>PID03210</t>
  </si>
  <si>
    <t>PID03211</t>
  </si>
  <si>
    <t>PID03212</t>
  </si>
  <si>
    <t>PID03213</t>
  </si>
  <si>
    <t>PID03214</t>
  </si>
  <si>
    <t>PID03215</t>
  </si>
  <si>
    <t>PID03216</t>
  </si>
  <si>
    <t>PID03217</t>
  </si>
  <si>
    <t>PID03218</t>
  </si>
  <si>
    <t>PID03219</t>
  </si>
  <si>
    <t>PID03220</t>
  </si>
  <si>
    <t>PID03221</t>
  </si>
  <si>
    <t>PID03222</t>
  </si>
  <si>
    <t>PID03223</t>
  </si>
  <si>
    <t>PID03224</t>
  </si>
  <si>
    <t>PID03225</t>
  </si>
  <si>
    <t>PID03226</t>
  </si>
  <si>
    <t>PID03227</t>
  </si>
  <si>
    <t>PID03228</t>
  </si>
  <si>
    <t>PID03229</t>
  </si>
  <si>
    <t>PID03230</t>
  </si>
  <si>
    <t>PID03231</t>
  </si>
  <si>
    <t>PID03232</t>
  </si>
  <si>
    <t>PID03233</t>
  </si>
  <si>
    <t>PID03234</t>
  </si>
  <si>
    <t>PID03235</t>
  </si>
  <si>
    <t>PID03236</t>
  </si>
  <si>
    <t>PID03237</t>
  </si>
  <si>
    <t>PID03238</t>
  </si>
  <si>
    <t>PID03239</t>
  </si>
  <si>
    <t>PID03240</t>
  </si>
  <si>
    <t>PID03241</t>
  </si>
  <si>
    <t>PID03242</t>
  </si>
  <si>
    <t>PID03243</t>
  </si>
  <si>
    <t>PID03244</t>
  </si>
  <si>
    <t>PID03245</t>
  </si>
  <si>
    <t>PID03246</t>
  </si>
  <si>
    <t>PID03247</t>
  </si>
  <si>
    <t>PID03248</t>
  </si>
  <si>
    <t>PID03249</t>
  </si>
  <si>
    <t>PID03250</t>
  </si>
  <si>
    <t>PID03251</t>
  </si>
  <si>
    <t>PID03252</t>
  </si>
  <si>
    <t>PID03253</t>
  </si>
  <si>
    <t>PID03254</t>
  </si>
  <si>
    <t>PID03255</t>
  </si>
  <si>
    <t>PID03256</t>
  </si>
  <si>
    <t>PID03257</t>
  </si>
  <si>
    <t>PID03258</t>
  </si>
  <si>
    <t>PID03259</t>
  </si>
  <si>
    <t>PID03260</t>
  </si>
  <si>
    <t>PID03261</t>
  </si>
  <si>
    <t>PID03262</t>
  </si>
  <si>
    <t>PID03263</t>
  </si>
  <si>
    <t>PID03264</t>
  </si>
  <si>
    <t>PID03265</t>
  </si>
  <si>
    <t>PID03266</t>
  </si>
  <si>
    <t>PID03267</t>
  </si>
  <si>
    <t>PID03268</t>
  </si>
  <si>
    <t>PID03269</t>
  </si>
  <si>
    <t>PID03270</t>
  </si>
  <si>
    <t>PID03271</t>
  </si>
  <si>
    <t>PID03272</t>
  </si>
  <si>
    <t>PID03273</t>
  </si>
  <si>
    <t>PID03274</t>
  </si>
  <si>
    <t>PID03275</t>
  </si>
  <si>
    <t>PID03276</t>
  </si>
  <si>
    <t>PID03277</t>
  </si>
  <si>
    <t>PID03278</t>
  </si>
  <si>
    <t>PID03279</t>
  </si>
  <si>
    <t>PID03280</t>
  </si>
  <si>
    <t>PID03281</t>
  </si>
  <si>
    <t>PID03282</t>
  </si>
  <si>
    <t>PID03283</t>
  </si>
  <si>
    <t>PID03284</t>
  </si>
  <si>
    <t>PID03285</t>
  </si>
  <si>
    <t>PID03286</t>
  </si>
  <si>
    <t>PID03287</t>
  </si>
  <si>
    <t>PID03288</t>
  </si>
  <si>
    <t>PID03289</t>
  </si>
  <si>
    <t>PID03290</t>
  </si>
  <si>
    <t>PID03291</t>
  </si>
  <si>
    <t>PID03292</t>
  </si>
  <si>
    <t>PID03293</t>
  </si>
  <si>
    <t>PID03294</t>
  </si>
  <si>
    <t>PID03295</t>
  </si>
  <si>
    <t>PID03296</t>
  </si>
  <si>
    <t>PID03297</t>
  </si>
  <si>
    <t>PID03298</t>
  </si>
  <si>
    <t>PID03299</t>
  </si>
  <si>
    <t>PID03300</t>
  </si>
  <si>
    <t>PID03301</t>
  </si>
  <si>
    <t>PID03302</t>
  </si>
  <si>
    <t>PID03303</t>
  </si>
  <si>
    <t>PID03304</t>
  </si>
  <si>
    <t>PID03305</t>
  </si>
  <si>
    <t>PID03306</t>
  </si>
  <si>
    <t>PID03307</t>
  </si>
  <si>
    <t>PID03308</t>
  </si>
  <si>
    <t>PID03309</t>
  </si>
  <si>
    <t>PID03310</t>
  </si>
  <si>
    <t>PID03311</t>
  </si>
  <si>
    <t>PID03312</t>
  </si>
  <si>
    <t>PID03313</t>
  </si>
  <si>
    <t>PID03314</t>
  </si>
  <si>
    <t>PID03315</t>
  </si>
  <si>
    <t>PID03316</t>
  </si>
  <si>
    <t>PID03317</t>
  </si>
  <si>
    <t>PID03318</t>
  </si>
  <si>
    <t>PID03319</t>
  </si>
  <si>
    <t>PID03320</t>
  </si>
  <si>
    <t>PID03321</t>
  </si>
  <si>
    <t>PID03322</t>
  </si>
  <si>
    <t>PID03323</t>
  </si>
  <si>
    <t>PID03324</t>
  </si>
  <si>
    <t>PID03325</t>
  </si>
  <si>
    <t>PID03326</t>
  </si>
  <si>
    <t>PID03327</t>
  </si>
  <si>
    <t>PID03328</t>
  </si>
  <si>
    <t>PID03329</t>
  </si>
  <si>
    <t>PID03330</t>
  </si>
  <si>
    <t>PID03331</t>
  </si>
  <si>
    <t>PID03332</t>
  </si>
  <si>
    <t>PID03333</t>
  </si>
  <si>
    <t>PID03334</t>
  </si>
  <si>
    <t>PID03335</t>
  </si>
  <si>
    <t>PID03336</t>
  </si>
  <si>
    <t>PID03337</t>
  </si>
  <si>
    <t>PID03338</t>
  </si>
  <si>
    <t>PID03339</t>
  </si>
  <si>
    <t>PID03340</t>
  </si>
  <si>
    <t>PID03341</t>
  </si>
  <si>
    <t>PID03342</t>
  </si>
  <si>
    <t>PID03343</t>
  </si>
  <si>
    <t>PID03344</t>
  </si>
  <si>
    <t>PID03345</t>
  </si>
  <si>
    <t>PID03346</t>
  </si>
  <si>
    <t>PID03347</t>
  </si>
  <si>
    <t>PID03348</t>
  </si>
  <si>
    <t>PID03349</t>
  </si>
  <si>
    <t>PID03350</t>
  </si>
  <si>
    <t>PID03351</t>
  </si>
  <si>
    <t>PID03352</t>
  </si>
  <si>
    <t>PID03353</t>
  </si>
  <si>
    <t>PID03354</t>
  </si>
  <si>
    <t>PID03355</t>
  </si>
  <si>
    <t>PID03356</t>
  </si>
  <si>
    <t>PID03357</t>
  </si>
  <si>
    <t>PID03358</t>
  </si>
  <si>
    <t>PID03359</t>
  </si>
  <si>
    <t>PID03360</t>
  </si>
  <si>
    <t>PID03361</t>
  </si>
  <si>
    <t>PID03362</t>
  </si>
  <si>
    <t>PID03363</t>
  </si>
  <si>
    <t>PID03364</t>
  </si>
  <si>
    <t>PID03365</t>
  </si>
  <si>
    <t>PID03366</t>
  </si>
  <si>
    <t>PID03367</t>
  </si>
  <si>
    <t>PID03368</t>
  </si>
  <si>
    <t>PID03369</t>
  </si>
  <si>
    <t>PID03370</t>
  </si>
  <si>
    <t>PID03371</t>
  </si>
  <si>
    <t>PID03372</t>
  </si>
  <si>
    <t>PID03373</t>
  </si>
  <si>
    <t>PID03374</t>
  </si>
  <si>
    <t>PID03375</t>
  </si>
  <si>
    <t>PID03376</t>
  </si>
  <si>
    <t>PID03377</t>
  </si>
  <si>
    <t>PID03378</t>
  </si>
  <si>
    <t>PID03379</t>
  </si>
  <si>
    <t>PID03380</t>
  </si>
  <si>
    <t>PID03381</t>
  </si>
  <si>
    <t>PID03382</t>
  </si>
  <si>
    <t>PID03383</t>
  </si>
  <si>
    <t>PID03384</t>
  </si>
  <si>
    <t>PID03385</t>
  </si>
  <si>
    <t>PID03386</t>
  </si>
  <si>
    <t>PID03387</t>
  </si>
  <si>
    <t>PID03388</t>
  </si>
  <si>
    <t>PID03389</t>
  </si>
  <si>
    <t>PID03390</t>
  </si>
  <si>
    <t>PID03391</t>
  </si>
  <si>
    <t>PID03392</t>
  </si>
  <si>
    <t>PID03393</t>
  </si>
  <si>
    <t>PID03394</t>
  </si>
  <si>
    <t>PID03395</t>
  </si>
  <si>
    <t>PID03396</t>
  </si>
  <si>
    <t>PID03397</t>
  </si>
  <si>
    <t>PID03398</t>
  </si>
  <si>
    <t>PID03399</t>
  </si>
  <si>
    <t>PID03400</t>
  </si>
  <si>
    <t>PID03401</t>
  </si>
  <si>
    <t>PID03402</t>
  </si>
  <si>
    <t>PID03403</t>
  </si>
  <si>
    <t>PID03404</t>
  </si>
  <si>
    <t>PID03405</t>
  </si>
  <si>
    <t>PID03406</t>
  </si>
  <si>
    <t>PID03407</t>
  </si>
  <si>
    <t>PID03408</t>
  </si>
  <si>
    <t>PID03409</t>
  </si>
  <si>
    <t>PID03410</t>
  </si>
  <si>
    <t>PID03411</t>
  </si>
  <si>
    <t>PID03412</t>
  </si>
  <si>
    <t>PID03413</t>
  </si>
  <si>
    <t>PID03414</t>
  </si>
  <si>
    <t>PID03415</t>
  </si>
  <si>
    <t>PID03416</t>
  </si>
  <si>
    <t>PID03417</t>
  </si>
  <si>
    <t>PID03418</t>
  </si>
  <si>
    <t>PID03419</t>
  </si>
  <si>
    <t>PID03420</t>
  </si>
  <si>
    <t>PID03421</t>
  </si>
  <si>
    <t>PID03422</t>
  </si>
  <si>
    <t>PID03423</t>
  </si>
  <si>
    <t>PID03424</t>
  </si>
  <si>
    <t>PID03425</t>
  </si>
  <si>
    <t>PID03426</t>
  </si>
  <si>
    <t>PID03427</t>
  </si>
  <si>
    <t>PID03428</t>
  </si>
  <si>
    <t>PID03429</t>
  </si>
  <si>
    <t>PID03430</t>
  </si>
  <si>
    <t>PID03431</t>
  </si>
  <si>
    <t>PID03432</t>
  </si>
  <si>
    <t>PID03433</t>
  </si>
  <si>
    <t>PID03434</t>
  </si>
  <si>
    <t>PID03435</t>
  </si>
  <si>
    <t>PID03436</t>
  </si>
  <si>
    <t>PID03437</t>
  </si>
  <si>
    <t>PID03438</t>
  </si>
  <si>
    <t>PID03439</t>
  </si>
  <si>
    <t>PID03440</t>
  </si>
  <si>
    <t>PID03441</t>
  </si>
  <si>
    <t>PID03442</t>
  </si>
  <si>
    <t>PID03443</t>
  </si>
  <si>
    <t>PID03444</t>
  </si>
  <si>
    <t>PID03445</t>
  </si>
  <si>
    <t>PID03446</t>
  </si>
  <si>
    <t>PID03447</t>
  </si>
  <si>
    <t>PID03448</t>
  </si>
  <si>
    <t>PID03449</t>
  </si>
  <si>
    <t>PID03450</t>
  </si>
  <si>
    <t>PID03451</t>
  </si>
  <si>
    <t>PID03452</t>
  </si>
  <si>
    <t>PID03453</t>
  </si>
  <si>
    <t>PID03454</t>
  </si>
  <si>
    <t>PID03455</t>
  </si>
  <si>
    <t>PID03456</t>
  </si>
  <si>
    <t>PID03457</t>
  </si>
  <si>
    <t>PID03458</t>
  </si>
  <si>
    <t>PID03459</t>
  </si>
  <si>
    <t>PID03460</t>
  </si>
  <si>
    <t>PID03461</t>
  </si>
  <si>
    <t>PID03462</t>
  </si>
  <si>
    <t>PID03463</t>
  </si>
  <si>
    <t>PID03464</t>
  </si>
  <si>
    <t>PID03465</t>
  </si>
  <si>
    <t>PID03466</t>
  </si>
  <si>
    <t>PID03467</t>
  </si>
  <si>
    <t>PID03468</t>
  </si>
  <si>
    <t>PID03469</t>
  </si>
  <si>
    <t>PID03470</t>
  </si>
  <si>
    <t>PID03471</t>
  </si>
  <si>
    <t>PID03472</t>
  </si>
  <si>
    <t>PID03473</t>
  </si>
  <si>
    <t>PID03474</t>
  </si>
  <si>
    <t>PID03475</t>
  </si>
  <si>
    <t>PID03476</t>
  </si>
  <si>
    <t>PID03477</t>
  </si>
  <si>
    <t>PID03478</t>
  </si>
  <si>
    <t>PID03479</t>
  </si>
  <si>
    <t>PID03480</t>
  </si>
  <si>
    <t>PID03481</t>
  </si>
  <si>
    <t>PID03482</t>
  </si>
  <si>
    <t>PID03483</t>
  </si>
  <si>
    <t>PID03484</t>
  </si>
  <si>
    <t>PID03485</t>
  </si>
  <si>
    <t>PID03486</t>
  </si>
  <si>
    <t>PID03487</t>
  </si>
  <si>
    <t>PID03488</t>
  </si>
  <si>
    <t>PID03489</t>
  </si>
  <si>
    <t>PID03490</t>
  </si>
  <si>
    <t>PID03491</t>
  </si>
  <si>
    <t>PID03492</t>
  </si>
  <si>
    <t>PID03493</t>
  </si>
  <si>
    <t>PID03494</t>
  </si>
  <si>
    <t>PID03495</t>
  </si>
  <si>
    <t>PID03496</t>
  </si>
  <si>
    <t>PID03497</t>
  </si>
  <si>
    <t>PID03498</t>
  </si>
  <si>
    <t>PID03499</t>
  </si>
  <si>
    <t>PID03500</t>
  </si>
  <si>
    <t>PID03501</t>
  </si>
  <si>
    <t>PID03502</t>
  </si>
  <si>
    <t>PID03503</t>
  </si>
  <si>
    <t>PID03504</t>
  </si>
  <si>
    <t>PID03505</t>
  </si>
  <si>
    <t>PID03506</t>
  </si>
  <si>
    <t>PID03507</t>
  </si>
  <si>
    <t>PID03508</t>
  </si>
  <si>
    <t>PID03509</t>
  </si>
  <si>
    <t>PID03510</t>
  </si>
  <si>
    <t>PID03511</t>
  </si>
  <si>
    <t>PID03512</t>
  </si>
  <si>
    <t>PID03513</t>
  </si>
  <si>
    <t>PID03514</t>
  </si>
  <si>
    <t>PID03515</t>
  </si>
  <si>
    <t>PID03516</t>
  </si>
  <si>
    <t>PID03517</t>
  </si>
  <si>
    <t>PID03518</t>
  </si>
  <si>
    <t>PID03519</t>
  </si>
  <si>
    <t>PID03520</t>
  </si>
  <si>
    <t>PID03521</t>
  </si>
  <si>
    <t>PID03522</t>
  </si>
  <si>
    <t>PID03523</t>
  </si>
  <si>
    <t>PID03524</t>
  </si>
  <si>
    <t>PID03525</t>
  </si>
  <si>
    <t>PID03526</t>
  </si>
  <si>
    <t>PID03527</t>
  </si>
  <si>
    <t>PID03528</t>
  </si>
  <si>
    <t>PID03529</t>
  </si>
  <si>
    <t>PID03530</t>
  </si>
  <si>
    <t>PID03531</t>
  </si>
  <si>
    <t>PID03532</t>
  </si>
  <si>
    <t>PID03533</t>
  </si>
  <si>
    <t>PID03534</t>
  </si>
  <si>
    <t>PID03535</t>
  </si>
  <si>
    <t>PID03536</t>
  </si>
  <si>
    <t>PID03537</t>
  </si>
  <si>
    <t>PID03538</t>
  </si>
  <si>
    <t>PID03539</t>
  </si>
  <si>
    <t>PID03540</t>
  </si>
  <si>
    <t>PID03541</t>
  </si>
  <si>
    <t>PID03542</t>
  </si>
  <si>
    <t>PID03543</t>
  </si>
  <si>
    <t>PID03544</t>
  </si>
  <si>
    <t>PID03545</t>
  </si>
  <si>
    <t>PID03546</t>
  </si>
  <si>
    <t>PID03547</t>
  </si>
  <si>
    <t>PID03548</t>
  </si>
  <si>
    <t>PID03549</t>
  </si>
  <si>
    <t>PID03550</t>
  </si>
  <si>
    <t>PID03551</t>
  </si>
  <si>
    <t>PID03552</t>
  </si>
  <si>
    <t>PID03553</t>
  </si>
  <si>
    <t>PID03554</t>
  </si>
  <si>
    <t>PID03555</t>
  </si>
  <si>
    <t>PID03556</t>
  </si>
  <si>
    <t>PID03557</t>
  </si>
  <si>
    <t>PID03558</t>
  </si>
  <si>
    <t>PID03559</t>
  </si>
  <si>
    <t>PID03560</t>
  </si>
  <si>
    <t>PID03561</t>
  </si>
  <si>
    <t>PID03562</t>
  </si>
  <si>
    <t>PID03563</t>
  </si>
  <si>
    <t>PID03564</t>
  </si>
  <si>
    <t>PID03565</t>
  </si>
  <si>
    <t>PID03566</t>
  </si>
  <si>
    <t>PID03567</t>
  </si>
  <si>
    <t>PID03568</t>
  </si>
  <si>
    <t>PID03569</t>
  </si>
  <si>
    <t>PID03570</t>
  </si>
  <si>
    <t>PID03571</t>
  </si>
  <si>
    <t>PID03572</t>
  </si>
  <si>
    <t>PID03573</t>
  </si>
  <si>
    <t>PID03574</t>
  </si>
  <si>
    <t>PID03575</t>
  </si>
  <si>
    <t>PID03576</t>
  </si>
  <si>
    <t>PID03577</t>
  </si>
  <si>
    <t>PID03578</t>
  </si>
  <si>
    <t>PID03579</t>
  </si>
  <si>
    <t>PID03580</t>
  </si>
  <si>
    <t>PID03581</t>
  </si>
  <si>
    <t>PID03582</t>
  </si>
  <si>
    <t>PID03583</t>
  </si>
  <si>
    <t>PID03584</t>
  </si>
  <si>
    <t>PID03585</t>
  </si>
  <si>
    <t>PID03586</t>
  </si>
  <si>
    <t>PID03587</t>
  </si>
  <si>
    <t>PID03588</t>
  </si>
  <si>
    <t>PID03589</t>
  </si>
  <si>
    <t>PID03590</t>
  </si>
  <si>
    <t>PID03591</t>
  </si>
  <si>
    <t>PID03592</t>
  </si>
  <si>
    <t>PID03593</t>
  </si>
  <si>
    <t>PID03594</t>
  </si>
  <si>
    <t>PID03595</t>
  </si>
  <si>
    <t>PID03596</t>
  </si>
  <si>
    <t>PID03597</t>
  </si>
  <si>
    <t>PID03598</t>
  </si>
  <si>
    <t>PID03599</t>
  </si>
  <si>
    <t>PID03600</t>
  </si>
  <si>
    <t>PID03601</t>
  </si>
  <si>
    <t>PID03602</t>
  </si>
  <si>
    <t>PID03603</t>
  </si>
  <si>
    <t>PID03604</t>
  </si>
  <si>
    <t>PID03605</t>
  </si>
  <si>
    <t>PID03606</t>
  </si>
  <si>
    <t>PID03607</t>
  </si>
  <si>
    <t>PID03608</t>
  </si>
  <si>
    <t>PID03609</t>
  </si>
  <si>
    <t>PID03610</t>
  </si>
  <si>
    <t>PID03611</t>
  </si>
  <si>
    <t>PID03612</t>
  </si>
  <si>
    <t>PID03613</t>
  </si>
  <si>
    <t>PID03614</t>
  </si>
  <si>
    <t>PID03615</t>
  </si>
  <si>
    <t>PID03616</t>
  </si>
  <si>
    <t>PID03617</t>
  </si>
  <si>
    <t>PID03618</t>
  </si>
  <si>
    <t>PID03619</t>
  </si>
  <si>
    <t>PID03620</t>
  </si>
  <si>
    <t>PID03621</t>
  </si>
  <si>
    <t>PID03622</t>
  </si>
  <si>
    <t>PID03623</t>
  </si>
  <si>
    <t>PID03624</t>
  </si>
  <si>
    <t>PID03625</t>
  </si>
  <si>
    <t>PID03626</t>
  </si>
  <si>
    <t>PID03627</t>
  </si>
  <si>
    <t>PID03628</t>
  </si>
  <si>
    <t>PID03629</t>
  </si>
  <si>
    <t>PID03630</t>
  </si>
  <si>
    <t>PID03631</t>
  </si>
  <si>
    <t>PID03632</t>
  </si>
  <si>
    <t>PID03633</t>
  </si>
  <si>
    <t>PID03634</t>
  </si>
  <si>
    <t>PID03635</t>
  </si>
  <si>
    <t>PID03636</t>
  </si>
  <si>
    <t>PID03637</t>
  </si>
  <si>
    <t>PID03638</t>
  </si>
  <si>
    <t>PID03639</t>
  </si>
  <si>
    <t>PID03640</t>
  </si>
  <si>
    <t>PID03641</t>
  </si>
  <si>
    <t>PID03642</t>
  </si>
  <si>
    <t>PID03643</t>
  </si>
  <si>
    <t>PID03644</t>
  </si>
  <si>
    <t>PID03645</t>
  </si>
  <si>
    <t>PID03646</t>
  </si>
  <si>
    <t>PID03647</t>
  </si>
  <si>
    <t>PID03648</t>
  </si>
  <si>
    <t>PID03649</t>
  </si>
  <si>
    <t>PID03650</t>
  </si>
  <si>
    <t>PID03651</t>
  </si>
  <si>
    <t>PID03652</t>
  </si>
  <si>
    <t>PID03653</t>
  </si>
  <si>
    <t>PID03654</t>
  </si>
  <si>
    <t>PID03655</t>
  </si>
  <si>
    <t>PID03656</t>
  </si>
  <si>
    <t>PID03657</t>
  </si>
  <si>
    <t>PID03658</t>
  </si>
  <si>
    <t>PID03659</t>
  </si>
  <si>
    <t>PID03660</t>
  </si>
  <si>
    <t>PID03661</t>
  </si>
  <si>
    <t>PID03662</t>
  </si>
  <si>
    <t>PID03663</t>
  </si>
  <si>
    <t>PID03664</t>
  </si>
  <si>
    <t>PID03665</t>
  </si>
  <si>
    <t>PID03666</t>
  </si>
  <si>
    <t>PID03667</t>
  </si>
  <si>
    <t>PID03668</t>
  </si>
  <si>
    <t>PID03669</t>
  </si>
  <si>
    <t>PID03670</t>
  </si>
  <si>
    <t>PID03671</t>
  </si>
  <si>
    <t>PID03672</t>
  </si>
  <si>
    <t>PID03673</t>
  </si>
  <si>
    <t>PID03674</t>
  </si>
  <si>
    <t>PID03675</t>
  </si>
  <si>
    <t>PID03676</t>
  </si>
  <si>
    <t>PID03677</t>
  </si>
  <si>
    <t>PID03678</t>
  </si>
  <si>
    <t>PID03679</t>
  </si>
  <si>
    <t>PID03680</t>
  </si>
  <si>
    <t>PID03681</t>
  </si>
  <si>
    <t>PID03682</t>
  </si>
  <si>
    <t>PID03683</t>
  </si>
  <si>
    <t>PID03684</t>
  </si>
  <si>
    <t>PID03685</t>
  </si>
  <si>
    <t>PID03686</t>
  </si>
  <si>
    <t>PID03687</t>
  </si>
  <si>
    <t>PID03688</t>
  </si>
  <si>
    <t>PID03689</t>
  </si>
  <si>
    <t>PID03690</t>
  </si>
  <si>
    <t>PID03691</t>
  </si>
  <si>
    <t>PID03692</t>
  </si>
  <si>
    <t>PID03693</t>
  </si>
  <si>
    <t>PID03694</t>
  </si>
  <si>
    <t>PID03695</t>
  </si>
  <si>
    <t>PID03696</t>
  </si>
  <si>
    <t>PID03697</t>
  </si>
  <si>
    <t>PID03698</t>
  </si>
  <si>
    <t>PID03699</t>
  </si>
  <si>
    <t>PID03700</t>
  </si>
  <si>
    <t>PID03701</t>
  </si>
  <si>
    <t>PID03702</t>
  </si>
  <si>
    <t>PID03703</t>
  </si>
  <si>
    <t>PID03704</t>
  </si>
  <si>
    <t>PID03705</t>
  </si>
  <si>
    <t>PID03706</t>
  </si>
  <si>
    <t>PID03707</t>
  </si>
  <si>
    <t>PID03708</t>
  </si>
  <si>
    <t>PID03709</t>
  </si>
  <si>
    <t>PID03710</t>
  </si>
  <si>
    <t>PID03711</t>
  </si>
  <si>
    <t>PID03712</t>
  </si>
  <si>
    <t>PID03713</t>
  </si>
  <si>
    <t>PID03714</t>
  </si>
  <si>
    <t>PID03715</t>
  </si>
  <si>
    <t>PID03716</t>
  </si>
  <si>
    <t>PID03717</t>
  </si>
  <si>
    <t>PID03718</t>
  </si>
  <si>
    <t>PID03719</t>
  </si>
  <si>
    <t>PID03720</t>
  </si>
  <si>
    <t>PID03721</t>
  </si>
  <si>
    <t>PID03722</t>
  </si>
  <si>
    <t>PID03723</t>
  </si>
  <si>
    <t>PID03724</t>
  </si>
  <si>
    <t>PID03725</t>
  </si>
  <si>
    <t>PID03726</t>
  </si>
  <si>
    <t>PID03727</t>
  </si>
  <si>
    <t>PID03728</t>
  </si>
  <si>
    <t>PID03729</t>
  </si>
  <si>
    <t>PID03730</t>
  </si>
  <si>
    <t>PID03731</t>
  </si>
  <si>
    <t>PID03732</t>
  </si>
  <si>
    <t>PID03733</t>
  </si>
  <si>
    <t>PID03734</t>
  </si>
  <si>
    <t>PID03735</t>
  </si>
  <si>
    <t>PID03736</t>
  </si>
  <si>
    <t>PID03737</t>
  </si>
  <si>
    <t>PID03738</t>
  </si>
  <si>
    <t>PID03739</t>
  </si>
  <si>
    <t>PID03740</t>
  </si>
  <si>
    <t>PID03741</t>
  </si>
  <si>
    <t>PID03742</t>
  </si>
  <si>
    <t>PID03743</t>
  </si>
  <si>
    <t>PID03744</t>
  </si>
  <si>
    <t>PID03745</t>
  </si>
  <si>
    <t>PID03746</t>
  </si>
  <si>
    <t>PID03747</t>
  </si>
  <si>
    <t>PID03748</t>
  </si>
  <si>
    <t>PID03749</t>
  </si>
  <si>
    <t>PID03750</t>
  </si>
  <si>
    <t>PID03751</t>
  </si>
  <si>
    <t>PID03752</t>
  </si>
  <si>
    <t>PID03753</t>
  </si>
  <si>
    <t>PID03754</t>
  </si>
  <si>
    <t>PID03755</t>
  </si>
  <si>
    <t>PID03756</t>
  </si>
  <si>
    <t>PID03757</t>
  </si>
  <si>
    <t>PID03758</t>
  </si>
  <si>
    <t>PID03759</t>
  </si>
  <si>
    <t>PID03760</t>
  </si>
  <si>
    <t>PID03761</t>
  </si>
  <si>
    <t>PID03762</t>
  </si>
  <si>
    <t>PID03763</t>
  </si>
  <si>
    <t>PID03764</t>
  </si>
  <si>
    <t>PID03765</t>
  </si>
  <si>
    <t>PID03766</t>
  </si>
  <si>
    <t>PID03767</t>
  </si>
  <si>
    <t>PID03768</t>
  </si>
  <si>
    <t>PID03769</t>
  </si>
  <si>
    <t>PID03770</t>
  </si>
  <si>
    <t>PID03771</t>
  </si>
  <si>
    <t>PID03772</t>
  </si>
  <si>
    <t>PID03773</t>
  </si>
  <si>
    <t>PID03774</t>
  </si>
  <si>
    <t>PID03775</t>
  </si>
  <si>
    <t>PID03776</t>
  </si>
  <si>
    <t>PID03777</t>
  </si>
  <si>
    <t>PID03778</t>
  </si>
  <si>
    <t>PID03779</t>
  </si>
  <si>
    <t>PID03780</t>
  </si>
  <si>
    <t>PID03781</t>
  </si>
  <si>
    <t>PID03782</t>
  </si>
  <si>
    <t>PID03783</t>
  </si>
  <si>
    <t>PID03784</t>
  </si>
  <si>
    <t>PID03785</t>
  </si>
  <si>
    <t>PID03786</t>
  </si>
  <si>
    <t>PID03787</t>
  </si>
  <si>
    <t>PID03788</t>
  </si>
  <si>
    <t>PID03789</t>
  </si>
  <si>
    <t>PID03790</t>
  </si>
  <si>
    <t>PID03791</t>
  </si>
  <si>
    <t>PID03792</t>
  </si>
  <si>
    <t>PID03793</t>
  </si>
  <si>
    <t>PID03794</t>
  </si>
  <si>
    <t>PID03795</t>
  </si>
  <si>
    <t>PID03796</t>
  </si>
  <si>
    <t>PID03797</t>
  </si>
  <si>
    <t>PID03798</t>
  </si>
  <si>
    <t>PID03799</t>
  </si>
  <si>
    <t>PID03800</t>
  </si>
  <si>
    <t>PID03801</t>
  </si>
  <si>
    <t>PID03802</t>
  </si>
  <si>
    <t>PID03803</t>
  </si>
  <si>
    <t>PID03804</t>
  </si>
  <si>
    <t>PID03805</t>
  </si>
  <si>
    <t>PID03806</t>
  </si>
  <si>
    <t>PID03807</t>
  </si>
  <si>
    <t>PID03808</t>
  </si>
  <si>
    <t>PID03809</t>
  </si>
  <si>
    <t>PID03810</t>
  </si>
  <si>
    <t>PID03811</t>
  </si>
  <si>
    <t>PID03812</t>
  </si>
  <si>
    <t>PID03813</t>
  </si>
  <si>
    <t>PID03814</t>
  </si>
  <si>
    <t>PID03815</t>
  </si>
  <si>
    <t>PID03816</t>
  </si>
  <si>
    <t>PID03817</t>
  </si>
  <si>
    <t>PID03818</t>
  </si>
  <si>
    <t>PID03819</t>
  </si>
  <si>
    <t>PID03820</t>
  </si>
  <si>
    <t>PID03821</t>
  </si>
  <si>
    <t>PID03822</t>
  </si>
  <si>
    <t>PID03823</t>
  </si>
  <si>
    <t>PID03824</t>
  </si>
  <si>
    <t>PID03825</t>
  </si>
  <si>
    <t>PID03826</t>
  </si>
  <si>
    <t>PID03827</t>
  </si>
  <si>
    <t>PID03828</t>
  </si>
  <si>
    <t>PID03829</t>
  </si>
  <si>
    <t>PID03830</t>
  </si>
  <si>
    <t>PID03831</t>
  </si>
  <si>
    <t>PID03832</t>
  </si>
  <si>
    <t>PID03833</t>
  </si>
  <si>
    <t>PID03834</t>
  </si>
  <si>
    <t>PID03835</t>
  </si>
  <si>
    <t>PID03836</t>
  </si>
  <si>
    <t>PID03837</t>
  </si>
  <si>
    <t>PID03838</t>
  </si>
  <si>
    <t>PID03839</t>
  </si>
  <si>
    <t>PID03840</t>
  </si>
  <si>
    <t>PID03841</t>
  </si>
  <si>
    <t>PID03842</t>
  </si>
  <si>
    <t>PID03843</t>
  </si>
  <si>
    <t>PID03844</t>
  </si>
  <si>
    <t>PID03845</t>
  </si>
  <si>
    <t>PID03846</t>
  </si>
  <si>
    <t>PID03847</t>
  </si>
  <si>
    <t>PID03848</t>
  </si>
  <si>
    <t>PID03849</t>
  </si>
  <si>
    <t>PID03850</t>
  </si>
  <si>
    <t>PID03851</t>
  </si>
  <si>
    <t>PID03852</t>
  </si>
  <si>
    <t>PID03853</t>
  </si>
  <si>
    <t>PID03854</t>
  </si>
  <si>
    <t>PID03855</t>
  </si>
  <si>
    <t>PID03856</t>
  </si>
  <si>
    <t>PID03857</t>
  </si>
  <si>
    <t>PID03858</t>
  </si>
  <si>
    <t>PID03859</t>
  </si>
  <si>
    <t>PID03860</t>
  </si>
  <si>
    <t>PID03861</t>
  </si>
  <si>
    <t>PID03862</t>
  </si>
  <si>
    <t>PID03863</t>
  </si>
  <si>
    <t>PID03864</t>
  </si>
  <si>
    <t>PID03865</t>
  </si>
  <si>
    <t>PID03866</t>
  </si>
  <si>
    <t>PID03867</t>
  </si>
  <si>
    <t>PID03868</t>
  </si>
  <si>
    <t>PID03869</t>
  </si>
  <si>
    <t>PID03870</t>
  </si>
  <si>
    <t>PID03871</t>
  </si>
  <si>
    <t>PID03872</t>
  </si>
  <si>
    <t>PID03873</t>
  </si>
  <si>
    <t>PID03874</t>
  </si>
  <si>
    <t>PID03875</t>
  </si>
  <si>
    <t>PID03876</t>
  </si>
  <si>
    <t>PID03877</t>
  </si>
  <si>
    <t>PID03878</t>
  </si>
  <si>
    <t>PID03879</t>
  </si>
  <si>
    <t>PID03880</t>
  </si>
  <si>
    <t>PID03881</t>
  </si>
  <si>
    <t>PID03882</t>
  </si>
  <si>
    <t>PID03883</t>
  </si>
  <si>
    <t>PID03884</t>
  </si>
  <si>
    <t>PID03885</t>
  </si>
  <si>
    <t>PID03886</t>
  </si>
  <si>
    <t>PID03887</t>
  </si>
  <si>
    <t>PID03888</t>
  </si>
  <si>
    <t>PID03889</t>
  </si>
  <si>
    <t>PID03890</t>
  </si>
  <si>
    <t>PID03891</t>
  </si>
  <si>
    <t>PID03892</t>
  </si>
  <si>
    <t>PID03893</t>
  </si>
  <si>
    <t>PID03894</t>
  </si>
  <si>
    <t>PID03895</t>
  </si>
  <si>
    <t>PID03896</t>
  </si>
  <si>
    <t>PID03897</t>
  </si>
  <si>
    <t>PID03898</t>
  </si>
  <si>
    <t>PID03899</t>
  </si>
  <si>
    <t>PID03900</t>
  </si>
  <si>
    <t>PID03901</t>
  </si>
  <si>
    <t>PID03902</t>
  </si>
  <si>
    <t>PID03903</t>
  </si>
  <si>
    <t>PID03904</t>
  </si>
  <si>
    <t>PID03905</t>
  </si>
  <si>
    <t>PID03906</t>
  </si>
  <si>
    <t>PID03907</t>
  </si>
  <si>
    <t>PID03908</t>
  </si>
  <si>
    <t>PID03909</t>
  </si>
  <si>
    <t>PID03910</t>
  </si>
  <si>
    <t>PID03911</t>
  </si>
  <si>
    <t>PID03912</t>
  </si>
  <si>
    <t>PID03913</t>
  </si>
  <si>
    <t>PID03914</t>
  </si>
  <si>
    <t>PID03915</t>
  </si>
  <si>
    <t>PID03916</t>
  </si>
  <si>
    <t>PID03917</t>
  </si>
  <si>
    <t>PID03918</t>
  </si>
  <si>
    <t>PID03919</t>
  </si>
  <si>
    <t>PID03920</t>
  </si>
  <si>
    <t>PID03921</t>
  </si>
  <si>
    <t>PID03922</t>
  </si>
  <si>
    <t>PID03923</t>
  </si>
  <si>
    <t>PID03924</t>
  </si>
  <si>
    <t>PID03925</t>
  </si>
  <si>
    <t>PID03926</t>
  </si>
  <si>
    <t>PID03927</t>
  </si>
  <si>
    <t>PID03928</t>
  </si>
  <si>
    <t>PID03929</t>
  </si>
  <si>
    <t>PID03930</t>
  </si>
  <si>
    <t>PID03931</t>
  </si>
  <si>
    <t>PID03932</t>
  </si>
  <si>
    <t>PID03933</t>
  </si>
  <si>
    <t>PID03934</t>
  </si>
  <si>
    <t>PID03935</t>
  </si>
  <si>
    <t>PID03936</t>
  </si>
  <si>
    <t>PID03937</t>
  </si>
  <si>
    <t>PID03938</t>
  </si>
  <si>
    <t>PID03939</t>
  </si>
  <si>
    <t>PID03940</t>
  </si>
  <si>
    <t>PID03941</t>
  </si>
  <si>
    <t>PID03942</t>
  </si>
  <si>
    <t>PID03943</t>
  </si>
  <si>
    <t>PID03944</t>
  </si>
  <si>
    <t>PID03945</t>
  </si>
  <si>
    <t>PID03946</t>
  </si>
  <si>
    <t>PID03947</t>
  </si>
  <si>
    <t>PID03948</t>
  </si>
  <si>
    <t>PID03949</t>
  </si>
  <si>
    <t>PID03950</t>
  </si>
  <si>
    <t>PID03951</t>
  </si>
  <si>
    <t>PID03952</t>
  </si>
  <si>
    <t>PID03953</t>
  </si>
  <si>
    <t>PID03954</t>
  </si>
  <si>
    <t>PID03955</t>
  </si>
  <si>
    <t>PID03956</t>
  </si>
  <si>
    <t>PID03957</t>
  </si>
  <si>
    <t>PID03958</t>
  </si>
  <si>
    <t>PID03959</t>
  </si>
  <si>
    <t>PID03960</t>
  </si>
  <si>
    <t>PID03961</t>
  </si>
  <si>
    <t>PID03962</t>
  </si>
  <si>
    <t>PID03963</t>
  </si>
  <si>
    <t>PID03964</t>
  </si>
  <si>
    <t>PID03965</t>
  </si>
  <si>
    <t>PID03966</t>
  </si>
  <si>
    <t>PID03967</t>
  </si>
  <si>
    <t>PID03968</t>
  </si>
  <si>
    <t>PID03969</t>
  </si>
  <si>
    <t>PID03970</t>
  </si>
  <si>
    <t>PID03971</t>
  </si>
  <si>
    <t>PID03972</t>
  </si>
  <si>
    <t>PID03973</t>
  </si>
  <si>
    <t>PID03974</t>
  </si>
  <si>
    <t>PID03975</t>
  </si>
  <si>
    <t>PID03976</t>
  </si>
  <si>
    <t>PID03977</t>
  </si>
  <si>
    <t>PID03978</t>
  </si>
  <si>
    <t>PID03979</t>
  </si>
  <si>
    <t>PID03980</t>
  </si>
  <si>
    <t>PID03981</t>
  </si>
  <si>
    <t>PID03982</t>
  </si>
  <si>
    <t>PID03983</t>
  </si>
  <si>
    <t>PID03984</t>
  </si>
  <si>
    <t>PID03985</t>
  </si>
  <si>
    <t>PID03986</t>
  </si>
  <si>
    <t>PID03987</t>
  </si>
  <si>
    <t>PID03988</t>
  </si>
  <si>
    <t>PID03989</t>
  </si>
  <si>
    <t>PID03990</t>
  </si>
  <si>
    <t>PID03991</t>
  </si>
  <si>
    <t>PID03992</t>
  </si>
  <si>
    <t>PID03993</t>
  </si>
  <si>
    <t>PID03994</t>
  </si>
  <si>
    <t>PID03995</t>
  </si>
  <si>
    <t>PID03996</t>
  </si>
  <si>
    <t>PID03997</t>
  </si>
  <si>
    <t>PID03998</t>
  </si>
  <si>
    <t>PID03999</t>
  </si>
  <si>
    <t>PID04000</t>
  </si>
  <si>
    <t>PID04001</t>
  </si>
  <si>
    <t>PID04002</t>
  </si>
  <si>
    <t>PID04003</t>
  </si>
  <si>
    <t>PID04004</t>
  </si>
  <si>
    <t>PID04005</t>
  </si>
  <si>
    <t>PID04006</t>
  </si>
  <si>
    <t>PID04007</t>
  </si>
  <si>
    <t>PID04008</t>
  </si>
  <si>
    <t>PID04009</t>
  </si>
  <si>
    <t>PID04010</t>
  </si>
  <si>
    <t>PID04011</t>
  </si>
  <si>
    <t>PID04012</t>
  </si>
  <si>
    <t>PID04013</t>
  </si>
  <si>
    <t>PID04014</t>
  </si>
  <si>
    <t>PID04015</t>
  </si>
  <si>
    <t>PID04016</t>
  </si>
  <si>
    <t>PID04017</t>
  </si>
  <si>
    <t>PID04018</t>
  </si>
  <si>
    <t>PID04019</t>
  </si>
  <si>
    <t>PID04020</t>
  </si>
  <si>
    <t>PID04021</t>
  </si>
  <si>
    <t>PID04022</t>
  </si>
  <si>
    <t>PID04023</t>
  </si>
  <si>
    <t>PID04024</t>
  </si>
  <si>
    <t>PID04025</t>
  </si>
  <si>
    <t>PID04026</t>
  </si>
  <si>
    <t>PID04027</t>
  </si>
  <si>
    <t>PID04028</t>
  </si>
  <si>
    <t>PID04029</t>
  </si>
  <si>
    <t>PID04030</t>
  </si>
  <si>
    <t>PID04031</t>
  </si>
  <si>
    <t>PID04032</t>
  </si>
  <si>
    <t>PID04033</t>
  </si>
  <si>
    <t>PID04034</t>
  </si>
  <si>
    <t>PID04035</t>
  </si>
  <si>
    <t>PID04036</t>
  </si>
  <si>
    <t>PID04037</t>
  </si>
  <si>
    <t>PID04038</t>
  </si>
  <si>
    <t>PID04039</t>
  </si>
  <si>
    <t>PID04040</t>
  </si>
  <si>
    <t>PID04041</t>
  </si>
  <si>
    <t>PID04042</t>
  </si>
  <si>
    <t>PID04043</t>
  </si>
  <si>
    <t>PID04044</t>
  </si>
  <si>
    <t>PID04045</t>
  </si>
  <si>
    <t>PID04046</t>
  </si>
  <si>
    <t>PID04047</t>
  </si>
  <si>
    <t>PID04048</t>
  </si>
  <si>
    <t>PID04049</t>
  </si>
  <si>
    <t>PID04050</t>
  </si>
  <si>
    <t>PID04051</t>
  </si>
  <si>
    <t>PID04052</t>
  </si>
  <si>
    <t>PID04053</t>
  </si>
  <si>
    <t>PID04054</t>
  </si>
  <si>
    <t>PID04055</t>
  </si>
  <si>
    <t>PID04056</t>
  </si>
  <si>
    <t>PID04057</t>
  </si>
  <si>
    <t>PID04058</t>
  </si>
  <si>
    <t>PID04059</t>
  </si>
  <si>
    <t>PID04060</t>
  </si>
  <si>
    <t>PID04061</t>
  </si>
  <si>
    <t>PID04062</t>
  </si>
  <si>
    <t>PID04063</t>
  </si>
  <si>
    <t>PID04064</t>
  </si>
  <si>
    <t>PID04065</t>
  </si>
  <si>
    <t>PID04066</t>
  </si>
  <si>
    <t>PID04067</t>
  </si>
  <si>
    <t>PID04068</t>
  </si>
  <si>
    <t>PID04069</t>
  </si>
  <si>
    <t>PID04070</t>
  </si>
  <si>
    <t>PID04071</t>
  </si>
  <si>
    <t>PID04072</t>
  </si>
  <si>
    <t>PID04073</t>
  </si>
  <si>
    <t>PID04074</t>
  </si>
  <si>
    <t>PID04075</t>
  </si>
  <si>
    <t>PID04076</t>
  </si>
  <si>
    <t>PID04077</t>
  </si>
  <si>
    <t>PID04078</t>
  </si>
  <si>
    <t>PID04079</t>
  </si>
  <si>
    <t>PID04080</t>
  </si>
  <si>
    <t>PID04081</t>
  </si>
  <si>
    <t>PID04082</t>
  </si>
  <si>
    <t>PID04083</t>
  </si>
  <si>
    <t>PID04084</t>
  </si>
  <si>
    <t>PID04085</t>
  </si>
  <si>
    <t>PID04086</t>
  </si>
  <si>
    <t>PID04087</t>
  </si>
  <si>
    <t>PID04088</t>
  </si>
  <si>
    <t>PID04089</t>
  </si>
  <si>
    <t>PID04090</t>
  </si>
  <si>
    <t>PID04091</t>
  </si>
  <si>
    <t>PID04092</t>
  </si>
  <si>
    <t>PID04093</t>
  </si>
  <si>
    <t>PID04094</t>
  </si>
  <si>
    <t>PID04095</t>
  </si>
  <si>
    <t>PID04096</t>
  </si>
  <si>
    <t>PID04097</t>
  </si>
  <si>
    <t>PID04098</t>
  </si>
  <si>
    <t>PID04099</t>
  </si>
  <si>
    <t>PID04100</t>
  </si>
  <si>
    <t>PID04101</t>
  </si>
  <si>
    <t>PID04102</t>
  </si>
  <si>
    <t>PID04103</t>
  </si>
  <si>
    <t>PID04104</t>
  </si>
  <si>
    <t>PID04105</t>
  </si>
  <si>
    <t>PID04106</t>
  </si>
  <si>
    <t>PID04107</t>
  </si>
  <si>
    <t>PID04108</t>
  </si>
  <si>
    <t>PID04109</t>
  </si>
  <si>
    <t>PID04110</t>
  </si>
  <si>
    <t>PID04111</t>
  </si>
  <si>
    <t>PID04112</t>
  </si>
  <si>
    <t>PID04113</t>
  </si>
  <si>
    <t>PID04114</t>
  </si>
  <si>
    <t>PID04115</t>
  </si>
  <si>
    <t>PID04116</t>
  </si>
  <si>
    <t>PID04117</t>
  </si>
  <si>
    <t>PID04118</t>
  </si>
  <si>
    <t>PID04119</t>
  </si>
  <si>
    <t>PID04120</t>
  </si>
  <si>
    <t>PID04121</t>
  </si>
  <si>
    <t>PID04122</t>
  </si>
  <si>
    <t>PID04123</t>
  </si>
  <si>
    <t>PID04124</t>
  </si>
  <si>
    <t>PID04125</t>
  </si>
  <si>
    <t>PID04126</t>
  </si>
  <si>
    <t>PID04127</t>
  </si>
  <si>
    <t>PID04128</t>
  </si>
  <si>
    <t>PID04129</t>
  </si>
  <si>
    <t>PID04130</t>
  </si>
  <si>
    <t>PID04131</t>
  </si>
  <si>
    <t>PID04132</t>
  </si>
  <si>
    <t>PID04133</t>
  </si>
  <si>
    <t>PID04134</t>
  </si>
  <si>
    <t>PID04135</t>
  </si>
  <si>
    <t>PID04136</t>
  </si>
  <si>
    <t>PID04137</t>
  </si>
  <si>
    <t>PID04138</t>
  </si>
  <si>
    <t>PID04139</t>
  </si>
  <si>
    <t>PID04140</t>
  </si>
  <si>
    <t>PID04141</t>
  </si>
  <si>
    <t>PID04142</t>
  </si>
  <si>
    <t>PID04143</t>
  </si>
  <si>
    <t>PID04144</t>
  </si>
  <si>
    <t>PID04145</t>
  </si>
  <si>
    <t>PID04146</t>
  </si>
  <si>
    <t>PID04147</t>
  </si>
  <si>
    <t>PID04148</t>
  </si>
  <si>
    <t>PID04149</t>
  </si>
  <si>
    <t>PID04150</t>
  </si>
  <si>
    <t>PID04151</t>
  </si>
  <si>
    <t>PID04152</t>
  </si>
  <si>
    <t>PID04153</t>
  </si>
  <si>
    <t>PID04154</t>
  </si>
  <si>
    <t>PID04155</t>
  </si>
  <si>
    <t>PID04156</t>
  </si>
  <si>
    <t>PID04157</t>
  </si>
  <si>
    <t>PID04158</t>
  </si>
  <si>
    <t>PID04159</t>
  </si>
  <si>
    <t>PID04160</t>
  </si>
  <si>
    <t>PID04161</t>
  </si>
  <si>
    <t>PID04162</t>
  </si>
  <si>
    <t>PID04163</t>
  </si>
  <si>
    <t>PID04164</t>
  </si>
  <si>
    <t>PID04165</t>
  </si>
  <si>
    <t>PID04166</t>
  </si>
  <si>
    <t>PID04167</t>
  </si>
  <si>
    <t>PID04168</t>
  </si>
  <si>
    <t>PID04169</t>
  </si>
  <si>
    <t>PID04170</t>
  </si>
  <si>
    <t>PID04171</t>
  </si>
  <si>
    <t>PID04172</t>
  </si>
  <si>
    <t>PID04173</t>
  </si>
  <si>
    <t>PID04174</t>
  </si>
  <si>
    <t>PID04175</t>
  </si>
  <si>
    <t>PID04176</t>
  </si>
  <si>
    <t>PID04177</t>
  </si>
  <si>
    <t>PID04178</t>
  </si>
  <si>
    <t>PID04179</t>
  </si>
  <si>
    <t>PID04180</t>
  </si>
  <si>
    <t>PID04181</t>
  </si>
  <si>
    <t>PID04182</t>
  </si>
  <si>
    <t>PID04183</t>
  </si>
  <si>
    <t>PID04184</t>
  </si>
  <si>
    <t>PID04185</t>
  </si>
  <si>
    <t>PID04186</t>
  </si>
  <si>
    <t>PID04187</t>
  </si>
  <si>
    <t>PID04188</t>
  </si>
  <si>
    <t>PID04189</t>
  </si>
  <si>
    <t>PID04190</t>
  </si>
  <si>
    <t>PID04191</t>
  </si>
  <si>
    <t>PID04192</t>
  </si>
  <si>
    <t>PID04193</t>
  </si>
  <si>
    <t>PID04194</t>
  </si>
  <si>
    <t>PID04195</t>
  </si>
  <si>
    <t>PID04196</t>
  </si>
  <si>
    <t>PID04197</t>
  </si>
  <si>
    <t>PID04198</t>
  </si>
  <si>
    <t>PID04199</t>
  </si>
  <si>
    <t>PID04200</t>
  </si>
  <si>
    <t>PID04201</t>
  </si>
  <si>
    <t>PID04202</t>
  </si>
  <si>
    <t>PID04203</t>
  </si>
  <si>
    <t>PID04204</t>
  </si>
  <si>
    <t>PID04205</t>
  </si>
  <si>
    <t>PID04206</t>
  </si>
  <si>
    <t>PID04207</t>
  </si>
  <si>
    <t>PID04208</t>
  </si>
  <si>
    <t>PID04209</t>
  </si>
  <si>
    <t>PID04210</t>
  </si>
  <si>
    <t>PID04211</t>
  </si>
  <si>
    <t>PID04212</t>
  </si>
  <si>
    <t>PID04213</t>
  </si>
  <si>
    <t>PID04214</t>
  </si>
  <si>
    <t>PID04215</t>
  </si>
  <si>
    <t>PID04216</t>
  </si>
  <si>
    <t>PID04217</t>
  </si>
  <si>
    <t>PID04218</t>
  </si>
  <si>
    <t>PID04219</t>
  </si>
  <si>
    <t>PID04220</t>
  </si>
  <si>
    <t>PID04221</t>
  </si>
  <si>
    <t>PID04222</t>
  </si>
  <si>
    <t>PID04223</t>
  </si>
  <si>
    <t>PID04224</t>
  </si>
  <si>
    <t>PID04225</t>
  </si>
  <si>
    <t>PID04226</t>
  </si>
  <si>
    <t>PID04227</t>
  </si>
  <si>
    <t>PID04228</t>
  </si>
  <si>
    <t>PID04229</t>
  </si>
  <si>
    <t>PID04230</t>
  </si>
  <si>
    <t>PID04231</t>
  </si>
  <si>
    <t>PID04232</t>
  </si>
  <si>
    <t>PID04233</t>
  </si>
  <si>
    <t>PID04234</t>
  </si>
  <si>
    <t>PID04235</t>
  </si>
  <si>
    <t>PID04236</t>
  </si>
  <si>
    <t>PID04237</t>
  </si>
  <si>
    <t>PID04238</t>
  </si>
  <si>
    <t>PID04239</t>
  </si>
  <si>
    <t>PID04240</t>
  </si>
  <si>
    <t>PID04241</t>
  </si>
  <si>
    <t>PID04242</t>
  </si>
  <si>
    <t>PID04243</t>
  </si>
  <si>
    <t>PID04244</t>
  </si>
  <si>
    <t>PID04245</t>
  </si>
  <si>
    <t>PID04246</t>
  </si>
  <si>
    <t>PID04247</t>
  </si>
  <si>
    <t>PID04248</t>
  </si>
  <si>
    <t>PID04249</t>
  </si>
  <si>
    <t>PID04250</t>
  </si>
  <si>
    <t>PID04251</t>
  </si>
  <si>
    <t>PID04252</t>
  </si>
  <si>
    <t>PID04253</t>
  </si>
  <si>
    <t>PID04254</t>
  </si>
  <si>
    <t>PID04255</t>
  </si>
  <si>
    <t>PID04256</t>
  </si>
  <si>
    <t>PID04257</t>
  </si>
  <si>
    <t>PID04258</t>
  </si>
  <si>
    <t>PID04259</t>
  </si>
  <si>
    <t>PID04260</t>
  </si>
  <si>
    <t>PID04261</t>
  </si>
  <si>
    <t>PID04262</t>
  </si>
  <si>
    <t>PID04263</t>
  </si>
  <si>
    <t>PID04264</t>
  </si>
  <si>
    <t>PID04265</t>
  </si>
  <si>
    <t>PID04266</t>
  </si>
  <si>
    <t>PID04267</t>
  </si>
  <si>
    <t>PID04268</t>
  </si>
  <si>
    <t>PID04269</t>
  </si>
  <si>
    <t>PID04270</t>
  </si>
  <si>
    <t>PID04271</t>
  </si>
  <si>
    <t>PID04272</t>
  </si>
  <si>
    <t>PID04273</t>
  </si>
  <si>
    <t>PID04274</t>
  </si>
  <si>
    <t>PID04275</t>
  </si>
  <si>
    <t>PID04276</t>
  </si>
  <si>
    <t>PID04277</t>
  </si>
  <si>
    <t>PID04278</t>
  </si>
  <si>
    <t>PID04279</t>
  </si>
  <si>
    <t>PID04280</t>
  </si>
  <si>
    <t>PID04281</t>
  </si>
  <si>
    <t>PID04282</t>
  </si>
  <si>
    <t>PID04283</t>
  </si>
  <si>
    <t>PID04284</t>
  </si>
  <si>
    <t>PID04285</t>
  </si>
  <si>
    <t>PID04286</t>
  </si>
  <si>
    <t>PID04287</t>
  </si>
  <si>
    <t>PID04288</t>
  </si>
  <si>
    <t>PID04289</t>
  </si>
  <si>
    <t>PID04290</t>
  </si>
  <si>
    <t>PID04291</t>
  </si>
  <si>
    <t>PID04292</t>
  </si>
  <si>
    <t>PID04293</t>
  </si>
  <si>
    <t>PID04294</t>
  </si>
  <si>
    <t>PID04295</t>
  </si>
  <si>
    <t>PID04296</t>
  </si>
  <si>
    <t>PID04297</t>
  </si>
  <si>
    <t>PID04298</t>
  </si>
  <si>
    <t>PID04299</t>
  </si>
  <si>
    <t>PID04300</t>
  </si>
  <si>
    <t>PID04301</t>
  </si>
  <si>
    <t>PID04302</t>
  </si>
  <si>
    <t>PID04303</t>
  </si>
  <si>
    <t>PID04304</t>
  </si>
  <si>
    <t>PID04305</t>
  </si>
  <si>
    <t>PID04306</t>
  </si>
  <si>
    <t>PID04307</t>
  </si>
  <si>
    <t>PID04308</t>
  </si>
  <si>
    <t>PID04309</t>
  </si>
  <si>
    <t>PID04310</t>
  </si>
  <si>
    <t>PID04311</t>
  </si>
  <si>
    <t>PID04312</t>
  </si>
  <si>
    <t>PID04313</t>
  </si>
  <si>
    <t>PID04314</t>
  </si>
  <si>
    <t>PID04315</t>
  </si>
  <si>
    <t>PID04316</t>
  </si>
  <si>
    <t>PID04317</t>
  </si>
  <si>
    <t>PID04318</t>
  </si>
  <si>
    <t>PID04319</t>
  </si>
  <si>
    <t>PID04320</t>
  </si>
  <si>
    <t>PID04321</t>
  </si>
  <si>
    <t>PID04322</t>
  </si>
  <si>
    <t>PID04323</t>
  </si>
  <si>
    <t>PID04324</t>
  </si>
  <si>
    <t>PID04325</t>
  </si>
  <si>
    <t>PID04326</t>
  </si>
  <si>
    <t>PID04327</t>
  </si>
  <si>
    <t>PID04328</t>
  </si>
  <si>
    <t>PID04329</t>
  </si>
  <si>
    <t>PID04330</t>
  </si>
  <si>
    <t>PID04331</t>
  </si>
  <si>
    <t>PID04332</t>
  </si>
  <si>
    <t>PID04333</t>
  </si>
  <si>
    <t>PID04334</t>
  </si>
  <si>
    <t>PID04335</t>
  </si>
  <si>
    <t>PID04336</t>
  </si>
  <si>
    <t>PID04337</t>
  </si>
  <si>
    <t>PID04338</t>
  </si>
  <si>
    <t>PID04339</t>
  </si>
  <si>
    <t>PID04340</t>
  </si>
  <si>
    <t>PID04341</t>
  </si>
  <si>
    <t>PID04342</t>
  </si>
  <si>
    <t>PID04343</t>
  </si>
  <si>
    <t>PID04344</t>
  </si>
  <si>
    <t>PID04345</t>
  </si>
  <si>
    <t>PID04346</t>
  </si>
  <si>
    <t>PID04347</t>
  </si>
  <si>
    <t>PID04348</t>
  </si>
  <si>
    <t>PID04349</t>
  </si>
  <si>
    <t>PID04350</t>
  </si>
  <si>
    <t>PID04351</t>
  </si>
  <si>
    <t>PID04352</t>
  </si>
  <si>
    <t>PID04353</t>
  </si>
  <si>
    <t>PID04354</t>
  </si>
  <si>
    <t>PID04355</t>
  </si>
  <si>
    <t>PID04356</t>
  </si>
  <si>
    <t>PID04357</t>
  </si>
  <si>
    <t>PID04358</t>
  </si>
  <si>
    <t>PID04359</t>
  </si>
  <si>
    <t>PID04360</t>
  </si>
  <si>
    <t>PID04361</t>
  </si>
  <si>
    <t>PID04362</t>
  </si>
  <si>
    <t>PID04363</t>
  </si>
  <si>
    <t>PID04364</t>
  </si>
  <si>
    <t>PID04365</t>
  </si>
  <si>
    <t>PID04366</t>
  </si>
  <si>
    <t>PID04367</t>
  </si>
  <si>
    <t>PID04368</t>
  </si>
  <si>
    <t>PID04369</t>
  </si>
  <si>
    <t>PID04370</t>
  </si>
  <si>
    <t>PID04371</t>
  </si>
  <si>
    <t>PID04372</t>
  </si>
  <si>
    <t>PID04373</t>
  </si>
  <si>
    <t>PID04374</t>
  </si>
  <si>
    <t>PID04375</t>
  </si>
  <si>
    <t>PID04376</t>
  </si>
  <si>
    <t>PID04377</t>
  </si>
  <si>
    <t>PID04378</t>
  </si>
  <si>
    <t>PID04379</t>
  </si>
  <si>
    <t>PID04380</t>
  </si>
  <si>
    <t>PID04381</t>
  </si>
  <si>
    <t>PID04382</t>
  </si>
  <si>
    <t>PID04383</t>
  </si>
  <si>
    <t>PID04384</t>
  </si>
  <si>
    <t>PID04385</t>
  </si>
  <si>
    <t>PID04386</t>
  </si>
  <si>
    <t>PID04387</t>
  </si>
  <si>
    <t>PID04388</t>
  </si>
  <si>
    <t>PID04389</t>
  </si>
  <si>
    <t>PID04390</t>
  </si>
  <si>
    <t>PID04391</t>
  </si>
  <si>
    <t>PID04392</t>
  </si>
  <si>
    <t>PID04393</t>
  </si>
  <si>
    <t>PID04394</t>
  </si>
  <si>
    <t>PID04395</t>
  </si>
  <si>
    <t>PID04396</t>
  </si>
  <si>
    <t>PID04397</t>
  </si>
  <si>
    <t>PID04398</t>
  </si>
  <si>
    <t>PID04399</t>
  </si>
  <si>
    <t>PID04400</t>
  </si>
  <si>
    <t>PID04401</t>
  </si>
  <si>
    <t>PID04402</t>
  </si>
  <si>
    <t>PID04403</t>
  </si>
  <si>
    <t>PID04404</t>
  </si>
  <si>
    <t>PID04405</t>
  </si>
  <si>
    <t>PID04406</t>
  </si>
  <si>
    <t>PID04407</t>
  </si>
  <si>
    <t>PID04408</t>
  </si>
  <si>
    <t>PID04409</t>
  </si>
  <si>
    <t>PID04410</t>
  </si>
  <si>
    <t>PID04411</t>
  </si>
  <si>
    <t>PID04412</t>
  </si>
  <si>
    <t>PID04413</t>
  </si>
  <si>
    <t>PID04414</t>
  </si>
  <si>
    <t>PID04415</t>
  </si>
  <si>
    <t>PID04416</t>
  </si>
  <si>
    <t>PID04417</t>
  </si>
  <si>
    <t>PID04418</t>
  </si>
  <si>
    <t>PID04419</t>
  </si>
  <si>
    <t>PID04420</t>
  </si>
  <si>
    <t>PID04421</t>
  </si>
  <si>
    <t>PID04422</t>
  </si>
  <si>
    <t>PID04423</t>
  </si>
  <si>
    <t>PID04424</t>
  </si>
  <si>
    <t>PID04425</t>
  </si>
  <si>
    <t>PID04426</t>
  </si>
  <si>
    <t>PID04427</t>
  </si>
  <si>
    <t>PID04428</t>
  </si>
  <si>
    <t>PID04429</t>
  </si>
  <si>
    <t>PID04430</t>
  </si>
  <si>
    <t>PID04431</t>
  </si>
  <si>
    <t>PID04432</t>
  </si>
  <si>
    <t>PID04433</t>
  </si>
  <si>
    <t>PID04434</t>
  </si>
  <si>
    <t>PID04435</t>
  </si>
  <si>
    <t>PID04436</t>
  </si>
  <si>
    <t>PID04437</t>
  </si>
  <si>
    <t>PID04438</t>
  </si>
  <si>
    <t>PID04439</t>
  </si>
  <si>
    <t>PID04440</t>
  </si>
  <si>
    <t>PID04441</t>
  </si>
  <si>
    <t>PID04442</t>
  </si>
  <si>
    <t>PID04443</t>
  </si>
  <si>
    <t>PID04444</t>
  </si>
  <si>
    <t>PID04445</t>
  </si>
  <si>
    <t>PID04446</t>
  </si>
  <si>
    <t>PID04447</t>
  </si>
  <si>
    <t>PID04448</t>
  </si>
  <si>
    <t>PID04449</t>
  </si>
  <si>
    <t>PID04450</t>
  </si>
  <si>
    <t>PID04451</t>
  </si>
  <si>
    <t>PID04452</t>
  </si>
  <si>
    <t>PID04453</t>
  </si>
  <si>
    <t>PID04454</t>
  </si>
  <si>
    <t>PID04455</t>
  </si>
  <si>
    <t>PID04456</t>
  </si>
  <si>
    <t>PID04457</t>
  </si>
  <si>
    <t>PID04458</t>
  </si>
  <si>
    <t>PID04459</t>
  </si>
  <si>
    <t>PID04460</t>
  </si>
  <si>
    <t>PID04461</t>
  </si>
  <si>
    <t>PID04462</t>
  </si>
  <si>
    <t>PID04463</t>
  </si>
  <si>
    <t>PID04464</t>
  </si>
  <si>
    <t>PID04465</t>
  </si>
  <si>
    <t>PID04466</t>
  </si>
  <si>
    <t>PID04467</t>
  </si>
  <si>
    <t>PID04468</t>
  </si>
  <si>
    <t>PID04469</t>
  </si>
  <si>
    <t>PID04470</t>
  </si>
  <si>
    <t>PID04471</t>
  </si>
  <si>
    <t>PID04472</t>
  </si>
  <si>
    <t>PID04473</t>
  </si>
  <si>
    <t>PID04474</t>
  </si>
  <si>
    <t>PID04475</t>
  </si>
  <si>
    <t>PID04476</t>
  </si>
  <si>
    <t>PID04477</t>
  </si>
  <si>
    <t>PID04478</t>
  </si>
  <si>
    <t>PID04479</t>
  </si>
  <si>
    <t>PID04480</t>
  </si>
  <si>
    <t>PID04481</t>
  </si>
  <si>
    <t>PID04482</t>
  </si>
  <si>
    <t>PID04483</t>
  </si>
  <si>
    <t>PID04484</t>
  </si>
  <si>
    <t>PID04485</t>
  </si>
  <si>
    <t>PID04486</t>
  </si>
  <si>
    <t>PID04487</t>
  </si>
  <si>
    <t>PID04488</t>
  </si>
  <si>
    <t>PID04489</t>
  </si>
  <si>
    <t>PID04490</t>
  </si>
  <si>
    <t>PID04491</t>
  </si>
  <si>
    <t>PID04492</t>
  </si>
  <si>
    <t>PID04493</t>
  </si>
  <si>
    <t>PID04494</t>
  </si>
  <si>
    <t>PID04495</t>
  </si>
  <si>
    <t>PID04496</t>
  </si>
  <si>
    <t>PID04497</t>
  </si>
  <si>
    <t>PID04498</t>
  </si>
  <si>
    <t>PID04499</t>
  </si>
  <si>
    <t>PID04500</t>
  </si>
  <si>
    <t>PID04501</t>
  </si>
  <si>
    <t>PID04502</t>
  </si>
  <si>
    <t>PID04503</t>
  </si>
  <si>
    <t>PID04504</t>
  </si>
  <si>
    <t>PID04505</t>
  </si>
  <si>
    <t>PID04506</t>
  </si>
  <si>
    <t>PID04507</t>
  </si>
  <si>
    <t>PID04508</t>
  </si>
  <si>
    <t>PID04509</t>
  </si>
  <si>
    <t>PID04510</t>
  </si>
  <si>
    <t>PID04511</t>
  </si>
  <si>
    <t>PID04512</t>
  </si>
  <si>
    <t>PID04513</t>
  </si>
  <si>
    <t>PID04514</t>
  </si>
  <si>
    <t>PID04515</t>
  </si>
  <si>
    <t>PID04516</t>
  </si>
  <si>
    <t>PID04517</t>
  </si>
  <si>
    <t>PID04518</t>
  </si>
  <si>
    <t>PID04519</t>
  </si>
  <si>
    <t>PID04520</t>
  </si>
  <si>
    <t>PID04521</t>
  </si>
  <si>
    <t>PID04522</t>
  </si>
  <si>
    <t>PID04523</t>
  </si>
  <si>
    <t>PID04524</t>
  </si>
  <si>
    <t>PID04525</t>
  </si>
  <si>
    <t>PID04526</t>
  </si>
  <si>
    <t>PID04527</t>
  </si>
  <si>
    <t>PID04528</t>
  </si>
  <si>
    <t>PID04529</t>
  </si>
  <si>
    <t>PID04530</t>
  </si>
  <si>
    <t>PID04531</t>
  </si>
  <si>
    <t>PID04532</t>
  </si>
  <si>
    <t>PID04533</t>
  </si>
  <si>
    <t>PID04534</t>
  </si>
  <si>
    <t>PID04535</t>
  </si>
  <si>
    <t>PID04536</t>
  </si>
  <si>
    <t>PID04537</t>
  </si>
  <si>
    <t>PID04538</t>
  </si>
  <si>
    <t>PID04539</t>
  </si>
  <si>
    <t>PID04540</t>
  </si>
  <si>
    <t>PID04541</t>
  </si>
  <si>
    <t>PID04542</t>
  </si>
  <si>
    <t>PID04543</t>
  </si>
  <si>
    <t>PID04544</t>
  </si>
  <si>
    <t>PID04545</t>
  </si>
  <si>
    <t>PID04546</t>
  </si>
  <si>
    <t>PID04547</t>
  </si>
  <si>
    <t>PID04548</t>
  </si>
  <si>
    <t>PID04549</t>
  </si>
  <si>
    <t>PID04550</t>
  </si>
  <si>
    <t>PID04551</t>
  </si>
  <si>
    <t>PID04552</t>
  </si>
  <si>
    <t>PID04553</t>
  </si>
  <si>
    <t>PID04554</t>
  </si>
  <si>
    <t>PID04555</t>
  </si>
  <si>
    <t>PID04556</t>
  </si>
  <si>
    <t>PID04557</t>
  </si>
  <si>
    <t>PID04558</t>
  </si>
  <si>
    <t>PID04559</t>
  </si>
  <si>
    <t>PID04560</t>
  </si>
  <si>
    <t>PID04561</t>
  </si>
  <si>
    <t>PID04562</t>
  </si>
  <si>
    <t>PID04563</t>
  </si>
  <si>
    <t>PID04564</t>
  </si>
  <si>
    <t>PID04565</t>
  </si>
  <si>
    <t>PID04566</t>
  </si>
  <si>
    <t>PID04567</t>
  </si>
  <si>
    <t>PID04568</t>
  </si>
  <si>
    <t>PID04569</t>
  </si>
  <si>
    <t>PID04570</t>
  </si>
  <si>
    <t>PID04571</t>
  </si>
  <si>
    <t>PID04572</t>
  </si>
  <si>
    <t>PID04573</t>
  </si>
  <si>
    <t>PID04574</t>
  </si>
  <si>
    <t>PID04575</t>
  </si>
  <si>
    <t>PID04576</t>
  </si>
  <si>
    <t>PID04577</t>
  </si>
  <si>
    <t>PID04578</t>
  </si>
  <si>
    <t>PID04579</t>
  </si>
  <si>
    <t>PID04580</t>
  </si>
  <si>
    <t>PID04581</t>
  </si>
  <si>
    <t>PID04582</t>
  </si>
  <si>
    <t>PID04583</t>
  </si>
  <si>
    <t>PID04584</t>
  </si>
  <si>
    <t>PID04585</t>
  </si>
  <si>
    <t>PID04586</t>
  </si>
  <si>
    <t>PID04587</t>
  </si>
  <si>
    <t>PID04588</t>
  </si>
  <si>
    <t>PID04589</t>
  </si>
  <si>
    <t>PID04590</t>
  </si>
  <si>
    <t>PID04591</t>
  </si>
  <si>
    <t>PID04592</t>
  </si>
  <si>
    <t>PID04593</t>
  </si>
  <si>
    <t>PID04594</t>
  </si>
  <si>
    <t>PID04595</t>
  </si>
  <si>
    <t>PID04596</t>
  </si>
  <si>
    <t>PID04597</t>
  </si>
  <si>
    <t>PID04598</t>
  </si>
  <si>
    <t>PID04599</t>
  </si>
  <si>
    <t>PID04600</t>
  </si>
  <si>
    <t>PID04601</t>
  </si>
  <si>
    <t>PID04602</t>
  </si>
  <si>
    <t>PID04603</t>
  </si>
  <si>
    <t>PID04604</t>
  </si>
  <si>
    <t>PID04605</t>
  </si>
  <si>
    <t>PID04606</t>
  </si>
  <si>
    <t>PID04607</t>
  </si>
  <si>
    <t>PID04608</t>
  </si>
  <si>
    <t>PID04609</t>
  </si>
  <si>
    <t>PID04610</t>
  </si>
  <si>
    <t>PID04611</t>
  </si>
  <si>
    <t>PID04612</t>
  </si>
  <si>
    <t>PID04613</t>
  </si>
  <si>
    <t>PID04614</t>
  </si>
  <si>
    <t>PID04615</t>
  </si>
  <si>
    <t>PID04616</t>
  </si>
  <si>
    <t>PID04617</t>
  </si>
  <si>
    <t>PID04618</t>
  </si>
  <si>
    <t>PID04619</t>
  </si>
  <si>
    <t>PID04620</t>
  </si>
  <si>
    <t>PID04621</t>
  </si>
  <si>
    <t>PID04622</t>
  </si>
  <si>
    <t>PID04623</t>
  </si>
  <si>
    <t>PID04624</t>
  </si>
  <si>
    <t>PID04625</t>
  </si>
  <si>
    <t>PID04626</t>
  </si>
  <si>
    <t>PID04627</t>
  </si>
  <si>
    <t>PID04628</t>
  </si>
  <si>
    <t>PID04629</t>
  </si>
  <si>
    <t>PID04630</t>
  </si>
  <si>
    <t>PID04631</t>
  </si>
  <si>
    <t>PID04632</t>
  </si>
  <si>
    <t>PID04633</t>
  </si>
  <si>
    <t>PID04634</t>
  </si>
  <si>
    <t>PID04635</t>
  </si>
  <si>
    <t>PID04636</t>
  </si>
  <si>
    <t>PID04637</t>
  </si>
  <si>
    <t>PID04638</t>
  </si>
  <si>
    <t>PID04639</t>
  </si>
  <si>
    <t>PID04640</t>
  </si>
  <si>
    <t>PID04641</t>
  </si>
  <si>
    <t>PID04642</t>
  </si>
  <si>
    <t>PID04643</t>
  </si>
  <si>
    <t>PID04644</t>
  </si>
  <si>
    <t>PID04645</t>
  </si>
  <si>
    <t>PID04646</t>
  </si>
  <si>
    <t>PID04647</t>
  </si>
  <si>
    <t>PID04648</t>
  </si>
  <si>
    <t>PID04649</t>
  </si>
  <si>
    <t>PID04650</t>
  </si>
  <si>
    <t>PID04651</t>
  </si>
  <si>
    <t>PID04652</t>
  </si>
  <si>
    <t>PID04653</t>
  </si>
  <si>
    <t>PID04654</t>
  </si>
  <si>
    <t>PID04655</t>
  </si>
  <si>
    <t>PID04656</t>
  </si>
  <si>
    <t>PID04657</t>
  </si>
  <si>
    <t>PID04658</t>
  </si>
  <si>
    <t>PID04659</t>
  </si>
  <si>
    <t>PID04660</t>
  </si>
  <si>
    <t>PID04661</t>
  </si>
  <si>
    <t>PID04662</t>
  </si>
  <si>
    <t>PID04663</t>
  </si>
  <si>
    <t>PID04664</t>
  </si>
  <si>
    <t>PID04665</t>
  </si>
  <si>
    <t>PID04666</t>
  </si>
  <si>
    <t>PID04667</t>
  </si>
  <si>
    <t>PID04668</t>
  </si>
  <si>
    <t>PID04669</t>
  </si>
  <si>
    <t>PID04670</t>
  </si>
  <si>
    <t>PID04671</t>
  </si>
  <si>
    <t>PID04672</t>
  </si>
  <si>
    <t>PID04673</t>
  </si>
  <si>
    <t>PID04674</t>
  </si>
  <si>
    <t>PID04675</t>
  </si>
  <si>
    <t>PID04676</t>
  </si>
  <si>
    <t>PID04677</t>
  </si>
  <si>
    <t>PID04678</t>
  </si>
  <si>
    <t>PID04679</t>
  </si>
  <si>
    <t>PID04680</t>
  </si>
  <si>
    <t>PID04681</t>
  </si>
  <si>
    <t>PID04682</t>
  </si>
  <si>
    <t>PID04683</t>
  </si>
  <si>
    <t>PID04684</t>
  </si>
  <si>
    <t>PID04685</t>
  </si>
  <si>
    <t>PID04686</t>
  </si>
  <si>
    <t>PID04687</t>
  </si>
  <si>
    <t>PID04688</t>
  </si>
  <si>
    <t>PID04689</t>
  </si>
  <si>
    <t>PID04690</t>
  </si>
  <si>
    <t>PID04691</t>
  </si>
  <si>
    <t>PID04692</t>
  </si>
  <si>
    <t>PID04693</t>
  </si>
  <si>
    <t>PID04694</t>
  </si>
  <si>
    <t>PID04695</t>
  </si>
  <si>
    <t>PID04696</t>
  </si>
  <si>
    <t>PID04697</t>
  </si>
  <si>
    <t>PID04698</t>
  </si>
  <si>
    <t>PID04699</t>
  </si>
  <si>
    <t>PID04700</t>
  </si>
  <si>
    <t>PID04701</t>
  </si>
  <si>
    <t>PID04702</t>
  </si>
  <si>
    <t>PID04703</t>
  </si>
  <si>
    <t>PID04704</t>
  </si>
  <si>
    <t>PID04705</t>
  </si>
  <si>
    <t>PID04706</t>
  </si>
  <si>
    <t>PID04707</t>
  </si>
  <si>
    <t>PID04708</t>
  </si>
  <si>
    <t>PID04709</t>
  </si>
  <si>
    <t>PID04710</t>
  </si>
  <si>
    <t>PID04711</t>
  </si>
  <si>
    <t>PID04712</t>
  </si>
  <si>
    <t>PID04713</t>
  </si>
  <si>
    <t>PID04714</t>
  </si>
  <si>
    <t>PID04715</t>
  </si>
  <si>
    <t>PID04716</t>
  </si>
  <si>
    <t>PID04717</t>
  </si>
  <si>
    <t>PID04718</t>
  </si>
  <si>
    <t>PID04719</t>
  </si>
  <si>
    <t>PID04720</t>
  </si>
  <si>
    <t>PID04721</t>
  </si>
  <si>
    <t>PID04722</t>
  </si>
  <si>
    <t>PID04723</t>
  </si>
  <si>
    <t>PID04724</t>
  </si>
  <si>
    <t>PID04725</t>
  </si>
  <si>
    <t>PID04726</t>
  </si>
  <si>
    <t>PID04727</t>
  </si>
  <si>
    <t>PID04728</t>
  </si>
  <si>
    <t>PID04729</t>
  </si>
  <si>
    <t>PID04730</t>
  </si>
  <si>
    <t>PID04731</t>
  </si>
  <si>
    <t>PID04732</t>
  </si>
  <si>
    <t>PID04733</t>
  </si>
  <si>
    <t>PID04734</t>
  </si>
  <si>
    <t>PID04735</t>
  </si>
  <si>
    <t>PID04736</t>
  </si>
  <si>
    <t>PID04737</t>
  </si>
  <si>
    <t>PID04738</t>
  </si>
  <si>
    <t>PID04739</t>
  </si>
  <si>
    <t>PID04740</t>
  </si>
  <si>
    <t>PID04741</t>
  </si>
  <si>
    <t>PID04742</t>
  </si>
  <si>
    <t>PID04743</t>
  </si>
  <si>
    <t>PID04744</t>
  </si>
  <si>
    <t>PID04745</t>
  </si>
  <si>
    <t>PID04746</t>
  </si>
  <si>
    <t>PID04747</t>
  </si>
  <si>
    <t>PID04748</t>
  </si>
  <si>
    <t>PID04749</t>
  </si>
  <si>
    <t>PID04750</t>
  </si>
  <si>
    <t>PID04751</t>
  </si>
  <si>
    <t>PID04752</t>
  </si>
  <si>
    <t>PID04753</t>
  </si>
  <si>
    <t>PID04754</t>
  </si>
  <si>
    <t>PID04755</t>
  </si>
  <si>
    <t>PID04756</t>
  </si>
  <si>
    <t>PID04757</t>
  </si>
  <si>
    <t>PID04758</t>
  </si>
  <si>
    <t>PID04759</t>
  </si>
  <si>
    <t>PID04760</t>
  </si>
  <si>
    <t>PID04761</t>
  </si>
  <si>
    <t>PID04762</t>
  </si>
  <si>
    <t>PID04763</t>
  </si>
  <si>
    <t>PID04764</t>
  </si>
  <si>
    <t>PID04765</t>
  </si>
  <si>
    <t>PID04766</t>
  </si>
  <si>
    <t>PID04767</t>
  </si>
  <si>
    <t>PID04768</t>
  </si>
  <si>
    <t>PID04769</t>
  </si>
  <si>
    <t>PID04770</t>
  </si>
  <si>
    <t>PID04771</t>
  </si>
  <si>
    <t>PID04772</t>
  </si>
  <si>
    <t>PID04773</t>
  </si>
  <si>
    <t>PID04774</t>
  </si>
  <si>
    <t>PID04775</t>
  </si>
  <si>
    <t>PID04776</t>
  </si>
  <si>
    <t>PID04777</t>
  </si>
  <si>
    <t>PID04778</t>
  </si>
  <si>
    <t>PID04779</t>
  </si>
  <si>
    <t>PID04780</t>
  </si>
  <si>
    <t>PID04781</t>
  </si>
  <si>
    <t>PID04782</t>
  </si>
  <si>
    <t>PID04783</t>
  </si>
  <si>
    <t>PID04784</t>
  </si>
  <si>
    <t>PID04785</t>
  </si>
  <si>
    <t>PID04786</t>
  </si>
  <si>
    <t>PID04787</t>
  </si>
  <si>
    <t>PID04788</t>
  </si>
  <si>
    <t>PID04789</t>
  </si>
  <si>
    <t>PID04790</t>
  </si>
  <si>
    <t>PID04791</t>
  </si>
  <si>
    <t>PID04792</t>
  </si>
  <si>
    <t>PID04793</t>
  </si>
  <si>
    <t>PID04794</t>
  </si>
  <si>
    <t>PID04795</t>
  </si>
  <si>
    <t>PID04796</t>
  </si>
  <si>
    <t>PID04797</t>
  </si>
  <si>
    <t>PID04798</t>
  </si>
  <si>
    <t>PID04799</t>
  </si>
  <si>
    <t>PID04800</t>
  </si>
  <si>
    <t>PID04801</t>
  </si>
  <si>
    <t>PID04802</t>
  </si>
  <si>
    <t>PID04803</t>
  </si>
  <si>
    <t>PID04804</t>
  </si>
  <si>
    <t>PID04805</t>
  </si>
  <si>
    <t>PID04806</t>
  </si>
  <si>
    <t>PID04807</t>
  </si>
  <si>
    <t>PID04808</t>
  </si>
  <si>
    <t>PID04809</t>
  </si>
  <si>
    <t>PID04810</t>
  </si>
  <si>
    <t>PID04811</t>
  </si>
  <si>
    <t>PID04812</t>
  </si>
  <si>
    <t>PID04813</t>
  </si>
  <si>
    <t>PID04814</t>
  </si>
  <si>
    <t>PID04815</t>
  </si>
  <si>
    <t>PID04816</t>
  </si>
  <si>
    <t>PID04817</t>
  </si>
  <si>
    <t>PID04818</t>
  </si>
  <si>
    <t>PID04819</t>
  </si>
  <si>
    <t>PID04820</t>
  </si>
  <si>
    <t>PID04821</t>
  </si>
  <si>
    <t>PID04822</t>
  </si>
  <si>
    <t>PID04823</t>
  </si>
  <si>
    <t>PID04824</t>
  </si>
  <si>
    <t>PID04825</t>
  </si>
  <si>
    <t>PID04826</t>
  </si>
  <si>
    <t>PID04827</t>
  </si>
  <si>
    <t>PID04828</t>
  </si>
  <si>
    <t>PID04829</t>
  </si>
  <si>
    <t>PID04830</t>
  </si>
  <si>
    <t>PID04831</t>
  </si>
  <si>
    <t>PID04832</t>
  </si>
  <si>
    <t>PID04833</t>
  </si>
  <si>
    <t>PID04834</t>
  </si>
  <si>
    <t>PID04835</t>
  </si>
  <si>
    <t>PID04836</t>
  </si>
  <si>
    <t>PID04837</t>
  </si>
  <si>
    <t>PID04838</t>
  </si>
  <si>
    <t>PID04839</t>
  </si>
  <si>
    <t>PID04840</t>
  </si>
  <si>
    <t>PID04841</t>
  </si>
  <si>
    <t>PID04842</t>
  </si>
  <si>
    <t>PID04843</t>
  </si>
  <si>
    <t>PID04844</t>
  </si>
  <si>
    <t>PID04845</t>
  </si>
  <si>
    <t>PID04846</t>
  </si>
  <si>
    <t>PID04847</t>
  </si>
  <si>
    <t>PID04848</t>
  </si>
  <si>
    <t>PID04849</t>
  </si>
  <si>
    <t>PID04850</t>
  </si>
  <si>
    <t>PID04851</t>
  </si>
  <si>
    <t>PID04852</t>
  </si>
  <si>
    <t>PID04853</t>
  </si>
  <si>
    <t>PID04854</t>
  </si>
  <si>
    <t>PID04855</t>
  </si>
  <si>
    <t>PID04856</t>
  </si>
  <si>
    <t>PID04857</t>
  </si>
  <si>
    <t>PID04858</t>
  </si>
  <si>
    <t>PID04859</t>
  </si>
  <si>
    <t>PID04860</t>
  </si>
  <si>
    <t>PID04861</t>
  </si>
  <si>
    <t>PID04862</t>
  </si>
  <si>
    <t>PID04863</t>
  </si>
  <si>
    <t>PID04864</t>
  </si>
  <si>
    <t>PID04865</t>
  </si>
  <si>
    <t>PID04866</t>
  </si>
  <si>
    <t>PID04867</t>
  </si>
  <si>
    <t>PID04868</t>
  </si>
  <si>
    <t>PID04869</t>
  </si>
  <si>
    <t>PID04870</t>
  </si>
  <si>
    <t>PID04871</t>
  </si>
  <si>
    <t>PID04872</t>
  </si>
  <si>
    <t>PID04873</t>
  </si>
  <si>
    <t>PID04874</t>
  </si>
  <si>
    <t>PID04875</t>
  </si>
  <si>
    <t>PID04876</t>
  </si>
  <si>
    <t>PID04877</t>
  </si>
  <si>
    <t>PID04878</t>
  </si>
  <si>
    <t>PID04879</t>
  </si>
  <si>
    <t>PID04880</t>
  </si>
  <si>
    <t>PID04881</t>
  </si>
  <si>
    <t>PID04882</t>
  </si>
  <si>
    <t>PID04883</t>
  </si>
  <si>
    <t>PID04884</t>
  </si>
  <si>
    <t>PID04885</t>
  </si>
  <si>
    <t>PID04886</t>
  </si>
  <si>
    <t>PID04887</t>
  </si>
  <si>
    <t>PID04888</t>
  </si>
  <si>
    <t>PID04889</t>
  </si>
  <si>
    <t>PID04890</t>
  </si>
  <si>
    <t>PID04891</t>
  </si>
  <si>
    <t>PID04892</t>
  </si>
  <si>
    <t>PID04893</t>
  </si>
  <si>
    <t>PID04894</t>
  </si>
  <si>
    <t>PID04895</t>
  </si>
  <si>
    <t>PID04896</t>
  </si>
  <si>
    <t>PID04897</t>
  </si>
  <si>
    <t>PID04898</t>
  </si>
  <si>
    <t>PID04899</t>
  </si>
  <si>
    <t>PID04900</t>
  </si>
  <si>
    <t>PID04901</t>
  </si>
  <si>
    <t>PID04902</t>
  </si>
  <si>
    <t>PID04903</t>
  </si>
  <si>
    <t>PID04904</t>
  </si>
  <si>
    <t>PID04905</t>
  </si>
  <si>
    <t>PID04906</t>
  </si>
  <si>
    <t>PID04907</t>
  </si>
  <si>
    <t>PID04908</t>
  </si>
  <si>
    <t>PID04909</t>
  </si>
  <si>
    <t>PID04910</t>
  </si>
  <si>
    <t>PID04911</t>
  </si>
  <si>
    <t>PID04912</t>
  </si>
  <si>
    <t>PID04913</t>
  </si>
  <si>
    <t>PID04914</t>
  </si>
  <si>
    <t>PID04915</t>
  </si>
  <si>
    <t>PID04916</t>
  </si>
  <si>
    <t>PID04917</t>
  </si>
  <si>
    <t>PID04918</t>
  </si>
  <si>
    <t>PID04919</t>
  </si>
  <si>
    <t>PID04920</t>
  </si>
  <si>
    <t>PID04921</t>
  </si>
  <si>
    <t>PID04922</t>
  </si>
  <si>
    <t>PID04923</t>
  </si>
  <si>
    <t>PID04924</t>
  </si>
  <si>
    <t>PID04925</t>
  </si>
  <si>
    <t>PID04926</t>
  </si>
  <si>
    <t>PID04927</t>
  </si>
  <si>
    <t>PID04928</t>
  </si>
  <si>
    <t>PID04929</t>
  </si>
  <si>
    <t>PID04930</t>
  </si>
  <si>
    <t>PID04931</t>
  </si>
  <si>
    <t>PID04932</t>
  </si>
  <si>
    <t>PID04933</t>
  </si>
  <si>
    <t>PID04934</t>
  </si>
  <si>
    <t>PID04935</t>
  </si>
  <si>
    <t>PID04936</t>
  </si>
  <si>
    <t>PID04937</t>
  </si>
  <si>
    <t>PID04938</t>
  </si>
  <si>
    <t>PID04939</t>
  </si>
  <si>
    <t>PID04940</t>
  </si>
  <si>
    <t>PID04941</t>
  </si>
  <si>
    <t>PID04942</t>
  </si>
  <si>
    <t>PID04943</t>
  </si>
  <si>
    <t>PID04944</t>
  </si>
  <si>
    <t>PID04945</t>
  </si>
  <si>
    <t>PID04946</t>
  </si>
  <si>
    <t>PID04947</t>
  </si>
  <si>
    <t>PID04948</t>
  </si>
  <si>
    <t>PID04949</t>
  </si>
  <si>
    <t>PID04950</t>
  </si>
  <si>
    <t>PID04951</t>
  </si>
  <si>
    <t>PID04952</t>
  </si>
  <si>
    <t>PID04953</t>
  </si>
  <si>
    <t>PID04954</t>
  </si>
  <si>
    <t>PID04955</t>
  </si>
  <si>
    <t>PID04956</t>
  </si>
  <si>
    <t>PID04957</t>
  </si>
  <si>
    <t>PID04958</t>
  </si>
  <si>
    <t>PID04959</t>
  </si>
  <si>
    <t>PID04960</t>
  </si>
  <si>
    <t>PID04961</t>
  </si>
  <si>
    <t>PID04962</t>
  </si>
  <si>
    <t>PID04963</t>
  </si>
  <si>
    <t>PID04964</t>
  </si>
  <si>
    <t>PID04965</t>
  </si>
  <si>
    <t>PID04966</t>
  </si>
  <si>
    <t>PID04967</t>
  </si>
  <si>
    <t>PID04968</t>
  </si>
  <si>
    <t>PID04969</t>
  </si>
  <si>
    <t>PID04970</t>
  </si>
  <si>
    <t>PID04971</t>
  </si>
  <si>
    <t>PID04972</t>
  </si>
  <si>
    <t>PID04973</t>
  </si>
  <si>
    <t>PID04974</t>
  </si>
  <si>
    <t>PID04975</t>
  </si>
  <si>
    <t>PID04976</t>
  </si>
  <si>
    <t>PID04977</t>
  </si>
  <si>
    <t>PID04978</t>
  </si>
  <si>
    <t>PID04979</t>
  </si>
  <si>
    <t>PID04980</t>
  </si>
  <si>
    <t>PID04981</t>
  </si>
  <si>
    <t>PID04982</t>
  </si>
  <si>
    <t>PID04983</t>
  </si>
  <si>
    <t>PID04984</t>
  </si>
  <si>
    <t>PID04985</t>
  </si>
  <si>
    <t>PID04986</t>
  </si>
  <si>
    <t>PID04987</t>
  </si>
  <si>
    <t>PID04988</t>
  </si>
  <si>
    <t>PID04989</t>
  </si>
  <si>
    <t>PID04990</t>
  </si>
  <si>
    <t>PID04991</t>
  </si>
  <si>
    <t>PID04992</t>
  </si>
  <si>
    <t>PID04993</t>
  </si>
  <si>
    <t>PID04994</t>
  </si>
  <si>
    <t>PID04995</t>
  </si>
  <si>
    <t>PID04996</t>
  </si>
  <si>
    <t>PID04997</t>
  </si>
  <si>
    <t>PID04998</t>
  </si>
  <si>
    <t>PID04999</t>
  </si>
  <si>
    <t>PID05000</t>
  </si>
  <si>
    <t>Row Labels</t>
  </si>
  <si>
    <t>Grand Total</t>
  </si>
  <si>
    <t>Female</t>
  </si>
  <si>
    <t>Male</t>
  </si>
  <si>
    <t>Count of Patient_ID</t>
  </si>
  <si>
    <t>Column Labels</t>
  </si>
  <si>
    <t>Child</t>
  </si>
  <si>
    <t>Middle Age</t>
  </si>
  <si>
    <t>Old Age</t>
  </si>
  <si>
    <t>Teen</t>
  </si>
  <si>
    <t>Young Adult</t>
  </si>
  <si>
    <t>Count of Cancer_Type</t>
  </si>
  <si>
    <t>Average of Age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</si>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</sst>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Garamond"/>
      <family val="2"/>
      <scheme val="minor"/>
    </font>
    <font>
      <sz val="11"/>
      <color theme="1"/>
      <name val="Garamond"/>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Alignment="1">
      <alignment horizontal="left" indent="1"/>
    </xf>
    <xf numFmtId="9" fontId="0" fillId="0" borderId="0" xfId="1" applyFont="1"/>
    <xf numFmtId="9" fontId="0" fillId="0" borderId="0" xfId="0" applyNumberFormat="1"/>
  </cellXfs>
  <cellStyles count="2">
    <cellStyle name="Normal" xfId="0" builtinId="0"/>
    <cellStyle name="Percent" xfId="1" builtinId="5"/>
  </cellStyles>
  <dxfs count="5">
    <dxf>
      <numFmt numFmtId="0" formatCode="General"/>
    </dxf>
    <dxf>
      <numFmt numFmtId="1" formatCode="0"/>
    </dxf>
    <dxf>
      <numFmt numFmtId="19" formatCode="dd/mm/yyyy"/>
    </dxf>
    <dxf>
      <numFmt numFmtId="0" formatCode="General"/>
    </dxf>
    <dxf>
      <numFmt numFmtId="1" formatCode="0"/>
    </dxf>
  </dxfs>
  <tableStyles count="0" defaultTableStyle="TableStyleMedium2" defaultPivotStyle="PivotStyleLight16"/>
  <colors>
    <mruColors>
      <color rgb="FF8BE1FF"/>
      <color rgb="FF66CCFF"/>
      <color rgb="FF1692C4"/>
      <color rgb="FF9BE5FF"/>
      <color rgb="FFC840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circle"/>
          <c:size val="5"/>
          <c:spPr>
            <a:solidFill>
              <a:schemeClr val="tx1"/>
            </a:solidFill>
            <a:ln w="15875">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PIVOT!$E$3</c:f>
              <c:strCache>
                <c:ptCount val="1"/>
                <c:pt idx="0">
                  <c:v>Total</c:v>
                </c:pt>
              </c:strCache>
            </c:strRef>
          </c:tx>
          <c:spPr>
            <a:ln w="28575" cap="rnd">
              <a:solidFill>
                <a:schemeClr val="accent1">
                  <a:lumMod val="50000"/>
                </a:schemeClr>
              </a:solidFill>
              <a:round/>
            </a:ln>
            <a:effectLst/>
          </c:spPr>
          <c:marker>
            <c:symbol val="circle"/>
            <c:size val="5"/>
            <c:spPr>
              <a:solidFill>
                <a:schemeClr val="tx1"/>
              </a:solidFill>
              <a:ln w="15875">
                <a:solidFill>
                  <a:schemeClr val="accent1">
                    <a:lumMod val="75000"/>
                  </a:schemeClr>
                </a:solidFill>
              </a:ln>
              <a:effectLst/>
            </c:spPr>
          </c:marker>
          <c:trendline>
            <c:spPr>
              <a:ln w="19050" cap="rnd">
                <a:solidFill>
                  <a:schemeClr val="accent1"/>
                </a:solidFill>
                <a:prstDash val="sysDot"/>
              </a:ln>
              <a:effectLst/>
            </c:spPr>
            <c:trendlineType val="linear"/>
            <c:dispRSqr val="0"/>
            <c:dispEq val="0"/>
          </c:trendline>
          <c:cat>
            <c:strRef>
              <c:f>PIVOT!$D$4:$D$10</c:f>
              <c:strCache>
                <c:ptCount val="6"/>
                <c:pt idx="0">
                  <c:v>2019</c:v>
                </c:pt>
                <c:pt idx="1">
                  <c:v>2020</c:v>
                </c:pt>
                <c:pt idx="2">
                  <c:v>2021</c:v>
                </c:pt>
                <c:pt idx="3">
                  <c:v>2022</c:v>
                </c:pt>
                <c:pt idx="4">
                  <c:v>2023</c:v>
                </c:pt>
                <c:pt idx="5">
                  <c:v>2024</c:v>
                </c:pt>
              </c:strCache>
            </c:strRef>
          </c:cat>
          <c:val>
            <c:numRef>
              <c:f>PIVOT!$E$4:$E$10</c:f>
              <c:numCache>
                <c:formatCode>General</c:formatCode>
                <c:ptCount val="6"/>
                <c:pt idx="0">
                  <c:v>831</c:v>
                </c:pt>
                <c:pt idx="1">
                  <c:v>813</c:v>
                </c:pt>
                <c:pt idx="2">
                  <c:v>829</c:v>
                </c:pt>
                <c:pt idx="3">
                  <c:v>818</c:v>
                </c:pt>
                <c:pt idx="4">
                  <c:v>847</c:v>
                </c:pt>
                <c:pt idx="5">
                  <c:v>862</c:v>
                </c:pt>
              </c:numCache>
            </c:numRef>
          </c:val>
          <c:smooth val="0"/>
          <c:extLst>
            <c:ext xmlns:c16="http://schemas.microsoft.com/office/drawing/2014/chart" uri="{C3380CC4-5D6E-409C-BE32-E72D297353CC}">
              <c16:uniqueId val="{00000000-E9A8-4BA5-B62D-523EFC7A98CC}"/>
            </c:ext>
          </c:extLst>
        </c:ser>
        <c:dLbls>
          <c:showLegendKey val="0"/>
          <c:showVal val="0"/>
          <c:showCatName val="0"/>
          <c:showSerName val="0"/>
          <c:showPercent val="0"/>
          <c:showBubbleSize val="0"/>
        </c:dLbls>
        <c:marker val="1"/>
        <c:smooth val="0"/>
        <c:axId val="1173173520"/>
        <c:axId val="1173171120"/>
      </c:lineChart>
      <c:catAx>
        <c:axId val="117317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1173171120"/>
        <c:crosses val="autoZero"/>
        <c:auto val="1"/>
        <c:lblAlgn val="ctr"/>
        <c:lblOffset val="100"/>
        <c:noMultiLvlLbl val="0"/>
      </c:catAx>
      <c:valAx>
        <c:axId val="1173171120"/>
        <c:scaling>
          <c:orientation val="minMax"/>
        </c:scaling>
        <c:delete val="0"/>
        <c:axPos val="l"/>
        <c:majorGridlines>
          <c:spPr>
            <a:ln w="9525" cap="flat" cmpd="sng" algn="ctr">
              <a:solidFill>
                <a:schemeClr val="accent4">
                  <a:lumMod val="50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17317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779986239584131"/>
          <c:y val="7.9601990049751242E-2"/>
          <c:w val="0.60388961088601789"/>
          <c:h val="0.82837505386453558"/>
        </c:manualLayout>
      </c:layout>
      <c:barChart>
        <c:barDir val="bar"/>
        <c:grouping val="stacked"/>
        <c:varyColors val="0"/>
        <c:ser>
          <c:idx val="0"/>
          <c:order val="0"/>
          <c:tx>
            <c:strRef>
              <c:f>PIVOT!$H$3</c:f>
              <c:strCache>
                <c:ptCount val="1"/>
                <c:pt idx="0">
                  <c:v>Total</c:v>
                </c:pt>
              </c:strCache>
            </c:strRef>
          </c:tx>
          <c:spPr>
            <a:solidFill>
              <a:schemeClr val="accent1"/>
            </a:solidFill>
            <a:ln>
              <a:noFill/>
            </a:ln>
            <a:effectLst/>
          </c:spPr>
          <c:invertIfNegative val="0"/>
          <c:cat>
            <c:strRef>
              <c:f>PIVOT!$G$4:$G$7</c:f>
              <c:strCache>
                <c:ptCount val="3"/>
                <c:pt idx="0">
                  <c:v>Lymphoma</c:v>
                </c:pt>
                <c:pt idx="1">
                  <c:v>Melanoma</c:v>
                </c:pt>
                <c:pt idx="2">
                  <c:v>Retinoblastoma</c:v>
                </c:pt>
              </c:strCache>
            </c:strRef>
          </c:cat>
          <c:val>
            <c:numRef>
              <c:f>PIVOT!$H$4:$H$7</c:f>
              <c:numCache>
                <c:formatCode>General</c:formatCode>
                <c:ptCount val="3"/>
                <c:pt idx="0">
                  <c:v>1637</c:v>
                </c:pt>
                <c:pt idx="1">
                  <c:v>1691</c:v>
                </c:pt>
                <c:pt idx="2">
                  <c:v>1672</c:v>
                </c:pt>
              </c:numCache>
            </c:numRef>
          </c:val>
          <c:extLst>
            <c:ext xmlns:c16="http://schemas.microsoft.com/office/drawing/2014/chart" uri="{C3380CC4-5D6E-409C-BE32-E72D297353CC}">
              <c16:uniqueId val="{00000000-CDE0-4F4F-9519-FF995D9040E4}"/>
            </c:ext>
          </c:extLst>
        </c:ser>
        <c:dLbls>
          <c:showLegendKey val="0"/>
          <c:showVal val="0"/>
          <c:showCatName val="0"/>
          <c:showSerName val="0"/>
          <c:showPercent val="0"/>
          <c:showBubbleSize val="0"/>
        </c:dLbls>
        <c:gapWidth val="150"/>
        <c:overlap val="100"/>
        <c:axId val="1173199920"/>
        <c:axId val="1173200400"/>
      </c:barChart>
      <c:catAx>
        <c:axId val="11731999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173200400"/>
        <c:crosses val="autoZero"/>
        <c:auto val="1"/>
        <c:lblAlgn val="ctr"/>
        <c:lblOffset val="100"/>
        <c:noMultiLvlLbl val="0"/>
      </c:catAx>
      <c:valAx>
        <c:axId val="1173200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17319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w="25400" cap="rnd">
            <a:solidFill>
              <a:srgbClr val="00B0F0"/>
            </a:solidFill>
            <a:prstDash val="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PIVOT!$C$13</c:f>
              <c:strCache>
                <c:ptCount val="1"/>
                <c:pt idx="0">
                  <c:v>Total</c:v>
                </c:pt>
              </c:strCache>
            </c:strRef>
          </c:tx>
          <c:spPr>
            <a:solidFill>
              <a:schemeClr val="accent3">
                <a:lumMod val="60000"/>
                <a:lumOff val="40000"/>
              </a:schemeClr>
            </a:solidFill>
            <a:ln w="25400" cap="rnd">
              <a:solidFill>
                <a:srgbClr val="00B0F0"/>
              </a:solidFill>
              <a:prstDash val="dash"/>
            </a:ln>
            <a:effectLst/>
          </c:spPr>
          <c:cat>
            <c:strRef>
              <c:f>PIVOT!$B$14:$B$24</c:f>
              <c:strCache>
                <c:ptCount val="10"/>
                <c:pt idx="0">
                  <c:v>Australia</c:v>
                </c:pt>
                <c:pt idx="1">
                  <c:v>Brazil</c:v>
                </c:pt>
                <c:pt idx="2">
                  <c:v>Canada</c:v>
                </c:pt>
                <c:pt idx="3">
                  <c:v>France</c:v>
                </c:pt>
                <c:pt idx="4">
                  <c:v>Germany</c:v>
                </c:pt>
                <c:pt idx="5">
                  <c:v>India</c:v>
                </c:pt>
                <c:pt idx="6">
                  <c:v>Japan</c:v>
                </c:pt>
                <c:pt idx="7">
                  <c:v>South Africa</c:v>
                </c:pt>
                <c:pt idx="8">
                  <c:v>UK</c:v>
                </c:pt>
                <c:pt idx="9">
                  <c:v>USA</c:v>
                </c:pt>
              </c:strCache>
            </c:strRef>
          </c:cat>
          <c:val>
            <c:numRef>
              <c:f>PIVOT!$C$14:$C$24</c:f>
              <c:numCache>
                <c:formatCode>General</c:formatCode>
                <c:ptCount val="10"/>
                <c:pt idx="0">
                  <c:v>513</c:v>
                </c:pt>
                <c:pt idx="1">
                  <c:v>491</c:v>
                </c:pt>
                <c:pt idx="2">
                  <c:v>486</c:v>
                </c:pt>
                <c:pt idx="3">
                  <c:v>505</c:v>
                </c:pt>
                <c:pt idx="4">
                  <c:v>477</c:v>
                </c:pt>
                <c:pt idx="5">
                  <c:v>495</c:v>
                </c:pt>
                <c:pt idx="6">
                  <c:v>496</c:v>
                </c:pt>
                <c:pt idx="7">
                  <c:v>544</c:v>
                </c:pt>
                <c:pt idx="8">
                  <c:v>504</c:v>
                </c:pt>
                <c:pt idx="9">
                  <c:v>489</c:v>
                </c:pt>
              </c:numCache>
            </c:numRef>
          </c:val>
          <c:extLst>
            <c:ext xmlns:c16="http://schemas.microsoft.com/office/drawing/2014/chart" uri="{C3380CC4-5D6E-409C-BE32-E72D297353CC}">
              <c16:uniqueId val="{00000000-45B5-4445-AE6D-FE6FB01C924E}"/>
            </c:ext>
          </c:extLst>
        </c:ser>
        <c:dLbls>
          <c:showLegendKey val="0"/>
          <c:showVal val="0"/>
          <c:showCatName val="0"/>
          <c:showSerName val="0"/>
          <c:showPercent val="0"/>
          <c:showBubbleSize val="0"/>
        </c:dLbls>
        <c:axId val="1173098160"/>
        <c:axId val="1173094800"/>
      </c:areaChart>
      <c:catAx>
        <c:axId val="117309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173094800"/>
        <c:crosses val="autoZero"/>
        <c:auto val="1"/>
        <c:lblAlgn val="ctr"/>
        <c:lblOffset val="100"/>
        <c:noMultiLvlLbl val="0"/>
      </c:catAx>
      <c:valAx>
        <c:axId val="1173094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1173098160"/>
        <c:crosses val="autoZero"/>
        <c:crossBetween val="midCat"/>
      </c:valAx>
      <c:spPr>
        <a:solidFill>
          <a:schemeClr val="bg1">
            <a:lumMod val="8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Dashboard.xlsx]PIVOT!PivotTable5</c:name>
    <c:fmtId val="7"/>
  </c:pivotSource>
  <c:chart>
    <c:autoTitleDeleted val="1"/>
    <c:pivotFmts>
      <c:pivotFmt>
        <c:idx val="0"/>
        <c:spPr>
          <a:solidFill>
            <a:schemeClr val="tx2">
              <a:lumMod val="50000"/>
              <a:lumOff val="50000"/>
            </a:schemeClr>
          </a:solidFill>
          <a:ln>
            <a:noFill/>
          </a:ln>
          <a:effectLst>
            <a:outerShdw blurRad="38100" dist="25400" dir="5400000" rotWithShape="0">
              <a:srgbClr val="000000">
                <a:alpha val="60000"/>
              </a:srgbClr>
            </a:outerShdw>
          </a:effectLst>
        </c:spPr>
        <c:marker>
          <c:symbol val="circle"/>
          <c:size val="6"/>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w="9525">
              <a:solidFill>
                <a:schemeClr val="accent6"/>
              </a:solidFill>
              <a:round/>
            </a:ln>
            <a:effectLst>
              <a:outerShdw blurRad="38100" dist="254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a:outerShdw blurRad="38100" dist="25400" dir="5400000" rotWithShape="0">
              <a:srgbClr val="000000">
                <a:alpha val="60000"/>
              </a:srgbClr>
            </a:outerShdw>
          </a:effectLst>
        </c:spPr>
      </c:pivotFmt>
      <c:pivotFmt>
        <c:idx val="2"/>
        <c:spPr>
          <a:solidFill>
            <a:schemeClr val="tx2">
              <a:lumMod val="50000"/>
              <a:lumOff val="50000"/>
            </a:schemeClr>
          </a:solidFill>
          <a:ln>
            <a:noFill/>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solidFill>
              <a:schemeClr val="bg1"/>
            </a:solidFill>
            <a:prstDash val="sysDot"/>
          </a:ln>
          <a:effectLst>
            <a:outerShdw blurRad="38100" dist="254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solidFill>
              <a:schemeClr val="bg1"/>
            </a:solidFill>
            <a:prstDash val="sysDot"/>
          </a:ln>
          <a:effectLst>
            <a:outerShdw blurRad="38100" dist="25400" dir="5400000" rotWithShape="0">
              <a:srgbClr val="000000">
                <a:alpha val="60000"/>
              </a:srgbClr>
            </a:outerShdw>
          </a:effectLst>
        </c:spPr>
      </c:pivotFmt>
    </c:pivotFmts>
    <c:plotArea>
      <c:layout/>
      <c:barChart>
        <c:barDir val="col"/>
        <c:grouping val="clustered"/>
        <c:varyColors val="0"/>
        <c:ser>
          <c:idx val="0"/>
          <c:order val="0"/>
          <c:tx>
            <c:strRef>
              <c:f>PIVOT!$G$13</c:f>
              <c:strCache>
                <c:ptCount val="1"/>
                <c:pt idx="0">
                  <c:v>Total</c:v>
                </c:pt>
              </c:strCache>
            </c:strRef>
          </c:tx>
          <c:spPr>
            <a:solidFill>
              <a:schemeClr val="accent3">
                <a:lumMod val="50000"/>
              </a:schemeClr>
            </a:solidFill>
            <a:ln>
              <a:solidFill>
                <a:schemeClr val="bg1"/>
              </a:solidFill>
              <a:prstDash val="sysDot"/>
            </a:ln>
            <a:effectLst>
              <a:outerShdw blurRad="38100" dist="25400" dir="5400000" rotWithShape="0">
                <a:srgbClr val="000000">
                  <a:alpha val="60000"/>
                </a:srgbClr>
              </a:outerShdw>
            </a:effectLst>
          </c:spPr>
          <c:invertIfNegative val="0"/>
          <c:dPt>
            <c:idx val="2"/>
            <c:invertIfNegative val="0"/>
            <c:bubble3D val="0"/>
            <c:extLst>
              <c:ext xmlns:c16="http://schemas.microsoft.com/office/drawing/2014/chart" uri="{C3380CC4-5D6E-409C-BE32-E72D297353CC}">
                <c16:uniqueId val="{00000000-CDE0-4719-81DE-02B748DF8C3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PIVOT!$F$14:$F$19</c:f>
              <c:strCache>
                <c:ptCount val="5"/>
                <c:pt idx="0">
                  <c:v>Child</c:v>
                </c:pt>
                <c:pt idx="1">
                  <c:v>Middle Age</c:v>
                </c:pt>
                <c:pt idx="2">
                  <c:v>Old Age</c:v>
                </c:pt>
                <c:pt idx="3">
                  <c:v>Teen</c:v>
                </c:pt>
                <c:pt idx="4">
                  <c:v>Young Adult</c:v>
                </c:pt>
              </c:strCache>
            </c:strRef>
          </c:cat>
          <c:val>
            <c:numRef>
              <c:f>PIVOT!$G$14:$G$19</c:f>
              <c:numCache>
                <c:formatCode>General</c:formatCode>
                <c:ptCount val="5"/>
                <c:pt idx="0">
                  <c:v>571</c:v>
                </c:pt>
                <c:pt idx="1">
                  <c:v>1060</c:v>
                </c:pt>
                <c:pt idx="2">
                  <c:v>1654</c:v>
                </c:pt>
                <c:pt idx="3">
                  <c:v>578</c:v>
                </c:pt>
                <c:pt idx="4">
                  <c:v>1137</c:v>
                </c:pt>
              </c:numCache>
            </c:numRef>
          </c:val>
          <c:extLst>
            <c:ext xmlns:c16="http://schemas.microsoft.com/office/drawing/2014/chart" uri="{C3380CC4-5D6E-409C-BE32-E72D297353CC}">
              <c16:uniqueId val="{00000001-CDE0-4719-81DE-02B748DF8C3E}"/>
            </c:ext>
          </c:extLst>
        </c:ser>
        <c:dLbls>
          <c:dLblPos val="outEnd"/>
          <c:showLegendKey val="0"/>
          <c:showVal val="1"/>
          <c:showCatName val="0"/>
          <c:showSerName val="0"/>
          <c:showPercent val="0"/>
          <c:showBubbleSize val="0"/>
        </c:dLbls>
        <c:gapWidth val="100"/>
        <c:overlap val="-24"/>
        <c:axId val="1173102000"/>
        <c:axId val="1173095280"/>
      </c:barChart>
      <c:catAx>
        <c:axId val="117310200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173095280"/>
        <c:crosses val="autoZero"/>
        <c:auto val="1"/>
        <c:lblAlgn val="ctr"/>
        <c:lblOffset val="100"/>
        <c:noMultiLvlLbl val="0"/>
      </c:catAx>
      <c:valAx>
        <c:axId val="1173095280"/>
        <c:scaling>
          <c:orientation val="minMax"/>
        </c:scaling>
        <c:delete val="1"/>
        <c:axPos val="l"/>
        <c:numFmt formatCode="General" sourceLinked="1"/>
        <c:majorTickMark val="out"/>
        <c:minorTickMark val="none"/>
        <c:tickLblPos val="nextTo"/>
        <c:crossAx val="117310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Dashboard.xlsx]PIVOT!PivotTable6</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bg1"/>
            </a:solidFill>
            <a:ln w="25400">
              <a:solidFill>
                <a:srgbClr val="FF0000"/>
              </a:solidFill>
            </a:ln>
            <a:effectLst/>
          </c:spPr>
        </c:marker>
      </c:pivotFmt>
      <c:pivotFmt>
        <c:idx val="1"/>
        <c:spPr>
          <a:solidFill>
            <a:schemeClr val="accent1"/>
          </a:solidFill>
          <a:ln w="28575" cap="rnd">
            <a:solidFill>
              <a:schemeClr val="accent1"/>
            </a:solidFill>
            <a:round/>
          </a:ln>
          <a:effectLst/>
        </c:spPr>
        <c:marker>
          <c:symbol val="circle"/>
          <c:size val="5"/>
          <c:spPr>
            <a:solidFill>
              <a:schemeClr val="bg1"/>
            </a:solidFill>
            <a:ln w="25400">
              <a:solidFill>
                <a:srgbClr val="FF0000"/>
              </a:solidFill>
            </a:ln>
            <a:effectLst/>
          </c:spPr>
        </c:marker>
      </c:pivotFmt>
      <c:pivotFmt>
        <c:idx val="2"/>
        <c:spPr>
          <a:solidFill>
            <a:schemeClr val="accent1"/>
          </a:solidFill>
          <a:ln w="28575" cap="rnd">
            <a:solidFill>
              <a:schemeClr val="accent1"/>
            </a:solidFill>
            <a:round/>
          </a:ln>
          <a:effectLst/>
        </c:spPr>
        <c:marker>
          <c:symbol val="circle"/>
          <c:size val="5"/>
          <c:spPr>
            <a:solidFill>
              <a:schemeClr val="bg1"/>
            </a:solidFill>
            <a:ln w="25400">
              <a:solidFill>
                <a:srgbClr val="FF0000"/>
              </a:solidFill>
            </a:ln>
            <a:effectLst/>
          </c:spPr>
        </c:marker>
      </c:pivotFmt>
      <c:pivotFmt>
        <c:idx val="3"/>
        <c:spPr>
          <a:solidFill>
            <a:schemeClr val="accent1"/>
          </a:solidFill>
          <a:ln w="28575" cap="rnd">
            <a:solidFill>
              <a:schemeClr val="accent1"/>
            </a:solidFill>
            <a:round/>
          </a:ln>
          <a:effectLst/>
        </c:spPr>
        <c:marker>
          <c:symbol val="circle"/>
          <c:size val="5"/>
          <c:spPr>
            <a:solidFill>
              <a:schemeClr val="bg1"/>
            </a:solidFill>
            <a:ln w="25400">
              <a:solidFill>
                <a:srgbClr val="FF0000"/>
              </a:solidFill>
            </a:ln>
            <a:effectLst/>
          </c:spPr>
        </c:marker>
      </c:pivotFmt>
      <c:pivotFmt>
        <c:idx val="4"/>
        <c:spPr>
          <a:solidFill>
            <a:schemeClr val="accent1"/>
          </a:solidFill>
          <a:ln w="28575" cap="rnd">
            <a:solidFill>
              <a:schemeClr val="accent1"/>
            </a:solidFill>
            <a:round/>
          </a:ln>
          <a:effectLst/>
        </c:spPr>
        <c:marker>
          <c:symbol val="circle"/>
          <c:size val="5"/>
          <c:spPr>
            <a:solidFill>
              <a:schemeClr val="bg1"/>
            </a:solidFill>
            <a:ln w="25400">
              <a:solidFill>
                <a:srgbClr val="FF0000"/>
              </a:solidFill>
            </a:ln>
            <a:effectLst/>
          </c:spPr>
        </c:marker>
      </c:pivotFmt>
      <c:pivotFmt>
        <c:idx val="5"/>
        <c:spPr>
          <a:solidFill>
            <a:schemeClr val="accent1"/>
          </a:solidFill>
          <a:ln w="28575" cap="rnd">
            <a:solidFill>
              <a:schemeClr val="accent1"/>
            </a:solidFill>
            <a:round/>
          </a:ln>
          <a:effectLst/>
        </c:spPr>
        <c:marker>
          <c:symbol val="circle"/>
          <c:size val="5"/>
          <c:spPr>
            <a:solidFill>
              <a:schemeClr val="bg1"/>
            </a:solidFill>
            <a:ln w="25400">
              <a:solidFill>
                <a:srgbClr val="FF0000"/>
              </a:solidFill>
            </a:ln>
            <a:effectLst/>
          </c:spPr>
        </c:marker>
      </c:pivotFmt>
      <c:pivotFmt>
        <c:idx val="6"/>
        <c:spPr>
          <a:solidFill>
            <a:schemeClr val="accent1"/>
          </a:solidFill>
          <a:ln w="28575" cap="rnd">
            <a:solidFill>
              <a:schemeClr val="accent1"/>
            </a:solidFill>
            <a:round/>
          </a:ln>
          <a:effectLst/>
        </c:spPr>
        <c:marker>
          <c:symbol val="circle"/>
          <c:size val="5"/>
          <c:spPr>
            <a:solidFill>
              <a:schemeClr val="bg1"/>
            </a:solidFill>
            <a:ln w="25400">
              <a:solidFill>
                <a:srgbClr val="FF0000"/>
              </a:solidFill>
            </a:ln>
            <a:effectLst/>
          </c:spPr>
        </c:marker>
      </c:pivotFmt>
      <c:pivotFmt>
        <c:idx val="7"/>
        <c:spPr>
          <a:solidFill>
            <a:schemeClr val="accent1"/>
          </a:solidFill>
          <a:ln w="28575" cap="rnd">
            <a:solidFill>
              <a:schemeClr val="accent1"/>
            </a:solidFill>
            <a:round/>
          </a:ln>
          <a:effectLst/>
        </c:spPr>
        <c:marker>
          <c:symbol val="circle"/>
          <c:size val="5"/>
          <c:spPr>
            <a:solidFill>
              <a:schemeClr val="bg1"/>
            </a:solidFill>
            <a:ln w="25400">
              <a:solidFill>
                <a:srgbClr val="FF0000"/>
              </a:solidFill>
            </a:ln>
            <a:effectLst/>
          </c:spPr>
        </c:marker>
      </c:pivotFmt>
      <c:pivotFmt>
        <c:idx val="8"/>
        <c:spPr>
          <a:solidFill>
            <a:schemeClr val="accent1"/>
          </a:solidFill>
          <a:ln w="28575" cap="rnd">
            <a:solidFill>
              <a:schemeClr val="accent1"/>
            </a:solidFill>
            <a:round/>
          </a:ln>
          <a:effectLst/>
        </c:spPr>
        <c:marker>
          <c:symbol val="circle"/>
          <c:size val="5"/>
          <c:spPr>
            <a:solidFill>
              <a:schemeClr val="bg1"/>
            </a:solidFill>
            <a:ln w="25400">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bg1"/>
            </a:solidFill>
            <a:ln w="25400">
              <a:solidFill>
                <a:srgbClr val="FFC000"/>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bg1"/>
            </a:solidFill>
            <a:ln w="25400">
              <a:solidFill>
                <a:srgbClr val="00B050"/>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bg1"/>
            </a:solidFill>
            <a:ln w="25400">
              <a:solidFill>
                <a:srgbClr val="FFC000"/>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bg1"/>
            </a:solidFill>
            <a:ln w="25400">
              <a:solidFill>
                <a:srgbClr val="00B050"/>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bg1"/>
            </a:solidFill>
            <a:ln w="25400">
              <a:solidFill>
                <a:srgbClr val="FFC000"/>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bg1"/>
            </a:solidFill>
            <a:ln w="25400">
              <a:solidFill>
                <a:srgbClr val="00B050"/>
              </a:solidFill>
            </a:ln>
            <a:effectLst/>
          </c:spPr>
        </c:marker>
      </c:pivotFmt>
      <c:pivotFmt>
        <c:idx val="15"/>
        <c:spPr>
          <a:ln w="28575" cap="rnd">
            <a:solidFill>
              <a:schemeClr val="accent3">
                <a:lumMod val="50000"/>
              </a:schemeClr>
            </a:solidFill>
            <a:round/>
          </a:ln>
          <a:effectLst/>
        </c:spPr>
        <c:marker>
          <c:symbol val="circle"/>
          <c:size val="5"/>
          <c:spPr>
            <a:solidFill>
              <a:schemeClr val="bg1"/>
            </a:solidFill>
            <a:ln w="25400">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3">
                <a:lumMod val="50000"/>
              </a:schemeClr>
            </a:solidFill>
            <a:round/>
          </a:ln>
          <a:effectLst/>
        </c:spPr>
        <c:marker>
          <c:symbol val="circle"/>
          <c:size val="5"/>
          <c:spPr>
            <a:solidFill>
              <a:schemeClr val="bg1"/>
            </a:solidFill>
            <a:ln w="25400">
              <a:solidFill>
                <a:srgbClr val="FFC000"/>
              </a:solidFill>
            </a:ln>
            <a:effectLst/>
          </c:spPr>
        </c:marker>
      </c:pivotFmt>
      <c:pivotFmt>
        <c:idx val="17"/>
        <c:spPr>
          <a:ln w="28575" cap="rnd">
            <a:solidFill>
              <a:schemeClr val="accent3">
                <a:lumMod val="50000"/>
              </a:schemeClr>
            </a:solidFill>
            <a:round/>
          </a:ln>
          <a:effectLst/>
        </c:spPr>
        <c:marker>
          <c:symbol val="circle"/>
          <c:size val="5"/>
          <c:spPr>
            <a:solidFill>
              <a:schemeClr val="bg1"/>
            </a:solidFill>
            <a:ln w="25400">
              <a:solidFill>
                <a:srgbClr val="00B050"/>
              </a:solidFill>
            </a:ln>
            <a:effectLst/>
          </c:spPr>
        </c:marker>
      </c:pivotFmt>
      <c:pivotFmt>
        <c:idx val="18"/>
        <c:spPr>
          <a:ln w="28575" cap="rnd">
            <a:solidFill>
              <a:schemeClr val="accent3">
                <a:lumMod val="50000"/>
              </a:schemeClr>
            </a:solidFill>
            <a:round/>
          </a:ln>
          <a:effectLst/>
        </c:spPr>
        <c:marker>
          <c:symbol val="circle"/>
          <c:size val="5"/>
          <c:spPr>
            <a:solidFill>
              <a:schemeClr val="bg1"/>
            </a:solidFill>
            <a:ln w="25400">
              <a:solidFill>
                <a:srgbClr val="FFC000"/>
              </a:solidFill>
            </a:ln>
            <a:effectLst/>
          </c:spPr>
        </c:marker>
      </c:pivotFmt>
      <c:pivotFmt>
        <c:idx val="19"/>
        <c:spPr>
          <a:ln w="28575" cap="rnd">
            <a:solidFill>
              <a:schemeClr val="accent3">
                <a:lumMod val="50000"/>
              </a:schemeClr>
            </a:solidFill>
            <a:round/>
          </a:ln>
          <a:effectLst/>
        </c:spPr>
        <c:marker>
          <c:symbol val="circle"/>
          <c:size val="5"/>
          <c:spPr>
            <a:solidFill>
              <a:schemeClr val="bg1"/>
            </a:solidFill>
            <a:ln w="25400">
              <a:solidFill>
                <a:srgbClr val="00B050"/>
              </a:solidFill>
            </a:ln>
            <a:effectLst/>
          </c:spPr>
        </c:marker>
      </c:pivotFmt>
      <c:pivotFmt>
        <c:idx val="20"/>
        <c:spPr>
          <a:ln w="28575" cap="rnd">
            <a:solidFill>
              <a:schemeClr val="accent3">
                <a:lumMod val="50000"/>
              </a:schemeClr>
            </a:solidFill>
            <a:round/>
          </a:ln>
          <a:effectLst/>
        </c:spPr>
        <c:marker>
          <c:symbol val="circle"/>
          <c:size val="5"/>
          <c:spPr>
            <a:solidFill>
              <a:schemeClr val="bg1"/>
            </a:solidFill>
            <a:ln w="25400">
              <a:solidFill>
                <a:srgbClr val="FFC000"/>
              </a:solidFill>
            </a:ln>
            <a:effectLst/>
          </c:spPr>
        </c:marker>
      </c:pivotFmt>
      <c:pivotFmt>
        <c:idx val="21"/>
        <c:spPr>
          <a:ln w="28575" cap="rnd">
            <a:solidFill>
              <a:schemeClr val="accent3">
                <a:lumMod val="50000"/>
              </a:schemeClr>
            </a:solidFill>
            <a:round/>
          </a:ln>
          <a:effectLst/>
        </c:spPr>
        <c:marker>
          <c:symbol val="circle"/>
          <c:size val="5"/>
          <c:spPr>
            <a:solidFill>
              <a:schemeClr val="bg1"/>
            </a:solidFill>
            <a:ln w="25400">
              <a:solidFill>
                <a:srgbClr val="00B050"/>
              </a:solidFill>
            </a:ln>
            <a:effectLst/>
          </c:spPr>
        </c:marker>
      </c:pivotFmt>
    </c:pivotFmts>
    <c:plotArea>
      <c:layout/>
      <c:radarChart>
        <c:radarStyle val="marker"/>
        <c:varyColors val="0"/>
        <c:ser>
          <c:idx val="0"/>
          <c:order val="0"/>
          <c:tx>
            <c:strRef>
              <c:f>PIVOT!$C$27</c:f>
              <c:strCache>
                <c:ptCount val="1"/>
                <c:pt idx="0">
                  <c:v>Total</c:v>
                </c:pt>
              </c:strCache>
            </c:strRef>
          </c:tx>
          <c:spPr>
            <a:ln w="28575" cap="rnd">
              <a:solidFill>
                <a:schemeClr val="accent3">
                  <a:lumMod val="50000"/>
                </a:schemeClr>
              </a:solidFill>
              <a:round/>
            </a:ln>
            <a:effectLst/>
          </c:spPr>
          <c:marker>
            <c:symbol val="circle"/>
            <c:size val="5"/>
            <c:spPr>
              <a:solidFill>
                <a:schemeClr val="bg1"/>
              </a:solidFill>
              <a:ln w="25400">
                <a:solidFill>
                  <a:srgbClr val="FF0000"/>
                </a:solidFill>
              </a:ln>
              <a:effectLst/>
            </c:spPr>
          </c:marker>
          <c:dPt>
            <c:idx val="0"/>
            <c:marker>
              <c:symbol val="circle"/>
              <c:size val="5"/>
              <c:spPr>
                <a:solidFill>
                  <a:schemeClr val="bg1"/>
                </a:solidFill>
                <a:ln w="25400">
                  <a:solidFill>
                    <a:srgbClr val="FFC000"/>
                  </a:solidFill>
                </a:ln>
                <a:effectLst/>
              </c:spPr>
            </c:marker>
            <c:bubble3D val="0"/>
            <c:extLst>
              <c:ext xmlns:c16="http://schemas.microsoft.com/office/drawing/2014/chart" uri="{C3380CC4-5D6E-409C-BE32-E72D297353CC}">
                <c16:uniqueId val="{00000000-FF94-4709-8AEE-A8CB5D3B5327}"/>
              </c:ext>
            </c:extLst>
          </c:dPt>
          <c:dPt>
            <c:idx val="2"/>
            <c:marker>
              <c:symbol val="circle"/>
              <c:size val="5"/>
              <c:spPr>
                <a:solidFill>
                  <a:schemeClr val="bg1"/>
                </a:solidFill>
                <a:ln w="25400">
                  <a:solidFill>
                    <a:srgbClr val="00B050"/>
                  </a:solidFill>
                </a:ln>
                <a:effectLst/>
              </c:spPr>
            </c:marker>
            <c:bubble3D val="0"/>
            <c:extLst>
              <c:ext xmlns:c16="http://schemas.microsoft.com/office/drawing/2014/chart" uri="{C3380CC4-5D6E-409C-BE32-E72D297353CC}">
                <c16:uniqueId val="{00000001-FF94-4709-8AEE-A8CB5D3B5327}"/>
              </c:ext>
            </c:extLst>
          </c:dPt>
          <c:dPt>
            <c:idx val="3"/>
            <c:marker>
              <c:symbol val="circle"/>
              <c:size val="5"/>
              <c:spPr>
                <a:solidFill>
                  <a:schemeClr val="bg1"/>
                </a:solidFill>
                <a:ln w="25400">
                  <a:solidFill>
                    <a:srgbClr val="FFC000"/>
                  </a:solidFill>
                </a:ln>
                <a:effectLst/>
              </c:spPr>
            </c:marker>
            <c:bubble3D val="0"/>
            <c:extLst>
              <c:ext xmlns:c16="http://schemas.microsoft.com/office/drawing/2014/chart" uri="{C3380CC4-5D6E-409C-BE32-E72D297353CC}">
                <c16:uniqueId val="{00000002-FF94-4709-8AEE-A8CB5D3B5327}"/>
              </c:ext>
            </c:extLst>
          </c:dPt>
          <c:dPt>
            <c:idx val="5"/>
            <c:marker>
              <c:symbol val="circle"/>
              <c:size val="5"/>
              <c:spPr>
                <a:solidFill>
                  <a:schemeClr val="bg1"/>
                </a:solidFill>
                <a:ln w="25400">
                  <a:solidFill>
                    <a:srgbClr val="00B050"/>
                  </a:solidFill>
                </a:ln>
                <a:effectLst/>
              </c:spPr>
            </c:marker>
            <c:bubble3D val="0"/>
            <c:extLst>
              <c:ext xmlns:c16="http://schemas.microsoft.com/office/drawing/2014/chart" uri="{C3380CC4-5D6E-409C-BE32-E72D297353CC}">
                <c16:uniqueId val="{00000003-FF94-4709-8AEE-A8CB5D3B5327}"/>
              </c:ext>
            </c:extLst>
          </c:dPt>
          <c:dPt>
            <c:idx val="6"/>
            <c:marker>
              <c:symbol val="circle"/>
              <c:size val="5"/>
              <c:spPr>
                <a:solidFill>
                  <a:schemeClr val="bg1"/>
                </a:solidFill>
                <a:ln w="25400">
                  <a:solidFill>
                    <a:srgbClr val="FFC000"/>
                  </a:solidFill>
                </a:ln>
                <a:effectLst/>
              </c:spPr>
            </c:marker>
            <c:bubble3D val="0"/>
            <c:extLst>
              <c:ext xmlns:c16="http://schemas.microsoft.com/office/drawing/2014/chart" uri="{C3380CC4-5D6E-409C-BE32-E72D297353CC}">
                <c16:uniqueId val="{00000004-FF94-4709-8AEE-A8CB5D3B5327}"/>
              </c:ext>
            </c:extLst>
          </c:dPt>
          <c:dPt>
            <c:idx val="8"/>
            <c:marker>
              <c:symbol val="circle"/>
              <c:size val="5"/>
              <c:spPr>
                <a:solidFill>
                  <a:schemeClr val="bg1"/>
                </a:solidFill>
                <a:ln w="25400">
                  <a:solidFill>
                    <a:srgbClr val="00B050"/>
                  </a:solidFill>
                </a:ln>
                <a:effectLst/>
              </c:spPr>
            </c:marker>
            <c:bubble3D val="0"/>
            <c:extLst>
              <c:ext xmlns:c16="http://schemas.microsoft.com/office/drawing/2014/chart" uri="{C3380CC4-5D6E-409C-BE32-E72D297353CC}">
                <c16:uniqueId val="{00000005-FF94-4709-8AEE-A8CB5D3B5327}"/>
              </c:ext>
            </c:extLst>
          </c:dPt>
          <c:cat>
            <c:multiLvlStrRef>
              <c:f>PIVOT!$B$28:$B$40</c:f>
              <c:multiLvlStrCache>
                <c:ptCount val="9"/>
                <c:lvl>
                  <c:pt idx="0">
                    <c:v>Active</c:v>
                  </c:pt>
                  <c:pt idx="1">
                    <c:v>Deceased</c:v>
                  </c:pt>
                  <c:pt idx="2">
                    <c:v>In Remission</c:v>
                  </c:pt>
                  <c:pt idx="3">
                    <c:v>Active</c:v>
                  </c:pt>
                  <c:pt idx="4">
                    <c:v>Deceased</c:v>
                  </c:pt>
                  <c:pt idx="5">
                    <c:v>In Remission</c:v>
                  </c:pt>
                  <c:pt idx="6">
                    <c:v>Active</c:v>
                  </c:pt>
                  <c:pt idx="7">
                    <c:v>Deceased</c:v>
                  </c:pt>
                  <c:pt idx="8">
                    <c:v>In Remission</c:v>
                  </c:pt>
                </c:lvl>
                <c:lvl>
                  <c:pt idx="0">
                    <c:v>Chemotherapy</c:v>
                  </c:pt>
                  <c:pt idx="3">
                    <c:v>Radiation</c:v>
                  </c:pt>
                  <c:pt idx="6">
                    <c:v>Surgery</c:v>
                  </c:pt>
                </c:lvl>
              </c:multiLvlStrCache>
            </c:multiLvlStrRef>
          </c:cat>
          <c:val>
            <c:numRef>
              <c:f>PIVOT!$C$28:$C$40</c:f>
              <c:numCache>
                <c:formatCode>General</c:formatCode>
                <c:ptCount val="9"/>
                <c:pt idx="0">
                  <c:v>545</c:v>
                </c:pt>
                <c:pt idx="1">
                  <c:v>593</c:v>
                </c:pt>
                <c:pt idx="2">
                  <c:v>527</c:v>
                </c:pt>
                <c:pt idx="3">
                  <c:v>533</c:v>
                </c:pt>
                <c:pt idx="4">
                  <c:v>550</c:v>
                </c:pt>
                <c:pt idx="5">
                  <c:v>573</c:v>
                </c:pt>
                <c:pt idx="6">
                  <c:v>537</c:v>
                </c:pt>
                <c:pt idx="7">
                  <c:v>567</c:v>
                </c:pt>
                <c:pt idx="8">
                  <c:v>575</c:v>
                </c:pt>
              </c:numCache>
            </c:numRef>
          </c:val>
          <c:extLst>
            <c:ext xmlns:c16="http://schemas.microsoft.com/office/drawing/2014/chart" uri="{C3380CC4-5D6E-409C-BE32-E72D297353CC}">
              <c16:uniqueId val="{00000006-FF94-4709-8AEE-A8CB5D3B5327}"/>
            </c:ext>
          </c:extLst>
        </c:ser>
        <c:dLbls>
          <c:showLegendKey val="0"/>
          <c:showVal val="0"/>
          <c:showCatName val="0"/>
          <c:showSerName val="0"/>
          <c:showPercent val="0"/>
          <c:showBubbleSize val="0"/>
        </c:dLbls>
        <c:axId val="1173079920"/>
        <c:axId val="1173098640"/>
      </c:radarChart>
      <c:catAx>
        <c:axId val="117307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1173098640"/>
        <c:crosses val="autoZero"/>
        <c:auto val="1"/>
        <c:lblAlgn val="ctr"/>
        <c:lblOffset val="100"/>
        <c:noMultiLvlLbl val="0"/>
      </c:catAx>
      <c:valAx>
        <c:axId val="1173098640"/>
        <c:scaling>
          <c:orientation val="minMax"/>
        </c:scaling>
        <c:delete val="1"/>
        <c:axPos val="l"/>
        <c:majorGridlines>
          <c:spPr>
            <a:ln w="15875" cap="flat" cmpd="sng" algn="ctr">
              <a:solidFill>
                <a:schemeClr val="tx1">
                  <a:lumMod val="15000"/>
                  <a:lumOff val="85000"/>
                </a:schemeClr>
              </a:solidFill>
              <a:round/>
            </a:ln>
            <a:effectLst/>
          </c:spPr>
        </c:majorGridlines>
        <c:numFmt formatCode="General" sourceLinked="1"/>
        <c:majorTickMark val="none"/>
        <c:minorTickMark val="none"/>
        <c:tickLblPos val="nextTo"/>
        <c:crossAx val="117307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Dashboard.xlsx]PIVOT!PivotTable7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5322466707199"/>
          <c:y val="5.0632911392405063E-2"/>
          <c:w val="0.84462101240326726"/>
          <c:h val="0.84904506039161676"/>
        </c:manualLayout>
      </c:layout>
      <c:barChart>
        <c:barDir val="bar"/>
        <c:grouping val="stacked"/>
        <c:varyColors val="0"/>
        <c:ser>
          <c:idx val="0"/>
          <c:order val="0"/>
          <c:tx>
            <c:strRef>
              <c:f>PIVOT!$G$23:$G$24</c:f>
              <c:strCache>
                <c:ptCount val="1"/>
                <c:pt idx="0">
                  <c:v>Bilateral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PIVOT!$F$25:$F$29</c:f>
              <c:strCache>
                <c:ptCount val="4"/>
                <c:pt idx="0">
                  <c:v>Stage I</c:v>
                </c:pt>
                <c:pt idx="1">
                  <c:v>Stage II</c:v>
                </c:pt>
                <c:pt idx="2">
                  <c:v>Stage III</c:v>
                </c:pt>
                <c:pt idx="3">
                  <c:v>Stage IV</c:v>
                </c:pt>
              </c:strCache>
            </c:strRef>
          </c:cat>
          <c:val>
            <c:numRef>
              <c:f>PIVOT!$G$25:$G$29</c:f>
              <c:numCache>
                <c:formatCode>General</c:formatCode>
                <c:ptCount val="4"/>
                <c:pt idx="0">
                  <c:v>402</c:v>
                </c:pt>
                <c:pt idx="1">
                  <c:v>426</c:v>
                </c:pt>
                <c:pt idx="2">
                  <c:v>417</c:v>
                </c:pt>
                <c:pt idx="3">
                  <c:v>450</c:v>
                </c:pt>
              </c:numCache>
            </c:numRef>
          </c:val>
          <c:extLst>
            <c:ext xmlns:c16="http://schemas.microsoft.com/office/drawing/2014/chart" uri="{C3380CC4-5D6E-409C-BE32-E72D297353CC}">
              <c16:uniqueId val="{00000000-1A55-4EC7-87FC-444D5D54D5D3}"/>
            </c:ext>
          </c:extLst>
        </c:ser>
        <c:ser>
          <c:idx val="1"/>
          <c:order val="1"/>
          <c:tx>
            <c:strRef>
              <c:f>PIVOT!$H$23:$H$24</c:f>
              <c:strCache>
                <c:ptCount val="1"/>
                <c:pt idx="0">
                  <c:v>Left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PIVOT!$F$25:$F$29</c:f>
              <c:strCache>
                <c:ptCount val="4"/>
                <c:pt idx="0">
                  <c:v>Stage I</c:v>
                </c:pt>
                <c:pt idx="1">
                  <c:v>Stage II</c:v>
                </c:pt>
                <c:pt idx="2">
                  <c:v>Stage III</c:v>
                </c:pt>
                <c:pt idx="3">
                  <c:v>Stage IV</c:v>
                </c:pt>
              </c:strCache>
            </c:strRef>
          </c:cat>
          <c:val>
            <c:numRef>
              <c:f>PIVOT!$H$25:$H$29</c:f>
              <c:numCache>
                <c:formatCode>General</c:formatCode>
                <c:ptCount val="4"/>
                <c:pt idx="0">
                  <c:v>407</c:v>
                </c:pt>
                <c:pt idx="1">
                  <c:v>418</c:v>
                </c:pt>
                <c:pt idx="2">
                  <c:v>437</c:v>
                </c:pt>
                <c:pt idx="3">
                  <c:v>424</c:v>
                </c:pt>
              </c:numCache>
            </c:numRef>
          </c:val>
          <c:extLst>
            <c:ext xmlns:c16="http://schemas.microsoft.com/office/drawing/2014/chart" uri="{C3380CC4-5D6E-409C-BE32-E72D297353CC}">
              <c16:uniqueId val="{00000001-1A55-4EC7-87FC-444D5D54D5D3}"/>
            </c:ext>
          </c:extLst>
        </c:ser>
        <c:ser>
          <c:idx val="2"/>
          <c:order val="2"/>
          <c:tx>
            <c:strRef>
              <c:f>PIVOT!$I$23:$I$24</c:f>
              <c:strCache>
                <c:ptCount val="1"/>
                <c:pt idx="0">
                  <c:v>Right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PIVOT!$F$25:$F$29</c:f>
              <c:strCache>
                <c:ptCount val="4"/>
                <c:pt idx="0">
                  <c:v>Stage I</c:v>
                </c:pt>
                <c:pt idx="1">
                  <c:v>Stage II</c:v>
                </c:pt>
                <c:pt idx="2">
                  <c:v>Stage III</c:v>
                </c:pt>
                <c:pt idx="3">
                  <c:v>Stage IV</c:v>
                </c:pt>
              </c:strCache>
            </c:strRef>
          </c:cat>
          <c:val>
            <c:numRef>
              <c:f>PIVOT!$I$25:$I$29</c:f>
              <c:numCache>
                <c:formatCode>General</c:formatCode>
                <c:ptCount val="4"/>
                <c:pt idx="0">
                  <c:v>381</c:v>
                </c:pt>
                <c:pt idx="1">
                  <c:v>443</c:v>
                </c:pt>
                <c:pt idx="2">
                  <c:v>427</c:v>
                </c:pt>
                <c:pt idx="3">
                  <c:v>368</c:v>
                </c:pt>
              </c:numCache>
            </c:numRef>
          </c:val>
          <c:extLst>
            <c:ext xmlns:c16="http://schemas.microsoft.com/office/drawing/2014/chart" uri="{C3380CC4-5D6E-409C-BE32-E72D297353CC}">
              <c16:uniqueId val="{00000005-1A55-4EC7-87FC-444D5D54D5D3}"/>
            </c:ext>
          </c:extLst>
        </c:ser>
        <c:dLbls>
          <c:dLblPos val="ctr"/>
          <c:showLegendKey val="0"/>
          <c:showVal val="1"/>
          <c:showCatName val="0"/>
          <c:showSerName val="0"/>
          <c:showPercent val="0"/>
          <c:showBubbleSize val="0"/>
        </c:dLbls>
        <c:gapWidth val="150"/>
        <c:overlap val="100"/>
        <c:axId val="1173124080"/>
        <c:axId val="1173123120"/>
      </c:barChart>
      <c:catAx>
        <c:axId val="117312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73123120"/>
        <c:crosses val="autoZero"/>
        <c:auto val="1"/>
        <c:lblAlgn val="ctr"/>
        <c:lblOffset val="100"/>
        <c:noMultiLvlLbl val="0"/>
      </c:catAx>
      <c:valAx>
        <c:axId val="1173123120"/>
        <c:scaling>
          <c:orientation val="minMax"/>
        </c:scaling>
        <c:delete val="1"/>
        <c:axPos val="b"/>
        <c:numFmt formatCode="General" sourceLinked="1"/>
        <c:majorTickMark val="none"/>
        <c:minorTickMark val="none"/>
        <c:tickLblPos val="nextTo"/>
        <c:crossAx val="1173124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63"/>
      </c:doughnutChart>
      <c:spPr>
        <a:noFill/>
        <a:ln w="53975">
          <a:solidFill>
            <a:schemeClr val="l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369863268118557"/>
          <c:y val="0.3018122779481518"/>
          <c:w val="0.48017071983893794"/>
          <c:h val="0.6981877220518482"/>
        </c:manualLayout>
      </c:layout>
      <c:doughnutChart>
        <c:varyColors val="1"/>
        <c:dLbls>
          <c:showLegendKey val="0"/>
          <c:showVal val="0"/>
          <c:showCatName val="0"/>
          <c:showSerName val="0"/>
          <c:showPercent val="0"/>
          <c:showBubbleSize val="0"/>
          <c:showLeaderLines val="0"/>
        </c:dLbls>
        <c:firstSliceAng val="0"/>
        <c:holeSize val="63"/>
      </c:doughnutChart>
      <c:spPr>
        <a:noFill/>
        <a:ln w="53975">
          <a:solidFill>
            <a:schemeClr val="l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648439139919255"/>
          <c:y val="0.15781476816366646"/>
          <c:w val="0.44935131979774501"/>
          <c:h val="0.68437046367266707"/>
        </c:manualLayout>
      </c:layout>
      <c:doughnutChart>
        <c:varyColors val="1"/>
        <c:ser>
          <c:idx val="0"/>
          <c:order val="0"/>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798-4BE9-AC1A-DFEA5C0821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F798-4BE9-AC1A-DFEA5C0821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A-F798-4BE9-AC1A-DFEA5C082189}"/>
              </c:ext>
            </c:extLst>
          </c:dPt>
          <c:cat>
            <c:strRef>
              <c:f>PIVOT!$J$36:$J$38</c:f>
              <c:strCache>
                <c:ptCount val="3"/>
                <c:pt idx="0">
                  <c:v>Female</c:v>
                </c:pt>
                <c:pt idx="1">
                  <c:v>Male</c:v>
                </c:pt>
                <c:pt idx="2">
                  <c:v>Other</c:v>
                </c:pt>
              </c:strCache>
            </c:strRef>
          </c:cat>
          <c:val>
            <c:numRef>
              <c:f>PIVOT!$K$36:$K$38</c:f>
              <c:numCache>
                <c:formatCode>0%</c:formatCode>
                <c:ptCount val="3"/>
                <c:pt idx="0">
                  <c:v>0.3256</c:v>
                </c:pt>
                <c:pt idx="1">
                  <c:v>0.33040000000000003</c:v>
                </c:pt>
                <c:pt idx="2">
                  <c:v>0.34399999999999997</c:v>
                </c:pt>
              </c:numCache>
            </c:numRef>
          </c:val>
          <c:extLst>
            <c:ext xmlns:c16="http://schemas.microsoft.com/office/drawing/2014/chart" uri="{C3380CC4-5D6E-409C-BE32-E72D297353CC}">
              <c16:uniqueId val="{0000000B-F798-4BE9-AC1A-DFEA5C082189}"/>
            </c:ext>
          </c:extLst>
        </c:ser>
        <c:dLbls>
          <c:showLegendKey val="0"/>
          <c:showVal val="0"/>
          <c:showCatName val="0"/>
          <c:showSerName val="0"/>
          <c:showPercent val="0"/>
          <c:showBubbleSize val="0"/>
          <c:showLeaderLines val="1"/>
        </c:dLbls>
        <c:firstSliceAng val="0"/>
        <c:holeSize val="67"/>
      </c:doughnutChart>
    </c:plotArea>
    <c:plotVisOnly val="1"/>
    <c:dispBlanksAs val="gap"/>
    <c:showDLblsOverMax val="0"/>
    <c:extLst/>
  </c:chart>
  <c:spPr>
    <a:noFill/>
    <a:ln>
      <a:noFill/>
    </a:ln>
  </c:spPr>
  <c:txPr>
    <a:bodyPr/>
    <a:lstStyle/>
    <a:p>
      <a:pPr>
        <a:defRPr/>
      </a:pPr>
      <a:endParaRPr lang="en-N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798-4BE9-AC1A-DFEA5C0821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F798-4BE9-AC1A-DFEA5C0821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A-F798-4BE9-AC1A-DFEA5C082189}"/>
              </c:ext>
            </c:extLst>
          </c:dPt>
          <c:cat>
            <c:strRef>
              <c:f>PIVOT!$J$36:$J$38</c:f>
              <c:strCache>
                <c:ptCount val="3"/>
                <c:pt idx="0">
                  <c:v>Female</c:v>
                </c:pt>
                <c:pt idx="1">
                  <c:v>Male</c:v>
                </c:pt>
                <c:pt idx="2">
                  <c:v>Other</c:v>
                </c:pt>
              </c:strCache>
            </c:strRef>
          </c:cat>
          <c:val>
            <c:numRef>
              <c:f>PIVOT!$K$36:$K$38</c:f>
              <c:numCache>
                <c:formatCode>0%</c:formatCode>
                <c:ptCount val="3"/>
                <c:pt idx="0">
                  <c:v>0.3256</c:v>
                </c:pt>
                <c:pt idx="1">
                  <c:v>0.33040000000000003</c:v>
                </c:pt>
                <c:pt idx="2">
                  <c:v>0.34399999999999997</c:v>
                </c:pt>
              </c:numCache>
            </c:numRef>
          </c:val>
          <c:extLst>
            <c:ext xmlns:c16="http://schemas.microsoft.com/office/drawing/2014/chart" uri="{C3380CC4-5D6E-409C-BE32-E72D297353CC}">
              <c16:uniqueId val="{0000000B-F798-4BE9-AC1A-DFEA5C082189}"/>
            </c:ext>
          </c:extLst>
        </c:ser>
        <c:dLbls>
          <c:showLegendKey val="0"/>
          <c:showVal val="0"/>
          <c:showCatName val="0"/>
          <c:showSerName val="0"/>
          <c:showPercent val="0"/>
          <c:showBubbleSize val="0"/>
          <c:showLeaderLines val="1"/>
        </c:dLbls>
        <c:firstSliceAng val="0"/>
        <c:holeSize val="67"/>
      </c:doughnutChart>
    </c:plotArea>
    <c:plotVisOnly val="1"/>
    <c:dispBlanksAs val="gap"/>
    <c:showDLblsOverMax val="0"/>
    <c:extLst/>
  </c:chart>
  <c:spPr>
    <a:noFill/>
    <a:ln>
      <a:noFill/>
    </a:ln>
  </c:spPr>
  <c:txPr>
    <a:bodyPr/>
    <a:lstStyle/>
    <a:p>
      <a:pPr>
        <a:defRPr/>
      </a:pPr>
      <a:endParaRPr lang="en-NG"/>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798-4BE9-AC1A-DFEA5C0821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F798-4BE9-AC1A-DFEA5C0821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A-F798-4BE9-AC1A-DFEA5C082189}"/>
              </c:ext>
            </c:extLst>
          </c:dPt>
          <c:cat>
            <c:strRef>
              <c:f>PIVOT!$J$36:$J$38</c:f>
              <c:strCache>
                <c:ptCount val="3"/>
                <c:pt idx="0">
                  <c:v>Female</c:v>
                </c:pt>
                <c:pt idx="1">
                  <c:v>Male</c:v>
                </c:pt>
                <c:pt idx="2">
                  <c:v>Other</c:v>
                </c:pt>
              </c:strCache>
            </c:strRef>
          </c:cat>
          <c:val>
            <c:numRef>
              <c:f>PIVOT!$K$36:$K$38</c:f>
              <c:numCache>
                <c:formatCode>0%</c:formatCode>
                <c:ptCount val="3"/>
                <c:pt idx="0">
                  <c:v>0.3256</c:v>
                </c:pt>
                <c:pt idx="1">
                  <c:v>0.33040000000000003</c:v>
                </c:pt>
                <c:pt idx="2">
                  <c:v>0.34399999999999997</c:v>
                </c:pt>
              </c:numCache>
            </c:numRef>
          </c:val>
          <c:extLst>
            <c:ext xmlns:c16="http://schemas.microsoft.com/office/drawing/2014/chart" uri="{C3380CC4-5D6E-409C-BE32-E72D297353CC}">
              <c16:uniqueId val="{0000000B-F798-4BE9-AC1A-DFEA5C082189}"/>
            </c:ext>
          </c:extLst>
        </c:ser>
        <c:dLbls>
          <c:showLegendKey val="0"/>
          <c:showVal val="0"/>
          <c:showCatName val="0"/>
          <c:showSerName val="0"/>
          <c:showPercent val="0"/>
          <c:showBubbleSize val="0"/>
          <c:showLeaderLines val="1"/>
        </c:dLbls>
        <c:firstSliceAng val="0"/>
        <c:holeSize val="67"/>
      </c:doughnutChart>
    </c:plotArea>
    <c:plotVisOnly val="1"/>
    <c:dispBlanksAs val="gap"/>
    <c:showDLblsOverMax val="0"/>
    <c:extLst/>
  </c:chart>
  <c:spPr>
    <a:noFill/>
    <a:ln>
      <a:noFill/>
    </a:ln>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76198</xdr:colOff>
      <xdr:row>1</xdr:row>
      <xdr:rowOff>25400</xdr:rowOff>
    </xdr:from>
    <xdr:to>
      <xdr:col>21</xdr:col>
      <xdr:colOff>154215</xdr:colOff>
      <xdr:row>40</xdr:row>
      <xdr:rowOff>66097</xdr:rowOff>
    </xdr:to>
    <xdr:sp macro="" textlink="">
      <xdr:nvSpPr>
        <xdr:cNvPr id="2" name="Rectangle: Rounded Corners 1">
          <a:extLst>
            <a:ext uri="{FF2B5EF4-FFF2-40B4-BE49-F238E27FC236}">
              <a16:creationId xmlns:a16="http://schemas.microsoft.com/office/drawing/2014/main" id="{19023652-973B-9050-0544-A3C46B8D76E1}"/>
            </a:ext>
          </a:extLst>
        </xdr:cNvPr>
        <xdr:cNvSpPr/>
      </xdr:nvSpPr>
      <xdr:spPr>
        <a:xfrm>
          <a:off x="76198" y="25400"/>
          <a:ext cx="11317517" cy="7098722"/>
        </a:xfrm>
        <a:prstGeom prst="roundRect">
          <a:avLst>
            <a:gd name="adj" fmla="val 2126"/>
          </a:avLst>
        </a:prstGeom>
        <a:solidFill>
          <a:schemeClr val="accent3">
            <a:lumMod val="40000"/>
            <a:lumOff val="60000"/>
          </a:schemeClr>
        </a:solidFill>
        <a:ln w="3810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190500</xdr:colOff>
      <xdr:row>1</xdr:row>
      <xdr:rowOff>104776</xdr:rowOff>
    </xdr:from>
    <xdr:to>
      <xdr:col>12</xdr:col>
      <xdr:colOff>257176</xdr:colOff>
      <xdr:row>5</xdr:row>
      <xdr:rowOff>9720</xdr:rowOff>
    </xdr:to>
    <xdr:sp macro="" textlink="">
      <xdr:nvSpPr>
        <xdr:cNvPr id="3" name="Rectangle: Rounded Corners 2">
          <a:extLst>
            <a:ext uri="{FF2B5EF4-FFF2-40B4-BE49-F238E27FC236}">
              <a16:creationId xmlns:a16="http://schemas.microsoft.com/office/drawing/2014/main" id="{91C0E75D-F03C-8071-4973-DC3D0BC92936}"/>
            </a:ext>
          </a:extLst>
        </xdr:cNvPr>
        <xdr:cNvSpPr/>
      </xdr:nvSpPr>
      <xdr:spPr>
        <a:xfrm>
          <a:off x="190500" y="104776"/>
          <a:ext cx="6267645" cy="643617"/>
        </a:xfrm>
        <a:prstGeom prst="roundRect">
          <a:avLst/>
        </a:prstGeom>
        <a:solidFill>
          <a:schemeClr val="accent3">
            <a:lumMod val="75000"/>
          </a:schemeClr>
        </a:solidFill>
        <a:ln w="19050">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lt1"/>
              </a:solidFill>
              <a:effectLst/>
              <a:latin typeface="Times New Roman" panose="02020603050405020304" pitchFamily="18" charset="0"/>
              <a:ea typeface="+mn-ea"/>
              <a:cs typeface="Times New Roman" panose="02020603050405020304" pitchFamily="18" charset="0"/>
            </a:rPr>
            <a:t>EYE CANCER PATIENT OUTCOMES DASHBOARD</a:t>
          </a:r>
        </a:p>
        <a:p>
          <a:pPr algn="ctr"/>
          <a:r>
            <a:rPr lang="en-US" sz="1600" b="1">
              <a:solidFill>
                <a:schemeClr val="lt1"/>
              </a:solidFill>
              <a:effectLst/>
              <a:latin typeface="Times New Roman" panose="02020603050405020304" pitchFamily="18" charset="0"/>
              <a:ea typeface="+mn-ea"/>
              <a:cs typeface="Times New Roman" panose="02020603050405020304" pitchFamily="18" charset="0"/>
            </a:rPr>
            <a:t> </a:t>
          </a:r>
          <a:r>
            <a:rPr lang="en-US" sz="1400" b="1" i="0" u="dbl">
              <a:solidFill>
                <a:schemeClr val="lt1"/>
              </a:solidFill>
              <a:effectLst/>
              <a:latin typeface="Times New Roman" panose="02020603050405020304" pitchFamily="18" charset="0"/>
              <a:ea typeface="+mn-ea"/>
              <a:cs typeface="Times New Roman" panose="02020603050405020304" pitchFamily="18" charset="0"/>
            </a:rPr>
            <a:t>2019-2024</a:t>
          </a:r>
          <a:endParaRPr lang="en-NG" sz="1400" b="1" i="0" u="dbl">
            <a:effectLst/>
            <a:latin typeface="Times New Roman" panose="02020603050405020304" pitchFamily="18" charset="0"/>
            <a:cs typeface="Times New Roman" panose="02020603050405020304" pitchFamily="18" charset="0"/>
          </a:endParaRPr>
        </a:p>
        <a:p>
          <a:pPr algn="ctr"/>
          <a:endParaRPr lang="en-NG" sz="1600"/>
        </a:p>
      </xdr:txBody>
    </xdr:sp>
    <xdr:clientData/>
  </xdr:twoCellAnchor>
  <xdr:twoCellAnchor>
    <xdr:from>
      <xdr:col>12</xdr:col>
      <xdr:colOff>317499</xdr:colOff>
      <xdr:row>1</xdr:row>
      <xdr:rowOff>85725</xdr:rowOff>
    </xdr:from>
    <xdr:to>
      <xdr:col>18</xdr:col>
      <xdr:colOff>285750</xdr:colOff>
      <xdr:row>4</xdr:row>
      <xdr:rowOff>85725</xdr:rowOff>
    </xdr:to>
    <xdr:sp macro="" textlink="">
      <xdr:nvSpPr>
        <xdr:cNvPr id="4" name="Rectangle: Rounded Corners 3">
          <a:extLst>
            <a:ext uri="{FF2B5EF4-FFF2-40B4-BE49-F238E27FC236}">
              <a16:creationId xmlns:a16="http://schemas.microsoft.com/office/drawing/2014/main" id="{4001BB06-F827-182F-CDB5-3961ED29C593}"/>
            </a:ext>
          </a:extLst>
        </xdr:cNvPr>
        <xdr:cNvSpPr/>
      </xdr:nvSpPr>
      <xdr:spPr>
        <a:xfrm>
          <a:off x="6499224" y="85725"/>
          <a:ext cx="3340101" cy="542925"/>
        </a:xfrm>
        <a:prstGeom prst="roundRect">
          <a:avLst/>
        </a:prstGeom>
        <a:solidFill>
          <a:sysClr val="window" lastClr="FFFFFF"/>
        </a:solidFill>
        <a:ln w="19050">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298449</xdr:colOff>
      <xdr:row>4</xdr:row>
      <xdr:rowOff>161925</xdr:rowOff>
    </xdr:from>
    <xdr:to>
      <xdr:col>18</xdr:col>
      <xdr:colOff>266700</xdr:colOff>
      <xdr:row>39</xdr:row>
      <xdr:rowOff>150091</xdr:rowOff>
    </xdr:to>
    <xdr:sp macro="" textlink="">
      <xdr:nvSpPr>
        <xdr:cNvPr id="5" name="Rectangle: Rounded Corners 4">
          <a:extLst>
            <a:ext uri="{FF2B5EF4-FFF2-40B4-BE49-F238E27FC236}">
              <a16:creationId xmlns:a16="http://schemas.microsoft.com/office/drawing/2014/main" id="{C08D3862-2AC6-0AF4-6A05-5C141E3DB09A}"/>
            </a:ext>
          </a:extLst>
        </xdr:cNvPr>
        <xdr:cNvSpPr/>
      </xdr:nvSpPr>
      <xdr:spPr>
        <a:xfrm>
          <a:off x="6394449" y="716107"/>
          <a:ext cx="3293342" cy="6453620"/>
        </a:xfrm>
        <a:prstGeom prst="roundRect">
          <a:avLst/>
        </a:prstGeom>
        <a:solidFill>
          <a:schemeClr val="accent3">
            <a:lumMod val="20000"/>
            <a:lumOff val="8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266700</xdr:colOff>
      <xdr:row>5</xdr:row>
      <xdr:rowOff>161925</xdr:rowOff>
    </xdr:from>
    <xdr:to>
      <xdr:col>12</xdr:col>
      <xdr:colOff>133350</xdr:colOff>
      <xdr:row>17</xdr:row>
      <xdr:rowOff>19050</xdr:rowOff>
    </xdr:to>
    <xdr:sp macro="" textlink="">
      <xdr:nvSpPr>
        <xdr:cNvPr id="6" name="Rectangle 5">
          <a:extLst>
            <a:ext uri="{FF2B5EF4-FFF2-40B4-BE49-F238E27FC236}">
              <a16:creationId xmlns:a16="http://schemas.microsoft.com/office/drawing/2014/main" id="{B716434B-8553-FA07-9D1B-076D92540BAA}"/>
            </a:ext>
          </a:extLst>
        </xdr:cNvPr>
        <xdr:cNvSpPr/>
      </xdr:nvSpPr>
      <xdr:spPr>
        <a:xfrm>
          <a:off x="3638550" y="885825"/>
          <a:ext cx="2676525" cy="2028825"/>
        </a:xfrm>
        <a:prstGeom prst="rect">
          <a:avLst/>
        </a:prstGeom>
        <a:solidFill>
          <a:schemeClr val="accent3">
            <a:lumMod val="20000"/>
            <a:lumOff val="80000"/>
          </a:schemeClr>
        </a:solidFill>
        <a:ln w="12700">
          <a:solidFill>
            <a:schemeClr val="accent3">
              <a:lumMod val="75000"/>
            </a:schemeClr>
          </a:solidFill>
          <a:prstDash val="sysDash"/>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209549</xdr:colOff>
      <xdr:row>5</xdr:row>
      <xdr:rowOff>77170</xdr:rowOff>
    </xdr:from>
    <xdr:to>
      <xdr:col>7</xdr:col>
      <xdr:colOff>123825</xdr:colOff>
      <xdr:row>22</xdr:row>
      <xdr:rowOff>86695</xdr:rowOff>
    </xdr:to>
    <xdr:sp macro="" textlink="">
      <xdr:nvSpPr>
        <xdr:cNvPr id="7" name="Rectangle: Rounded Corners 6">
          <a:extLst>
            <a:ext uri="{FF2B5EF4-FFF2-40B4-BE49-F238E27FC236}">
              <a16:creationId xmlns:a16="http://schemas.microsoft.com/office/drawing/2014/main" id="{8E54EDC1-F891-E9EA-AA81-837CF5EBBE98}"/>
            </a:ext>
          </a:extLst>
        </xdr:cNvPr>
        <xdr:cNvSpPr/>
      </xdr:nvSpPr>
      <xdr:spPr>
        <a:xfrm>
          <a:off x="209549" y="815843"/>
          <a:ext cx="3296623" cy="3148888"/>
        </a:xfrm>
        <a:prstGeom prst="roundRect">
          <a:avLst/>
        </a:prstGeom>
        <a:solidFill>
          <a:schemeClr val="accent3">
            <a:lumMod val="20000"/>
            <a:lumOff val="80000"/>
          </a:schemeClr>
        </a:solidFill>
        <a:ln w="19050">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222249</xdr:colOff>
      <xdr:row>23</xdr:row>
      <xdr:rowOff>28575</xdr:rowOff>
    </xdr:from>
    <xdr:to>
      <xdr:col>7</xdr:col>
      <xdr:colOff>63500</xdr:colOff>
      <xdr:row>39</xdr:row>
      <xdr:rowOff>139981</xdr:rowOff>
    </xdr:to>
    <xdr:sp macro="" textlink="">
      <xdr:nvSpPr>
        <xdr:cNvPr id="8" name="Rectangle: Rounded Corners 7">
          <a:extLst>
            <a:ext uri="{FF2B5EF4-FFF2-40B4-BE49-F238E27FC236}">
              <a16:creationId xmlns:a16="http://schemas.microsoft.com/office/drawing/2014/main" id="{B78713ED-E4EB-347B-3F25-70AF1A9FE8DC}"/>
            </a:ext>
          </a:extLst>
        </xdr:cNvPr>
        <xdr:cNvSpPr/>
      </xdr:nvSpPr>
      <xdr:spPr>
        <a:xfrm>
          <a:off x="222249" y="4010025"/>
          <a:ext cx="3213101" cy="3007006"/>
        </a:xfrm>
        <a:prstGeom prst="roundRect">
          <a:avLst/>
        </a:prstGeom>
        <a:solidFill>
          <a:schemeClr val="accent3">
            <a:lumMod val="20000"/>
            <a:lumOff val="80000"/>
          </a:schemeClr>
        </a:solidFill>
        <a:ln w="19050">
          <a:solidFill>
            <a:schemeClr val="accent3">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180975</xdr:colOff>
      <xdr:row>23</xdr:row>
      <xdr:rowOff>15009</xdr:rowOff>
    </xdr:from>
    <xdr:to>
      <xdr:col>12</xdr:col>
      <xdr:colOff>161925</xdr:colOff>
      <xdr:row>39</xdr:row>
      <xdr:rowOff>167987</xdr:rowOff>
    </xdr:to>
    <xdr:sp macro="" textlink="">
      <xdr:nvSpPr>
        <xdr:cNvPr id="9" name="Rectangle: Rounded Corners 8">
          <a:extLst>
            <a:ext uri="{FF2B5EF4-FFF2-40B4-BE49-F238E27FC236}">
              <a16:creationId xmlns:a16="http://schemas.microsoft.com/office/drawing/2014/main" id="{2ACCC45B-5CF0-47D8-00BA-BA0520C4FD5E}"/>
            </a:ext>
          </a:extLst>
        </xdr:cNvPr>
        <xdr:cNvSpPr/>
      </xdr:nvSpPr>
      <xdr:spPr>
        <a:xfrm>
          <a:off x="3506066" y="4079009"/>
          <a:ext cx="2751859" cy="3108614"/>
        </a:xfrm>
        <a:prstGeom prst="roundRect">
          <a:avLst/>
        </a:prstGeom>
        <a:solidFill>
          <a:schemeClr val="accent3">
            <a:lumMod val="20000"/>
            <a:lumOff val="80000"/>
          </a:schemeClr>
        </a:solidFill>
        <a:ln>
          <a:solidFill>
            <a:schemeClr val="accent3">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323850</xdr:colOff>
      <xdr:row>6</xdr:row>
      <xdr:rowOff>19051</xdr:rowOff>
    </xdr:from>
    <xdr:to>
      <xdr:col>9</xdr:col>
      <xdr:colOff>454025</xdr:colOff>
      <xdr:row>11</xdr:row>
      <xdr:rowOff>66676</xdr:rowOff>
    </xdr:to>
    <xdr:sp macro="" textlink="">
      <xdr:nvSpPr>
        <xdr:cNvPr id="11" name="Rectangle: Rounded Corners 10">
          <a:extLst>
            <a:ext uri="{FF2B5EF4-FFF2-40B4-BE49-F238E27FC236}">
              <a16:creationId xmlns:a16="http://schemas.microsoft.com/office/drawing/2014/main" id="{15DD7AC7-23B8-397A-9D9D-725A5A556ED8}"/>
            </a:ext>
          </a:extLst>
        </xdr:cNvPr>
        <xdr:cNvSpPr/>
      </xdr:nvSpPr>
      <xdr:spPr>
        <a:xfrm>
          <a:off x="3981450" y="923926"/>
          <a:ext cx="1349375" cy="952500"/>
        </a:xfrm>
        <a:prstGeom prst="roundRect">
          <a:avLst/>
        </a:prstGeom>
        <a:solidFill>
          <a:schemeClr val="accent3">
            <a:lumMod val="5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b="1">
              <a:solidFill>
                <a:schemeClr val="bg1"/>
              </a:solidFill>
              <a:latin typeface="Times New Roman" panose="02020603050405020304" pitchFamily="18" charset="0"/>
              <a:cs typeface="Times New Roman" panose="02020603050405020304" pitchFamily="18" charset="0"/>
            </a:rPr>
            <a:t> </a:t>
          </a:r>
          <a:r>
            <a:rPr lang="en-US" sz="1100" b="1" baseline="0">
              <a:solidFill>
                <a:schemeClr val="bg1"/>
              </a:solidFill>
              <a:latin typeface="Times New Roman" panose="02020603050405020304" pitchFamily="18" charset="0"/>
              <a:cs typeface="Times New Roman" panose="02020603050405020304" pitchFamily="18" charset="0"/>
            </a:rPr>
            <a:t>PATIENTS</a:t>
          </a:r>
          <a:endParaRPr lang="en-NG" sz="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549275</xdr:colOff>
      <xdr:row>5</xdr:row>
      <xdr:rowOff>83521</xdr:rowOff>
    </xdr:from>
    <xdr:to>
      <xdr:col>6</xdr:col>
      <xdr:colOff>323850</xdr:colOff>
      <xdr:row>7</xdr:row>
      <xdr:rowOff>102571</xdr:rowOff>
    </xdr:to>
    <xdr:sp macro="" textlink="">
      <xdr:nvSpPr>
        <xdr:cNvPr id="15" name="Rectangle: Rounded Corners 14">
          <a:extLst>
            <a:ext uri="{FF2B5EF4-FFF2-40B4-BE49-F238E27FC236}">
              <a16:creationId xmlns:a16="http://schemas.microsoft.com/office/drawing/2014/main" id="{75362C36-957C-F34E-B042-A84CA727D928}"/>
            </a:ext>
          </a:extLst>
        </xdr:cNvPr>
        <xdr:cNvSpPr/>
      </xdr:nvSpPr>
      <xdr:spPr>
        <a:xfrm>
          <a:off x="549275" y="822194"/>
          <a:ext cx="2593197" cy="388387"/>
        </a:xfrm>
        <a:prstGeom prst="roundRect">
          <a:avLst/>
        </a:prstGeom>
        <a:solidFill>
          <a:schemeClr val="accent3">
            <a:lumMod val="75000"/>
          </a:schemeClr>
        </a:solidFill>
        <a:ln w="12700">
          <a:solidFill>
            <a:schemeClr val="accent3">
              <a:lumMod val="20000"/>
              <a:lumOff val="80000"/>
            </a:schemeClr>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AGE CLASSIFICATION</a:t>
          </a:r>
          <a:endParaRPr lang="en-NG" sz="1200" b="1"/>
        </a:p>
      </xdr:txBody>
    </xdr:sp>
    <xdr:clientData/>
  </xdr:twoCellAnchor>
  <xdr:twoCellAnchor>
    <xdr:from>
      <xdr:col>1</xdr:col>
      <xdr:colOff>552450</xdr:colOff>
      <xdr:row>23</xdr:row>
      <xdr:rowOff>26259</xdr:rowOff>
    </xdr:from>
    <xdr:to>
      <xdr:col>6</xdr:col>
      <xdr:colOff>320675</xdr:colOff>
      <xdr:row>25</xdr:row>
      <xdr:rowOff>35206</xdr:rowOff>
    </xdr:to>
    <xdr:sp macro="" textlink="">
      <xdr:nvSpPr>
        <xdr:cNvPr id="16" name="Rectangle: Rounded Corners 15">
          <a:extLst>
            <a:ext uri="{FF2B5EF4-FFF2-40B4-BE49-F238E27FC236}">
              <a16:creationId xmlns:a16="http://schemas.microsoft.com/office/drawing/2014/main" id="{2816E6B7-CA8A-A0AB-5ED2-23C253CB1A7C}"/>
            </a:ext>
          </a:extLst>
        </xdr:cNvPr>
        <xdr:cNvSpPr/>
      </xdr:nvSpPr>
      <xdr:spPr>
        <a:xfrm>
          <a:off x="552450" y="4007709"/>
          <a:ext cx="2578100" cy="370897"/>
        </a:xfrm>
        <a:prstGeom prst="roundRect">
          <a:avLst/>
        </a:prstGeom>
        <a:solidFill>
          <a:schemeClr val="accent3">
            <a:lumMod val="75000"/>
          </a:schemeClr>
        </a:solidFill>
        <a:ln w="12700">
          <a:solidFill>
            <a:schemeClr val="accent3">
              <a:lumMod val="20000"/>
              <a:lumOff val="80000"/>
            </a:schemeClr>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STAGE AND LATERALITY</a:t>
          </a:r>
          <a:endParaRPr lang="en-NG" sz="1200" b="1"/>
        </a:p>
      </xdr:txBody>
    </xdr:sp>
    <xdr:clientData/>
  </xdr:twoCellAnchor>
  <xdr:twoCellAnchor>
    <xdr:from>
      <xdr:col>7</xdr:col>
      <xdr:colOff>530225</xdr:colOff>
      <xdr:row>23</xdr:row>
      <xdr:rowOff>8649</xdr:rowOff>
    </xdr:from>
    <xdr:to>
      <xdr:col>11</xdr:col>
      <xdr:colOff>387350</xdr:colOff>
      <xdr:row>26</xdr:row>
      <xdr:rowOff>9720</xdr:rowOff>
    </xdr:to>
    <xdr:sp macro="" textlink="">
      <xdr:nvSpPr>
        <xdr:cNvPr id="17" name="Rectangle: Rounded Corners 16">
          <a:extLst>
            <a:ext uri="{FF2B5EF4-FFF2-40B4-BE49-F238E27FC236}">
              <a16:creationId xmlns:a16="http://schemas.microsoft.com/office/drawing/2014/main" id="{ED155C2A-466F-9CF1-3A74-4BB997956E2D}"/>
            </a:ext>
          </a:extLst>
        </xdr:cNvPr>
        <xdr:cNvSpPr/>
      </xdr:nvSpPr>
      <xdr:spPr>
        <a:xfrm>
          <a:off x="3912572" y="4071353"/>
          <a:ext cx="2112023" cy="555076"/>
        </a:xfrm>
        <a:prstGeom prst="roundRect">
          <a:avLst/>
        </a:prstGeom>
        <a:solidFill>
          <a:schemeClr val="accent3">
            <a:lumMod val="75000"/>
          </a:schemeClr>
        </a:solidFill>
        <a:ln w="12700">
          <a:solidFill>
            <a:schemeClr val="accent3">
              <a:lumMod val="20000"/>
              <a:lumOff val="80000"/>
            </a:schemeClr>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latin typeface="Times New Roman" panose="02020603050405020304" pitchFamily="18" charset="0"/>
              <a:cs typeface="Times New Roman" panose="02020603050405020304" pitchFamily="18" charset="0"/>
            </a:rPr>
            <a:t>PATIENT OUTCOMES ACROSS TREATMENT TYPES</a:t>
          </a:r>
        </a:p>
      </xdr:txBody>
    </xdr:sp>
    <xdr:clientData/>
  </xdr:twoCellAnchor>
  <xdr:twoCellAnchor>
    <xdr:from>
      <xdr:col>13</xdr:col>
      <xdr:colOff>95249</xdr:colOff>
      <xdr:row>4</xdr:row>
      <xdr:rowOff>155188</xdr:rowOff>
    </xdr:from>
    <xdr:to>
      <xdr:col>17</xdr:col>
      <xdr:colOff>412749</xdr:colOff>
      <xdr:row>7</xdr:row>
      <xdr:rowOff>138906</xdr:rowOff>
    </xdr:to>
    <xdr:sp macro="" textlink="">
      <xdr:nvSpPr>
        <xdr:cNvPr id="18" name="Rectangle: Rounded Corners 17">
          <a:extLst>
            <a:ext uri="{FF2B5EF4-FFF2-40B4-BE49-F238E27FC236}">
              <a16:creationId xmlns:a16="http://schemas.microsoft.com/office/drawing/2014/main" id="{99CE0C43-412D-490A-984F-D3F3093B2056}"/>
            </a:ext>
          </a:extLst>
        </xdr:cNvPr>
        <xdr:cNvSpPr/>
      </xdr:nvSpPr>
      <xdr:spPr>
        <a:xfrm>
          <a:off x="6881812" y="690969"/>
          <a:ext cx="2579687" cy="519500"/>
        </a:xfrm>
        <a:prstGeom prst="roundRect">
          <a:avLst/>
        </a:prstGeom>
        <a:solidFill>
          <a:schemeClr val="accent3">
            <a:lumMod val="75000"/>
          </a:schemeClr>
        </a:solidFill>
        <a:ln w="12700">
          <a:solidFill>
            <a:schemeClr val="accent3">
              <a:lumMod val="40000"/>
              <a:lumOff val="60000"/>
            </a:schemeClr>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Times New Roman" panose="02020603050405020304" pitchFamily="18" charset="0"/>
              <a:cs typeface="Times New Roman" panose="02020603050405020304" pitchFamily="18" charset="0"/>
            </a:rPr>
            <a:t>GEOGRAPHIC</a:t>
          </a:r>
          <a:r>
            <a:rPr lang="en-US" sz="1100" b="1" baseline="0">
              <a:latin typeface="Times New Roman" panose="02020603050405020304" pitchFamily="18" charset="0"/>
              <a:cs typeface="Times New Roman" panose="02020603050405020304" pitchFamily="18" charset="0"/>
            </a:rPr>
            <a:t> AND TIME ATTRIBUTES</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7</xdr:col>
      <xdr:colOff>381000</xdr:colOff>
      <xdr:row>7</xdr:row>
      <xdr:rowOff>161925</xdr:rowOff>
    </xdr:from>
    <xdr:to>
      <xdr:col>9</xdr:col>
      <xdr:colOff>361950</xdr:colOff>
      <xdr:row>10</xdr:row>
      <xdr:rowOff>123825</xdr:rowOff>
    </xdr:to>
    <xdr:sp macro="" textlink="PIVOT!B4">
      <xdr:nvSpPr>
        <xdr:cNvPr id="19" name="TextBox 18">
          <a:extLst>
            <a:ext uri="{FF2B5EF4-FFF2-40B4-BE49-F238E27FC236}">
              <a16:creationId xmlns:a16="http://schemas.microsoft.com/office/drawing/2014/main" id="{127DD956-3E20-69E9-F67C-47CB9D17B7BA}"/>
            </a:ext>
          </a:extLst>
        </xdr:cNvPr>
        <xdr:cNvSpPr txBox="1"/>
      </xdr:nvSpPr>
      <xdr:spPr>
        <a:xfrm>
          <a:off x="3752850" y="1247775"/>
          <a:ext cx="11049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38BD61-C33D-4645-AE9E-92B05564D3A4}" type="TxLink">
            <a:rPr lang="en-US" sz="2400" b="1" i="0" u="none" strike="noStrike">
              <a:solidFill>
                <a:schemeClr val="bg1"/>
              </a:solidFill>
              <a:latin typeface="Arial" panose="020B0604020202020204" pitchFamily="34" charset="0"/>
              <a:ea typeface="+mn-ea"/>
              <a:cs typeface="Arial" panose="020B0604020202020204" pitchFamily="34" charset="0"/>
            </a:rPr>
            <a:pPr marL="0" indent="0" algn="ctr"/>
            <a:t>5000</a:t>
          </a:fld>
          <a:endParaRPr lang="en-NG" sz="24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12</xdr:col>
      <xdr:colOff>291234</xdr:colOff>
      <xdr:row>23</xdr:row>
      <xdr:rowOff>15010</xdr:rowOff>
    </xdr:from>
    <xdr:to>
      <xdr:col>18</xdr:col>
      <xdr:colOff>329333</xdr:colOff>
      <xdr:row>38</xdr:row>
      <xdr:rowOff>161637</xdr:rowOff>
    </xdr:to>
    <xdr:graphicFrame macro="">
      <xdr:nvGraphicFramePr>
        <xdr:cNvPr id="20" name="Chart 19">
          <a:extLst>
            <a:ext uri="{FF2B5EF4-FFF2-40B4-BE49-F238E27FC236}">
              <a16:creationId xmlns:a16="http://schemas.microsoft.com/office/drawing/2014/main" id="{7BBFABDA-689E-478D-8065-5AF52586E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104198</xdr:colOff>
      <xdr:row>1</xdr:row>
      <xdr:rowOff>171450</xdr:rowOff>
    </xdr:from>
    <xdr:to>
      <xdr:col>40</xdr:col>
      <xdr:colOff>2598</xdr:colOff>
      <xdr:row>16</xdr:row>
      <xdr:rowOff>9525</xdr:rowOff>
    </xdr:to>
    <xdr:graphicFrame macro="">
      <xdr:nvGraphicFramePr>
        <xdr:cNvPr id="21" name="Chart 20">
          <a:extLst>
            <a:ext uri="{FF2B5EF4-FFF2-40B4-BE49-F238E27FC236}">
              <a16:creationId xmlns:a16="http://schemas.microsoft.com/office/drawing/2014/main" id="{BA3FC534-8646-4750-8496-BA243E502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220943</xdr:colOff>
      <xdr:row>7</xdr:row>
      <xdr:rowOff>56357</xdr:rowOff>
    </xdr:from>
    <xdr:to>
      <xdr:col>18</xdr:col>
      <xdr:colOff>266887</xdr:colOff>
      <xdr:row>23</xdr:row>
      <xdr:rowOff>142299</xdr:rowOff>
    </xdr:to>
    <xdr:graphicFrame macro="">
      <xdr:nvGraphicFramePr>
        <xdr:cNvPr id="22" name="Chart 21">
          <a:extLst>
            <a:ext uri="{FF2B5EF4-FFF2-40B4-BE49-F238E27FC236}">
              <a16:creationId xmlns:a16="http://schemas.microsoft.com/office/drawing/2014/main" id="{C5BC2F2D-4496-4C41-80D5-15D982309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56029</xdr:colOff>
      <xdr:row>7</xdr:row>
      <xdr:rowOff>143845</xdr:rowOff>
    </xdr:from>
    <xdr:to>
      <xdr:col>7</xdr:col>
      <xdr:colOff>151092</xdr:colOff>
      <xdr:row>22</xdr:row>
      <xdr:rowOff>50277</xdr:rowOff>
    </xdr:to>
    <xdr:graphicFrame macro="">
      <xdr:nvGraphicFramePr>
        <xdr:cNvPr id="23" name="Chart 22">
          <a:extLst>
            <a:ext uri="{FF2B5EF4-FFF2-40B4-BE49-F238E27FC236}">
              <a16:creationId xmlns:a16="http://schemas.microsoft.com/office/drawing/2014/main" id="{D9302373-8BC9-462E-A24C-71C38B990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90426</xdr:colOff>
      <xdr:row>18</xdr:row>
      <xdr:rowOff>86847</xdr:rowOff>
    </xdr:from>
    <xdr:to>
      <xdr:col>12</xdr:col>
      <xdr:colOff>222282</xdr:colOff>
      <xdr:row>47</xdr:row>
      <xdr:rowOff>169967</xdr:rowOff>
    </xdr:to>
    <xdr:graphicFrame macro="">
      <xdr:nvGraphicFramePr>
        <xdr:cNvPr id="24" name="Chart 23">
          <a:extLst>
            <a:ext uri="{FF2B5EF4-FFF2-40B4-BE49-F238E27FC236}">
              <a16:creationId xmlns:a16="http://schemas.microsoft.com/office/drawing/2014/main" id="{33753578-8B73-4405-85D9-2154229C9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228315</xdr:colOff>
      <xdr:row>25</xdr:row>
      <xdr:rowOff>31461</xdr:rowOff>
    </xdr:from>
    <xdr:to>
      <xdr:col>7</xdr:col>
      <xdr:colOff>241015</xdr:colOff>
      <xdr:row>40</xdr:row>
      <xdr:rowOff>1969</xdr:rowOff>
    </xdr:to>
    <xdr:graphicFrame macro="">
      <xdr:nvGraphicFramePr>
        <xdr:cNvPr id="25" name="Chart 24">
          <a:extLst>
            <a:ext uri="{FF2B5EF4-FFF2-40B4-BE49-F238E27FC236}">
              <a16:creationId xmlns:a16="http://schemas.microsoft.com/office/drawing/2014/main" id="{4AE0363B-D87B-470B-857E-F6618557B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504825</xdr:colOff>
      <xdr:row>6</xdr:row>
      <xdr:rowOff>28576</xdr:rowOff>
    </xdr:from>
    <xdr:to>
      <xdr:col>12</xdr:col>
      <xdr:colOff>76200</xdr:colOff>
      <xdr:row>11</xdr:row>
      <xdr:rowOff>73026</xdr:rowOff>
    </xdr:to>
    <xdr:sp macro="" textlink="">
      <xdr:nvSpPr>
        <xdr:cNvPr id="28" name="Rectangle: Rounded Corners 27">
          <a:extLst>
            <a:ext uri="{FF2B5EF4-FFF2-40B4-BE49-F238E27FC236}">
              <a16:creationId xmlns:a16="http://schemas.microsoft.com/office/drawing/2014/main" id="{EA690EFD-5126-DC9F-52C6-5842B727B137}"/>
            </a:ext>
          </a:extLst>
        </xdr:cNvPr>
        <xdr:cNvSpPr/>
      </xdr:nvSpPr>
      <xdr:spPr>
        <a:xfrm>
          <a:off x="5000625" y="933451"/>
          <a:ext cx="1257300" cy="949325"/>
        </a:xfrm>
        <a:prstGeom prst="roundRect">
          <a:avLst/>
        </a:prstGeom>
        <a:solidFill>
          <a:schemeClr val="accent3">
            <a:lumMod val="5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00" b="1">
              <a:solidFill>
                <a:schemeClr val="bg1"/>
              </a:solidFill>
              <a:latin typeface="Times New Roman" panose="02020603050405020304" pitchFamily="18" charset="0"/>
              <a:cs typeface="Times New Roman" panose="02020603050405020304" pitchFamily="18" charset="0"/>
            </a:rPr>
            <a:t> </a:t>
          </a:r>
          <a:r>
            <a:rPr lang="en-US" sz="1000" b="1" baseline="0">
              <a:solidFill>
                <a:schemeClr val="bg1"/>
              </a:solidFill>
              <a:latin typeface="Times New Roman" panose="02020603050405020304" pitchFamily="18" charset="0"/>
              <a:cs typeface="Times New Roman" panose="02020603050405020304" pitchFamily="18" charset="0"/>
            </a:rPr>
            <a:t>AVERAGE AGE</a:t>
          </a:r>
          <a:endParaRPr lang="en-NG" sz="5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330200</xdr:colOff>
      <xdr:row>11</xdr:row>
      <xdr:rowOff>95251</xdr:rowOff>
    </xdr:from>
    <xdr:to>
      <xdr:col>9</xdr:col>
      <xdr:colOff>466725</xdr:colOff>
      <xdr:row>16</xdr:row>
      <xdr:rowOff>149226</xdr:rowOff>
    </xdr:to>
    <xdr:sp macro="" textlink="">
      <xdr:nvSpPr>
        <xdr:cNvPr id="29" name="Rectangle: Rounded Corners 28">
          <a:extLst>
            <a:ext uri="{FF2B5EF4-FFF2-40B4-BE49-F238E27FC236}">
              <a16:creationId xmlns:a16="http://schemas.microsoft.com/office/drawing/2014/main" id="{394F008B-FF8E-5BA7-F330-5082A3094205}"/>
            </a:ext>
          </a:extLst>
        </xdr:cNvPr>
        <xdr:cNvSpPr/>
      </xdr:nvSpPr>
      <xdr:spPr>
        <a:xfrm>
          <a:off x="3702050" y="1905001"/>
          <a:ext cx="1260475" cy="958850"/>
        </a:xfrm>
        <a:prstGeom prst="roundRect">
          <a:avLst/>
        </a:prstGeom>
        <a:solidFill>
          <a:schemeClr val="accent3">
            <a:lumMod val="5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bg1"/>
              </a:solidFill>
              <a:latin typeface="Times New Roman" panose="02020603050405020304" pitchFamily="18" charset="0"/>
              <a:cs typeface="Times New Roman" panose="02020603050405020304" pitchFamily="18" charset="0"/>
            </a:rPr>
            <a:t>MALE</a:t>
          </a:r>
          <a:endParaRPr lang="en-NG" sz="1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520700</xdr:colOff>
      <xdr:row>11</xdr:row>
      <xdr:rowOff>114301</xdr:rowOff>
    </xdr:from>
    <xdr:to>
      <xdr:col>12</xdr:col>
      <xdr:colOff>92075</xdr:colOff>
      <xdr:row>16</xdr:row>
      <xdr:rowOff>171451</xdr:rowOff>
    </xdr:to>
    <xdr:sp macro="" textlink="">
      <xdr:nvSpPr>
        <xdr:cNvPr id="30" name="Rectangle: Rounded Corners 29">
          <a:extLst>
            <a:ext uri="{FF2B5EF4-FFF2-40B4-BE49-F238E27FC236}">
              <a16:creationId xmlns:a16="http://schemas.microsoft.com/office/drawing/2014/main" id="{4BB6A165-5A6F-9085-A0C2-24528DB40D3D}"/>
            </a:ext>
          </a:extLst>
        </xdr:cNvPr>
        <xdr:cNvSpPr/>
      </xdr:nvSpPr>
      <xdr:spPr>
        <a:xfrm>
          <a:off x="5003053" y="1981948"/>
          <a:ext cx="1252257" cy="990974"/>
        </a:xfrm>
        <a:prstGeom prst="roundRect">
          <a:avLst/>
        </a:prstGeom>
        <a:solidFill>
          <a:schemeClr val="accent3">
            <a:lumMod val="5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bg1"/>
              </a:solidFill>
              <a:latin typeface="Times New Roman" panose="02020603050405020304" pitchFamily="18" charset="0"/>
              <a:cs typeface="Times New Roman" panose="02020603050405020304" pitchFamily="18" charset="0"/>
            </a:rPr>
            <a:t>FEMALE</a:t>
          </a:r>
          <a:endParaRPr lang="en-NG"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19050</xdr:colOff>
      <xdr:row>7</xdr:row>
      <xdr:rowOff>168275</xdr:rowOff>
    </xdr:from>
    <xdr:to>
      <xdr:col>12</xdr:col>
      <xdr:colOff>0</xdr:colOff>
      <xdr:row>10</xdr:row>
      <xdr:rowOff>130175</xdr:rowOff>
    </xdr:to>
    <xdr:sp macro="" textlink="PIVOT!G33">
      <xdr:nvSpPr>
        <xdr:cNvPr id="31" name="TextBox 30">
          <a:extLst>
            <a:ext uri="{FF2B5EF4-FFF2-40B4-BE49-F238E27FC236}">
              <a16:creationId xmlns:a16="http://schemas.microsoft.com/office/drawing/2014/main" id="{5C197CDA-0ACC-8F0E-D18E-D3D982E9A28B}"/>
            </a:ext>
          </a:extLst>
        </xdr:cNvPr>
        <xdr:cNvSpPr txBox="1"/>
      </xdr:nvSpPr>
      <xdr:spPr>
        <a:xfrm>
          <a:off x="5076825" y="1254125"/>
          <a:ext cx="11049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690DDB-1422-4D4F-B7E5-50B5DAF3FA07}" type="TxLink">
            <a:rPr lang="en-US" sz="2400" b="1" i="0" u="none" strike="noStrike">
              <a:solidFill>
                <a:schemeClr val="bg1"/>
              </a:solidFill>
              <a:latin typeface="Arial" panose="020B0604020202020204" pitchFamily="34" charset="0"/>
              <a:ea typeface="+mn-ea"/>
              <a:cs typeface="Arial" panose="020B0604020202020204" pitchFamily="34" charset="0"/>
            </a:rPr>
            <a:pPr marL="0" indent="0" algn="ctr"/>
            <a:t>45</a:t>
          </a:fld>
          <a:endParaRPr lang="en-NG" sz="24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7</xdr:col>
      <xdr:colOff>390526</xdr:colOff>
      <xdr:row>12</xdr:row>
      <xdr:rowOff>25400</xdr:rowOff>
    </xdr:from>
    <xdr:to>
      <xdr:col>9</xdr:col>
      <xdr:colOff>425450</xdr:colOff>
      <xdr:row>17</xdr:row>
      <xdr:rowOff>41274</xdr:rowOff>
    </xdr:to>
    <xdr:graphicFrame macro="">
      <xdr:nvGraphicFramePr>
        <xdr:cNvPr id="34" name="Chart 33">
          <a:extLst>
            <a:ext uri="{FF2B5EF4-FFF2-40B4-BE49-F238E27FC236}">
              <a16:creationId xmlns:a16="http://schemas.microsoft.com/office/drawing/2014/main" id="{D82D7F6E-AAA8-4FB5-A7A4-0AC111D6D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111124</xdr:colOff>
      <xdr:row>13</xdr:row>
      <xdr:rowOff>76199</xdr:rowOff>
    </xdr:from>
    <xdr:to>
      <xdr:col>9</xdr:col>
      <xdr:colOff>150089</xdr:colOff>
      <xdr:row>15</xdr:row>
      <xdr:rowOff>138545</xdr:rowOff>
    </xdr:to>
    <xdr:sp macro="" textlink="PIVOT!K37">
      <xdr:nvSpPr>
        <xdr:cNvPr id="33" name="TextBox 32">
          <a:extLst>
            <a:ext uri="{FF2B5EF4-FFF2-40B4-BE49-F238E27FC236}">
              <a16:creationId xmlns:a16="http://schemas.microsoft.com/office/drawing/2014/main" id="{5BF98EEF-0324-A2E5-7FCE-6BC9C747DB9E}"/>
            </a:ext>
          </a:extLst>
        </xdr:cNvPr>
        <xdr:cNvSpPr txBox="1"/>
      </xdr:nvSpPr>
      <xdr:spPr>
        <a:xfrm>
          <a:off x="3990397" y="2292926"/>
          <a:ext cx="593147" cy="431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DE9082-D9B0-46E8-9A8C-DF36F61DDDF2}" type="TxLink">
            <a:rPr lang="en-US" sz="1200" b="1" i="0" u="none" strike="noStrike">
              <a:solidFill>
                <a:schemeClr val="bg1"/>
              </a:solidFill>
              <a:latin typeface="Arial" panose="020B0604020202020204" pitchFamily="34" charset="0"/>
              <a:ea typeface="+mn-ea"/>
              <a:cs typeface="Arial" panose="020B0604020202020204" pitchFamily="34" charset="0"/>
            </a:rPr>
            <a:pPr marL="0" indent="0" algn="ctr"/>
            <a:t>33%</a:t>
          </a:fld>
          <a:endParaRPr lang="en-NG" sz="12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9</xdr:col>
      <xdr:colOff>450273</xdr:colOff>
      <xdr:row>12</xdr:row>
      <xdr:rowOff>46182</xdr:rowOff>
    </xdr:from>
    <xdr:to>
      <xdr:col>12</xdr:col>
      <xdr:colOff>115456</xdr:colOff>
      <xdr:row>17</xdr:row>
      <xdr:rowOff>38100</xdr:rowOff>
    </xdr:to>
    <xdr:graphicFrame macro="">
      <xdr:nvGraphicFramePr>
        <xdr:cNvPr id="35" name="Chart 34">
          <a:extLst>
            <a:ext uri="{FF2B5EF4-FFF2-40B4-BE49-F238E27FC236}">
              <a16:creationId xmlns:a16="http://schemas.microsoft.com/office/drawing/2014/main" id="{DB789C01-FFF0-74A9-F4BA-EFC4C4A67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279810</xdr:colOff>
      <xdr:row>13</xdr:row>
      <xdr:rowOff>79732</xdr:rowOff>
    </xdr:from>
    <xdr:to>
      <xdr:col>11</xdr:col>
      <xdr:colOff>367266</xdr:colOff>
      <xdr:row>15</xdr:row>
      <xdr:rowOff>123605</xdr:rowOff>
    </xdr:to>
    <xdr:sp macro="" textlink="PIVOT!K36">
      <xdr:nvSpPr>
        <xdr:cNvPr id="32" name="TextBox 31">
          <a:extLst>
            <a:ext uri="{FF2B5EF4-FFF2-40B4-BE49-F238E27FC236}">
              <a16:creationId xmlns:a16="http://schemas.microsoft.com/office/drawing/2014/main" id="{E015DF49-B2FB-C7BC-5E79-71DBCEAD0175}"/>
            </a:ext>
          </a:extLst>
        </xdr:cNvPr>
        <xdr:cNvSpPr txBox="1"/>
      </xdr:nvSpPr>
      <xdr:spPr>
        <a:xfrm>
          <a:off x="5322457" y="2320908"/>
          <a:ext cx="647750" cy="417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87D227-D35B-4D35-8C46-61CB5F9FDFAF}" type="TxLink">
            <a:rPr lang="en-US" sz="1200" b="1" i="0" u="none" strike="noStrike">
              <a:solidFill>
                <a:schemeClr val="bg1"/>
              </a:solidFill>
              <a:latin typeface="Arial" panose="020B0604020202020204" pitchFamily="34" charset="0"/>
              <a:ea typeface="+mn-ea"/>
              <a:cs typeface="Arial" panose="020B0604020202020204" pitchFamily="34" charset="0"/>
            </a:rPr>
            <a:pPr marL="0" indent="0" algn="ctr"/>
            <a:t>33%</a:t>
          </a:fld>
          <a:endParaRPr lang="en-NG" sz="12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editAs="oneCell">
    <xdr:from>
      <xdr:col>18</xdr:col>
      <xdr:colOff>351857</xdr:colOff>
      <xdr:row>26</xdr:row>
      <xdr:rowOff>2074</xdr:rowOff>
    </xdr:from>
    <xdr:to>
      <xdr:col>21</xdr:col>
      <xdr:colOff>18844</xdr:colOff>
      <xdr:row>33</xdr:row>
      <xdr:rowOff>145256</xdr:rowOff>
    </xdr:to>
    <mc:AlternateContent xmlns:mc="http://schemas.openxmlformats.org/markup-compatibility/2006" xmlns:a14="http://schemas.microsoft.com/office/drawing/2010/main">
      <mc:Choice Requires="a14">
        <xdr:graphicFrame macro="">
          <xdr:nvGraphicFramePr>
            <xdr:cNvPr id="36" name="Age Classification">
              <a:extLst>
                <a:ext uri="{FF2B5EF4-FFF2-40B4-BE49-F238E27FC236}">
                  <a16:creationId xmlns:a16="http://schemas.microsoft.com/office/drawing/2014/main" id="{4E903686-479B-4ED9-84FA-5F4476765E73}"/>
                </a:ext>
              </a:extLst>
            </xdr:cNvPr>
            <xdr:cNvGraphicFramePr/>
          </xdr:nvGraphicFramePr>
          <xdr:xfrm>
            <a:off x="0" y="0"/>
            <a:ext cx="0" cy="0"/>
          </xdr:xfrm>
          <a:graphic>
            <a:graphicData uri="http://schemas.microsoft.com/office/drawing/2010/slicer">
              <sle:slicer xmlns:sle="http://schemas.microsoft.com/office/drawing/2010/slicer" name="Age Classification"/>
            </a:graphicData>
          </a:graphic>
        </xdr:graphicFrame>
      </mc:Choice>
      <mc:Fallback xmlns="">
        <xdr:sp macro="" textlink="">
          <xdr:nvSpPr>
            <xdr:cNvPr id="0" name=""/>
            <xdr:cNvSpPr>
              <a:spLocks noTextEdit="1"/>
            </xdr:cNvSpPr>
          </xdr:nvSpPr>
          <xdr:spPr>
            <a:xfrm>
              <a:off x="9969329" y="4466918"/>
              <a:ext cx="1360452" cy="139016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357943</xdr:colOff>
      <xdr:row>34</xdr:row>
      <xdr:rowOff>32994</xdr:rowOff>
    </xdr:from>
    <xdr:to>
      <xdr:col>21</xdr:col>
      <xdr:colOff>36287</xdr:colOff>
      <xdr:row>39</xdr:row>
      <xdr:rowOff>106133</xdr:rowOff>
    </xdr:to>
    <mc:AlternateContent xmlns:mc="http://schemas.openxmlformats.org/markup-compatibility/2006" xmlns:a14="http://schemas.microsoft.com/office/drawing/2010/main">
      <mc:Choice Requires="a14">
        <xdr:graphicFrame macro="">
          <xdr:nvGraphicFramePr>
            <xdr:cNvPr id="37" name="Gender">
              <a:extLst>
                <a:ext uri="{FF2B5EF4-FFF2-40B4-BE49-F238E27FC236}">
                  <a16:creationId xmlns:a16="http://schemas.microsoft.com/office/drawing/2014/main" id="{02D8F231-8FC2-4C37-B228-2401FA585E0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69065" y="5923413"/>
              <a:ext cx="1378159" cy="96610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353460</xdr:colOff>
      <xdr:row>16</xdr:row>
      <xdr:rowOff>106538</xdr:rowOff>
    </xdr:from>
    <xdr:to>
      <xdr:col>21</xdr:col>
      <xdr:colOff>36287</xdr:colOff>
      <xdr:row>25</xdr:row>
      <xdr:rowOff>126352</xdr:rowOff>
    </xdr:to>
    <mc:AlternateContent xmlns:mc="http://schemas.openxmlformats.org/markup-compatibility/2006" xmlns:a14="http://schemas.microsoft.com/office/drawing/2010/main">
      <mc:Choice Requires="a14">
        <xdr:graphicFrame macro="">
          <xdr:nvGraphicFramePr>
            <xdr:cNvPr id="39" name="Year of Diagnosis">
              <a:extLst>
                <a:ext uri="{FF2B5EF4-FFF2-40B4-BE49-F238E27FC236}">
                  <a16:creationId xmlns:a16="http://schemas.microsoft.com/office/drawing/2014/main" id="{CCA62572-9C86-4AF1-8135-2D16099C7039}"/>
                </a:ext>
              </a:extLst>
            </xdr:cNvPr>
            <xdr:cNvGraphicFramePr/>
          </xdr:nvGraphicFramePr>
          <xdr:xfrm>
            <a:off x="0" y="0"/>
            <a:ext cx="0" cy="0"/>
          </xdr:xfrm>
          <a:graphic>
            <a:graphicData uri="http://schemas.microsoft.com/office/drawing/2010/slicer">
              <sle:slicer xmlns:sle="http://schemas.microsoft.com/office/drawing/2010/slicer" name="Year of Diagnosis"/>
            </a:graphicData>
          </a:graphic>
        </xdr:graphicFrame>
      </mc:Choice>
      <mc:Fallback xmlns="">
        <xdr:sp macro="" textlink="">
          <xdr:nvSpPr>
            <xdr:cNvPr id="0" name=""/>
            <xdr:cNvSpPr>
              <a:spLocks noTextEdit="1"/>
            </xdr:cNvSpPr>
          </xdr:nvSpPr>
          <xdr:spPr>
            <a:xfrm>
              <a:off x="9964582" y="2782269"/>
              <a:ext cx="1382642" cy="162715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334584</xdr:colOff>
      <xdr:row>1</xdr:row>
      <xdr:rowOff>166563</xdr:rowOff>
    </xdr:from>
    <xdr:to>
      <xdr:col>18</xdr:col>
      <xdr:colOff>278493</xdr:colOff>
      <xdr:row>4</xdr:row>
      <xdr:rowOff>1</xdr:rowOff>
    </xdr:to>
    <mc:AlternateContent xmlns:mc="http://schemas.openxmlformats.org/markup-compatibility/2006" xmlns:a14="http://schemas.microsoft.com/office/drawing/2010/main">
      <mc:Choice Requires="a14">
        <xdr:graphicFrame macro="">
          <xdr:nvGraphicFramePr>
            <xdr:cNvPr id="40" name="Stage_at_Diagnosis">
              <a:extLst>
                <a:ext uri="{FF2B5EF4-FFF2-40B4-BE49-F238E27FC236}">
                  <a16:creationId xmlns:a16="http://schemas.microsoft.com/office/drawing/2014/main" id="{FF575D2D-1D52-411E-A50A-91FBFFF43369}"/>
                </a:ext>
              </a:extLst>
            </xdr:cNvPr>
            <xdr:cNvGraphicFramePr/>
          </xdr:nvGraphicFramePr>
          <xdr:xfrm>
            <a:off x="0" y="0"/>
            <a:ext cx="0" cy="0"/>
          </xdr:xfrm>
          <a:graphic>
            <a:graphicData uri="http://schemas.microsoft.com/office/drawing/2010/slicer">
              <sle:slicer xmlns:sle="http://schemas.microsoft.com/office/drawing/2010/slicer" name="Stage_at_Diagnosis"/>
            </a:graphicData>
          </a:graphic>
        </xdr:graphicFrame>
      </mc:Choice>
      <mc:Fallback xmlns="">
        <xdr:sp macro="" textlink="">
          <xdr:nvSpPr>
            <xdr:cNvPr id="0" name=""/>
            <xdr:cNvSpPr>
              <a:spLocks noTextEdit="1"/>
            </xdr:cNvSpPr>
          </xdr:nvSpPr>
          <xdr:spPr>
            <a:xfrm>
              <a:off x="6552425" y="163388"/>
              <a:ext cx="3337190" cy="37239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362342</xdr:colOff>
      <xdr:row>1</xdr:row>
      <xdr:rowOff>67641</xdr:rowOff>
    </xdr:from>
    <xdr:to>
      <xdr:col>21</xdr:col>
      <xdr:colOff>30389</xdr:colOff>
      <xdr:row>16</xdr:row>
      <xdr:rowOff>49610</xdr:rowOff>
    </xdr:to>
    <mc:AlternateContent xmlns:mc="http://schemas.openxmlformats.org/markup-compatibility/2006" xmlns:a14="http://schemas.microsoft.com/office/drawing/2010/main">
      <mc:Choice Requires="a14">
        <xdr:graphicFrame macro="">
          <xdr:nvGraphicFramePr>
            <xdr:cNvPr id="45" name="Country">
              <a:extLst>
                <a:ext uri="{FF2B5EF4-FFF2-40B4-BE49-F238E27FC236}">
                  <a16:creationId xmlns:a16="http://schemas.microsoft.com/office/drawing/2014/main" id="{CBB78758-7E15-47F9-95C4-7A05BF8F039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976639" y="64466"/>
              <a:ext cx="1361512" cy="26608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311710</xdr:colOff>
      <xdr:row>17</xdr:row>
      <xdr:rowOff>33618</xdr:rowOff>
    </xdr:from>
    <xdr:to>
      <xdr:col>10</xdr:col>
      <xdr:colOff>521820</xdr:colOff>
      <xdr:row>22</xdr:row>
      <xdr:rowOff>145677</xdr:rowOff>
    </xdr:to>
    <xdr:sp macro="" textlink="">
      <xdr:nvSpPr>
        <xdr:cNvPr id="51" name="Rectangle 50">
          <a:extLst>
            <a:ext uri="{FF2B5EF4-FFF2-40B4-BE49-F238E27FC236}">
              <a16:creationId xmlns:a16="http://schemas.microsoft.com/office/drawing/2014/main" id="{79B4D722-5541-8A24-C347-C3D4423031B4}"/>
            </a:ext>
          </a:extLst>
        </xdr:cNvPr>
        <xdr:cNvSpPr/>
      </xdr:nvSpPr>
      <xdr:spPr>
        <a:xfrm>
          <a:off x="4233769" y="2902324"/>
          <a:ext cx="1330698" cy="1008529"/>
        </a:xfrm>
        <a:prstGeom prst="rect">
          <a:avLst/>
        </a:prstGeom>
        <a:solidFill>
          <a:schemeClr val="accent3">
            <a:lumMod val="20000"/>
            <a:lumOff val="80000"/>
          </a:schemeClr>
        </a:solidFill>
        <a:ln w="12700">
          <a:solidFill>
            <a:schemeClr val="accent3">
              <a:lumMod val="75000"/>
            </a:schemeClr>
          </a:solidFill>
          <a:prstDash val="sysDash"/>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360507</xdr:colOff>
      <xdr:row>17</xdr:row>
      <xdr:rowOff>77646</xdr:rowOff>
    </xdr:from>
    <xdr:to>
      <xdr:col>10</xdr:col>
      <xdr:colOff>484333</xdr:colOff>
      <xdr:row>22</xdr:row>
      <xdr:rowOff>115747</xdr:rowOff>
    </xdr:to>
    <xdr:sp macro="" textlink="">
      <xdr:nvSpPr>
        <xdr:cNvPr id="46" name="Rectangle: Rounded Corners 45">
          <a:extLst>
            <a:ext uri="{FF2B5EF4-FFF2-40B4-BE49-F238E27FC236}">
              <a16:creationId xmlns:a16="http://schemas.microsoft.com/office/drawing/2014/main" id="{2DD4600A-035A-A509-3896-DBCA869250D1}"/>
            </a:ext>
          </a:extLst>
        </xdr:cNvPr>
        <xdr:cNvSpPr/>
      </xdr:nvSpPr>
      <xdr:spPr>
        <a:xfrm>
          <a:off x="4303029" y="2993124"/>
          <a:ext cx="1250261" cy="949188"/>
        </a:xfrm>
        <a:prstGeom prst="roundRect">
          <a:avLst/>
        </a:prstGeom>
        <a:solidFill>
          <a:schemeClr val="accent3">
            <a:lumMod val="5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bg1"/>
              </a:solidFill>
              <a:latin typeface="Times New Roman" panose="02020603050405020304" pitchFamily="18" charset="0"/>
              <a:cs typeface="Times New Roman" panose="02020603050405020304" pitchFamily="18" charset="0"/>
            </a:rPr>
            <a:t>OTHERS</a:t>
          </a:r>
          <a:endParaRPr lang="en-NG" sz="1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309561</xdr:colOff>
      <xdr:row>12</xdr:row>
      <xdr:rowOff>45170</xdr:rowOff>
    </xdr:from>
    <xdr:to>
      <xdr:col>9</xdr:col>
      <xdr:colOff>543522</xdr:colOff>
      <xdr:row>17</xdr:row>
      <xdr:rowOff>30739</xdr:rowOff>
    </xdr:to>
    <xdr:graphicFrame macro="">
      <xdr:nvGraphicFramePr>
        <xdr:cNvPr id="48" name="Chart 47">
          <a:extLst>
            <a:ext uri="{FF2B5EF4-FFF2-40B4-BE49-F238E27FC236}">
              <a16:creationId xmlns:a16="http://schemas.microsoft.com/office/drawing/2014/main" id="{6A37820E-09A2-E95D-CD56-682C52FA2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474659</xdr:colOff>
      <xdr:row>12</xdr:row>
      <xdr:rowOff>38629</xdr:rowOff>
    </xdr:from>
    <xdr:to>
      <xdr:col>12</xdr:col>
      <xdr:colOff>141976</xdr:colOff>
      <xdr:row>17</xdr:row>
      <xdr:rowOff>36898</xdr:rowOff>
    </xdr:to>
    <xdr:graphicFrame macro="">
      <xdr:nvGraphicFramePr>
        <xdr:cNvPr id="49" name="Chart 48">
          <a:extLst>
            <a:ext uri="{FF2B5EF4-FFF2-40B4-BE49-F238E27FC236}">
              <a16:creationId xmlns:a16="http://schemas.microsoft.com/office/drawing/2014/main" id="{98D75DA9-3857-633D-BE1E-373A97C2C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143433</xdr:colOff>
      <xdr:row>19</xdr:row>
      <xdr:rowOff>82965</xdr:rowOff>
    </xdr:from>
    <xdr:to>
      <xdr:col>10</xdr:col>
      <xdr:colOff>182398</xdr:colOff>
      <xdr:row>21</xdr:row>
      <xdr:rowOff>154837</xdr:rowOff>
    </xdr:to>
    <xdr:sp macro="" textlink="PIVOT!K38">
      <xdr:nvSpPr>
        <xdr:cNvPr id="50" name="TextBox 49">
          <a:extLst>
            <a:ext uri="{FF2B5EF4-FFF2-40B4-BE49-F238E27FC236}">
              <a16:creationId xmlns:a16="http://schemas.microsoft.com/office/drawing/2014/main" id="{B9DA96A0-AA36-3346-2AFA-313FF14B67E4}"/>
            </a:ext>
          </a:extLst>
        </xdr:cNvPr>
        <xdr:cNvSpPr txBox="1"/>
      </xdr:nvSpPr>
      <xdr:spPr>
        <a:xfrm>
          <a:off x="4653229" y="3406996"/>
          <a:ext cx="602689" cy="441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3A58A2C-54B3-47AB-8659-80F2B8A64D66}" type="TxLink">
            <a:rPr lang="en-US" sz="1200" b="1" i="0" u="none" strike="noStrike">
              <a:solidFill>
                <a:schemeClr val="bg1"/>
              </a:solidFill>
              <a:latin typeface="Arial" panose="020B0604020202020204" pitchFamily="34" charset="0"/>
              <a:ea typeface="+mn-ea"/>
              <a:cs typeface="Arial" panose="020B0604020202020204" pitchFamily="34" charset="0"/>
            </a:rPr>
            <a:pPr marL="0" indent="0" algn="ctr"/>
            <a:t>34%</a:t>
          </a:fld>
          <a:endParaRPr lang="en-NG" sz="14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8</xdr:col>
      <xdr:colOff>284284</xdr:colOff>
      <xdr:row>18</xdr:row>
      <xdr:rowOff>59377</xdr:rowOff>
    </xdr:from>
    <xdr:to>
      <xdr:col>11</xdr:col>
      <xdr:colOff>9720</xdr:colOff>
      <xdr:row>23</xdr:row>
      <xdr:rowOff>9718</xdr:rowOff>
    </xdr:to>
    <xdr:graphicFrame macro="">
      <xdr:nvGraphicFramePr>
        <xdr:cNvPr id="47" name="Chart 46">
          <a:extLst>
            <a:ext uri="{FF2B5EF4-FFF2-40B4-BE49-F238E27FC236}">
              <a16:creationId xmlns:a16="http://schemas.microsoft.com/office/drawing/2014/main" id="{574D127B-A052-66C6-55F4-9C9F3F0FF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bakar Toyeeb O" refreshedDate="46126.790059375002" createdVersion="8" refreshedVersion="8" minRefreshableVersion="3" recordCount="5000" xr:uid="{DD720632-B05E-4827-9811-5A6929F42E6A}">
  <cacheSource type="worksheet">
    <worksheetSource name="Table1"/>
  </cacheSource>
  <cacheFields count="19">
    <cacheField name="Patient_ID" numFmtId="0">
      <sharedItems/>
    </cacheField>
    <cacheField name="Age" numFmtId="0">
      <sharedItems containsSemiMixedTypes="0" containsString="0" containsNumber="1" containsInteger="1" minValue="1" maxValue="90"/>
    </cacheField>
    <cacheField name="Age Classification" numFmtId="0">
      <sharedItems count="5">
        <s v="Middle Age"/>
        <s v="Teen"/>
        <s v="Old Age"/>
        <s v="Young Adult"/>
        <s v="Child"/>
      </sharedItems>
    </cacheField>
    <cacheField name="Gender" numFmtId="0">
      <sharedItems count="5">
        <s v="Female"/>
        <s v="Other"/>
        <s v="Male"/>
        <s v="F" u="1"/>
        <s v="M" u="1"/>
      </sharedItems>
    </cacheField>
    <cacheField name="Cancer_Type" numFmtId="0">
      <sharedItems count="3">
        <s v="Retinoblastoma"/>
        <s v="Melanoma"/>
        <s v="Lymphoma"/>
      </sharedItems>
    </cacheField>
    <cacheField name="Laterality" numFmtId="0">
      <sharedItems count="3">
        <s v="Left"/>
        <s v="Right"/>
        <s v="Bilateral"/>
      </sharedItems>
    </cacheField>
    <cacheField name="Date_of_Diagnosis" numFmtId="14">
      <sharedItems containsSemiMixedTypes="0" containsNonDate="0" containsDate="1" containsString="0" minDate="2019-01-02T00:00:00" maxDate="2024-12-31T00:00:00"/>
    </cacheField>
    <cacheField name="Year of Diagnosis" numFmtId="1">
      <sharedItems containsSemiMixedTypes="0" containsString="0" containsNumber="1" containsInteger="1" minValue="2019" maxValue="2024" count="6">
        <n v="2019"/>
        <n v="2021"/>
        <n v="2023"/>
        <n v="2024"/>
        <n v="2022"/>
        <n v="2020"/>
      </sharedItems>
    </cacheField>
    <cacheField name="Stage_at_Diagnosis" numFmtId="0">
      <sharedItems count="4">
        <s v="Stage IV"/>
        <s v="Stage III"/>
        <s v="Stage II"/>
        <s v="Stage I"/>
      </sharedItems>
    </cacheField>
    <cacheField name="Treatment_Type" numFmtId="0">
      <sharedItems count="3">
        <s v="Radiation"/>
        <s v="Chemotherapy"/>
        <s v="Surgery"/>
      </sharedItems>
    </cacheField>
    <cacheField name="Surgery_Status" numFmtId="0">
      <sharedItems/>
    </cacheField>
    <cacheField name="Radiation_Therapy" numFmtId="0">
      <sharedItems containsSemiMixedTypes="0" containsString="0" containsNumber="1" containsInteger="1" minValue="0" maxValue="70"/>
    </cacheField>
    <cacheField name="Chemotherapy" numFmtId="0">
      <sharedItems containsSemiMixedTypes="0" containsString="0" containsNumber="1" containsInteger="1" minValue="0" maxValue="20"/>
    </cacheField>
    <cacheField name="Outcome_Status" numFmtId="0">
      <sharedItems count="3">
        <s v="Deceased"/>
        <s v="In Remission"/>
        <s v="Active"/>
      </sharedItems>
    </cacheField>
    <cacheField name="Survival_Time_Months" numFmtId="0">
      <sharedItems containsSemiMixedTypes="0" containsString="0" containsNumber="1" containsInteger="1" minValue="1" maxValue="120"/>
    </cacheField>
    <cacheField name="Survival_Category" numFmtId="0">
      <sharedItems count="3">
        <s v="5+ Years"/>
        <s v="&lt;1 Year"/>
        <s v="1-5 Years"/>
      </sharedItems>
    </cacheField>
    <cacheField name="Genetic_Markers" numFmtId="0">
      <sharedItems count="2">
        <s v="None"/>
        <s v="BRAF Mutation"/>
      </sharedItems>
    </cacheField>
    <cacheField name="Family_History" numFmtId="0">
      <sharedItems count="2">
        <b v="1"/>
        <b v="0"/>
      </sharedItems>
    </cacheField>
    <cacheField name="Country" numFmtId="0">
      <sharedItems count="10">
        <s v="UK"/>
        <s v="Japan"/>
        <s v="Canada"/>
        <s v="USA"/>
        <s v="Australia"/>
        <s v="Germany"/>
        <s v="South Africa"/>
        <s v="Brazil"/>
        <s v="France"/>
        <s v="India"/>
      </sharedItems>
    </cacheField>
  </cacheFields>
  <extLst>
    <ext xmlns:x14="http://schemas.microsoft.com/office/spreadsheetml/2009/9/main" uri="{725AE2AE-9491-48be-B2B4-4EB974FC3084}">
      <x14:pivotCacheDefinition pivotCacheId="2016565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ID00001"/>
    <n v="58"/>
    <x v="0"/>
    <x v="0"/>
    <x v="0"/>
    <x v="0"/>
    <d v="2019-01-25T00:00:00"/>
    <x v="0"/>
    <x v="0"/>
    <x v="0"/>
    <b v="0"/>
    <n v="15"/>
    <n v="3"/>
    <x v="0"/>
    <n v="85"/>
    <x v="0"/>
    <x v="0"/>
    <x v="0"/>
    <x v="0"/>
  </r>
  <r>
    <s v="PID00002"/>
    <n v="15"/>
    <x v="1"/>
    <x v="1"/>
    <x v="0"/>
    <x v="1"/>
    <d v="2021-10-21T00:00:00"/>
    <x v="1"/>
    <x v="1"/>
    <x v="1"/>
    <b v="1"/>
    <n v="69"/>
    <n v="6"/>
    <x v="1"/>
    <n v="10"/>
    <x v="1"/>
    <x v="0"/>
    <x v="0"/>
    <x v="1"/>
  </r>
  <r>
    <s v="PID00003"/>
    <n v="64"/>
    <x v="2"/>
    <x v="2"/>
    <x v="0"/>
    <x v="2"/>
    <d v="2021-03-12T00:00:00"/>
    <x v="1"/>
    <x v="0"/>
    <x v="2"/>
    <b v="0"/>
    <n v="47"/>
    <n v="6"/>
    <x v="1"/>
    <n v="3"/>
    <x v="1"/>
    <x v="1"/>
    <x v="1"/>
    <x v="0"/>
  </r>
  <r>
    <s v="PID00004"/>
    <n v="33"/>
    <x v="3"/>
    <x v="2"/>
    <x v="1"/>
    <x v="1"/>
    <d v="2021-05-10T00:00:00"/>
    <x v="1"/>
    <x v="2"/>
    <x v="0"/>
    <b v="1"/>
    <n v="36"/>
    <n v="6"/>
    <x v="2"/>
    <n v="40"/>
    <x v="2"/>
    <x v="0"/>
    <x v="1"/>
    <x v="2"/>
  </r>
  <r>
    <s v="PID00005"/>
    <n v="8"/>
    <x v="4"/>
    <x v="1"/>
    <x v="2"/>
    <x v="0"/>
    <d v="2019-11-24T00:00:00"/>
    <x v="0"/>
    <x v="3"/>
    <x v="1"/>
    <b v="0"/>
    <n v="14"/>
    <n v="14"/>
    <x v="1"/>
    <n v="26"/>
    <x v="2"/>
    <x v="1"/>
    <x v="0"/>
    <x v="3"/>
  </r>
  <r>
    <s v="PID00006"/>
    <n v="41"/>
    <x v="0"/>
    <x v="1"/>
    <x v="0"/>
    <x v="2"/>
    <d v="2023-01-13T00:00:00"/>
    <x v="2"/>
    <x v="1"/>
    <x v="2"/>
    <b v="1"/>
    <n v="11"/>
    <n v="17"/>
    <x v="2"/>
    <n v="15"/>
    <x v="2"/>
    <x v="1"/>
    <x v="0"/>
    <x v="0"/>
  </r>
  <r>
    <s v="PID00007"/>
    <n v="67"/>
    <x v="2"/>
    <x v="1"/>
    <x v="2"/>
    <x v="1"/>
    <d v="2019-06-05T00:00:00"/>
    <x v="0"/>
    <x v="3"/>
    <x v="2"/>
    <b v="0"/>
    <n v="50"/>
    <n v="2"/>
    <x v="0"/>
    <n v="93"/>
    <x v="0"/>
    <x v="1"/>
    <x v="1"/>
    <x v="4"/>
  </r>
  <r>
    <s v="PID00008"/>
    <n v="26"/>
    <x v="3"/>
    <x v="1"/>
    <x v="0"/>
    <x v="2"/>
    <d v="2024-10-23T00:00:00"/>
    <x v="3"/>
    <x v="1"/>
    <x v="0"/>
    <b v="0"/>
    <n v="46"/>
    <n v="13"/>
    <x v="1"/>
    <n v="9"/>
    <x v="1"/>
    <x v="1"/>
    <x v="0"/>
    <x v="5"/>
  </r>
  <r>
    <s v="PID00009"/>
    <n v="5"/>
    <x v="4"/>
    <x v="1"/>
    <x v="0"/>
    <x v="1"/>
    <d v="2021-06-09T00:00:00"/>
    <x v="1"/>
    <x v="3"/>
    <x v="1"/>
    <b v="0"/>
    <n v="48"/>
    <n v="7"/>
    <x v="1"/>
    <n v="12"/>
    <x v="2"/>
    <x v="0"/>
    <x v="0"/>
    <x v="3"/>
  </r>
  <r>
    <s v="PID00010"/>
    <n v="23"/>
    <x v="3"/>
    <x v="2"/>
    <x v="2"/>
    <x v="1"/>
    <d v="2022-12-29T00:00:00"/>
    <x v="4"/>
    <x v="0"/>
    <x v="2"/>
    <b v="0"/>
    <n v="42"/>
    <n v="2"/>
    <x v="1"/>
    <n v="116"/>
    <x v="0"/>
    <x v="0"/>
    <x v="0"/>
    <x v="6"/>
  </r>
  <r>
    <s v="PID00011"/>
    <n v="63"/>
    <x v="2"/>
    <x v="1"/>
    <x v="2"/>
    <x v="2"/>
    <d v="2019-05-16T00:00:00"/>
    <x v="0"/>
    <x v="2"/>
    <x v="2"/>
    <b v="0"/>
    <n v="45"/>
    <n v="17"/>
    <x v="0"/>
    <n v="99"/>
    <x v="0"/>
    <x v="0"/>
    <x v="0"/>
    <x v="0"/>
  </r>
  <r>
    <s v="PID00012"/>
    <n v="22"/>
    <x v="3"/>
    <x v="0"/>
    <x v="2"/>
    <x v="1"/>
    <d v="2024-08-22T00:00:00"/>
    <x v="3"/>
    <x v="0"/>
    <x v="0"/>
    <b v="0"/>
    <n v="65"/>
    <n v="3"/>
    <x v="0"/>
    <n v="25"/>
    <x v="2"/>
    <x v="1"/>
    <x v="0"/>
    <x v="0"/>
  </r>
  <r>
    <s v="PID00013"/>
    <n v="62"/>
    <x v="2"/>
    <x v="1"/>
    <x v="0"/>
    <x v="1"/>
    <d v="2019-04-08T00:00:00"/>
    <x v="0"/>
    <x v="0"/>
    <x v="1"/>
    <b v="0"/>
    <n v="49"/>
    <n v="7"/>
    <x v="1"/>
    <n v="30"/>
    <x v="2"/>
    <x v="0"/>
    <x v="0"/>
    <x v="7"/>
  </r>
  <r>
    <s v="PID00014"/>
    <n v="69"/>
    <x v="2"/>
    <x v="2"/>
    <x v="2"/>
    <x v="1"/>
    <d v="2024-03-04T00:00:00"/>
    <x v="3"/>
    <x v="3"/>
    <x v="2"/>
    <b v="0"/>
    <n v="14"/>
    <n v="15"/>
    <x v="0"/>
    <n v="10"/>
    <x v="1"/>
    <x v="1"/>
    <x v="0"/>
    <x v="7"/>
  </r>
  <r>
    <s v="PID00015"/>
    <n v="72"/>
    <x v="2"/>
    <x v="1"/>
    <x v="0"/>
    <x v="0"/>
    <d v="2024-09-05T00:00:00"/>
    <x v="3"/>
    <x v="3"/>
    <x v="2"/>
    <b v="0"/>
    <n v="51"/>
    <n v="5"/>
    <x v="2"/>
    <n v="104"/>
    <x v="0"/>
    <x v="1"/>
    <x v="1"/>
    <x v="2"/>
  </r>
  <r>
    <s v="PID00016"/>
    <n v="86"/>
    <x v="2"/>
    <x v="1"/>
    <x v="2"/>
    <x v="2"/>
    <d v="2023-04-05T00:00:00"/>
    <x v="2"/>
    <x v="3"/>
    <x v="2"/>
    <b v="0"/>
    <n v="2"/>
    <n v="14"/>
    <x v="0"/>
    <n v="56"/>
    <x v="2"/>
    <x v="0"/>
    <x v="1"/>
    <x v="8"/>
  </r>
  <r>
    <s v="PID00017"/>
    <n v="11"/>
    <x v="1"/>
    <x v="2"/>
    <x v="2"/>
    <x v="2"/>
    <d v="2023-02-01T00:00:00"/>
    <x v="2"/>
    <x v="2"/>
    <x v="0"/>
    <b v="1"/>
    <n v="1"/>
    <n v="20"/>
    <x v="0"/>
    <n v="43"/>
    <x v="2"/>
    <x v="0"/>
    <x v="1"/>
    <x v="3"/>
  </r>
  <r>
    <s v="PID00018"/>
    <n v="4"/>
    <x v="4"/>
    <x v="2"/>
    <x v="0"/>
    <x v="2"/>
    <d v="2023-09-24T00:00:00"/>
    <x v="2"/>
    <x v="3"/>
    <x v="0"/>
    <b v="1"/>
    <n v="10"/>
    <n v="4"/>
    <x v="2"/>
    <n v="82"/>
    <x v="0"/>
    <x v="1"/>
    <x v="0"/>
    <x v="8"/>
  </r>
  <r>
    <s v="PID00019"/>
    <n v="27"/>
    <x v="3"/>
    <x v="2"/>
    <x v="2"/>
    <x v="1"/>
    <d v="2020-04-24T00:00:00"/>
    <x v="5"/>
    <x v="2"/>
    <x v="1"/>
    <b v="1"/>
    <n v="4"/>
    <n v="6"/>
    <x v="2"/>
    <n v="16"/>
    <x v="2"/>
    <x v="1"/>
    <x v="1"/>
    <x v="8"/>
  </r>
  <r>
    <s v="PID00020"/>
    <n v="46"/>
    <x v="0"/>
    <x v="1"/>
    <x v="1"/>
    <x v="1"/>
    <d v="2023-10-04T00:00:00"/>
    <x v="2"/>
    <x v="0"/>
    <x v="2"/>
    <b v="1"/>
    <n v="15"/>
    <n v="11"/>
    <x v="2"/>
    <n v="111"/>
    <x v="0"/>
    <x v="0"/>
    <x v="1"/>
    <x v="4"/>
  </r>
  <r>
    <s v="PID00021"/>
    <n v="3"/>
    <x v="4"/>
    <x v="2"/>
    <x v="1"/>
    <x v="0"/>
    <d v="2019-10-20T00:00:00"/>
    <x v="0"/>
    <x v="2"/>
    <x v="2"/>
    <b v="0"/>
    <n v="59"/>
    <n v="1"/>
    <x v="1"/>
    <n v="33"/>
    <x v="2"/>
    <x v="0"/>
    <x v="0"/>
    <x v="1"/>
  </r>
  <r>
    <s v="PID00022"/>
    <n v="54"/>
    <x v="0"/>
    <x v="0"/>
    <x v="0"/>
    <x v="0"/>
    <d v="2020-03-16T00:00:00"/>
    <x v="5"/>
    <x v="1"/>
    <x v="0"/>
    <b v="0"/>
    <n v="21"/>
    <n v="19"/>
    <x v="2"/>
    <n v="70"/>
    <x v="0"/>
    <x v="0"/>
    <x v="1"/>
    <x v="4"/>
  </r>
  <r>
    <s v="PID00023"/>
    <n v="33"/>
    <x v="3"/>
    <x v="0"/>
    <x v="1"/>
    <x v="1"/>
    <d v="2020-07-05T00:00:00"/>
    <x v="5"/>
    <x v="2"/>
    <x v="0"/>
    <b v="1"/>
    <n v="25"/>
    <n v="15"/>
    <x v="0"/>
    <n v="94"/>
    <x v="0"/>
    <x v="1"/>
    <x v="0"/>
    <x v="5"/>
  </r>
  <r>
    <s v="PID00024"/>
    <n v="44"/>
    <x v="0"/>
    <x v="2"/>
    <x v="2"/>
    <x v="2"/>
    <d v="2021-05-06T00:00:00"/>
    <x v="1"/>
    <x v="3"/>
    <x v="2"/>
    <b v="1"/>
    <n v="16"/>
    <n v="13"/>
    <x v="2"/>
    <n v="116"/>
    <x v="0"/>
    <x v="1"/>
    <x v="1"/>
    <x v="6"/>
  </r>
  <r>
    <s v="PID00025"/>
    <n v="86"/>
    <x v="2"/>
    <x v="2"/>
    <x v="2"/>
    <x v="0"/>
    <d v="2019-02-16T00:00:00"/>
    <x v="0"/>
    <x v="1"/>
    <x v="0"/>
    <b v="1"/>
    <n v="32"/>
    <n v="19"/>
    <x v="2"/>
    <n v="34"/>
    <x v="2"/>
    <x v="0"/>
    <x v="1"/>
    <x v="3"/>
  </r>
  <r>
    <s v="PID00026"/>
    <n v="64"/>
    <x v="2"/>
    <x v="0"/>
    <x v="0"/>
    <x v="0"/>
    <d v="2023-03-27T00:00:00"/>
    <x v="2"/>
    <x v="1"/>
    <x v="0"/>
    <b v="1"/>
    <n v="41"/>
    <n v="8"/>
    <x v="1"/>
    <n v="63"/>
    <x v="0"/>
    <x v="0"/>
    <x v="1"/>
    <x v="1"/>
  </r>
  <r>
    <s v="PID00027"/>
    <n v="87"/>
    <x v="2"/>
    <x v="1"/>
    <x v="0"/>
    <x v="1"/>
    <d v="2020-01-04T00:00:00"/>
    <x v="5"/>
    <x v="2"/>
    <x v="0"/>
    <b v="0"/>
    <n v="70"/>
    <n v="1"/>
    <x v="0"/>
    <n v="9"/>
    <x v="1"/>
    <x v="1"/>
    <x v="0"/>
    <x v="2"/>
  </r>
  <r>
    <s v="PID00028"/>
    <n v="39"/>
    <x v="3"/>
    <x v="0"/>
    <x v="1"/>
    <x v="2"/>
    <d v="2019-06-07T00:00:00"/>
    <x v="0"/>
    <x v="1"/>
    <x v="2"/>
    <b v="0"/>
    <n v="49"/>
    <n v="19"/>
    <x v="0"/>
    <n v="77"/>
    <x v="0"/>
    <x v="1"/>
    <x v="0"/>
    <x v="4"/>
  </r>
  <r>
    <s v="PID00029"/>
    <n v="75"/>
    <x v="2"/>
    <x v="0"/>
    <x v="0"/>
    <x v="0"/>
    <d v="2024-10-21T00:00:00"/>
    <x v="3"/>
    <x v="2"/>
    <x v="2"/>
    <b v="1"/>
    <n v="32"/>
    <n v="6"/>
    <x v="1"/>
    <n v="50"/>
    <x v="2"/>
    <x v="1"/>
    <x v="0"/>
    <x v="3"/>
  </r>
  <r>
    <s v="PID00030"/>
    <n v="36"/>
    <x v="3"/>
    <x v="1"/>
    <x v="2"/>
    <x v="0"/>
    <d v="2024-11-11T00:00:00"/>
    <x v="3"/>
    <x v="3"/>
    <x v="1"/>
    <b v="0"/>
    <n v="48"/>
    <n v="13"/>
    <x v="2"/>
    <n v="105"/>
    <x v="0"/>
    <x v="1"/>
    <x v="0"/>
    <x v="5"/>
  </r>
  <r>
    <s v="PID00031"/>
    <n v="4"/>
    <x v="4"/>
    <x v="2"/>
    <x v="1"/>
    <x v="1"/>
    <d v="2021-09-18T00:00:00"/>
    <x v="1"/>
    <x v="3"/>
    <x v="2"/>
    <b v="0"/>
    <n v="14"/>
    <n v="19"/>
    <x v="1"/>
    <n v="101"/>
    <x v="0"/>
    <x v="0"/>
    <x v="0"/>
    <x v="3"/>
  </r>
  <r>
    <s v="PID00032"/>
    <n v="27"/>
    <x v="3"/>
    <x v="1"/>
    <x v="2"/>
    <x v="1"/>
    <d v="2024-09-03T00:00:00"/>
    <x v="3"/>
    <x v="3"/>
    <x v="0"/>
    <b v="1"/>
    <n v="30"/>
    <n v="13"/>
    <x v="2"/>
    <n v="91"/>
    <x v="0"/>
    <x v="1"/>
    <x v="0"/>
    <x v="9"/>
  </r>
  <r>
    <s v="PID00033"/>
    <n v="28"/>
    <x v="3"/>
    <x v="2"/>
    <x v="2"/>
    <x v="2"/>
    <d v="2022-05-20T00:00:00"/>
    <x v="4"/>
    <x v="2"/>
    <x v="0"/>
    <b v="1"/>
    <n v="18"/>
    <n v="6"/>
    <x v="2"/>
    <n v="60"/>
    <x v="0"/>
    <x v="0"/>
    <x v="0"/>
    <x v="9"/>
  </r>
  <r>
    <s v="PID00034"/>
    <n v="62"/>
    <x v="2"/>
    <x v="1"/>
    <x v="2"/>
    <x v="2"/>
    <d v="2023-10-28T00:00:00"/>
    <x v="2"/>
    <x v="0"/>
    <x v="2"/>
    <b v="0"/>
    <n v="69"/>
    <n v="13"/>
    <x v="0"/>
    <n v="41"/>
    <x v="2"/>
    <x v="1"/>
    <x v="1"/>
    <x v="6"/>
  </r>
  <r>
    <s v="PID00035"/>
    <n v="12"/>
    <x v="1"/>
    <x v="2"/>
    <x v="0"/>
    <x v="1"/>
    <d v="2020-06-28T00:00:00"/>
    <x v="5"/>
    <x v="3"/>
    <x v="0"/>
    <b v="0"/>
    <n v="37"/>
    <n v="9"/>
    <x v="1"/>
    <n v="70"/>
    <x v="0"/>
    <x v="0"/>
    <x v="1"/>
    <x v="3"/>
  </r>
  <r>
    <s v="PID00036"/>
    <n v="50"/>
    <x v="0"/>
    <x v="2"/>
    <x v="0"/>
    <x v="1"/>
    <d v="2024-10-08T00:00:00"/>
    <x v="3"/>
    <x v="2"/>
    <x v="1"/>
    <b v="1"/>
    <n v="40"/>
    <n v="2"/>
    <x v="1"/>
    <n v="42"/>
    <x v="2"/>
    <x v="0"/>
    <x v="1"/>
    <x v="8"/>
  </r>
  <r>
    <s v="PID00037"/>
    <n v="11"/>
    <x v="1"/>
    <x v="1"/>
    <x v="1"/>
    <x v="1"/>
    <d v="2023-01-07T00:00:00"/>
    <x v="2"/>
    <x v="0"/>
    <x v="0"/>
    <b v="0"/>
    <n v="28"/>
    <n v="16"/>
    <x v="1"/>
    <n v="75"/>
    <x v="0"/>
    <x v="0"/>
    <x v="1"/>
    <x v="8"/>
  </r>
  <r>
    <s v="PID00038"/>
    <n v="51"/>
    <x v="0"/>
    <x v="2"/>
    <x v="1"/>
    <x v="1"/>
    <d v="2020-06-24T00:00:00"/>
    <x v="5"/>
    <x v="1"/>
    <x v="2"/>
    <b v="1"/>
    <n v="62"/>
    <n v="19"/>
    <x v="1"/>
    <n v="53"/>
    <x v="2"/>
    <x v="1"/>
    <x v="0"/>
    <x v="8"/>
  </r>
  <r>
    <s v="PID00039"/>
    <n v="31"/>
    <x v="3"/>
    <x v="0"/>
    <x v="1"/>
    <x v="1"/>
    <d v="2020-06-26T00:00:00"/>
    <x v="5"/>
    <x v="3"/>
    <x v="0"/>
    <b v="1"/>
    <n v="17"/>
    <n v="16"/>
    <x v="0"/>
    <n v="86"/>
    <x v="0"/>
    <x v="1"/>
    <x v="1"/>
    <x v="3"/>
  </r>
  <r>
    <s v="PID00040"/>
    <n v="23"/>
    <x v="3"/>
    <x v="1"/>
    <x v="0"/>
    <x v="1"/>
    <d v="2023-10-13T00:00:00"/>
    <x v="2"/>
    <x v="2"/>
    <x v="2"/>
    <b v="0"/>
    <n v="7"/>
    <n v="19"/>
    <x v="1"/>
    <n v="95"/>
    <x v="0"/>
    <x v="1"/>
    <x v="1"/>
    <x v="6"/>
  </r>
  <r>
    <s v="PID00041"/>
    <n v="35"/>
    <x v="3"/>
    <x v="2"/>
    <x v="2"/>
    <x v="1"/>
    <d v="2019-04-17T00:00:00"/>
    <x v="0"/>
    <x v="1"/>
    <x v="0"/>
    <b v="0"/>
    <n v="12"/>
    <n v="12"/>
    <x v="2"/>
    <n v="112"/>
    <x v="0"/>
    <x v="0"/>
    <x v="0"/>
    <x v="6"/>
  </r>
  <r>
    <s v="PID00042"/>
    <n v="22"/>
    <x v="3"/>
    <x v="2"/>
    <x v="1"/>
    <x v="2"/>
    <d v="2022-10-31T00:00:00"/>
    <x v="4"/>
    <x v="1"/>
    <x v="0"/>
    <b v="1"/>
    <n v="60"/>
    <n v="13"/>
    <x v="1"/>
    <n v="76"/>
    <x v="0"/>
    <x v="0"/>
    <x v="0"/>
    <x v="8"/>
  </r>
  <r>
    <s v="PID00043"/>
    <n v="53"/>
    <x v="0"/>
    <x v="1"/>
    <x v="0"/>
    <x v="1"/>
    <d v="2024-03-18T00:00:00"/>
    <x v="3"/>
    <x v="0"/>
    <x v="0"/>
    <b v="0"/>
    <n v="29"/>
    <n v="14"/>
    <x v="2"/>
    <n v="34"/>
    <x v="2"/>
    <x v="0"/>
    <x v="1"/>
    <x v="1"/>
  </r>
  <r>
    <s v="PID00044"/>
    <n v="44"/>
    <x v="0"/>
    <x v="1"/>
    <x v="0"/>
    <x v="1"/>
    <d v="2023-04-12T00:00:00"/>
    <x v="2"/>
    <x v="0"/>
    <x v="0"/>
    <b v="1"/>
    <n v="37"/>
    <n v="8"/>
    <x v="1"/>
    <n v="119"/>
    <x v="0"/>
    <x v="1"/>
    <x v="1"/>
    <x v="5"/>
  </r>
  <r>
    <s v="PID00045"/>
    <n v="90"/>
    <x v="2"/>
    <x v="2"/>
    <x v="2"/>
    <x v="2"/>
    <d v="2019-01-09T00:00:00"/>
    <x v="0"/>
    <x v="0"/>
    <x v="1"/>
    <b v="0"/>
    <n v="15"/>
    <n v="19"/>
    <x v="0"/>
    <n v="43"/>
    <x v="2"/>
    <x v="1"/>
    <x v="1"/>
    <x v="5"/>
  </r>
  <r>
    <s v="PID00046"/>
    <n v="84"/>
    <x v="2"/>
    <x v="1"/>
    <x v="1"/>
    <x v="2"/>
    <d v="2022-09-10T00:00:00"/>
    <x v="4"/>
    <x v="0"/>
    <x v="1"/>
    <b v="0"/>
    <n v="25"/>
    <n v="8"/>
    <x v="0"/>
    <n v="17"/>
    <x v="2"/>
    <x v="1"/>
    <x v="0"/>
    <x v="5"/>
  </r>
  <r>
    <s v="PID00047"/>
    <n v="17"/>
    <x v="1"/>
    <x v="1"/>
    <x v="1"/>
    <x v="0"/>
    <d v="2020-07-08T00:00:00"/>
    <x v="5"/>
    <x v="2"/>
    <x v="1"/>
    <b v="0"/>
    <n v="7"/>
    <n v="20"/>
    <x v="2"/>
    <n v="33"/>
    <x v="2"/>
    <x v="0"/>
    <x v="1"/>
    <x v="5"/>
  </r>
  <r>
    <s v="PID00048"/>
    <n v="16"/>
    <x v="1"/>
    <x v="2"/>
    <x v="2"/>
    <x v="0"/>
    <d v="2021-02-17T00:00:00"/>
    <x v="1"/>
    <x v="0"/>
    <x v="1"/>
    <b v="1"/>
    <n v="40"/>
    <n v="16"/>
    <x v="2"/>
    <n v="4"/>
    <x v="1"/>
    <x v="0"/>
    <x v="0"/>
    <x v="9"/>
  </r>
  <r>
    <s v="PID00049"/>
    <n v="68"/>
    <x v="2"/>
    <x v="2"/>
    <x v="1"/>
    <x v="2"/>
    <d v="2019-12-01T00:00:00"/>
    <x v="0"/>
    <x v="0"/>
    <x v="0"/>
    <b v="0"/>
    <n v="17"/>
    <n v="15"/>
    <x v="2"/>
    <n v="14"/>
    <x v="2"/>
    <x v="1"/>
    <x v="0"/>
    <x v="6"/>
  </r>
  <r>
    <s v="PID00050"/>
    <n v="81"/>
    <x v="2"/>
    <x v="0"/>
    <x v="2"/>
    <x v="1"/>
    <d v="2023-10-31T00:00:00"/>
    <x v="2"/>
    <x v="1"/>
    <x v="1"/>
    <b v="1"/>
    <n v="52"/>
    <n v="19"/>
    <x v="1"/>
    <n v="4"/>
    <x v="1"/>
    <x v="0"/>
    <x v="1"/>
    <x v="9"/>
  </r>
  <r>
    <s v="PID00051"/>
    <n v="27"/>
    <x v="3"/>
    <x v="0"/>
    <x v="0"/>
    <x v="1"/>
    <d v="2024-08-29T00:00:00"/>
    <x v="3"/>
    <x v="1"/>
    <x v="2"/>
    <b v="0"/>
    <n v="31"/>
    <n v="16"/>
    <x v="0"/>
    <n v="31"/>
    <x v="2"/>
    <x v="0"/>
    <x v="1"/>
    <x v="5"/>
  </r>
  <r>
    <s v="PID00052"/>
    <n v="77"/>
    <x v="2"/>
    <x v="2"/>
    <x v="0"/>
    <x v="2"/>
    <d v="2024-06-03T00:00:00"/>
    <x v="3"/>
    <x v="1"/>
    <x v="2"/>
    <b v="1"/>
    <n v="40"/>
    <n v="10"/>
    <x v="1"/>
    <n v="118"/>
    <x v="0"/>
    <x v="1"/>
    <x v="1"/>
    <x v="6"/>
  </r>
  <r>
    <s v="PID00053"/>
    <n v="28"/>
    <x v="3"/>
    <x v="0"/>
    <x v="2"/>
    <x v="1"/>
    <d v="2023-03-08T00:00:00"/>
    <x v="2"/>
    <x v="3"/>
    <x v="0"/>
    <b v="0"/>
    <n v="69"/>
    <n v="10"/>
    <x v="0"/>
    <n v="84"/>
    <x v="0"/>
    <x v="1"/>
    <x v="1"/>
    <x v="6"/>
  </r>
  <r>
    <s v="PID00054"/>
    <n v="79"/>
    <x v="2"/>
    <x v="0"/>
    <x v="1"/>
    <x v="1"/>
    <d v="2019-09-18T00:00:00"/>
    <x v="0"/>
    <x v="3"/>
    <x v="0"/>
    <b v="0"/>
    <n v="0"/>
    <n v="12"/>
    <x v="1"/>
    <n v="114"/>
    <x v="0"/>
    <x v="0"/>
    <x v="0"/>
    <x v="6"/>
  </r>
  <r>
    <s v="PID00055"/>
    <n v="40"/>
    <x v="3"/>
    <x v="2"/>
    <x v="1"/>
    <x v="2"/>
    <d v="2023-12-20T00:00:00"/>
    <x v="2"/>
    <x v="3"/>
    <x v="1"/>
    <b v="0"/>
    <n v="69"/>
    <n v="16"/>
    <x v="2"/>
    <n v="64"/>
    <x v="0"/>
    <x v="0"/>
    <x v="0"/>
    <x v="6"/>
  </r>
  <r>
    <s v="PID00056"/>
    <n v="12"/>
    <x v="1"/>
    <x v="0"/>
    <x v="0"/>
    <x v="2"/>
    <d v="2019-12-01T00:00:00"/>
    <x v="0"/>
    <x v="1"/>
    <x v="1"/>
    <b v="0"/>
    <n v="24"/>
    <n v="10"/>
    <x v="1"/>
    <n v="32"/>
    <x v="2"/>
    <x v="0"/>
    <x v="1"/>
    <x v="8"/>
  </r>
  <r>
    <s v="PID00057"/>
    <n v="75"/>
    <x v="2"/>
    <x v="1"/>
    <x v="1"/>
    <x v="0"/>
    <d v="2019-12-19T00:00:00"/>
    <x v="0"/>
    <x v="2"/>
    <x v="1"/>
    <b v="1"/>
    <n v="18"/>
    <n v="5"/>
    <x v="2"/>
    <n v="68"/>
    <x v="0"/>
    <x v="0"/>
    <x v="1"/>
    <x v="4"/>
  </r>
  <r>
    <s v="PID00058"/>
    <n v="47"/>
    <x v="0"/>
    <x v="0"/>
    <x v="1"/>
    <x v="0"/>
    <d v="2020-01-19T00:00:00"/>
    <x v="5"/>
    <x v="3"/>
    <x v="2"/>
    <b v="1"/>
    <n v="3"/>
    <n v="20"/>
    <x v="0"/>
    <n v="47"/>
    <x v="2"/>
    <x v="1"/>
    <x v="1"/>
    <x v="4"/>
  </r>
  <r>
    <s v="PID00059"/>
    <n v="50"/>
    <x v="0"/>
    <x v="2"/>
    <x v="0"/>
    <x v="0"/>
    <d v="2021-12-17T00:00:00"/>
    <x v="1"/>
    <x v="0"/>
    <x v="1"/>
    <b v="1"/>
    <n v="51"/>
    <n v="18"/>
    <x v="1"/>
    <n v="32"/>
    <x v="2"/>
    <x v="0"/>
    <x v="0"/>
    <x v="3"/>
  </r>
  <r>
    <s v="PID00060"/>
    <n v="86"/>
    <x v="2"/>
    <x v="1"/>
    <x v="2"/>
    <x v="0"/>
    <d v="2019-02-23T00:00:00"/>
    <x v="0"/>
    <x v="1"/>
    <x v="1"/>
    <b v="1"/>
    <n v="63"/>
    <n v="12"/>
    <x v="2"/>
    <n v="23"/>
    <x v="2"/>
    <x v="0"/>
    <x v="0"/>
    <x v="0"/>
  </r>
  <r>
    <s v="PID00061"/>
    <n v="76"/>
    <x v="2"/>
    <x v="2"/>
    <x v="0"/>
    <x v="0"/>
    <d v="2019-03-21T00:00:00"/>
    <x v="0"/>
    <x v="1"/>
    <x v="2"/>
    <b v="1"/>
    <n v="0"/>
    <n v="9"/>
    <x v="2"/>
    <n v="51"/>
    <x v="2"/>
    <x v="0"/>
    <x v="1"/>
    <x v="3"/>
  </r>
  <r>
    <s v="PID00062"/>
    <n v="30"/>
    <x v="3"/>
    <x v="1"/>
    <x v="1"/>
    <x v="0"/>
    <d v="2024-12-23T00:00:00"/>
    <x v="3"/>
    <x v="1"/>
    <x v="1"/>
    <b v="1"/>
    <n v="36"/>
    <n v="20"/>
    <x v="1"/>
    <n v="93"/>
    <x v="0"/>
    <x v="0"/>
    <x v="0"/>
    <x v="2"/>
  </r>
  <r>
    <s v="PID00063"/>
    <n v="31"/>
    <x v="3"/>
    <x v="1"/>
    <x v="1"/>
    <x v="1"/>
    <d v="2023-01-31T00:00:00"/>
    <x v="2"/>
    <x v="3"/>
    <x v="0"/>
    <b v="0"/>
    <n v="32"/>
    <n v="18"/>
    <x v="0"/>
    <n v="109"/>
    <x v="0"/>
    <x v="0"/>
    <x v="1"/>
    <x v="3"/>
  </r>
  <r>
    <s v="PID00064"/>
    <n v="33"/>
    <x v="3"/>
    <x v="1"/>
    <x v="2"/>
    <x v="1"/>
    <d v="2020-10-23T00:00:00"/>
    <x v="5"/>
    <x v="1"/>
    <x v="2"/>
    <b v="1"/>
    <n v="40"/>
    <n v="0"/>
    <x v="1"/>
    <n v="48"/>
    <x v="2"/>
    <x v="0"/>
    <x v="0"/>
    <x v="6"/>
  </r>
  <r>
    <s v="PID00065"/>
    <n v="9"/>
    <x v="4"/>
    <x v="2"/>
    <x v="2"/>
    <x v="2"/>
    <d v="2020-03-25T00:00:00"/>
    <x v="5"/>
    <x v="1"/>
    <x v="2"/>
    <b v="0"/>
    <n v="64"/>
    <n v="12"/>
    <x v="0"/>
    <n v="67"/>
    <x v="0"/>
    <x v="1"/>
    <x v="0"/>
    <x v="9"/>
  </r>
  <r>
    <s v="PID00066"/>
    <n v="31"/>
    <x v="3"/>
    <x v="1"/>
    <x v="2"/>
    <x v="2"/>
    <d v="2021-08-09T00:00:00"/>
    <x v="1"/>
    <x v="2"/>
    <x v="0"/>
    <b v="0"/>
    <n v="34"/>
    <n v="19"/>
    <x v="1"/>
    <n v="90"/>
    <x v="0"/>
    <x v="0"/>
    <x v="1"/>
    <x v="0"/>
  </r>
  <r>
    <s v="PID00067"/>
    <n v="34"/>
    <x v="3"/>
    <x v="1"/>
    <x v="1"/>
    <x v="0"/>
    <d v="2022-04-17T00:00:00"/>
    <x v="4"/>
    <x v="0"/>
    <x v="2"/>
    <b v="1"/>
    <n v="31"/>
    <n v="10"/>
    <x v="1"/>
    <n v="102"/>
    <x v="0"/>
    <x v="1"/>
    <x v="0"/>
    <x v="9"/>
  </r>
  <r>
    <s v="PID00068"/>
    <n v="8"/>
    <x v="4"/>
    <x v="1"/>
    <x v="0"/>
    <x v="2"/>
    <d v="2023-04-17T00:00:00"/>
    <x v="2"/>
    <x v="1"/>
    <x v="1"/>
    <b v="0"/>
    <n v="44"/>
    <n v="3"/>
    <x v="1"/>
    <n v="76"/>
    <x v="0"/>
    <x v="0"/>
    <x v="1"/>
    <x v="0"/>
  </r>
  <r>
    <s v="PID00069"/>
    <n v="17"/>
    <x v="1"/>
    <x v="2"/>
    <x v="2"/>
    <x v="2"/>
    <d v="2024-04-04T00:00:00"/>
    <x v="3"/>
    <x v="2"/>
    <x v="2"/>
    <b v="0"/>
    <n v="18"/>
    <n v="19"/>
    <x v="2"/>
    <n v="113"/>
    <x v="0"/>
    <x v="0"/>
    <x v="0"/>
    <x v="0"/>
  </r>
  <r>
    <s v="PID00070"/>
    <n v="75"/>
    <x v="2"/>
    <x v="0"/>
    <x v="2"/>
    <x v="2"/>
    <d v="2023-01-05T00:00:00"/>
    <x v="2"/>
    <x v="2"/>
    <x v="2"/>
    <b v="1"/>
    <n v="32"/>
    <n v="16"/>
    <x v="0"/>
    <n v="76"/>
    <x v="0"/>
    <x v="1"/>
    <x v="1"/>
    <x v="6"/>
  </r>
  <r>
    <s v="PID00071"/>
    <n v="56"/>
    <x v="0"/>
    <x v="2"/>
    <x v="0"/>
    <x v="0"/>
    <d v="2022-08-30T00:00:00"/>
    <x v="4"/>
    <x v="1"/>
    <x v="1"/>
    <b v="0"/>
    <n v="24"/>
    <n v="18"/>
    <x v="2"/>
    <n v="54"/>
    <x v="2"/>
    <x v="0"/>
    <x v="1"/>
    <x v="2"/>
  </r>
  <r>
    <s v="PID00072"/>
    <n v="69"/>
    <x v="2"/>
    <x v="1"/>
    <x v="0"/>
    <x v="0"/>
    <d v="2022-09-03T00:00:00"/>
    <x v="4"/>
    <x v="0"/>
    <x v="2"/>
    <b v="1"/>
    <n v="22"/>
    <n v="16"/>
    <x v="1"/>
    <n v="83"/>
    <x v="0"/>
    <x v="1"/>
    <x v="1"/>
    <x v="2"/>
  </r>
  <r>
    <s v="PID00073"/>
    <n v="66"/>
    <x v="2"/>
    <x v="2"/>
    <x v="1"/>
    <x v="0"/>
    <d v="2023-05-17T00:00:00"/>
    <x v="2"/>
    <x v="3"/>
    <x v="0"/>
    <b v="0"/>
    <n v="41"/>
    <n v="5"/>
    <x v="1"/>
    <n v="28"/>
    <x v="2"/>
    <x v="0"/>
    <x v="0"/>
    <x v="5"/>
  </r>
  <r>
    <s v="PID00074"/>
    <n v="66"/>
    <x v="2"/>
    <x v="1"/>
    <x v="0"/>
    <x v="2"/>
    <d v="2020-05-26T00:00:00"/>
    <x v="5"/>
    <x v="3"/>
    <x v="2"/>
    <b v="1"/>
    <n v="21"/>
    <n v="14"/>
    <x v="0"/>
    <n v="120"/>
    <x v="0"/>
    <x v="1"/>
    <x v="0"/>
    <x v="6"/>
  </r>
  <r>
    <s v="PID00075"/>
    <n v="54"/>
    <x v="0"/>
    <x v="2"/>
    <x v="2"/>
    <x v="1"/>
    <d v="2023-09-20T00:00:00"/>
    <x v="2"/>
    <x v="0"/>
    <x v="2"/>
    <b v="0"/>
    <n v="25"/>
    <n v="13"/>
    <x v="1"/>
    <n v="88"/>
    <x v="0"/>
    <x v="1"/>
    <x v="1"/>
    <x v="9"/>
  </r>
  <r>
    <s v="PID00076"/>
    <n v="58"/>
    <x v="0"/>
    <x v="2"/>
    <x v="1"/>
    <x v="0"/>
    <d v="2023-10-21T00:00:00"/>
    <x v="2"/>
    <x v="3"/>
    <x v="1"/>
    <b v="1"/>
    <n v="60"/>
    <n v="5"/>
    <x v="1"/>
    <n v="107"/>
    <x v="0"/>
    <x v="1"/>
    <x v="0"/>
    <x v="6"/>
  </r>
  <r>
    <s v="PID00077"/>
    <n v="81"/>
    <x v="2"/>
    <x v="0"/>
    <x v="0"/>
    <x v="0"/>
    <d v="2024-09-25T00:00:00"/>
    <x v="3"/>
    <x v="2"/>
    <x v="2"/>
    <b v="1"/>
    <n v="58"/>
    <n v="18"/>
    <x v="0"/>
    <n v="79"/>
    <x v="0"/>
    <x v="0"/>
    <x v="0"/>
    <x v="3"/>
  </r>
  <r>
    <s v="PID00078"/>
    <n v="43"/>
    <x v="0"/>
    <x v="1"/>
    <x v="2"/>
    <x v="0"/>
    <d v="2021-02-27T00:00:00"/>
    <x v="1"/>
    <x v="1"/>
    <x v="1"/>
    <b v="0"/>
    <n v="55"/>
    <n v="13"/>
    <x v="0"/>
    <n v="45"/>
    <x v="2"/>
    <x v="1"/>
    <x v="1"/>
    <x v="8"/>
  </r>
  <r>
    <s v="PID00079"/>
    <n v="19"/>
    <x v="1"/>
    <x v="1"/>
    <x v="1"/>
    <x v="2"/>
    <d v="2024-07-09T00:00:00"/>
    <x v="3"/>
    <x v="2"/>
    <x v="2"/>
    <b v="0"/>
    <n v="10"/>
    <n v="10"/>
    <x v="0"/>
    <n v="83"/>
    <x v="0"/>
    <x v="0"/>
    <x v="0"/>
    <x v="1"/>
  </r>
  <r>
    <s v="PID00080"/>
    <n v="10"/>
    <x v="4"/>
    <x v="1"/>
    <x v="0"/>
    <x v="0"/>
    <d v="2024-02-02T00:00:00"/>
    <x v="3"/>
    <x v="1"/>
    <x v="2"/>
    <b v="0"/>
    <n v="67"/>
    <n v="5"/>
    <x v="0"/>
    <n v="7"/>
    <x v="1"/>
    <x v="0"/>
    <x v="0"/>
    <x v="2"/>
  </r>
  <r>
    <s v="PID00081"/>
    <n v="85"/>
    <x v="2"/>
    <x v="1"/>
    <x v="0"/>
    <x v="0"/>
    <d v="2019-08-21T00:00:00"/>
    <x v="0"/>
    <x v="3"/>
    <x v="2"/>
    <b v="1"/>
    <n v="4"/>
    <n v="16"/>
    <x v="2"/>
    <n v="55"/>
    <x v="2"/>
    <x v="0"/>
    <x v="1"/>
    <x v="1"/>
  </r>
  <r>
    <s v="PID00082"/>
    <n v="10"/>
    <x v="4"/>
    <x v="2"/>
    <x v="1"/>
    <x v="1"/>
    <d v="2021-08-10T00:00:00"/>
    <x v="1"/>
    <x v="2"/>
    <x v="2"/>
    <b v="0"/>
    <n v="4"/>
    <n v="14"/>
    <x v="2"/>
    <n v="17"/>
    <x v="2"/>
    <x v="0"/>
    <x v="0"/>
    <x v="4"/>
  </r>
  <r>
    <s v="PID00083"/>
    <n v="53"/>
    <x v="0"/>
    <x v="2"/>
    <x v="1"/>
    <x v="1"/>
    <d v="2020-01-22T00:00:00"/>
    <x v="5"/>
    <x v="0"/>
    <x v="2"/>
    <b v="1"/>
    <n v="7"/>
    <n v="3"/>
    <x v="2"/>
    <n v="90"/>
    <x v="0"/>
    <x v="1"/>
    <x v="0"/>
    <x v="2"/>
  </r>
  <r>
    <s v="PID00084"/>
    <n v="41"/>
    <x v="0"/>
    <x v="1"/>
    <x v="2"/>
    <x v="2"/>
    <d v="2019-04-05T00:00:00"/>
    <x v="0"/>
    <x v="2"/>
    <x v="2"/>
    <b v="1"/>
    <n v="27"/>
    <n v="2"/>
    <x v="2"/>
    <n v="110"/>
    <x v="0"/>
    <x v="1"/>
    <x v="0"/>
    <x v="3"/>
  </r>
  <r>
    <s v="PID00085"/>
    <n v="26"/>
    <x v="3"/>
    <x v="1"/>
    <x v="0"/>
    <x v="2"/>
    <d v="2020-09-18T00:00:00"/>
    <x v="5"/>
    <x v="0"/>
    <x v="2"/>
    <b v="1"/>
    <n v="64"/>
    <n v="1"/>
    <x v="0"/>
    <n v="1"/>
    <x v="1"/>
    <x v="0"/>
    <x v="1"/>
    <x v="8"/>
  </r>
  <r>
    <s v="PID00086"/>
    <n v="71"/>
    <x v="2"/>
    <x v="1"/>
    <x v="0"/>
    <x v="1"/>
    <d v="2022-02-07T00:00:00"/>
    <x v="4"/>
    <x v="0"/>
    <x v="0"/>
    <b v="1"/>
    <n v="1"/>
    <n v="5"/>
    <x v="0"/>
    <n v="98"/>
    <x v="0"/>
    <x v="1"/>
    <x v="1"/>
    <x v="8"/>
  </r>
  <r>
    <s v="PID00087"/>
    <n v="43"/>
    <x v="0"/>
    <x v="0"/>
    <x v="0"/>
    <x v="0"/>
    <d v="2024-09-10T00:00:00"/>
    <x v="3"/>
    <x v="0"/>
    <x v="1"/>
    <b v="0"/>
    <n v="29"/>
    <n v="10"/>
    <x v="1"/>
    <n v="56"/>
    <x v="2"/>
    <x v="1"/>
    <x v="0"/>
    <x v="3"/>
  </r>
  <r>
    <s v="PID00088"/>
    <n v="29"/>
    <x v="3"/>
    <x v="0"/>
    <x v="2"/>
    <x v="0"/>
    <d v="2020-12-21T00:00:00"/>
    <x v="5"/>
    <x v="3"/>
    <x v="1"/>
    <b v="0"/>
    <n v="41"/>
    <n v="10"/>
    <x v="1"/>
    <n v="77"/>
    <x v="0"/>
    <x v="0"/>
    <x v="1"/>
    <x v="0"/>
  </r>
  <r>
    <s v="PID00089"/>
    <n v="26"/>
    <x v="3"/>
    <x v="1"/>
    <x v="0"/>
    <x v="1"/>
    <d v="2021-07-07T00:00:00"/>
    <x v="1"/>
    <x v="2"/>
    <x v="0"/>
    <b v="1"/>
    <n v="30"/>
    <n v="11"/>
    <x v="1"/>
    <n v="47"/>
    <x v="2"/>
    <x v="1"/>
    <x v="0"/>
    <x v="1"/>
  </r>
  <r>
    <s v="PID00090"/>
    <n v="49"/>
    <x v="0"/>
    <x v="2"/>
    <x v="2"/>
    <x v="2"/>
    <d v="2022-01-13T00:00:00"/>
    <x v="4"/>
    <x v="2"/>
    <x v="0"/>
    <b v="1"/>
    <n v="10"/>
    <n v="7"/>
    <x v="0"/>
    <n v="81"/>
    <x v="0"/>
    <x v="1"/>
    <x v="0"/>
    <x v="1"/>
  </r>
  <r>
    <s v="PID00091"/>
    <n v="36"/>
    <x v="3"/>
    <x v="2"/>
    <x v="2"/>
    <x v="0"/>
    <d v="2019-06-20T00:00:00"/>
    <x v="0"/>
    <x v="1"/>
    <x v="0"/>
    <b v="1"/>
    <n v="69"/>
    <n v="4"/>
    <x v="1"/>
    <n v="11"/>
    <x v="1"/>
    <x v="1"/>
    <x v="0"/>
    <x v="0"/>
  </r>
  <r>
    <s v="PID00092"/>
    <n v="27"/>
    <x v="3"/>
    <x v="2"/>
    <x v="0"/>
    <x v="1"/>
    <d v="2020-05-22T00:00:00"/>
    <x v="5"/>
    <x v="3"/>
    <x v="1"/>
    <b v="0"/>
    <n v="51"/>
    <n v="14"/>
    <x v="0"/>
    <n v="12"/>
    <x v="2"/>
    <x v="0"/>
    <x v="0"/>
    <x v="3"/>
  </r>
  <r>
    <s v="PID00093"/>
    <n v="67"/>
    <x v="2"/>
    <x v="2"/>
    <x v="0"/>
    <x v="0"/>
    <d v="2021-12-28T00:00:00"/>
    <x v="1"/>
    <x v="3"/>
    <x v="1"/>
    <b v="1"/>
    <n v="42"/>
    <n v="2"/>
    <x v="1"/>
    <n v="57"/>
    <x v="2"/>
    <x v="0"/>
    <x v="0"/>
    <x v="4"/>
  </r>
  <r>
    <s v="PID00094"/>
    <n v="11"/>
    <x v="1"/>
    <x v="2"/>
    <x v="0"/>
    <x v="1"/>
    <d v="2024-01-17T00:00:00"/>
    <x v="3"/>
    <x v="1"/>
    <x v="2"/>
    <b v="0"/>
    <n v="18"/>
    <n v="8"/>
    <x v="1"/>
    <n v="16"/>
    <x v="2"/>
    <x v="0"/>
    <x v="1"/>
    <x v="6"/>
  </r>
  <r>
    <s v="PID00095"/>
    <n v="63"/>
    <x v="2"/>
    <x v="0"/>
    <x v="1"/>
    <x v="1"/>
    <d v="2024-01-14T00:00:00"/>
    <x v="3"/>
    <x v="3"/>
    <x v="2"/>
    <b v="1"/>
    <n v="1"/>
    <n v="3"/>
    <x v="1"/>
    <n v="102"/>
    <x v="0"/>
    <x v="0"/>
    <x v="0"/>
    <x v="2"/>
  </r>
  <r>
    <s v="PID00096"/>
    <n v="21"/>
    <x v="3"/>
    <x v="0"/>
    <x v="2"/>
    <x v="0"/>
    <d v="2023-02-19T00:00:00"/>
    <x v="2"/>
    <x v="0"/>
    <x v="1"/>
    <b v="1"/>
    <n v="64"/>
    <n v="1"/>
    <x v="0"/>
    <n v="85"/>
    <x v="0"/>
    <x v="0"/>
    <x v="0"/>
    <x v="3"/>
  </r>
  <r>
    <s v="PID00097"/>
    <n v="5"/>
    <x v="4"/>
    <x v="1"/>
    <x v="1"/>
    <x v="2"/>
    <d v="2020-02-17T00:00:00"/>
    <x v="5"/>
    <x v="1"/>
    <x v="0"/>
    <b v="0"/>
    <n v="60"/>
    <n v="6"/>
    <x v="2"/>
    <n v="47"/>
    <x v="2"/>
    <x v="0"/>
    <x v="0"/>
    <x v="2"/>
  </r>
  <r>
    <s v="PID00098"/>
    <n v="20"/>
    <x v="1"/>
    <x v="2"/>
    <x v="1"/>
    <x v="2"/>
    <d v="2019-11-25T00:00:00"/>
    <x v="0"/>
    <x v="0"/>
    <x v="0"/>
    <b v="1"/>
    <n v="1"/>
    <n v="7"/>
    <x v="0"/>
    <n v="26"/>
    <x v="2"/>
    <x v="1"/>
    <x v="0"/>
    <x v="2"/>
  </r>
  <r>
    <s v="PID00099"/>
    <n v="29"/>
    <x v="3"/>
    <x v="2"/>
    <x v="2"/>
    <x v="0"/>
    <d v="2019-02-01T00:00:00"/>
    <x v="0"/>
    <x v="1"/>
    <x v="0"/>
    <b v="0"/>
    <n v="10"/>
    <n v="17"/>
    <x v="0"/>
    <n v="56"/>
    <x v="2"/>
    <x v="1"/>
    <x v="0"/>
    <x v="8"/>
  </r>
  <r>
    <s v="PID00100"/>
    <n v="11"/>
    <x v="1"/>
    <x v="2"/>
    <x v="1"/>
    <x v="1"/>
    <d v="2021-12-31T00:00:00"/>
    <x v="1"/>
    <x v="3"/>
    <x v="2"/>
    <b v="1"/>
    <n v="3"/>
    <n v="20"/>
    <x v="1"/>
    <n v="32"/>
    <x v="2"/>
    <x v="1"/>
    <x v="1"/>
    <x v="5"/>
  </r>
  <r>
    <s v="PID00101"/>
    <n v="40"/>
    <x v="3"/>
    <x v="0"/>
    <x v="0"/>
    <x v="2"/>
    <d v="2022-04-21T00:00:00"/>
    <x v="4"/>
    <x v="3"/>
    <x v="2"/>
    <b v="1"/>
    <n v="70"/>
    <n v="20"/>
    <x v="2"/>
    <n v="53"/>
    <x v="2"/>
    <x v="0"/>
    <x v="1"/>
    <x v="1"/>
  </r>
  <r>
    <s v="PID00102"/>
    <n v="86"/>
    <x v="2"/>
    <x v="1"/>
    <x v="2"/>
    <x v="2"/>
    <d v="2023-08-27T00:00:00"/>
    <x v="2"/>
    <x v="1"/>
    <x v="0"/>
    <b v="1"/>
    <n v="68"/>
    <n v="17"/>
    <x v="0"/>
    <n v="11"/>
    <x v="1"/>
    <x v="1"/>
    <x v="0"/>
    <x v="9"/>
  </r>
  <r>
    <s v="PID00103"/>
    <n v="39"/>
    <x v="3"/>
    <x v="0"/>
    <x v="0"/>
    <x v="1"/>
    <d v="2021-06-11T00:00:00"/>
    <x v="1"/>
    <x v="3"/>
    <x v="0"/>
    <b v="0"/>
    <n v="53"/>
    <n v="18"/>
    <x v="2"/>
    <n v="10"/>
    <x v="1"/>
    <x v="0"/>
    <x v="1"/>
    <x v="1"/>
  </r>
  <r>
    <s v="PID00104"/>
    <n v="85"/>
    <x v="2"/>
    <x v="1"/>
    <x v="2"/>
    <x v="2"/>
    <d v="2019-11-17T00:00:00"/>
    <x v="0"/>
    <x v="0"/>
    <x v="0"/>
    <b v="0"/>
    <n v="31"/>
    <n v="2"/>
    <x v="2"/>
    <n v="30"/>
    <x v="2"/>
    <x v="1"/>
    <x v="0"/>
    <x v="0"/>
  </r>
  <r>
    <s v="PID00105"/>
    <n v="72"/>
    <x v="2"/>
    <x v="1"/>
    <x v="1"/>
    <x v="0"/>
    <d v="2023-04-16T00:00:00"/>
    <x v="2"/>
    <x v="3"/>
    <x v="0"/>
    <b v="1"/>
    <n v="34"/>
    <n v="9"/>
    <x v="0"/>
    <n v="49"/>
    <x v="2"/>
    <x v="1"/>
    <x v="0"/>
    <x v="3"/>
  </r>
  <r>
    <s v="PID00106"/>
    <n v="51"/>
    <x v="0"/>
    <x v="1"/>
    <x v="0"/>
    <x v="2"/>
    <d v="2020-02-11T00:00:00"/>
    <x v="5"/>
    <x v="2"/>
    <x v="0"/>
    <b v="1"/>
    <n v="3"/>
    <n v="18"/>
    <x v="1"/>
    <n v="93"/>
    <x v="0"/>
    <x v="0"/>
    <x v="0"/>
    <x v="3"/>
  </r>
  <r>
    <s v="PID00107"/>
    <n v="4"/>
    <x v="4"/>
    <x v="1"/>
    <x v="1"/>
    <x v="2"/>
    <d v="2019-06-04T00:00:00"/>
    <x v="0"/>
    <x v="1"/>
    <x v="1"/>
    <b v="0"/>
    <n v="18"/>
    <n v="14"/>
    <x v="0"/>
    <n v="19"/>
    <x v="2"/>
    <x v="0"/>
    <x v="1"/>
    <x v="8"/>
  </r>
  <r>
    <s v="PID00108"/>
    <n v="41"/>
    <x v="0"/>
    <x v="0"/>
    <x v="2"/>
    <x v="0"/>
    <d v="2019-10-25T00:00:00"/>
    <x v="0"/>
    <x v="0"/>
    <x v="0"/>
    <b v="1"/>
    <n v="41"/>
    <n v="20"/>
    <x v="2"/>
    <n v="94"/>
    <x v="0"/>
    <x v="1"/>
    <x v="1"/>
    <x v="1"/>
  </r>
  <r>
    <s v="PID00109"/>
    <n v="29"/>
    <x v="3"/>
    <x v="2"/>
    <x v="2"/>
    <x v="1"/>
    <d v="2021-01-09T00:00:00"/>
    <x v="1"/>
    <x v="2"/>
    <x v="1"/>
    <b v="1"/>
    <n v="65"/>
    <n v="7"/>
    <x v="2"/>
    <n v="96"/>
    <x v="0"/>
    <x v="0"/>
    <x v="0"/>
    <x v="3"/>
  </r>
  <r>
    <s v="PID00110"/>
    <n v="31"/>
    <x v="3"/>
    <x v="2"/>
    <x v="1"/>
    <x v="1"/>
    <d v="2024-12-10T00:00:00"/>
    <x v="3"/>
    <x v="0"/>
    <x v="1"/>
    <b v="0"/>
    <n v="56"/>
    <n v="4"/>
    <x v="1"/>
    <n v="54"/>
    <x v="2"/>
    <x v="1"/>
    <x v="0"/>
    <x v="1"/>
  </r>
  <r>
    <s v="PID00111"/>
    <n v="41"/>
    <x v="0"/>
    <x v="2"/>
    <x v="1"/>
    <x v="1"/>
    <d v="2023-04-07T00:00:00"/>
    <x v="2"/>
    <x v="1"/>
    <x v="1"/>
    <b v="1"/>
    <n v="11"/>
    <n v="9"/>
    <x v="2"/>
    <n v="64"/>
    <x v="0"/>
    <x v="0"/>
    <x v="0"/>
    <x v="9"/>
  </r>
  <r>
    <s v="PID00112"/>
    <n v="48"/>
    <x v="0"/>
    <x v="2"/>
    <x v="1"/>
    <x v="0"/>
    <d v="2023-08-22T00:00:00"/>
    <x v="2"/>
    <x v="1"/>
    <x v="1"/>
    <b v="1"/>
    <n v="69"/>
    <n v="13"/>
    <x v="2"/>
    <n v="110"/>
    <x v="0"/>
    <x v="0"/>
    <x v="1"/>
    <x v="0"/>
  </r>
  <r>
    <s v="PID00113"/>
    <n v="74"/>
    <x v="2"/>
    <x v="1"/>
    <x v="0"/>
    <x v="1"/>
    <d v="2022-09-17T00:00:00"/>
    <x v="4"/>
    <x v="3"/>
    <x v="0"/>
    <b v="0"/>
    <n v="15"/>
    <n v="10"/>
    <x v="0"/>
    <n v="114"/>
    <x v="0"/>
    <x v="1"/>
    <x v="1"/>
    <x v="1"/>
  </r>
  <r>
    <s v="PID00114"/>
    <n v="69"/>
    <x v="2"/>
    <x v="2"/>
    <x v="2"/>
    <x v="0"/>
    <d v="2024-08-17T00:00:00"/>
    <x v="3"/>
    <x v="1"/>
    <x v="2"/>
    <b v="1"/>
    <n v="14"/>
    <n v="14"/>
    <x v="2"/>
    <n v="40"/>
    <x v="2"/>
    <x v="1"/>
    <x v="1"/>
    <x v="4"/>
  </r>
  <r>
    <s v="PID00115"/>
    <n v="13"/>
    <x v="1"/>
    <x v="0"/>
    <x v="2"/>
    <x v="0"/>
    <d v="2024-05-13T00:00:00"/>
    <x v="3"/>
    <x v="1"/>
    <x v="0"/>
    <b v="1"/>
    <n v="58"/>
    <n v="9"/>
    <x v="1"/>
    <n v="79"/>
    <x v="0"/>
    <x v="1"/>
    <x v="1"/>
    <x v="4"/>
  </r>
  <r>
    <s v="PID00116"/>
    <n v="25"/>
    <x v="3"/>
    <x v="1"/>
    <x v="2"/>
    <x v="2"/>
    <d v="2019-03-27T00:00:00"/>
    <x v="0"/>
    <x v="3"/>
    <x v="0"/>
    <b v="1"/>
    <n v="45"/>
    <n v="19"/>
    <x v="0"/>
    <n v="69"/>
    <x v="0"/>
    <x v="1"/>
    <x v="0"/>
    <x v="1"/>
  </r>
  <r>
    <s v="PID00117"/>
    <n v="34"/>
    <x v="3"/>
    <x v="2"/>
    <x v="0"/>
    <x v="0"/>
    <d v="2019-01-13T00:00:00"/>
    <x v="0"/>
    <x v="2"/>
    <x v="0"/>
    <b v="1"/>
    <n v="5"/>
    <n v="12"/>
    <x v="2"/>
    <n v="107"/>
    <x v="0"/>
    <x v="1"/>
    <x v="0"/>
    <x v="3"/>
  </r>
  <r>
    <s v="PID00118"/>
    <n v="18"/>
    <x v="1"/>
    <x v="1"/>
    <x v="0"/>
    <x v="0"/>
    <d v="2019-12-15T00:00:00"/>
    <x v="0"/>
    <x v="2"/>
    <x v="1"/>
    <b v="0"/>
    <n v="35"/>
    <n v="17"/>
    <x v="1"/>
    <n v="8"/>
    <x v="1"/>
    <x v="1"/>
    <x v="0"/>
    <x v="7"/>
  </r>
  <r>
    <s v="PID00119"/>
    <n v="1"/>
    <x v="4"/>
    <x v="1"/>
    <x v="1"/>
    <x v="1"/>
    <d v="2023-01-02T00:00:00"/>
    <x v="2"/>
    <x v="1"/>
    <x v="1"/>
    <b v="1"/>
    <n v="32"/>
    <n v="18"/>
    <x v="2"/>
    <n v="87"/>
    <x v="0"/>
    <x v="0"/>
    <x v="0"/>
    <x v="9"/>
  </r>
  <r>
    <s v="PID00120"/>
    <n v="79"/>
    <x v="2"/>
    <x v="0"/>
    <x v="0"/>
    <x v="1"/>
    <d v="2022-11-21T00:00:00"/>
    <x v="4"/>
    <x v="3"/>
    <x v="2"/>
    <b v="1"/>
    <n v="26"/>
    <n v="16"/>
    <x v="1"/>
    <n v="68"/>
    <x v="0"/>
    <x v="1"/>
    <x v="1"/>
    <x v="7"/>
  </r>
  <r>
    <s v="PID00121"/>
    <n v="81"/>
    <x v="2"/>
    <x v="2"/>
    <x v="2"/>
    <x v="2"/>
    <d v="2020-01-12T00:00:00"/>
    <x v="5"/>
    <x v="1"/>
    <x v="1"/>
    <b v="1"/>
    <n v="47"/>
    <n v="20"/>
    <x v="2"/>
    <n v="23"/>
    <x v="2"/>
    <x v="1"/>
    <x v="0"/>
    <x v="1"/>
  </r>
  <r>
    <s v="PID00122"/>
    <n v="69"/>
    <x v="2"/>
    <x v="0"/>
    <x v="0"/>
    <x v="2"/>
    <d v="2019-05-02T00:00:00"/>
    <x v="0"/>
    <x v="1"/>
    <x v="1"/>
    <b v="0"/>
    <n v="1"/>
    <n v="14"/>
    <x v="1"/>
    <n v="91"/>
    <x v="0"/>
    <x v="0"/>
    <x v="0"/>
    <x v="8"/>
  </r>
  <r>
    <s v="PID00123"/>
    <n v="59"/>
    <x v="0"/>
    <x v="2"/>
    <x v="1"/>
    <x v="2"/>
    <d v="2020-11-11T00:00:00"/>
    <x v="5"/>
    <x v="1"/>
    <x v="1"/>
    <b v="1"/>
    <n v="50"/>
    <n v="18"/>
    <x v="0"/>
    <n v="4"/>
    <x v="1"/>
    <x v="1"/>
    <x v="0"/>
    <x v="8"/>
  </r>
  <r>
    <s v="PID00124"/>
    <n v="24"/>
    <x v="3"/>
    <x v="0"/>
    <x v="0"/>
    <x v="0"/>
    <d v="2020-05-22T00:00:00"/>
    <x v="5"/>
    <x v="2"/>
    <x v="0"/>
    <b v="1"/>
    <n v="26"/>
    <n v="3"/>
    <x v="2"/>
    <n v="116"/>
    <x v="0"/>
    <x v="1"/>
    <x v="0"/>
    <x v="5"/>
  </r>
  <r>
    <s v="PID00125"/>
    <n v="77"/>
    <x v="2"/>
    <x v="0"/>
    <x v="0"/>
    <x v="0"/>
    <d v="2023-06-03T00:00:00"/>
    <x v="2"/>
    <x v="1"/>
    <x v="0"/>
    <b v="1"/>
    <n v="23"/>
    <n v="0"/>
    <x v="1"/>
    <n v="86"/>
    <x v="0"/>
    <x v="0"/>
    <x v="1"/>
    <x v="6"/>
  </r>
  <r>
    <s v="PID00126"/>
    <n v="64"/>
    <x v="2"/>
    <x v="1"/>
    <x v="2"/>
    <x v="2"/>
    <d v="2023-02-17T00:00:00"/>
    <x v="2"/>
    <x v="1"/>
    <x v="2"/>
    <b v="1"/>
    <n v="61"/>
    <n v="13"/>
    <x v="2"/>
    <n v="31"/>
    <x v="2"/>
    <x v="1"/>
    <x v="1"/>
    <x v="4"/>
  </r>
  <r>
    <s v="PID00127"/>
    <n v="51"/>
    <x v="0"/>
    <x v="1"/>
    <x v="0"/>
    <x v="1"/>
    <d v="2021-11-03T00:00:00"/>
    <x v="1"/>
    <x v="1"/>
    <x v="1"/>
    <b v="0"/>
    <n v="16"/>
    <n v="10"/>
    <x v="1"/>
    <n v="69"/>
    <x v="0"/>
    <x v="1"/>
    <x v="0"/>
    <x v="1"/>
  </r>
  <r>
    <s v="PID00128"/>
    <n v="9"/>
    <x v="4"/>
    <x v="2"/>
    <x v="0"/>
    <x v="0"/>
    <d v="2022-04-19T00:00:00"/>
    <x v="4"/>
    <x v="0"/>
    <x v="2"/>
    <b v="0"/>
    <n v="14"/>
    <n v="0"/>
    <x v="0"/>
    <n v="1"/>
    <x v="1"/>
    <x v="1"/>
    <x v="1"/>
    <x v="9"/>
  </r>
  <r>
    <s v="PID00129"/>
    <n v="58"/>
    <x v="0"/>
    <x v="0"/>
    <x v="0"/>
    <x v="1"/>
    <d v="2021-11-05T00:00:00"/>
    <x v="1"/>
    <x v="3"/>
    <x v="2"/>
    <b v="0"/>
    <n v="40"/>
    <n v="15"/>
    <x v="0"/>
    <n v="83"/>
    <x v="0"/>
    <x v="1"/>
    <x v="0"/>
    <x v="8"/>
  </r>
  <r>
    <s v="PID00130"/>
    <n v="3"/>
    <x v="4"/>
    <x v="0"/>
    <x v="2"/>
    <x v="2"/>
    <d v="2019-11-10T00:00:00"/>
    <x v="0"/>
    <x v="2"/>
    <x v="2"/>
    <b v="1"/>
    <n v="16"/>
    <n v="17"/>
    <x v="0"/>
    <n v="67"/>
    <x v="0"/>
    <x v="0"/>
    <x v="1"/>
    <x v="5"/>
  </r>
  <r>
    <s v="PID00131"/>
    <n v="54"/>
    <x v="0"/>
    <x v="2"/>
    <x v="0"/>
    <x v="0"/>
    <d v="2019-01-14T00:00:00"/>
    <x v="0"/>
    <x v="0"/>
    <x v="0"/>
    <b v="1"/>
    <n v="35"/>
    <n v="6"/>
    <x v="1"/>
    <n v="22"/>
    <x v="2"/>
    <x v="0"/>
    <x v="1"/>
    <x v="8"/>
  </r>
  <r>
    <s v="PID00132"/>
    <n v="53"/>
    <x v="0"/>
    <x v="0"/>
    <x v="2"/>
    <x v="2"/>
    <d v="2020-03-31T00:00:00"/>
    <x v="5"/>
    <x v="3"/>
    <x v="2"/>
    <b v="1"/>
    <n v="70"/>
    <n v="7"/>
    <x v="0"/>
    <n v="94"/>
    <x v="0"/>
    <x v="1"/>
    <x v="0"/>
    <x v="1"/>
  </r>
  <r>
    <s v="PID00133"/>
    <n v="29"/>
    <x v="3"/>
    <x v="0"/>
    <x v="0"/>
    <x v="2"/>
    <d v="2021-12-04T00:00:00"/>
    <x v="1"/>
    <x v="2"/>
    <x v="1"/>
    <b v="1"/>
    <n v="10"/>
    <n v="10"/>
    <x v="0"/>
    <n v="99"/>
    <x v="0"/>
    <x v="1"/>
    <x v="0"/>
    <x v="0"/>
  </r>
  <r>
    <s v="PID00134"/>
    <n v="41"/>
    <x v="0"/>
    <x v="1"/>
    <x v="0"/>
    <x v="0"/>
    <d v="2023-11-17T00:00:00"/>
    <x v="2"/>
    <x v="1"/>
    <x v="1"/>
    <b v="0"/>
    <n v="8"/>
    <n v="7"/>
    <x v="1"/>
    <n v="25"/>
    <x v="2"/>
    <x v="1"/>
    <x v="1"/>
    <x v="3"/>
  </r>
  <r>
    <s v="PID00135"/>
    <n v="58"/>
    <x v="0"/>
    <x v="1"/>
    <x v="0"/>
    <x v="0"/>
    <d v="2024-08-17T00:00:00"/>
    <x v="3"/>
    <x v="3"/>
    <x v="0"/>
    <b v="0"/>
    <n v="27"/>
    <n v="3"/>
    <x v="1"/>
    <n v="43"/>
    <x v="2"/>
    <x v="1"/>
    <x v="0"/>
    <x v="8"/>
  </r>
  <r>
    <s v="PID00136"/>
    <n v="2"/>
    <x v="4"/>
    <x v="2"/>
    <x v="1"/>
    <x v="1"/>
    <d v="2021-11-04T00:00:00"/>
    <x v="1"/>
    <x v="3"/>
    <x v="2"/>
    <b v="0"/>
    <n v="67"/>
    <n v="17"/>
    <x v="0"/>
    <n v="118"/>
    <x v="0"/>
    <x v="1"/>
    <x v="1"/>
    <x v="6"/>
  </r>
  <r>
    <s v="PID00137"/>
    <n v="40"/>
    <x v="3"/>
    <x v="1"/>
    <x v="0"/>
    <x v="2"/>
    <d v="2020-10-03T00:00:00"/>
    <x v="5"/>
    <x v="2"/>
    <x v="1"/>
    <b v="0"/>
    <n v="54"/>
    <n v="12"/>
    <x v="2"/>
    <n v="8"/>
    <x v="1"/>
    <x v="1"/>
    <x v="1"/>
    <x v="0"/>
  </r>
  <r>
    <s v="PID00138"/>
    <n v="47"/>
    <x v="0"/>
    <x v="2"/>
    <x v="1"/>
    <x v="1"/>
    <d v="2021-11-16T00:00:00"/>
    <x v="1"/>
    <x v="0"/>
    <x v="2"/>
    <b v="1"/>
    <n v="11"/>
    <n v="13"/>
    <x v="1"/>
    <n v="49"/>
    <x v="2"/>
    <x v="0"/>
    <x v="0"/>
    <x v="6"/>
  </r>
  <r>
    <s v="PID00139"/>
    <n v="70"/>
    <x v="2"/>
    <x v="1"/>
    <x v="1"/>
    <x v="2"/>
    <d v="2019-02-20T00:00:00"/>
    <x v="0"/>
    <x v="0"/>
    <x v="1"/>
    <b v="1"/>
    <n v="26"/>
    <n v="5"/>
    <x v="0"/>
    <n v="71"/>
    <x v="0"/>
    <x v="1"/>
    <x v="1"/>
    <x v="6"/>
  </r>
  <r>
    <s v="PID00140"/>
    <n v="33"/>
    <x v="3"/>
    <x v="2"/>
    <x v="1"/>
    <x v="1"/>
    <d v="2022-06-25T00:00:00"/>
    <x v="4"/>
    <x v="1"/>
    <x v="2"/>
    <b v="0"/>
    <n v="66"/>
    <n v="5"/>
    <x v="0"/>
    <n v="117"/>
    <x v="0"/>
    <x v="0"/>
    <x v="0"/>
    <x v="1"/>
  </r>
  <r>
    <s v="PID00141"/>
    <n v="90"/>
    <x v="2"/>
    <x v="0"/>
    <x v="2"/>
    <x v="1"/>
    <d v="2022-07-25T00:00:00"/>
    <x v="4"/>
    <x v="1"/>
    <x v="2"/>
    <b v="0"/>
    <n v="2"/>
    <n v="18"/>
    <x v="2"/>
    <n v="68"/>
    <x v="0"/>
    <x v="0"/>
    <x v="1"/>
    <x v="7"/>
  </r>
  <r>
    <s v="PID00142"/>
    <n v="20"/>
    <x v="1"/>
    <x v="0"/>
    <x v="2"/>
    <x v="1"/>
    <d v="2022-06-26T00:00:00"/>
    <x v="4"/>
    <x v="0"/>
    <x v="2"/>
    <b v="0"/>
    <n v="35"/>
    <n v="7"/>
    <x v="0"/>
    <n v="77"/>
    <x v="0"/>
    <x v="0"/>
    <x v="0"/>
    <x v="3"/>
  </r>
  <r>
    <s v="PID00143"/>
    <n v="89"/>
    <x v="2"/>
    <x v="0"/>
    <x v="0"/>
    <x v="1"/>
    <d v="2023-12-01T00:00:00"/>
    <x v="2"/>
    <x v="3"/>
    <x v="1"/>
    <b v="1"/>
    <n v="1"/>
    <n v="12"/>
    <x v="0"/>
    <n v="26"/>
    <x v="2"/>
    <x v="0"/>
    <x v="0"/>
    <x v="7"/>
  </r>
  <r>
    <s v="PID00144"/>
    <n v="11"/>
    <x v="1"/>
    <x v="0"/>
    <x v="0"/>
    <x v="0"/>
    <d v="2021-04-18T00:00:00"/>
    <x v="1"/>
    <x v="3"/>
    <x v="1"/>
    <b v="1"/>
    <n v="2"/>
    <n v="9"/>
    <x v="2"/>
    <n v="30"/>
    <x v="2"/>
    <x v="0"/>
    <x v="0"/>
    <x v="1"/>
  </r>
  <r>
    <s v="PID00145"/>
    <n v="11"/>
    <x v="1"/>
    <x v="1"/>
    <x v="2"/>
    <x v="1"/>
    <d v="2021-12-22T00:00:00"/>
    <x v="1"/>
    <x v="3"/>
    <x v="1"/>
    <b v="1"/>
    <n v="8"/>
    <n v="18"/>
    <x v="2"/>
    <n v="13"/>
    <x v="2"/>
    <x v="0"/>
    <x v="0"/>
    <x v="9"/>
  </r>
  <r>
    <s v="PID00146"/>
    <n v="9"/>
    <x v="4"/>
    <x v="0"/>
    <x v="0"/>
    <x v="0"/>
    <d v="2023-03-06T00:00:00"/>
    <x v="2"/>
    <x v="3"/>
    <x v="2"/>
    <b v="1"/>
    <n v="3"/>
    <n v="16"/>
    <x v="0"/>
    <n v="28"/>
    <x v="2"/>
    <x v="1"/>
    <x v="1"/>
    <x v="4"/>
  </r>
  <r>
    <s v="PID00147"/>
    <n v="1"/>
    <x v="4"/>
    <x v="1"/>
    <x v="1"/>
    <x v="0"/>
    <d v="2020-10-23T00:00:00"/>
    <x v="5"/>
    <x v="2"/>
    <x v="1"/>
    <b v="1"/>
    <n v="19"/>
    <n v="7"/>
    <x v="2"/>
    <n v="92"/>
    <x v="0"/>
    <x v="1"/>
    <x v="0"/>
    <x v="6"/>
  </r>
  <r>
    <s v="PID00148"/>
    <n v="58"/>
    <x v="0"/>
    <x v="1"/>
    <x v="2"/>
    <x v="2"/>
    <d v="2024-11-23T00:00:00"/>
    <x v="3"/>
    <x v="0"/>
    <x v="0"/>
    <b v="0"/>
    <n v="11"/>
    <n v="2"/>
    <x v="0"/>
    <n v="80"/>
    <x v="0"/>
    <x v="1"/>
    <x v="0"/>
    <x v="5"/>
  </r>
  <r>
    <s v="PID00149"/>
    <n v="39"/>
    <x v="3"/>
    <x v="1"/>
    <x v="2"/>
    <x v="0"/>
    <d v="2019-10-16T00:00:00"/>
    <x v="0"/>
    <x v="2"/>
    <x v="1"/>
    <b v="0"/>
    <n v="58"/>
    <n v="18"/>
    <x v="2"/>
    <n v="100"/>
    <x v="0"/>
    <x v="1"/>
    <x v="1"/>
    <x v="1"/>
  </r>
  <r>
    <s v="PID00150"/>
    <n v="11"/>
    <x v="1"/>
    <x v="1"/>
    <x v="1"/>
    <x v="2"/>
    <d v="2019-05-18T00:00:00"/>
    <x v="0"/>
    <x v="3"/>
    <x v="1"/>
    <b v="1"/>
    <n v="0"/>
    <n v="10"/>
    <x v="0"/>
    <n v="48"/>
    <x v="2"/>
    <x v="0"/>
    <x v="0"/>
    <x v="2"/>
  </r>
  <r>
    <s v="PID00151"/>
    <n v="74"/>
    <x v="2"/>
    <x v="0"/>
    <x v="1"/>
    <x v="1"/>
    <d v="2023-07-06T00:00:00"/>
    <x v="2"/>
    <x v="2"/>
    <x v="0"/>
    <b v="0"/>
    <n v="32"/>
    <n v="19"/>
    <x v="2"/>
    <n v="104"/>
    <x v="0"/>
    <x v="0"/>
    <x v="1"/>
    <x v="5"/>
  </r>
  <r>
    <s v="PID00152"/>
    <n v="66"/>
    <x v="2"/>
    <x v="2"/>
    <x v="0"/>
    <x v="0"/>
    <d v="2022-05-21T00:00:00"/>
    <x v="4"/>
    <x v="2"/>
    <x v="2"/>
    <b v="0"/>
    <n v="53"/>
    <n v="17"/>
    <x v="2"/>
    <n v="116"/>
    <x v="0"/>
    <x v="1"/>
    <x v="0"/>
    <x v="2"/>
  </r>
  <r>
    <s v="PID00153"/>
    <n v="2"/>
    <x v="4"/>
    <x v="0"/>
    <x v="2"/>
    <x v="2"/>
    <d v="2024-11-06T00:00:00"/>
    <x v="3"/>
    <x v="1"/>
    <x v="1"/>
    <b v="0"/>
    <n v="22"/>
    <n v="1"/>
    <x v="1"/>
    <n v="38"/>
    <x v="2"/>
    <x v="1"/>
    <x v="1"/>
    <x v="7"/>
  </r>
  <r>
    <s v="PID00154"/>
    <n v="54"/>
    <x v="0"/>
    <x v="0"/>
    <x v="0"/>
    <x v="0"/>
    <d v="2024-01-29T00:00:00"/>
    <x v="3"/>
    <x v="1"/>
    <x v="1"/>
    <b v="0"/>
    <n v="39"/>
    <n v="5"/>
    <x v="2"/>
    <n v="37"/>
    <x v="2"/>
    <x v="1"/>
    <x v="0"/>
    <x v="6"/>
  </r>
  <r>
    <s v="PID00155"/>
    <n v="70"/>
    <x v="2"/>
    <x v="0"/>
    <x v="0"/>
    <x v="0"/>
    <d v="2019-05-04T00:00:00"/>
    <x v="0"/>
    <x v="1"/>
    <x v="2"/>
    <b v="0"/>
    <n v="13"/>
    <n v="7"/>
    <x v="1"/>
    <n v="28"/>
    <x v="2"/>
    <x v="0"/>
    <x v="1"/>
    <x v="3"/>
  </r>
  <r>
    <s v="PID00156"/>
    <n v="51"/>
    <x v="0"/>
    <x v="2"/>
    <x v="0"/>
    <x v="1"/>
    <d v="2024-03-11T00:00:00"/>
    <x v="3"/>
    <x v="0"/>
    <x v="2"/>
    <b v="0"/>
    <n v="65"/>
    <n v="18"/>
    <x v="1"/>
    <n v="86"/>
    <x v="0"/>
    <x v="0"/>
    <x v="1"/>
    <x v="1"/>
  </r>
  <r>
    <s v="PID00157"/>
    <n v="47"/>
    <x v="0"/>
    <x v="1"/>
    <x v="2"/>
    <x v="1"/>
    <d v="2019-01-28T00:00:00"/>
    <x v="0"/>
    <x v="0"/>
    <x v="0"/>
    <b v="0"/>
    <n v="1"/>
    <n v="3"/>
    <x v="0"/>
    <n v="24"/>
    <x v="2"/>
    <x v="1"/>
    <x v="0"/>
    <x v="9"/>
  </r>
  <r>
    <s v="PID00158"/>
    <n v="67"/>
    <x v="2"/>
    <x v="0"/>
    <x v="1"/>
    <x v="1"/>
    <d v="2024-05-13T00:00:00"/>
    <x v="3"/>
    <x v="1"/>
    <x v="2"/>
    <b v="0"/>
    <n v="70"/>
    <n v="13"/>
    <x v="0"/>
    <n v="107"/>
    <x v="0"/>
    <x v="0"/>
    <x v="0"/>
    <x v="7"/>
  </r>
  <r>
    <s v="PID00159"/>
    <n v="34"/>
    <x v="3"/>
    <x v="2"/>
    <x v="2"/>
    <x v="2"/>
    <d v="2020-05-12T00:00:00"/>
    <x v="5"/>
    <x v="2"/>
    <x v="0"/>
    <b v="1"/>
    <n v="41"/>
    <n v="16"/>
    <x v="0"/>
    <n v="72"/>
    <x v="0"/>
    <x v="0"/>
    <x v="1"/>
    <x v="2"/>
  </r>
  <r>
    <s v="PID00160"/>
    <n v="70"/>
    <x v="2"/>
    <x v="1"/>
    <x v="1"/>
    <x v="1"/>
    <d v="2019-02-06T00:00:00"/>
    <x v="0"/>
    <x v="1"/>
    <x v="0"/>
    <b v="1"/>
    <n v="64"/>
    <n v="12"/>
    <x v="1"/>
    <n v="28"/>
    <x v="2"/>
    <x v="0"/>
    <x v="0"/>
    <x v="0"/>
  </r>
  <r>
    <s v="PID00161"/>
    <n v="79"/>
    <x v="2"/>
    <x v="0"/>
    <x v="1"/>
    <x v="0"/>
    <d v="2023-05-15T00:00:00"/>
    <x v="2"/>
    <x v="1"/>
    <x v="0"/>
    <b v="1"/>
    <n v="37"/>
    <n v="17"/>
    <x v="0"/>
    <n v="16"/>
    <x v="2"/>
    <x v="1"/>
    <x v="1"/>
    <x v="5"/>
  </r>
  <r>
    <s v="PID00162"/>
    <n v="12"/>
    <x v="1"/>
    <x v="0"/>
    <x v="2"/>
    <x v="0"/>
    <d v="2019-07-12T00:00:00"/>
    <x v="0"/>
    <x v="2"/>
    <x v="0"/>
    <b v="0"/>
    <n v="29"/>
    <n v="10"/>
    <x v="0"/>
    <n v="11"/>
    <x v="1"/>
    <x v="0"/>
    <x v="0"/>
    <x v="3"/>
  </r>
  <r>
    <s v="PID00163"/>
    <n v="75"/>
    <x v="2"/>
    <x v="1"/>
    <x v="0"/>
    <x v="0"/>
    <d v="2024-08-30T00:00:00"/>
    <x v="3"/>
    <x v="1"/>
    <x v="0"/>
    <b v="1"/>
    <n v="35"/>
    <n v="17"/>
    <x v="1"/>
    <n v="117"/>
    <x v="0"/>
    <x v="0"/>
    <x v="1"/>
    <x v="8"/>
  </r>
  <r>
    <s v="PID00164"/>
    <n v="75"/>
    <x v="2"/>
    <x v="1"/>
    <x v="0"/>
    <x v="2"/>
    <d v="2022-03-31T00:00:00"/>
    <x v="4"/>
    <x v="1"/>
    <x v="1"/>
    <b v="1"/>
    <n v="45"/>
    <n v="6"/>
    <x v="0"/>
    <n v="74"/>
    <x v="0"/>
    <x v="0"/>
    <x v="1"/>
    <x v="6"/>
  </r>
  <r>
    <s v="PID00165"/>
    <n v="8"/>
    <x v="4"/>
    <x v="0"/>
    <x v="1"/>
    <x v="2"/>
    <d v="2020-06-14T00:00:00"/>
    <x v="5"/>
    <x v="2"/>
    <x v="1"/>
    <b v="1"/>
    <n v="18"/>
    <n v="1"/>
    <x v="2"/>
    <n v="62"/>
    <x v="0"/>
    <x v="1"/>
    <x v="1"/>
    <x v="2"/>
  </r>
  <r>
    <s v="PID00166"/>
    <n v="19"/>
    <x v="1"/>
    <x v="1"/>
    <x v="1"/>
    <x v="1"/>
    <d v="2023-07-18T00:00:00"/>
    <x v="2"/>
    <x v="0"/>
    <x v="1"/>
    <b v="0"/>
    <n v="28"/>
    <n v="4"/>
    <x v="2"/>
    <n v="119"/>
    <x v="0"/>
    <x v="0"/>
    <x v="1"/>
    <x v="7"/>
  </r>
  <r>
    <s v="PID00167"/>
    <n v="60"/>
    <x v="0"/>
    <x v="1"/>
    <x v="0"/>
    <x v="0"/>
    <d v="2022-03-07T00:00:00"/>
    <x v="4"/>
    <x v="2"/>
    <x v="1"/>
    <b v="0"/>
    <n v="49"/>
    <n v="0"/>
    <x v="0"/>
    <n v="104"/>
    <x v="0"/>
    <x v="0"/>
    <x v="1"/>
    <x v="0"/>
  </r>
  <r>
    <s v="PID00168"/>
    <n v="37"/>
    <x v="3"/>
    <x v="1"/>
    <x v="1"/>
    <x v="0"/>
    <d v="2022-01-03T00:00:00"/>
    <x v="4"/>
    <x v="3"/>
    <x v="1"/>
    <b v="0"/>
    <n v="66"/>
    <n v="13"/>
    <x v="0"/>
    <n v="3"/>
    <x v="1"/>
    <x v="1"/>
    <x v="1"/>
    <x v="5"/>
  </r>
  <r>
    <s v="PID00169"/>
    <n v="8"/>
    <x v="4"/>
    <x v="0"/>
    <x v="2"/>
    <x v="0"/>
    <d v="2019-06-23T00:00:00"/>
    <x v="0"/>
    <x v="3"/>
    <x v="2"/>
    <b v="0"/>
    <n v="61"/>
    <n v="14"/>
    <x v="2"/>
    <n v="120"/>
    <x v="0"/>
    <x v="0"/>
    <x v="0"/>
    <x v="0"/>
  </r>
  <r>
    <s v="PID00170"/>
    <n v="74"/>
    <x v="2"/>
    <x v="2"/>
    <x v="0"/>
    <x v="1"/>
    <d v="2021-10-01T00:00:00"/>
    <x v="1"/>
    <x v="3"/>
    <x v="1"/>
    <b v="0"/>
    <n v="31"/>
    <n v="6"/>
    <x v="0"/>
    <n v="118"/>
    <x v="0"/>
    <x v="1"/>
    <x v="0"/>
    <x v="0"/>
  </r>
  <r>
    <s v="PID00171"/>
    <n v="66"/>
    <x v="2"/>
    <x v="1"/>
    <x v="1"/>
    <x v="0"/>
    <d v="2024-02-13T00:00:00"/>
    <x v="3"/>
    <x v="1"/>
    <x v="2"/>
    <b v="0"/>
    <n v="42"/>
    <n v="19"/>
    <x v="1"/>
    <n v="90"/>
    <x v="0"/>
    <x v="1"/>
    <x v="0"/>
    <x v="8"/>
  </r>
  <r>
    <s v="PID00172"/>
    <n v="16"/>
    <x v="1"/>
    <x v="1"/>
    <x v="0"/>
    <x v="1"/>
    <d v="2019-03-20T00:00:00"/>
    <x v="0"/>
    <x v="3"/>
    <x v="1"/>
    <b v="0"/>
    <n v="13"/>
    <n v="4"/>
    <x v="2"/>
    <n v="70"/>
    <x v="0"/>
    <x v="1"/>
    <x v="1"/>
    <x v="5"/>
  </r>
  <r>
    <s v="PID00173"/>
    <n v="34"/>
    <x v="3"/>
    <x v="0"/>
    <x v="1"/>
    <x v="0"/>
    <d v="2023-04-14T00:00:00"/>
    <x v="2"/>
    <x v="0"/>
    <x v="2"/>
    <b v="1"/>
    <n v="23"/>
    <n v="15"/>
    <x v="0"/>
    <n v="117"/>
    <x v="0"/>
    <x v="0"/>
    <x v="0"/>
    <x v="2"/>
  </r>
  <r>
    <s v="PID00174"/>
    <n v="82"/>
    <x v="2"/>
    <x v="1"/>
    <x v="1"/>
    <x v="2"/>
    <d v="2019-10-24T00:00:00"/>
    <x v="0"/>
    <x v="1"/>
    <x v="0"/>
    <b v="1"/>
    <n v="49"/>
    <n v="9"/>
    <x v="1"/>
    <n v="71"/>
    <x v="0"/>
    <x v="1"/>
    <x v="1"/>
    <x v="8"/>
  </r>
  <r>
    <s v="PID00175"/>
    <n v="4"/>
    <x v="4"/>
    <x v="0"/>
    <x v="0"/>
    <x v="2"/>
    <d v="2022-03-29T00:00:00"/>
    <x v="4"/>
    <x v="2"/>
    <x v="0"/>
    <b v="0"/>
    <n v="22"/>
    <n v="0"/>
    <x v="2"/>
    <n v="65"/>
    <x v="0"/>
    <x v="0"/>
    <x v="1"/>
    <x v="6"/>
  </r>
  <r>
    <s v="PID00176"/>
    <n v="85"/>
    <x v="2"/>
    <x v="0"/>
    <x v="0"/>
    <x v="2"/>
    <d v="2021-03-31T00:00:00"/>
    <x v="1"/>
    <x v="2"/>
    <x v="0"/>
    <b v="0"/>
    <n v="44"/>
    <n v="17"/>
    <x v="0"/>
    <n v="78"/>
    <x v="0"/>
    <x v="0"/>
    <x v="0"/>
    <x v="9"/>
  </r>
  <r>
    <s v="PID00177"/>
    <n v="67"/>
    <x v="2"/>
    <x v="1"/>
    <x v="2"/>
    <x v="0"/>
    <d v="2021-02-06T00:00:00"/>
    <x v="1"/>
    <x v="2"/>
    <x v="0"/>
    <b v="0"/>
    <n v="13"/>
    <n v="16"/>
    <x v="0"/>
    <n v="55"/>
    <x v="2"/>
    <x v="1"/>
    <x v="1"/>
    <x v="8"/>
  </r>
  <r>
    <s v="PID00178"/>
    <n v="32"/>
    <x v="3"/>
    <x v="1"/>
    <x v="0"/>
    <x v="2"/>
    <d v="2024-07-14T00:00:00"/>
    <x v="3"/>
    <x v="0"/>
    <x v="2"/>
    <b v="0"/>
    <n v="25"/>
    <n v="7"/>
    <x v="1"/>
    <n v="33"/>
    <x v="2"/>
    <x v="1"/>
    <x v="1"/>
    <x v="6"/>
  </r>
  <r>
    <s v="PID00179"/>
    <n v="8"/>
    <x v="4"/>
    <x v="1"/>
    <x v="2"/>
    <x v="2"/>
    <d v="2019-04-27T00:00:00"/>
    <x v="0"/>
    <x v="3"/>
    <x v="0"/>
    <b v="1"/>
    <n v="67"/>
    <n v="9"/>
    <x v="1"/>
    <n v="50"/>
    <x v="2"/>
    <x v="0"/>
    <x v="0"/>
    <x v="9"/>
  </r>
  <r>
    <s v="PID00180"/>
    <n v="68"/>
    <x v="2"/>
    <x v="2"/>
    <x v="1"/>
    <x v="0"/>
    <d v="2020-06-11T00:00:00"/>
    <x v="5"/>
    <x v="3"/>
    <x v="0"/>
    <b v="1"/>
    <n v="55"/>
    <n v="13"/>
    <x v="0"/>
    <n v="115"/>
    <x v="0"/>
    <x v="1"/>
    <x v="1"/>
    <x v="3"/>
  </r>
  <r>
    <s v="PID00181"/>
    <n v="74"/>
    <x v="2"/>
    <x v="0"/>
    <x v="1"/>
    <x v="2"/>
    <d v="2019-07-30T00:00:00"/>
    <x v="0"/>
    <x v="3"/>
    <x v="0"/>
    <b v="0"/>
    <n v="53"/>
    <n v="2"/>
    <x v="2"/>
    <n v="111"/>
    <x v="0"/>
    <x v="0"/>
    <x v="0"/>
    <x v="3"/>
  </r>
  <r>
    <s v="PID00182"/>
    <n v="33"/>
    <x v="3"/>
    <x v="0"/>
    <x v="1"/>
    <x v="1"/>
    <d v="2023-12-21T00:00:00"/>
    <x v="2"/>
    <x v="0"/>
    <x v="1"/>
    <b v="1"/>
    <n v="20"/>
    <n v="3"/>
    <x v="0"/>
    <n v="119"/>
    <x v="0"/>
    <x v="1"/>
    <x v="0"/>
    <x v="7"/>
  </r>
  <r>
    <s v="PID00183"/>
    <n v="71"/>
    <x v="2"/>
    <x v="1"/>
    <x v="0"/>
    <x v="1"/>
    <d v="2023-07-25T00:00:00"/>
    <x v="2"/>
    <x v="0"/>
    <x v="2"/>
    <b v="0"/>
    <n v="8"/>
    <n v="16"/>
    <x v="0"/>
    <n v="118"/>
    <x v="0"/>
    <x v="1"/>
    <x v="0"/>
    <x v="7"/>
  </r>
  <r>
    <s v="PID00184"/>
    <n v="78"/>
    <x v="2"/>
    <x v="1"/>
    <x v="2"/>
    <x v="2"/>
    <d v="2022-04-03T00:00:00"/>
    <x v="4"/>
    <x v="3"/>
    <x v="2"/>
    <b v="1"/>
    <n v="48"/>
    <n v="17"/>
    <x v="0"/>
    <n v="80"/>
    <x v="0"/>
    <x v="0"/>
    <x v="0"/>
    <x v="0"/>
  </r>
  <r>
    <s v="PID00185"/>
    <n v="16"/>
    <x v="1"/>
    <x v="1"/>
    <x v="0"/>
    <x v="0"/>
    <d v="2019-11-26T00:00:00"/>
    <x v="0"/>
    <x v="0"/>
    <x v="2"/>
    <b v="1"/>
    <n v="38"/>
    <n v="6"/>
    <x v="0"/>
    <n v="81"/>
    <x v="0"/>
    <x v="1"/>
    <x v="0"/>
    <x v="7"/>
  </r>
  <r>
    <s v="PID00186"/>
    <n v="65"/>
    <x v="2"/>
    <x v="2"/>
    <x v="0"/>
    <x v="2"/>
    <d v="2020-10-04T00:00:00"/>
    <x v="5"/>
    <x v="3"/>
    <x v="0"/>
    <b v="1"/>
    <n v="56"/>
    <n v="3"/>
    <x v="0"/>
    <n v="23"/>
    <x v="2"/>
    <x v="0"/>
    <x v="1"/>
    <x v="9"/>
  </r>
  <r>
    <s v="PID00187"/>
    <n v="42"/>
    <x v="0"/>
    <x v="0"/>
    <x v="2"/>
    <x v="1"/>
    <d v="2021-04-18T00:00:00"/>
    <x v="1"/>
    <x v="2"/>
    <x v="2"/>
    <b v="0"/>
    <n v="56"/>
    <n v="8"/>
    <x v="2"/>
    <n v="17"/>
    <x v="2"/>
    <x v="1"/>
    <x v="1"/>
    <x v="8"/>
  </r>
  <r>
    <s v="PID00188"/>
    <n v="27"/>
    <x v="3"/>
    <x v="0"/>
    <x v="2"/>
    <x v="0"/>
    <d v="2020-02-17T00:00:00"/>
    <x v="5"/>
    <x v="3"/>
    <x v="1"/>
    <b v="0"/>
    <n v="66"/>
    <n v="19"/>
    <x v="0"/>
    <n v="112"/>
    <x v="0"/>
    <x v="1"/>
    <x v="1"/>
    <x v="4"/>
  </r>
  <r>
    <s v="PID00189"/>
    <n v="35"/>
    <x v="3"/>
    <x v="0"/>
    <x v="1"/>
    <x v="1"/>
    <d v="2021-06-24T00:00:00"/>
    <x v="1"/>
    <x v="0"/>
    <x v="1"/>
    <b v="0"/>
    <n v="17"/>
    <n v="15"/>
    <x v="0"/>
    <n v="81"/>
    <x v="0"/>
    <x v="0"/>
    <x v="1"/>
    <x v="4"/>
  </r>
  <r>
    <s v="PID00190"/>
    <n v="46"/>
    <x v="0"/>
    <x v="0"/>
    <x v="1"/>
    <x v="0"/>
    <d v="2019-11-03T00:00:00"/>
    <x v="0"/>
    <x v="1"/>
    <x v="0"/>
    <b v="1"/>
    <n v="45"/>
    <n v="12"/>
    <x v="2"/>
    <n v="114"/>
    <x v="0"/>
    <x v="0"/>
    <x v="1"/>
    <x v="1"/>
  </r>
  <r>
    <s v="PID00191"/>
    <n v="33"/>
    <x v="3"/>
    <x v="1"/>
    <x v="0"/>
    <x v="1"/>
    <d v="2019-06-10T00:00:00"/>
    <x v="0"/>
    <x v="3"/>
    <x v="1"/>
    <b v="0"/>
    <n v="67"/>
    <n v="4"/>
    <x v="0"/>
    <n v="66"/>
    <x v="0"/>
    <x v="1"/>
    <x v="1"/>
    <x v="6"/>
  </r>
  <r>
    <s v="PID00192"/>
    <n v="60"/>
    <x v="0"/>
    <x v="0"/>
    <x v="1"/>
    <x v="0"/>
    <d v="2024-02-04T00:00:00"/>
    <x v="3"/>
    <x v="0"/>
    <x v="0"/>
    <b v="1"/>
    <n v="20"/>
    <n v="6"/>
    <x v="1"/>
    <n v="94"/>
    <x v="0"/>
    <x v="0"/>
    <x v="1"/>
    <x v="3"/>
  </r>
  <r>
    <s v="PID00193"/>
    <n v="7"/>
    <x v="4"/>
    <x v="2"/>
    <x v="0"/>
    <x v="0"/>
    <d v="2023-02-17T00:00:00"/>
    <x v="2"/>
    <x v="1"/>
    <x v="0"/>
    <b v="1"/>
    <n v="34"/>
    <n v="10"/>
    <x v="2"/>
    <n v="65"/>
    <x v="0"/>
    <x v="1"/>
    <x v="0"/>
    <x v="1"/>
  </r>
  <r>
    <s v="PID00194"/>
    <n v="63"/>
    <x v="2"/>
    <x v="2"/>
    <x v="1"/>
    <x v="0"/>
    <d v="2022-02-03T00:00:00"/>
    <x v="4"/>
    <x v="2"/>
    <x v="0"/>
    <b v="1"/>
    <n v="69"/>
    <n v="7"/>
    <x v="2"/>
    <n v="2"/>
    <x v="1"/>
    <x v="0"/>
    <x v="0"/>
    <x v="5"/>
  </r>
  <r>
    <s v="PID00195"/>
    <n v="6"/>
    <x v="4"/>
    <x v="1"/>
    <x v="0"/>
    <x v="0"/>
    <d v="2023-11-30T00:00:00"/>
    <x v="2"/>
    <x v="2"/>
    <x v="1"/>
    <b v="0"/>
    <n v="8"/>
    <n v="5"/>
    <x v="0"/>
    <n v="12"/>
    <x v="2"/>
    <x v="1"/>
    <x v="0"/>
    <x v="9"/>
  </r>
  <r>
    <s v="PID00196"/>
    <n v="53"/>
    <x v="0"/>
    <x v="0"/>
    <x v="1"/>
    <x v="0"/>
    <d v="2022-08-26T00:00:00"/>
    <x v="4"/>
    <x v="1"/>
    <x v="2"/>
    <b v="0"/>
    <n v="20"/>
    <n v="5"/>
    <x v="0"/>
    <n v="57"/>
    <x v="2"/>
    <x v="1"/>
    <x v="0"/>
    <x v="3"/>
  </r>
  <r>
    <s v="PID00197"/>
    <n v="19"/>
    <x v="1"/>
    <x v="1"/>
    <x v="1"/>
    <x v="2"/>
    <d v="2022-08-25T00:00:00"/>
    <x v="4"/>
    <x v="2"/>
    <x v="2"/>
    <b v="1"/>
    <n v="40"/>
    <n v="14"/>
    <x v="0"/>
    <n v="75"/>
    <x v="0"/>
    <x v="1"/>
    <x v="1"/>
    <x v="5"/>
  </r>
  <r>
    <s v="PID00198"/>
    <n v="49"/>
    <x v="0"/>
    <x v="2"/>
    <x v="0"/>
    <x v="1"/>
    <d v="2024-01-25T00:00:00"/>
    <x v="3"/>
    <x v="1"/>
    <x v="2"/>
    <b v="1"/>
    <n v="43"/>
    <n v="0"/>
    <x v="2"/>
    <n v="38"/>
    <x v="2"/>
    <x v="0"/>
    <x v="1"/>
    <x v="5"/>
  </r>
  <r>
    <s v="PID00199"/>
    <n v="16"/>
    <x v="1"/>
    <x v="1"/>
    <x v="2"/>
    <x v="2"/>
    <d v="2021-03-14T00:00:00"/>
    <x v="1"/>
    <x v="0"/>
    <x v="2"/>
    <b v="1"/>
    <n v="30"/>
    <n v="5"/>
    <x v="0"/>
    <n v="78"/>
    <x v="0"/>
    <x v="1"/>
    <x v="1"/>
    <x v="6"/>
  </r>
  <r>
    <s v="PID00200"/>
    <n v="46"/>
    <x v="0"/>
    <x v="0"/>
    <x v="0"/>
    <x v="0"/>
    <d v="2019-09-22T00:00:00"/>
    <x v="0"/>
    <x v="3"/>
    <x v="1"/>
    <b v="0"/>
    <n v="10"/>
    <n v="11"/>
    <x v="0"/>
    <n v="65"/>
    <x v="0"/>
    <x v="0"/>
    <x v="0"/>
    <x v="6"/>
  </r>
  <r>
    <s v="PID00201"/>
    <n v="52"/>
    <x v="0"/>
    <x v="1"/>
    <x v="2"/>
    <x v="0"/>
    <d v="2024-03-16T00:00:00"/>
    <x v="3"/>
    <x v="0"/>
    <x v="2"/>
    <b v="1"/>
    <n v="58"/>
    <n v="2"/>
    <x v="1"/>
    <n v="41"/>
    <x v="2"/>
    <x v="0"/>
    <x v="1"/>
    <x v="7"/>
  </r>
  <r>
    <s v="PID00202"/>
    <n v="62"/>
    <x v="2"/>
    <x v="2"/>
    <x v="2"/>
    <x v="2"/>
    <d v="2019-05-13T00:00:00"/>
    <x v="0"/>
    <x v="3"/>
    <x v="0"/>
    <b v="0"/>
    <n v="25"/>
    <n v="19"/>
    <x v="1"/>
    <n v="15"/>
    <x v="2"/>
    <x v="1"/>
    <x v="1"/>
    <x v="4"/>
  </r>
  <r>
    <s v="PID00203"/>
    <n v="86"/>
    <x v="2"/>
    <x v="1"/>
    <x v="2"/>
    <x v="1"/>
    <d v="2023-11-25T00:00:00"/>
    <x v="2"/>
    <x v="0"/>
    <x v="2"/>
    <b v="1"/>
    <n v="1"/>
    <n v="16"/>
    <x v="0"/>
    <n v="49"/>
    <x v="2"/>
    <x v="1"/>
    <x v="0"/>
    <x v="5"/>
  </r>
  <r>
    <s v="PID00204"/>
    <n v="12"/>
    <x v="1"/>
    <x v="0"/>
    <x v="1"/>
    <x v="1"/>
    <d v="2020-11-06T00:00:00"/>
    <x v="5"/>
    <x v="1"/>
    <x v="0"/>
    <b v="1"/>
    <n v="70"/>
    <n v="12"/>
    <x v="2"/>
    <n v="99"/>
    <x v="0"/>
    <x v="0"/>
    <x v="1"/>
    <x v="1"/>
  </r>
  <r>
    <s v="PID00205"/>
    <n v="81"/>
    <x v="2"/>
    <x v="1"/>
    <x v="2"/>
    <x v="2"/>
    <d v="2023-09-18T00:00:00"/>
    <x v="2"/>
    <x v="3"/>
    <x v="2"/>
    <b v="1"/>
    <n v="33"/>
    <n v="4"/>
    <x v="2"/>
    <n v="22"/>
    <x v="2"/>
    <x v="0"/>
    <x v="1"/>
    <x v="8"/>
  </r>
  <r>
    <s v="PID00206"/>
    <n v="64"/>
    <x v="2"/>
    <x v="1"/>
    <x v="1"/>
    <x v="2"/>
    <d v="2023-11-17T00:00:00"/>
    <x v="2"/>
    <x v="3"/>
    <x v="1"/>
    <b v="0"/>
    <n v="11"/>
    <n v="11"/>
    <x v="0"/>
    <n v="41"/>
    <x v="2"/>
    <x v="1"/>
    <x v="1"/>
    <x v="4"/>
  </r>
  <r>
    <s v="PID00207"/>
    <n v="60"/>
    <x v="0"/>
    <x v="0"/>
    <x v="2"/>
    <x v="1"/>
    <d v="2019-05-29T00:00:00"/>
    <x v="0"/>
    <x v="2"/>
    <x v="2"/>
    <b v="0"/>
    <n v="30"/>
    <n v="8"/>
    <x v="1"/>
    <n v="79"/>
    <x v="0"/>
    <x v="0"/>
    <x v="0"/>
    <x v="9"/>
  </r>
  <r>
    <s v="PID00208"/>
    <n v="59"/>
    <x v="0"/>
    <x v="2"/>
    <x v="2"/>
    <x v="1"/>
    <d v="2023-05-26T00:00:00"/>
    <x v="2"/>
    <x v="2"/>
    <x v="2"/>
    <b v="1"/>
    <n v="14"/>
    <n v="3"/>
    <x v="0"/>
    <n v="25"/>
    <x v="2"/>
    <x v="1"/>
    <x v="1"/>
    <x v="0"/>
  </r>
  <r>
    <s v="PID00209"/>
    <n v="51"/>
    <x v="0"/>
    <x v="0"/>
    <x v="1"/>
    <x v="2"/>
    <d v="2024-11-20T00:00:00"/>
    <x v="3"/>
    <x v="1"/>
    <x v="2"/>
    <b v="0"/>
    <n v="44"/>
    <n v="7"/>
    <x v="1"/>
    <n v="44"/>
    <x v="2"/>
    <x v="1"/>
    <x v="1"/>
    <x v="7"/>
  </r>
  <r>
    <s v="PID00210"/>
    <n v="54"/>
    <x v="0"/>
    <x v="1"/>
    <x v="0"/>
    <x v="2"/>
    <d v="2024-06-20T00:00:00"/>
    <x v="3"/>
    <x v="3"/>
    <x v="1"/>
    <b v="1"/>
    <n v="5"/>
    <n v="17"/>
    <x v="2"/>
    <n v="85"/>
    <x v="0"/>
    <x v="1"/>
    <x v="1"/>
    <x v="0"/>
  </r>
  <r>
    <s v="PID00211"/>
    <n v="84"/>
    <x v="2"/>
    <x v="2"/>
    <x v="1"/>
    <x v="1"/>
    <d v="2019-02-26T00:00:00"/>
    <x v="0"/>
    <x v="2"/>
    <x v="2"/>
    <b v="0"/>
    <n v="31"/>
    <n v="2"/>
    <x v="1"/>
    <n v="42"/>
    <x v="2"/>
    <x v="0"/>
    <x v="1"/>
    <x v="5"/>
  </r>
  <r>
    <s v="PID00212"/>
    <n v="37"/>
    <x v="3"/>
    <x v="0"/>
    <x v="0"/>
    <x v="1"/>
    <d v="2019-02-22T00:00:00"/>
    <x v="0"/>
    <x v="2"/>
    <x v="2"/>
    <b v="0"/>
    <n v="27"/>
    <n v="8"/>
    <x v="1"/>
    <n v="87"/>
    <x v="0"/>
    <x v="1"/>
    <x v="0"/>
    <x v="0"/>
  </r>
  <r>
    <s v="PID00213"/>
    <n v="2"/>
    <x v="4"/>
    <x v="1"/>
    <x v="2"/>
    <x v="1"/>
    <d v="2020-11-04T00:00:00"/>
    <x v="5"/>
    <x v="3"/>
    <x v="1"/>
    <b v="1"/>
    <n v="28"/>
    <n v="6"/>
    <x v="2"/>
    <n v="98"/>
    <x v="0"/>
    <x v="0"/>
    <x v="1"/>
    <x v="5"/>
  </r>
  <r>
    <s v="PID00214"/>
    <n v="23"/>
    <x v="3"/>
    <x v="1"/>
    <x v="2"/>
    <x v="0"/>
    <d v="2024-11-28T00:00:00"/>
    <x v="3"/>
    <x v="0"/>
    <x v="0"/>
    <b v="1"/>
    <n v="32"/>
    <n v="14"/>
    <x v="2"/>
    <n v="50"/>
    <x v="2"/>
    <x v="1"/>
    <x v="0"/>
    <x v="4"/>
  </r>
  <r>
    <s v="PID00215"/>
    <n v="41"/>
    <x v="0"/>
    <x v="1"/>
    <x v="1"/>
    <x v="0"/>
    <d v="2020-06-23T00:00:00"/>
    <x v="5"/>
    <x v="2"/>
    <x v="2"/>
    <b v="0"/>
    <n v="67"/>
    <n v="6"/>
    <x v="0"/>
    <n v="41"/>
    <x v="2"/>
    <x v="0"/>
    <x v="1"/>
    <x v="5"/>
  </r>
  <r>
    <s v="PID00216"/>
    <n v="7"/>
    <x v="4"/>
    <x v="0"/>
    <x v="2"/>
    <x v="2"/>
    <d v="2023-06-17T00:00:00"/>
    <x v="2"/>
    <x v="3"/>
    <x v="1"/>
    <b v="1"/>
    <n v="20"/>
    <n v="11"/>
    <x v="0"/>
    <n v="41"/>
    <x v="2"/>
    <x v="1"/>
    <x v="1"/>
    <x v="3"/>
  </r>
  <r>
    <s v="PID00217"/>
    <n v="26"/>
    <x v="3"/>
    <x v="0"/>
    <x v="2"/>
    <x v="2"/>
    <d v="2023-12-16T00:00:00"/>
    <x v="2"/>
    <x v="3"/>
    <x v="1"/>
    <b v="0"/>
    <n v="68"/>
    <n v="2"/>
    <x v="1"/>
    <n v="111"/>
    <x v="0"/>
    <x v="0"/>
    <x v="1"/>
    <x v="4"/>
  </r>
  <r>
    <s v="PID00218"/>
    <n v="81"/>
    <x v="2"/>
    <x v="1"/>
    <x v="1"/>
    <x v="0"/>
    <d v="2020-08-24T00:00:00"/>
    <x v="5"/>
    <x v="3"/>
    <x v="2"/>
    <b v="1"/>
    <n v="43"/>
    <n v="10"/>
    <x v="2"/>
    <n v="87"/>
    <x v="0"/>
    <x v="0"/>
    <x v="0"/>
    <x v="2"/>
  </r>
  <r>
    <s v="PID00219"/>
    <n v="42"/>
    <x v="0"/>
    <x v="0"/>
    <x v="0"/>
    <x v="1"/>
    <d v="2019-07-21T00:00:00"/>
    <x v="0"/>
    <x v="0"/>
    <x v="2"/>
    <b v="1"/>
    <n v="27"/>
    <n v="4"/>
    <x v="2"/>
    <n v="109"/>
    <x v="0"/>
    <x v="1"/>
    <x v="1"/>
    <x v="1"/>
  </r>
  <r>
    <s v="PID00220"/>
    <n v="87"/>
    <x v="2"/>
    <x v="0"/>
    <x v="2"/>
    <x v="1"/>
    <d v="2021-01-20T00:00:00"/>
    <x v="1"/>
    <x v="1"/>
    <x v="2"/>
    <b v="0"/>
    <n v="58"/>
    <n v="20"/>
    <x v="1"/>
    <n v="31"/>
    <x v="2"/>
    <x v="0"/>
    <x v="1"/>
    <x v="6"/>
  </r>
  <r>
    <s v="PID00221"/>
    <n v="48"/>
    <x v="0"/>
    <x v="0"/>
    <x v="1"/>
    <x v="0"/>
    <d v="2022-03-31T00:00:00"/>
    <x v="4"/>
    <x v="2"/>
    <x v="2"/>
    <b v="1"/>
    <n v="61"/>
    <n v="12"/>
    <x v="1"/>
    <n v="120"/>
    <x v="0"/>
    <x v="1"/>
    <x v="1"/>
    <x v="8"/>
  </r>
  <r>
    <s v="PID00222"/>
    <n v="78"/>
    <x v="2"/>
    <x v="0"/>
    <x v="2"/>
    <x v="1"/>
    <d v="2019-03-08T00:00:00"/>
    <x v="0"/>
    <x v="0"/>
    <x v="2"/>
    <b v="1"/>
    <n v="52"/>
    <n v="1"/>
    <x v="0"/>
    <n v="6"/>
    <x v="1"/>
    <x v="0"/>
    <x v="0"/>
    <x v="7"/>
  </r>
  <r>
    <s v="PID00223"/>
    <n v="83"/>
    <x v="2"/>
    <x v="1"/>
    <x v="0"/>
    <x v="0"/>
    <d v="2022-10-04T00:00:00"/>
    <x v="4"/>
    <x v="1"/>
    <x v="0"/>
    <b v="0"/>
    <n v="69"/>
    <n v="13"/>
    <x v="1"/>
    <n v="104"/>
    <x v="0"/>
    <x v="1"/>
    <x v="1"/>
    <x v="4"/>
  </r>
  <r>
    <s v="PID00224"/>
    <n v="36"/>
    <x v="3"/>
    <x v="0"/>
    <x v="2"/>
    <x v="2"/>
    <d v="2024-08-09T00:00:00"/>
    <x v="3"/>
    <x v="0"/>
    <x v="0"/>
    <b v="1"/>
    <n v="60"/>
    <n v="0"/>
    <x v="1"/>
    <n v="69"/>
    <x v="0"/>
    <x v="0"/>
    <x v="1"/>
    <x v="7"/>
  </r>
  <r>
    <s v="PID00225"/>
    <n v="7"/>
    <x v="4"/>
    <x v="2"/>
    <x v="2"/>
    <x v="0"/>
    <d v="2022-09-05T00:00:00"/>
    <x v="4"/>
    <x v="0"/>
    <x v="2"/>
    <b v="1"/>
    <n v="64"/>
    <n v="12"/>
    <x v="2"/>
    <n v="39"/>
    <x v="2"/>
    <x v="0"/>
    <x v="0"/>
    <x v="4"/>
  </r>
  <r>
    <s v="PID00226"/>
    <n v="55"/>
    <x v="0"/>
    <x v="1"/>
    <x v="1"/>
    <x v="1"/>
    <d v="2021-10-04T00:00:00"/>
    <x v="1"/>
    <x v="2"/>
    <x v="2"/>
    <b v="1"/>
    <n v="24"/>
    <n v="20"/>
    <x v="1"/>
    <n v="101"/>
    <x v="0"/>
    <x v="0"/>
    <x v="0"/>
    <x v="2"/>
  </r>
  <r>
    <s v="PID00227"/>
    <n v="18"/>
    <x v="1"/>
    <x v="1"/>
    <x v="1"/>
    <x v="2"/>
    <d v="2023-05-04T00:00:00"/>
    <x v="2"/>
    <x v="0"/>
    <x v="1"/>
    <b v="0"/>
    <n v="70"/>
    <n v="18"/>
    <x v="2"/>
    <n v="73"/>
    <x v="0"/>
    <x v="0"/>
    <x v="0"/>
    <x v="4"/>
  </r>
  <r>
    <s v="PID00228"/>
    <n v="50"/>
    <x v="0"/>
    <x v="0"/>
    <x v="0"/>
    <x v="0"/>
    <d v="2022-02-20T00:00:00"/>
    <x v="4"/>
    <x v="0"/>
    <x v="2"/>
    <b v="1"/>
    <n v="5"/>
    <n v="10"/>
    <x v="1"/>
    <n v="103"/>
    <x v="0"/>
    <x v="1"/>
    <x v="0"/>
    <x v="8"/>
  </r>
  <r>
    <s v="PID00229"/>
    <n v="16"/>
    <x v="1"/>
    <x v="0"/>
    <x v="0"/>
    <x v="2"/>
    <d v="2021-07-03T00:00:00"/>
    <x v="1"/>
    <x v="3"/>
    <x v="2"/>
    <b v="0"/>
    <n v="5"/>
    <n v="5"/>
    <x v="0"/>
    <n v="85"/>
    <x v="0"/>
    <x v="1"/>
    <x v="0"/>
    <x v="3"/>
  </r>
  <r>
    <s v="PID00230"/>
    <n v="53"/>
    <x v="0"/>
    <x v="0"/>
    <x v="1"/>
    <x v="0"/>
    <d v="2023-05-09T00:00:00"/>
    <x v="2"/>
    <x v="2"/>
    <x v="1"/>
    <b v="0"/>
    <n v="42"/>
    <n v="1"/>
    <x v="1"/>
    <n v="61"/>
    <x v="0"/>
    <x v="1"/>
    <x v="0"/>
    <x v="8"/>
  </r>
  <r>
    <s v="PID00231"/>
    <n v="10"/>
    <x v="4"/>
    <x v="2"/>
    <x v="2"/>
    <x v="2"/>
    <d v="2023-02-16T00:00:00"/>
    <x v="2"/>
    <x v="2"/>
    <x v="1"/>
    <b v="1"/>
    <n v="40"/>
    <n v="8"/>
    <x v="2"/>
    <n v="43"/>
    <x v="2"/>
    <x v="1"/>
    <x v="1"/>
    <x v="4"/>
  </r>
  <r>
    <s v="PID00232"/>
    <n v="4"/>
    <x v="4"/>
    <x v="1"/>
    <x v="0"/>
    <x v="2"/>
    <d v="2024-09-13T00:00:00"/>
    <x v="3"/>
    <x v="2"/>
    <x v="2"/>
    <b v="1"/>
    <n v="45"/>
    <n v="17"/>
    <x v="2"/>
    <n v="110"/>
    <x v="0"/>
    <x v="0"/>
    <x v="1"/>
    <x v="1"/>
  </r>
  <r>
    <s v="PID00233"/>
    <n v="26"/>
    <x v="3"/>
    <x v="2"/>
    <x v="1"/>
    <x v="1"/>
    <d v="2020-09-18T00:00:00"/>
    <x v="5"/>
    <x v="2"/>
    <x v="1"/>
    <b v="1"/>
    <n v="55"/>
    <n v="8"/>
    <x v="1"/>
    <n v="28"/>
    <x v="2"/>
    <x v="1"/>
    <x v="1"/>
    <x v="1"/>
  </r>
  <r>
    <s v="PID00234"/>
    <n v="23"/>
    <x v="3"/>
    <x v="1"/>
    <x v="2"/>
    <x v="2"/>
    <d v="2021-10-03T00:00:00"/>
    <x v="1"/>
    <x v="0"/>
    <x v="0"/>
    <b v="0"/>
    <n v="25"/>
    <n v="6"/>
    <x v="1"/>
    <n v="8"/>
    <x v="1"/>
    <x v="0"/>
    <x v="1"/>
    <x v="8"/>
  </r>
  <r>
    <s v="PID00235"/>
    <n v="32"/>
    <x v="3"/>
    <x v="2"/>
    <x v="2"/>
    <x v="0"/>
    <d v="2021-12-02T00:00:00"/>
    <x v="1"/>
    <x v="1"/>
    <x v="2"/>
    <b v="1"/>
    <n v="43"/>
    <n v="15"/>
    <x v="2"/>
    <n v="90"/>
    <x v="0"/>
    <x v="1"/>
    <x v="0"/>
    <x v="8"/>
  </r>
  <r>
    <s v="PID00236"/>
    <n v="62"/>
    <x v="2"/>
    <x v="0"/>
    <x v="0"/>
    <x v="2"/>
    <d v="2020-12-30T00:00:00"/>
    <x v="5"/>
    <x v="0"/>
    <x v="2"/>
    <b v="0"/>
    <n v="39"/>
    <n v="3"/>
    <x v="2"/>
    <n v="74"/>
    <x v="0"/>
    <x v="0"/>
    <x v="0"/>
    <x v="0"/>
  </r>
  <r>
    <s v="PID00237"/>
    <n v="87"/>
    <x v="2"/>
    <x v="0"/>
    <x v="1"/>
    <x v="0"/>
    <d v="2022-10-22T00:00:00"/>
    <x v="4"/>
    <x v="1"/>
    <x v="2"/>
    <b v="1"/>
    <n v="19"/>
    <n v="12"/>
    <x v="0"/>
    <n v="83"/>
    <x v="0"/>
    <x v="0"/>
    <x v="1"/>
    <x v="4"/>
  </r>
  <r>
    <s v="PID00238"/>
    <n v="8"/>
    <x v="4"/>
    <x v="2"/>
    <x v="0"/>
    <x v="2"/>
    <d v="2020-06-22T00:00:00"/>
    <x v="5"/>
    <x v="2"/>
    <x v="1"/>
    <b v="1"/>
    <n v="30"/>
    <n v="2"/>
    <x v="2"/>
    <n v="25"/>
    <x v="2"/>
    <x v="0"/>
    <x v="1"/>
    <x v="9"/>
  </r>
  <r>
    <s v="PID00239"/>
    <n v="54"/>
    <x v="0"/>
    <x v="1"/>
    <x v="2"/>
    <x v="1"/>
    <d v="2023-09-29T00:00:00"/>
    <x v="2"/>
    <x v="0"/>
    <x v="0"/>
    <b v="0"/>
    <n v="19"/>
    <n v="4"/>
    <x v="0"/>
    <n v="99"/>
    <x v="0"/>
    <x v="0"/>
    <x v="0"/>
    <x v="8"/>
  </r>
  <r>
    <s v="PID00240"/>
    <n v="83"/>
    <x v="2"/>
    <x v="0"/>
    <x v="1"/>
    <x v="2"/>
    <d v="2021-07-04T00:00:00"/>
    <x v="1"/>
    <x v="3"/>
    <x v="0"/>
    <b v="0"/>
    <n v="56"/>
    <n v="5"/>
    <x v="1"/>
    <n v="8"/>
    <x v="1"/>
    <x v="0"/>
    <x v="1"/>
    <x v="5"/>
  </r>
  <r>
    <s v="PID00241"/>
    <n v="6"/>
    <x v="4"/>
    <x v="2"/>
    <x v="1"/>
    <x v="1"/>
    <d v="2022-02-26T00:00:00"/>
    <x v="4"/>
    <x v="1"/>
    <x v="0"/>
    <b v="0"/>
    <n v="60"/>
    <n v="11"/>
    <x v="1"/>
    <n v="104"/>
    <x v="0"/>
    <x v="0"/>
    <x v="1"/>
    <x v="5"/>
  </r>
  <r>
    <s v="PID00242"/>
    <n v="21"/>
    <x v="3"/>
    <x v="0"/>
    <x v="2"/>
    <x v="1"/>
    <d v="2024-03-29T00:00:00"/>
    <x v="3"/>
    <x v="0"/>
    <x v="0"/>
    <b v="0"/>
    <n v="43"/>
    <n v="11"/>
    <x v="0"/>
    <n v="40"/>
    <x v="2"/>
    <x v="0"/>
    <x v="1"/>
    <x v="5"/>
  </r>
  <r>
    <s v="PID00243"/>
    <n v="77"/>
    <x v="2"/>
    <x v="2"/>
    <x v="1"/>
    <x v="2"/>
    <d v="2022-06-02T00:00:00"/>
    <x v="4"/>
    <x v="2"/>
    <x v="1"/>
    <b v="0"/>
    <n v="57"/>
    <n v="19"/>
    <x v="1"/>
    <n v="76"/>
    <x v="0"/>
    <x v="1"/>
    <x v="1"/>
    <x v="1"/>
  </r>
  <r>
    <s v="PID00244"/>
    <n v="17"/>
    <x v="1"/>
    <x v="0"/>
    <x v="0"/>
    <x v="1"/>
    <d v="2022-11-30T00:00:00"/>
    <x v="4"/>
    <x v="1"/>
    <x v="0"/>
    <b v="0"/>
    <n v="37"/>
    <n v="13"/>
    <x v="2"/>
    <n v="118"/>
    <x v="0"/>
    <x v="0"/>
    <x v="1"/>
    <x v="6"/>
  </r>
  <r>
    <s v="PID00245"/>
    <n v="20"/>
    <x v="1"/>
    <x v="2"/>
    <x v="2"/>
    <x v="1"/>
    <d v="2022-09-05T00:00:00"/>
    <x v="4"/>
    <x v="2"/>
    <x v="0"/>
    <b v="1"/>
    <n v="60"/>
    <n v="6"/>
    <x v="0"/>
    <n v="97"/>
    <x v="0"/>
    <x v="0"/>
    <x v="0"/>
    <x v="9"/>
  </r>
  <r>
    <s v="PID00246"/>
    <n v="32"/>
    <x v="3"/>
    <x v="0"/>
    <x v="2"/>
    <x v="0"/>
    <d v="2019-03-28T00:00:00"/>
    <x v="0"/>
    <x v="3"/>
    <x v="0"/>
    <b v="0"/>
    <n v="57"/>
    <n v="18"/>
    <x v="1"/>
    <n v="73"/>
    <x v="0"/>
    <x v="1"/>
    <x v="0"/>
    <x v="4"/>
  </r>
  <r>
    <s v="PID00247"/>
    <n v="21"/>
    <x v="3"/>
    <x v="2"/>
    <x v="1"/>
    <x v="0"/>
    <d v="2024-08-09T00:00:00"/>
    <x v="3"/>
    <x v="2"/>
    <x v="1"/>
    <b v="1"/>
    <n v="38"/>
    <n v="19"/>
    <x v="1"/>
    <n v="2"/>
    <x v="1"/>
    <x v="1"/>
    <x v="1"/>
    <x v="7"/>
  </r>
  <r>
    <s v="PID00248"/>
    <n v="73"/>
    <x v="2"/>
    <x v="0"/>
    <x v="2"/>
    <x v="0"/>
    <d v="2022-01-09T00:00:00"/>
    <x v="4"/>
    <x v="1"/>
    <x v="1"/>
    <b v="1"/>
    <n v="19"/>
    <n v="4"/>
    <x v="0"/>
    <n v="30"/>
    <x v="2"/>
    <x v="1"/>
    <x v="0"/>
    <x v="2"/>
  </r>
  <r>
    <s v="PID00249"/>
    <n v="68"/>
    <x v="2"/>
    <x v="2"/>
    <x v="1"/>
    <x v="0"/>
    <d v="2022-06-23T00:00:00"/>
    <x v="4"/>
    <x v="3"/>
    <x v="0"/>
    <b v="0"/>
    <n v="9"/>
    <n v="14"/>
    <x v="1"/>
    <n v="90"/>
    <x v="0"/>
    <x v="1"/>
    <x v="1"/>
    <x v="0"/>
  </r>
  <r>
    <s v="PID00250"/>
    <n v="69"/>
    <x v="2"/>
    <x v="2"/>
    <x v="2"/>
    <x v="2"/>
    <d v="2024-11-15T00:00:00"/>
    <x v="3"/>
    <x v="3"/>
    <x v="0"/>
    <b v="1"/>
    <n v="56"/>
    <n v="11"/>
    <x v="0"/>
    <n v="97"/>
    <x v="0"/>
    <x v="0"/>
    <x v="0"/>
    <x v="5"/>
  </r>
  <r>
    <s v="PID00251"/>
    <n v="68"/>
    <x v="2"/>
    <x v="2"/>
    <x v="0"/>
    <x v="1"/>
    <d v="2024-03-18T00:00:00"/>
    <x v="3"/>
    <x v="1"/>
    <x v="2"/>
    <b v="1"/>
    <n v="10"/>
    <n v="3"/>
    <x v="0"/>
    <n v="42"/>
    <x v="2"/>
    <x v="1"/>
    <x v="0"/>
    <x v="6"/>
  </r>
  <r>
    <s v="PID00252"/>
    <n v="80"/>
    <x v="2"/>
    <x v="2"/>
    <x v="1"/>
    <x v="0"/>
    <d v="2022-02-13T00:00:00"/>
    <x v="4"/>
    <x v="2"/>
    <x v="0"/>
    <b v="0"/>
    <n v="43"/>
    <n v="1"/>
    <x v="1"/>
    <n v="78"/>
    <x v="0"/>
    <x v="0"/>
    <x v="0"/>
    <x v="5"/>
  </r>
  <r>
    <s v="PID00253"/>
    <n v="56"/>
    <x v="0"/>
    <x v="2"/>
    <x v="1"/>
    <x v="0"/>
    <d v="2023-12-05T00:00:00"/>
    <x v="2"/>
    <x v="1"/>
    <x v="1"/>
    <b v="1"/>
    <n v="19"/>
    <n v="19"/>
    <x v="0"/>
    <n v="51"/>
    <x v="2"/>
    <x v="1"/>
    <x v="0"/>
    <x v="0"/>
  </r>
  <r>
    <s v="PID00254"/>
    <n v="30"/>
    <x v="3"/>
    <x v="0"/>
    <x v="0"/>
    <x v="1"/>
    <d v="2022-07-05T00:00:00"/>
    <x v="4"/>
    <x v="3"/>
    <x v="2"/>
    <b v="0"/>
    <n v="22"/>
    <n v="10"/>
    <x v="1"/>
    <n v="35"/>
    <x v="2"/>
    <x v="0"/>
    <x v="1"/>
    <x v="9"/>
  </r>
  <r>
    <s v="PID00255"/>
    <n v="73"/>
    <x v="2"/>
    <x v="2"/>
    <x v="1"/>
    <x v="2"/>
    <d v="2020-04-23T00:00:00"/>
    <x v="5"/>
    <x v="1"/>
    <x v="0"/>
    <b v="0"/>
    <n v="12"/>
    <n v="3"/>
    <x v="2"/>
    <n v="66"/>
    <x v="0"/>
    <x v="1"/>
    <x v="0"/>
    <x v="1"/>
  </r>
  <r>
    <s v="PID00256"/>
    <n v="83"/>
    <x v="2"/>
    <x v="2"/>
    <x v="2"/>
    <x v="1"/>
    <d v="2022-07-04T00:00:00"/>
    <x v="4"/>
    <x v="2"/>
    <x v="1"/>
    <b v="1"/>
    <n v="49"/>
    <n v="15"/>
    <x v="1"/>
    <n v="61"/>
    <x v="0"/>
    <x v="0"/>
    <x v="1"/>
    <x v="1"/>
  </r>
  <r>
    <s v="PID00257"/>
    <n v="80"/>
    <x v="2"/>
    <x v="1"/>
    <x v="2"/>
    <x v="2"/>
    <d v="2023-05-10T00:00:00"/>
    <x v="2"/>
    <x v="0"/>
    <x v="0"/>
    <b v="1"/>
    <n v="48"/>
    <n v="1"/>
    <x v="0"/>
    <n v="30"/>
    <x v="2"/>
    <x v="0"/>
    <x v="0"/>
    <x v="6"/>
  </r>
  <r>
    <s v="PID00258"/>
    <n v="42"/>
    <x v="0"/>
    <x v="2"/>
    <x v="0"/>
    <x v="0"/>
    <d v="2021-05-12T00:00:00"/>
    <x v="1"/>
    <x v="0"/>
    <x v="2"/>
    <b v="1"/>
    <n v="62"/>
    <n v="13"/>
    <x v="2"/>
    <n v="114"/>
    <x v="0"/>
    <x v="1"/>
    <x v="1"/>
    <x v="5"/>
  </r>
  <r>
    <s v="PID00259"/>
    <n v="27"/>
    <x v="3"/>
    <x v="1"/>
    <x v="2"/>
    <x v="1"/>
    <d v="2023-05-10T00:00:00"/>
    <x v="2"/>
    <x v="2"/>
    <x v="1"/>
    <b v="0"/>
    <n v="14"/>
    <n v="3"/>
    <x v="2"/>
    <n v="62"/>
    <x v="0"/>
    <x v="0"/>
    <x v="0"/>
    <x v="1"/>
  </r>
  <r>
    <s v="PID00260"/>
    <n v="83"/>
    <x v="2"/>
    <x v="0"/>
    <x v="0"/>
    <x v="1"/>
    <d v="2023-04-26T00:00:00"/>
    <x v="2"/>
    <x v="0"/>
    <x v="1"/>
    <b v="0"/>
    <n v="11"/>
    <n v="12"/>
    <x v="0"/>
    <n v="50"/>
    <x v="2"/>
    <x v="0"/>
    <x v="0"/>
    <x v="4"/>
  </r>
  <r>
    <s v="PID00261"/>
    <n v="75"/>
    <x v="2"/>
    <x v="0"/>
    <x v="2"/>
    <x v="2"/>
    <d v="2022-11-28T00:00:00"/>
    <x v="4"/>
    <x v="0"/>
    <x v="0"/>
    <b v="0"/>
    <n v="20"/>
    <n v="7"/>
    <x v="0"/>
    <n v="90"/>
    <x v="0"/>
    <x v="0"/>
    <x v="0"/>
    <x v="8"/>
  </r>
  <r>
    <s v="PID00262"/>
    <n v="1"/>
    <x v="4"/>
    <x v="2"/>
    <x v="1"/>
    <x v="0"/>
    <d v="2021-11-23T00:00:00"/>
    <x v="1"/>
    <x v="2"/>
    <x v="0"/>
    <b v="1"/>
    <n v="21"/>
    <n v="3"/>
    <x v="0"/>
    <n v="53"/>
    <x v="2"/>
    <x v="0"/>
    <x v="1"/>
    <x v="3"/>
  </r>
  <r>
    <s v="PID00263"/>
    <n v="89"/>
    <x v="2"/>
    <x v="0"/>
    <x v="2"/>
    <x v="2"/>
    <d v="2021-08-05T00:00:00"/>
    <x v="1"/>
    <x v="1"/>
    <x v="0"/>
    <b v="0"/>
    <n v="37"/>
    <n v="9"/>
    <x v="2"/>
    <n v="78"/>
    <x v="0"/>
    <x v="1"/>
    <x v="0"/>
    <x v="5"/>
  </r>
  <r>
    <s v="PID00264"/>
    <n v="39"/>
    <x v="3"/>
    <x v="0"/>
    <x v="2"/>
    <x v="2"/>
    <d v="2019-06-18T00:00:00"/>
    <x v="0"/>
    <x v="1"/>
    <x v="0"/>
    <b v="0"/>
    <n v="33"/>
    <n v="0"/>
    <x v="0"/>
    <n v="37"/>
    <x v="2"/>
    <x v="0"/>
    <x v="0"/>
    <x v="7"/>
  </r>
  <r>
    <s v="PID00265"/>
    <n v="1"/>
    <x v="4"/>
    <x v="1"/>
    <x v="1"/>
    <x v="0"/>
    <d v="2020-07-23T00:00:00"/>
    <x v="5"/>
    <x v="3"/>
    <x v="1"/>
    <b v="0"/>
    <n v="50"/>
    <n v="4"/>
    <x v="0"/>
    <n v="73"/>
    <x v="0"/>
    <x v="0"/>
    <x v="1"/>
    <x v="1"/>
  </r>
  <r>
    <s v="PID00266"/>
    <n v="68"/>
    <x v="2"/>
    <x v="2"/>
    <x v="0"/>
    <x v="0"/>
    <d v="2024-10-13T00:00:00"/>
    <x v="3"/>
    <x v="1"/>
    <x v="0"/>
    <b v="1"/>
    <n v="9"/>
    <n v="19"/>
    <x v="2"/>
    <n v="105"/>
    <x v="0"/>
    <x v="1"/>
    <x v="0"/>
    <x v="3"/>
  </r>
  <r>
    <s v="PID00267"/>
    <n v="53"/>
    <x v="0"/>
    <x v="0"/>
    <x v="2"/>
    <x v="1"/>
    <d v="2022-12-02T00:00:00"/>
    <x v="4"/>
    <x v="0"/>
    <x v="1"/>
    <b v="0"/>
    <n v="31"/>
    <n v="20"/>
    <x v="1"/>
    <n v="119"/>
    <x v="0"/>
    <x v="1"/>
    <x v="1"/>
    <x v="2"/>
  </r>
  <r>
    <s v="PID00268"/>
    <n v="4"/>
    <x v="4"/>
    <x v="1"/>
    <x v="2"/>
    <x v="2"/>
    <d v="2022-08-31T00:00:00"/>
    <x v="4"/>
    <x v="0"/>
    <x v="2"/>
    <b v="1"/>
    <n v="58"/>
    <n v="14"/>
    <x v="0"/>
    <n v="34"/>
    <x v="2"/>
    <x v="0"/>
    <x v="1"/>
    <x v="8"/>
  </r>
  <r>
    <s v="PID00269"/>
    <n v="55"/>
    <x v="0"/>
    <x v="0"/>
    <x v="0"/>
    <x v="1"/>
    <d v="2023-08-13T00:00:00"/>
    <x v="2"/>
    <x v="2"/>
    <x v="2"/>
    <b v="0"/>
    <n v="9"/>
    <n v="5"/>
    <x v="1"/>
    <n v="105"/>
    <x v="0"/>
    <x v="1"/>
    <x v="0"/>
    <x v="1"/>
  </r>
  <r>
    <s v="PID00270"/>
    <n v="59"/>
    <x v="0"/>
    <x v="2"/>
    <x v="0"/>
    <x v="1"/>
    <d v="2021-06-28T00:00:00"/>
    <x v="1"/>
    <x v="0"/>
    <x v="0"/>
    <b v="1"/>
    <n v="68"/>
    <n v="8"/>
    <x v="1"/>
    <n v="86"/>
    <x v="0"/>
    <x v="0"/>
    <x v="1"/>
    <x v="9"/>
  </r>
  <r>
    <s v="PID00271"/>
    <n v="62"/>
    <x v="2"/>
    <x v="1"/>
    <x v="1"/>
    <x v="1"/>
    <d v="2019-01-30T00:00:00"/>
    <x v="0"/>
    <x v="3"/>
    <x v="0"/>
    <b v="1"/>
    <n v="7"/>
    <n v="3"/>
    <x v="1"/>
    <n v="90"/>
    <x v="0"/>
    <x v="1"/>
    <x v="0"/>
    <x v="8"/>
  </r>
  <r>
    <s v="PID00272"/>
    <n v="8"/>
    <x v="4"/>
    <x v="2"/>
    <x v="2"/>
    <x v="1"/>
    <d v="2020-07-24T00:00:00"/>
    <x v="5"/>
    <x v="2"/>
    <x v="2"/>
    <b v="0"/>
    <n v="49"/>
    <n v="4"/>
    <x v="2"/>
    <n v="70"/>
    <x v="0"/>
    <x v="1"/>
    <x v="0"/>
    <x v="7"/>
  </r>
  <r>
    <s v="PID00273"/>
    <n v="51"/>
    <x v="0"/>
    <x v="0"/>
    <x v="2"/>
    <x v="0"/>
    <d v="2019-08-24T00:00:00"/>
    <x v="0"/>
    <x v="0"/>
    <x v="0"/>
    <b v="0"/>
    <n v="35"/>
    <n v="8"/>
    <x v="2"/>
    <n v="100"/>
    <x v="0"/>
    <x v="1"/>
    <x v="0"/>
    <x v="6"/>
  </r>
  <r>
    <s v="PID00274"/>
    <n v="16"/>
    <x v="1"/>
    <x v="2"/>
    <x v="2"/>
    <x v="0"/>
    <d v="2023-10-18T00:00:00"/>
    <x v="2"/>
    <x v="0"/>
    <x v="1"/>
    <b v="0"/>
    <n v="64"/>
    <n v="20"/>
    <x v="2"/>
    <n v="69"/>
    <x v="0"/>
    <x v="0"/>
    <x v="1"/>
    <x v="6"/>
  </r>
  <r>
    <s v="PID00275"/>
    <n v="60"/>
    <x v="0"/>
    <x v="1"/>
    <x v="0"/>
    <x v="1"/>
    <d v="2020-06-30T00:00:00"/>
    <x v="5"/>
    <x v="3"/>
    <x v="1"/>
    <b v="1"/>
    <n v="8"/>
    <n v="2"/>
    <x v="1"/>
    <n v="111"/>
    <x v="0"/>
    <x v="1"/>
    <x v="1"/>
    <x v="0"/>
  </r>
  <r>
    <s v="PID00276"/>
    <n v="84"/>
    <x v="2"/>
    <x v="2"/>
    <x v="2"/>
    <x v="1"/>
    <d v="2023-08-25T00:00:00"/>
    <x v="2"/>
    <x v="0"/>
    <x v="1"/>
    <b v="0"/>
    <n v="59"/>
    <n v="19"/>
    <x v="2"/>
    <n v="120"/>
    <x v="0"/>
    <x v="0"/>
    <x v="0"/>
    <x v="9"/>
  </r>
  <r>
    <s v="PID00277"/>
    <n v="49"/>
    <x v="0"/>
    <x v="1"/>
    <x v="1"/>
    <x v="0"/>
    <d v="2023-02-02T00:00:00"/>
    <x v="2"/>
    <x v="3"/>
    <x v="1"/>
    <b v="0"/>
    <n v="58"/>
    <n v="15"/>
    <x v="0"/>
    <n v="60"/>
    <x v="0"/>
    <x v="0"/>
    <x v="1"/>
    <x v="3"/>
  </r>
  <r>
    <s v="PID00278"/>
    <n v="79"/>
    <x v="2"/>
    <x v="0"/>
    <x v="2"/>
    <x v="1"/>
    <d v="2022-02-23T00:00:00"/>
    <x v="4"/>
    <x v="1"/>
    <x v="1"/>
    <b v="1"/>
    <n v="63"/>
    <n v="4"/>
    <x v="2"/>
    <n v="89"/>
    <x v="0"/>
    <x v="1"/>
    <x v="0"/>
    <x v="0"/>
  </r>
  <r>
    <s v="PID00279"/>
    <n v="70"/>
    <x v="2"/>
    <x v="2"/>
    <x v="1"/>
    <x v="1"/>
    <d v="2022-11-24T00:00:00"/>
    <x v="4"/>
    <x v="3"/>
    <x v="1"/>
    <b v="0"/>
    <n v="0"/>
    <n v="9"/>
    <x v="2"/>
    <n v="99"/>
    <x v="0"/>
    <x v="1"/>
    <x v="1"/>
    <x v="7"/>
  </r>
  <r>
    <s v="PID00280"/>
    <n v="69"/>
    <x v="2"/>
    <x v="1"/>
    <x v="2"/>
    <x v="1"/>
    <d v="2019-07-23T00:00:00"/>
    <x v="0"/>
    <x v="1"/>
    <x v="0"/>
    <b v="1"/>
    <n v="24"/>
    <n v="7"/>
    <x v="2"/>
    <n v="1"/>
    <x v="1"/>
    <x v="0"/>
    <x v="0"/>
    <x v="1"/>
  </r>
  <r>
    <s v="PID00281"/>
    <n v="46"/>
    <x v="0"/>
    <x v="2"/>
    <x v="1"/>
    <x v="1"/>
    <d v="2022-08-13T00:00:00"/>
    <x v="4"/>
    <x v="2"/>
    <x v="0"/>
    <b v="0"/>
    <n v="60"/>
    <n v="0"/>
    <x v="0"/>
    <n v="95"/>
    <x v="0"/>
    <x v="1"/>
    <x v="0"/>
    <x v="0"/>
  </r>
  <r>
    <s v="PID00282"/>
    <n v="57"/>
    <x v="0"/>
    <x v="1"/>
    <x v="1"/>
    <x v="2"/>
    <d v="2024-10-28T00:00:00"/>
    <x v="3"/>
    <x v="1"/>
    <x v="0"/>
    <b v="0"/>
    <n v="11"/>
    <n v="17"/>
    <x v="1"/>
    <n v="72"/>
    <x v="0"/>
    <x v="1"/>
    <x v="1"/>
    <x v="9"/>
  </r>
  <r>
    <s v="PID00283"/>
    <n v="16"/>
    <x v="1"/>
    <x v="1"/>
    <x v="1"/>
    <x v="1"/>
    <d v="2021-02-03T00:00:00"/>
    <x v="1"/>
    <x v="2"/>
    <x v="2"/>
    <b v="1"/>
    <n v="51"/>
    <n v="16"/>
    <x v="2"/>
    <n v="89"/>
    <x v="0"/>
    <x v="0"/>
    <x v="0"/>
    <x v="4"/>
  </r>
  <r>
    <s v="PID00284"/>
    <n v="60"/>
    <x v="0"/>
    <x v="2"/>
    <x v="2"/>
    <x v="1"/>
    <d v="2021-11-15T00:00:00"/>
    <x v="1"/>
    <x v="0"/>
    <x v="1"/>
    <b v="1"/>
    <n v="69"/>
    <n v="1"/>
    <x v="0"/>
    <n v="25"/>
    <x v="2"/>
    <x v="1"/>
    <x v="0"/>
    <x v="8"/>
  </r>
  <r>
    <s v="PID00285"/>
    <n v="36"/>
    <x v="3"/>
    <x v="0"/>
    <x v="0"/>
    <x v="1"/>
    <d v="2020-11-21T00:00:00"/>
    <x v="5"/>
    <x v="3"/>
    <x v="1"/>
    <b v="0"/>
    <n v="2"/>
    <n v="15"/>
    <x v="1"/>
    <n v="110"/>
    <x v="0"/>
    <x v="1"/>
    <x v="1"/>
    <x v="2"/>
  </r>
  <r>
    <s v="PID00286"/>
    <n v="58"/>
    <x v="0"/>
    <x v="1"/>
    <x v="2"/>
    <x v="0"/>
    <d v="2019-08-23T00:00:00"/>
    <x v="0"/>
    <x v="1"/>
    <x v="2"/>
    <b v="1"/>
    <n v="38"/>
    <n v="19"/>
    <x v="1"/>
    <n v="51"/>
    <x v="2"/>
    <x v="1"/>
    <x v="0"/>
    <x v="6"/>
  </r>
  <r>
    <s v="PID00287"/>
    <n v="44"/>
    <x v="0"/>
    <x v="2"/>
    <x v="0"/>
    <x v="2"/>
    <d v="2020-06-25T00:00:00"/>
    <x v="5"/>
    <x v="0"/>
    <x v="0"/>
    <b v="1"/>
    <n v="34"/>
    <n v="13"/>
    <x v="2"/>
    <n v="67"/>
    <x v="0"/>
    <x v="1"/>
    <x v="0"/>
    <x v="5"/>
  </r>
  <r>
    <s v="PID00288"/>
    <n v="41"/>
    <x v="0"/>
    <x v="1"/>
    <x v="2"/>
    <x v="1"/>
    <d v="2019-06-21T00:00:00"/>
    <x v="0"/>
    <x v="0"/>
    <x v="2"/>
    <b v="1"/>
    <n v="17"/>
    <n v="5"/>
    <x v="0"/>
    <n v="43"/>
    <x v="2"/>
    <x v="1"/>
    <x v="1"/>
    <x v="6"/>
  </r>
  <r>
    <s v="PID00289"/>
    <n v="5"/>
    <x v="4"/>
    <x v="1"/>
    <x v="1"/>
    <x v="2"/>
    <d v="2020-10-15T00:00:00"/>
    <x v="5"/>
    <x v="3"/>
    <x v="2"/>
    <b v="1"/>
    <n v="54"/>
    <n v="4"/>
    <x v="0"/>
    <n v="104"/>
    <x v="0"/>
    <x v="1"/>
    <x v="0"/>
    <x v="9"/>
  </r>
  <r>
    <s v="PID00290"/>
    <n v="24"/>
    <x v="3"/>
    <x v="2"/>
    <x v="0"/>
    <x v="0"/>
    <d v="2021-11-23T00:00:00"/>
    <x v="1"/>
    <x v="3"/>
    <x v="1"/>
    <b v="1"/>
    <n v="30"/>
    <n v="19"/>
    <x v="0"/>
    <n v="32"/>
    <x v="2"/>
    <x v="0"/>
    <x v="1"/>
    <x v="4"/>
  </r>
  <r>
    <s v="PID00291"/>
    <n v="85"/>
    <x v="2"/>
    <x v="2"/>
    <x v="1"/>
    <x v="2"/>
    <d v="2022-10-02T00:00:00"/>
    <x v="4"/>
    <x v="3"/>
    <x v="2"/>
    <b v="1"/>
    <n v="53"/>
    <n v="3"/>
    <x v="2"/>
    <n v="95"/>
    <x v="0"/>
    <x v="1"/>
    <x v="0"/>
    <x v="3"/>
  </r>
  <r>
    <s v="PID00292"/>
    <n v="13"/>
    <x v="1"/>
    <x v="2"/>
    <x v="2"/>
    <x v="1"/>
    <d v="2023-02-15T00:00:00"/>
    <x v="2"/>
    <x v="1"/>
    <x v="1"/>
    <b v="0"/>
    <n v="3"/>
    <n v="7"/>
    <x v="2"/>
    <n v="12"/>
    <x v="2"/>
    <x v="1"/>
    <x v="1"/>
    <x v="9"/>
  </r>
  <r>
    <s v="PID00293"/>
    <n v="46"/>
    <x v="0"/>
    <x v="0"/>
    <x v="1"/>
    <x v="2"/>
    <d v="2020-01-09T00:00:00"/>
    <x v="5"/>
    <x v="2"/>
    <x v="0"/>
    <b v="0"/>
    <n v="8"/>
    <n v="7"/>
    <x v="0"/>
    <n v="40"/>
    <x v="2"/>
    <x v="0"/>
    <x v="0"/>
    <x v="3"/>
  </r>
  <r>
    <s v="PID00294"/>
    <n v="31"/>
    <x v="3"/>
    <x v="1"/>
    <x v="0"/>
    <x v="1"/>
    <d v="2021-04-13T00:00:00"/>
    <x v="1"/>
    <x v="2"/>
    <x v="0"/>
    <b v="1"/>
    <n v="70"/>
    <n v="2"/>
    <x v="0"/>
    <n v="108"/>
    <x v="0"/>
    <x v="0"/>
    <x v="0"/>
    <x v="2"/>
  </r>
  <r>
    <s v="PID00295"/>
    <n v="68"/>
    <x v="2"/>
    <x v="1"/>
    <x v="1"/>
    <x v="0"/>
    <d v="2024-08-10T00:00:00"/>
    <x v="3"/>
    <x v="2"/>
    <x v="2"/>
    <b v="0"/>
    <n v="19"/>
    <n v="6"/>
    <x v="1"/>
    <n v="88"/>
    <x v="0"/>
    <x v="1"/>
    <x v="0"/>
    <x v="1"/>
  </r>
  <r>
    <s v="PID00296"/>
    <n v="17"/>
    <x v="1"/>
    <x v="2"/>
    <x v="1"/>
    <x v="0"/>
    <d v="2023-08-14T00:00:00"/>
    <x v="2"/>
    <x v="0"/>
    <x v="0"/>
    <b v="0"/>
    <n v="59"/>
    <n v="15"/>
    <x v="0"/>
    <n v="102"/>
    <x v="0"/>
    <x v="1"/>
    <x v="1"/>
    <x v="8"/>
  </r>
  <r>
    <s v="PID00297"/>
    <n v="35"/>
    <x v="3"/>
    <x v="2"/>
    <x v="1"/>
    <x v="2"/>
    <d v="2024-10-03T00:00:00"/>
    <x v="3"/>
    <x v="1"/>
    <x v="1"/>
    <b v="1"/>
    <n v="38"/>
    <n v="18"/>
    <x v="0"/>
    <n v="81"/>
    <x v="0"/>
    <x v="0"/>
    <x v="1"/>
    <x v="0"/>
  </r>
  <r>
    <s v="PID00298"/>
    <n v="87"/>
    <x v="2"/>
    <x v="1"/>
    <x v="0"/>
    <x v="2"/>
    <d v="2024-03-20T00:00:00"/>
    <x v="3"/>
    <x v="2"/>
    <x v="2"/>
    <b v="1"/>
    <n v="31"/>
    <n v="2"/>
    <x v="2"/>
    <n v="99"/>
    <x v="0"/>
    <x v="0"/>
    <x v="0"/>
    <x v="2"/>
  </r>
  <r>
    <s v="PID00299"/>
    <n v="50"/>
    <x v="0"/>
    <x v="0"/>
    <x v="2"/>
    <x v="2"/>
    <d v="2019-06-17T00:00:00"/>
    <x v="0"/>
    <x v="0"/>
    <x v="1"/>
    <b v="1"/>
    <n v="10"/>
    <n v="18"/>
    <x v="2"/>
    <n v="81"/>
    <x v="0"/>
    <x v="1"/>
    <x v="0"/>
    <x v="0"/>
  </r>
  <r>
    <s v="PID00300"/>
    <n v="21"/>
    <x v="3"/>
    <x v="0"/>
    <x v="0"/>
    <x v="0"/>
    <d v="2022-09-14T00:00:00"/>
    <x v="4"/>
    <x v="2"/>
    <x v="0"/>
    <b v="1"/>
    <n v="43"/>
    <n v="13"/>
    <x v="0"/>
    <n v="37"/>
    <x v="2"/>
    <x v="0"/>
    <x v="0"/>
    <x v="6"/>
  </r>
  <r>
    <s v="PID00301"/>
    <n v="48"/>
    <x v="0"/>
    <x v="0"/>
    <x v="0"/>
    <x v="2"/>
    <d v="2022-11-29T00:00:00"/>
    <x v="4"/>
    <x v="0"/>
    <x v="1"/>
    <b v="1"/>
    <n v="49"/>
    <n v="17"/>
    <x v="2"/>
    <n v="102"/>
    <x v="0"/>
    <x v="1"/>
    <x v="1"/>
    <x v="8"/>
  </r>
  <r>
    <s v="PID00302"/>
    <n v="15"/>
    <x v="1"/>
    <x v="0"/>
    <x v="0"/>
    <x v="2"/>
    <d v="2020-08-16T00:00:00"/>
    <x v="5"/>
    <x v="1"/>
    <x v="0"/>
    <b v="0"/>
    <n v="14"/>
    <n v="4"/>
    <x v="1"/>
    <n v="6"/>
    <x v="1"/>
    <x v="0"/>
    <x v="0"/>
    <x v="6"/>
  </r>
  <r>
    <s v="PID00303"/>
    <n v="31"/>
    <x v="3"/>
    <x v="0"/>
    <x v="1"/>
    <x v="0"/>
    <d v="2022-08-04T00:00:00"/>
    <x v="4"/>
    <x v="0"/>
    <x v="2"/>
    <b v="0"/>
    <n v="8"/>
    <n v="10"/>
    <x v="1"/>
    <n v="118"/>
    <x v="0"/>
    <x v="0"/>
    <x v="0"/>
    <x v="3"/>
  </r>
  <r>
    <s v="PID00304"/>
    <n v="32"/>
    <x v="3"/>
    <x v="1"/>
    <x v="0"/>
    <x v="0"/>
    <d v="2024-09-19T00:00:00"/>
    <x v="3"/>
    <x v="3"/>
    <x v="2"/>
    <b v="1"/>
    <n v="7"/>
    <n v="2"/>
    <x v="0"/>
    <n v="85"/>
    <x v="0"/>
    <x v="1"/>
    <x v="0"/>
    <x v="0"/>
  </r>
  <r>
    <s v="PID00305"/>
    <n v="34"/>
    <x v="3"/>
    <x v="1"/>
    <x v="1"/>
    <x v="2"/>
    <d v="2024-02-07T00:00:00"/>
    <x v="3"/>
    <x v="3"/>
    <x v="1"/>
    <b v="1"/>
    <n v="60"/>
    <n v="19"/>
    <x v="0"/>
    <n v="13"/>
    <x v="2"/>
    <x v="0"/>
    <x v="0"/>
    <x v="0"/>
  </r>
  <r>
    <s v="PID00306"/>
    <n v="66"/>
    <x v="2"/>
    <x v="1"/>
    <x v="2"/>
    <x v="1"/>
    <d v="2020-02-02T00:00:00"/>
    <x v="5"/>
    <x v="3"/>
    <x v="1"/>
    <b v="1"/>
    <n v="29"/>
    <n v="1"/>
    <x v="2"/>
    <n v="72"/>
    <x v="0"/>
    <x v="0"/>
    <x v="0"/>
    <x v="5"/>
  </r>
  <r>
    <s v="PID00307"/>
    <n v="25"/>
    <x v="3"/>
    <x v="0"/>
    <x v="1"/>
    <x v="0"/>
    <d v="2022-01-11T00:00:00"/>
    <x v="4"/>
    <x v="3"/>
    <x v="1"/>
    <b v="1"/>
    <n v="0"/>
    <n v="10"/>
    <x v="0"/>
    <n v="61"/>
    <x v="0"/>
    <x v="1"/>
    <x v="0"/>
    <x v="6"/>
  </r>
  <r>
    <s v="PID00308"/>
    <n v="90"/>
    <x v="2"/>
    <x v="1"/>
    <x v="1"/>
    <x v="2"/>
    <d v="2022-05-05T00:00:00"/>
    <x v="4"/>
    <x v="2"/>
    <x v="1"/>
    <b v="0"/>
    <n v="59"/>
    <n v="20"/>
    <x v="2"/>
    <n v="104"/>
    <x v="0"/>
    <x v="1"/>
    <x v="0"/>
    <x v="3"/>
  </r>
  <r>
    <s v="PID00309"/>
    <n v="53"/>
    <x v="0"/>
    <x v="0"/>
    <x v="2"/>
    <x v="1"/>
    <d v="2021-02-06T00:00:00"/>
    <x v="1"/>
    <x v="1"/>
    <x v="2"/>
    <b v="0"/>
    <n v="3"/>
    <n v="13"/>
    <x v="2"/>
    <n v="56"/>
    <x v="2"/>
    <x v="0"/>
    <x v="1"/>
    <x v="3"/>
  </r>
  <r>
    <s v="PID00310"/>
    <n v="72"/>
    <x v="2"/>
    <x v="2"/>
    <x v="0"/>
    <x v="0"/>
    <d v="2022-07-27T00:00:00"/>
    <x v="4"/>
    <x v="1"/>
    <x v="0"/>
    <b v="0"/>
    <n v="22"/>
    <n v="9"/>
    <x v="2"/>
    <n v="6"/>
    <x v="1"/>
    <x v="0"/>
    <x v="1"/>
    <x v="1"/>
  </r>
  <r>
    <s v="PID00311"/>
    <n v="88"/>
    <x v="2"/>
    <x v="1"/>
    <x v="2"/>
    <x v="1"/>
    <d v="2024-10-29T00:00:00"/>
    <x v="3"/>
    <x v="2"/>
    <x v="1"/>
    <b v="1"/>
    <n v="63"/>
    <n v="7"/>
    <x v="0"/>
    <n v="7"/>
    <x v="1"/>
    <x v="1"/>
    <x v="1"/>
    <x v="8"/>
  </r>
  <r>
    <s v="PID00312"/>
    <n v="38"/>
    <x v="3"/>
    <x v="0"/>
    <x v="0"/>
    <x v="1"/>
    <d v="2024-05-03T00:00:00"/>
    <x v="3"/>
    <x v="0"/>
    <x v="2"/>
    <b v="1"/>
    <n v="6"/>
    <n v="14"/>
    <x v="1"/>
    <n v="69"/>
    <x v="0"/>
    <x v="1"/>
    <x v="0"/>
    <x v="7"/>
  </r>
  <r>
    <s v="PID00313"/>
    <n v="33"/>
    <x v="3"/>
    <x v="0"/>
    <x v="2"/>
    <x v="1"/>
    <d v="2022-02-12T00:00:00"/>
    <x v="4"/>
    <x v="1"/>
    <x v="1"/>
    <b v="0"/>
    <n v="69"/>
    <n v="8"/>
    <x v="2"/>
    <n v="105"/>
    <x v="0"/>
    <x v="0"/>
    <x v="0"/>
    <x v="0"/>
  </r>
  <r>
    <s v="PID00314"/>
    <n v="62"/>
    <x v="2"/>
    <x v="2"/>
    <x v="0"/>
    <x v="0"/>
    <d v="2021-06-17T00:00:00"/>
    <x v="1"/>
    <x v="0"/>
    <x v="1"/>
    <b v="1"/>
    <n v="24"/>
    <n v="9"/>
    <x v="0"/>
    <n v="55"/>
    <x v="2"/>
    <x v="1"/>
    <x v="1"/>
    <x v="6"/>
  </r>
  <r>
    <s v="PID00315"/>
    <n v="15"/>
    <x v="1"/>
    <x v="1"/>
    <x v="0"/>
    <x v="2"/>
    <d v="2022-07-29T00:00:00"/>
    <x v="4"/>
    <x v="3"/>
    <x v="2"/>
    <b v="1"/>
    <n v="41"/>
    <n v="15"/>
    <x v="2"/>
    <n v="3"/>
    <x v="1"/>
    <x v="0"/>
    <x v="1"/>
    <x v="7"/>
  </r>
  <r>
    <s v="PID00316"/>
    <n v="11"/>
    <x v="1"/>
    <x v="0"/>
    <x v="1"/>
    <x v="0"/>
    <d v="2023-07-18T00:00:00"/>
    <x v="2"/>
    <x v="1"/>
    <x v="1"/>
    <b v="1"/>
    <n v="10"/>
    <n v="20"/>
    <x v="1"/>
    <n v="8"/>
    <x v="1"/>
    <x v="1"/>
    <x v="0"/>
    <x v="2"/>
  </r>
  <r>
    <s v="PID00317"/>
    <n v="63"/>
    <x v="2"/>
    <x v="2"/>
    <x v="0"/>
    <x v="0"/>
    <d v="2024-02-22T00:00:00"/>
    <x v="3"/>
    <x v="1"/>
    <x v="0"/>
    <b v="0"/>
    <n v="47"/>
    <n v="4"/>
    <x v="0"/>
    <n v="115"/>
    <x v="0"/>
    <x v="1"/>
    <x v="0"/>
    <x v="7"/>
  </r>
  <r>
    <s v="PID00318"/>
    <n v="5"/>
    <x v="4"/>
    <x v="2"/>
    <x v="1"/>
    <x v="0"/>
    <d v="2024-05-25T00:00:00"/>
    <x v="3"/>
    <x v="0"/>
    <x v="2"/>
    <b v="1"/>
    <n v="64"/>
    <n v="9"/>
    <x v="1"/>
    <n v="120"/>
    <x v="0"/>
    <x v="1"/>
    <x v="0"/>
    <x v="3"/>
  </r>
  <r>
    <s v="PID00319"/>
    <n v="90"/>
    <x v="2"/>
    <x v="1"/>
    <x v="1"/>
    <x v="1"/>
    <d v="2019-06-23T00:00:00"/>
    <x v="0"/>
    <x v="1"/>
    <x v="1"/>
    <b v="1"/>
    <n v="15"/>
    <n v="3"/>
    <x v="0"/>
    <n v="101"/>
    <x v="0"/>
    <x v="0"/>
    <x v="1"/>
    <x v="7"/>
  </r>
  <r>
    <s v="PID00320"/>
    <n v="20"/>
    <x v="1"/>
    <x v="2"/>
    <x v="1"/>
    <x v="2"/>
    <d v="2019-05-09T00:00:00"/>
    <x v="0"/>
    <x v="2"/>
    <x v="2"/>
    <b v="1"/>
    <n v="70"/>
    <n v="19"/>
    <x v="0"/>
    <n v="114"/>
    <x v="0"/>
    <x v="1"/>
    <x v="0"/>
    <x v="0"/>
  </r>
  <r>
    <s v="PID00321"/>
    <n v="45"/>
    <x v="0"/>
    <x v="1"/>
    <x v="1"/>
    <x v="0"/>
    <d v="2023-10-24T00:00:00"/>
    <x v="2"/>
    <x v="1"/>
    <x v="2"/>
    <b v="1"/>
    <n v="49"/>
    <n v="20"/>
    <x v="1"/>
    <n v="41"/>
    <x v="2"/>
    <x v="0"/>
    <x v="0"/>
    <x v="5"/>
  </r>
  <r>
    <s v="PID00322"/>
    <n v="13"/>
    <x v="1"/>
    <x v="2"/>
    <x v="0"/>
    <x v="0"/>
    <d v="2023-06-14T00:00:00"/>
    <x v="2"/>
    <x v="1"/>
    <x v="2"/>
    <b v="0"/>
    <n v="29"/>
    <n v="9"/>
    <x v="2"/>
    <n v="57"/>
    <x v="2"/>
    <x v="0"/>
    <x v="1"/>
    <x v="7"/>
  </r>
  <r>
    <s v="PID00323"/>
    <n v="71"/>
    <x v="2"/>
    <x v="0"/>
    <x v="1"/>
    <x v="0"/>
    <d v="2024-07-15T00:00:00"/>
    <x v="3"/>
    <x v="1"/>
    <x v="2"/>
    <b v="0"/>
    <n v="39"/>
    <n v="9"/>
    <x v="0"/>
    <n v="62"/>
    <x v="0"/>
    <x v="0"/>
    <x v="0"/>
    <x v="8"/>
  </r>
  <r>
    <s v="PID00324"/>
    <n v="76"/>
    <x v="2"/>
    <x v="0"/>
    <x v="2"/>
    <x v="0"/>
    <d v="2023-05-10T00:00:00"/>
    <x v="2"/>
    <x v="1"/>
    <x v="0"/>
    <b v="0"/>
    <n v="44"/>
    <n v="6"/>
    <x v="2"/>
    <n v="3"/>
    <x v="1"/>
    <x v="1"/>
    <x v="1"/>
    <x v="1"/>
  </r>
  <r>
    <s v="PID00325"/>
    <n v="89"/>
    <x v="2"/>
    <x v="1"/>
    <x v="1"/>
    <x v="2"/>
    <d v="2023-11-24T00:00:00"/>
    <x v="2"/>
    <x v="3"/>
    <x v="2"/>
    <b v="1"/>
    <n v="39"/>
    <n v="20"/>
    <x v="2"/>
    <n v="32"/>
    <x v="2"/>
    <x v="0"/>
    <x v="1"/>
    <x v="8"/>
  </r>
  <r>
    <s v="PID00326"/>
    <n v="17"/>
    <x v="1"/>
    <x v="1"/>
    <x v="1"/>
    <x v="1"/>
    <d v="2021-11-20T00:00:00"/>
    <x v="1"/>
    <x v="2"/>
    <x v="0"/>
    <b v="0"/>
    <n v="45"/>
    <n v="1"/>
    <x v="1"/>
    <n v="113"/>
    <x v="0"/>
    <x v="1"/>
    <x v="0"/>
    <x v="9"/>
  </r>
  <r>
    <s v="PID00327"/>
    <n v="19"/>
    <x v="1"/>
    <x v="0"/>
    <x v="0"/>
    <x v="2"/>
    <d v="2022-10-18T00:00:00"/>
    <x v="4"/>
    <x v="1"/>
    <x v="1"/>
    <b v="1"/>
    <n v="63"/>
    <n v="16"/>
    <x v="2"/>
    <n v="79"/>
    <x v="0"/>
    <x v="1"/>
    <x v="0"/>
    <x v="4"/>
  </r>
  <r>
    <s v="PID00328"/>
    <n v="75"/>
    <x v="2"/>
    <x v="1"/>
    <x v="1"/>
    <x v="0"/>
    <d v="2022-02-25T00:00:00"/>
    <x v="4"/>
    <x v="3"/>
    <x v="1"/>
    <b v="0"/>
    <n v="4"/>
    <n v="6"/>
    <x v="1"/>
    <n v="11"/>
    <x v="1"/>
    <x v="0"/>
    <x v="1"/>
    <x v="4"/>
  </r>
  <r>
    <s v="PID00329"/>
    <n v="43"/>
    <x v="0"/>
    <x v="1"/>
    <x v="2"/>
    <x v="2"/>
    <d v="2021-02-17T00:00:00"/>
    <x v="1"/>
    <x v="0"/>
    <x v="0"/>
    <b v="0"/>
    <n v="33"/>
    <n v="2"/>
    <x v="0"/>
    <n v="90"/>
    <x v="0"/>
    <x v="1"/>
    <x v="0"/>
    <x v="5"/>
  </r>
  <r>
    <s v="PID00330"/>
    <n v="43"/>
    <x v="0"/>
    <x v="2"/>
    <x v="1"/>
    <x v="0"/>
    <d v="2023-05-17T00:00:00"/>
    <x v="2"/>
    <x v="1"/>
    <x v="0"/>
    <b v="1"/>
    <n v="10"/>
    <n v="7"/>
    <x v="1"/>
    <n v="68"/>
    <x v="0"/>
    <x v="1"/>
    <x v="0"/>
    <x v="3"/>
  </r>
  <r>
    <s v="PID00331"/>
    <n v="76"/>
    <x v="2"/>
    <x v="2"/>
    <x v="0"/>
    <x v="0"/>
    <d v="2024-10-09T00:00:00"/>
    <x v="3"/>
    <x v="2"/>
    <x v="0"/>
    <b v="0"/>
    <n v="44"/>
    <n v="17"/>
    <x v="2"/>
    <n v="100"/>
    <x v="0"/>
    <x v="0"/>
    <x v="1"/>
    <x v="2"/>
  </r>
  <r>
    <s v="PID00332"/>
    <n v="83"/>
    <x v="2"/>
    <x v="2"/>
    <x v="0"/>
    <x v="0"/>
    <d v="2024-04-22T00:00:00"/>
    <x v="3"/>
    <x v="2"/>
    <x v="0"/>
    <b v="1"/>
    <n v="9"/>
    <n v="14"/>
    <x v="0"/>
    <n v="24"/>
    <x v="2"/>
    <x v="0"/>
    <x v="1"/>
    <x v="4"/>
  </r>
  <r>
    <s v="PID00333"/>
    <n v="14"/>
    <x v="1"/>
    <x v="2"/>
    <x v="0"/>
    <x v="0"/>
    <d v="2020-12-24T00:00:00"/>
    <x v="5"/>
    <x v="2"/>
    <x v="1"/>
    <b v="0"/>
    <n v="49"/>
    <n v="1"/>
    <x v="1"/>
    <n v="30"/>
    <x v="2"/>
    <x v="1"/>
    <x v="1"/>
    <x v="5"/>
  </r>
  <r>
    <s v="PID00334"/>
    <n v="7"/>
    <x v="4"/>
    <x v="2"/>
    <x v="0"/>
    <x v="1"/>
    <d v="2019-02-19T00:00:00"/>
    <x v="0"/>
    <x v="3"/>
    <x v="1"/>
    <b v="0"/>
    <n v="37"/>
    <n v="1"/>
    <x v="0"/>
    <n v="4"/>
    <x v="1"/>
    <x v="1"/>
    <x v="1"/>
    <x v="5"/>
  </r>
  <r>
    <s v="PID00335"/>
    <n v="20"/>
    <x v="1"/>
    <x v="0"/>
    <x v="2"/>
    <x v="1"/>
    <d v="2022-12-28T00:00:00"/>
    <x v="4"/>
    <x v="2"/>
    <x v="1"/>
    <b v="1"/>
    <n v="48"/>
    <n v="19"/>
    <x v="0"/>
    <n v="5"/>
    <x v="1"/>
    <x v="0"/>
    <x v="0"/>
    <x v="6"/>
  </r>
  <r>
    <s v="PID00336"/>
    <n v="70"/>
    <x v="2"/>
    <x v="1"/>
    <x v="0"/>
    <x v="2"/>
    <d v="2020-03-13T00:00:00"/>
    <x v="5"/>
    <x v="0"/>
    <x v="2"/>
    <b v="1"/>
    <n v="43"/>
    <n v="6"/>
    <x v="0"/>
    <n v="2"/>
    <x v="1"/>
    <x v="1"/>
    <x v="0"/>
    <x v="9"/>
  </r>
  <r>
    <s v="PID00337"/>
    <n v="47"/>
    <x v="0"/>
    <x v="0"/>
    <x v="2"/>
    <x v="1"/>
    <d v="2021-09-30T00:00:00"/>
    <x v="1"/>
    <x v="3"/>
    <x v="0"/>
    <b v="0"/>
    <n v="39"/>
    <n v="6"/>
    <x v="0"/>
    <n v="58"/>
    <x v="2"/>
    <x v="0"/>
    <x v="1"/>
    <x v="0"/>
  </r>
  <r>
    <s v="PID00338"/>
    <n v="70"/>
    <x v="2"/>
    <x v="0"/>
    <x v="0"/>
    <x v="0"/>
    <d v="2020-07-20T00:00:00"/>
    <x v="5"/>
    <x v="0"/>
    <x v="2"/>
    <b v="1"/>
    <n v="3"/>
    <n v="7"/>
    <x v="0"/>
    <n v="49"/>
    <x v="2"/>
    <x v="0"/>
    <x v="1"/>
    <x v="2"/>
  </r>
  <r>
    <s v="PID00339"/>
    <n v="28"/>
    <x v="3"/>
    <x v="1"/>
    <x v="1"/>
    <x v="0"/>
    <d v="2022-10-29T00:00:00"/>
    <x v="4"/>
    <x v="3"/>
    <x v="2"/>
    <b v="1"/>
    <n v="25"/>
    <n v="20"/>
    <x v="0"/>
    <n v="74"/>
    <x v="0"/>
    <x v="1"/>
    <x v="0"/>
    <x v="1"/>
  </r>
  <r>
    <s v="PID00340"/>
    <n v="84"/>
    <x v="2"/>
    <x v="0"/>
    <x v="2"/>
    <x v="1"/>
    <d v="2021-12-16T00:00:00"/>
    <x v="1"/>
    <x v="3"/>
    <x v="0"/>
    <b v="0"/>
    <n v="58"/>
    <n v="14"/>
    <x v="1"/>
    <n v="58"/>
    <x v="2"/>
    <x v="0"/>
    <x v="1"/>
    <x v="6"/>
  </r>
  <r>
    <s v="PID00341"/>
    <n v="70"/>
    <x v="2"/>
    <x v="0"/>
    <x v="0"/>
    <x v="0"/>
    <d v="2019-05-06T00:00:00"/>
    <x v="0"/>
    <x v="2"/>
    <x v="1"/>
    <b v="0"/>
    <n v="48"/>
    <n v="13"/>
    <x v="2"/>
    <n v="91"/>
    <x v="0"/>
    <x v="1"/>
    <x v="0"/>
    <x v="2"/>
  </r>
  <r>
    <s v="PID00342"/>
    <n v="56"/>
    <x v="0"/>
    <x v="2"/>
    <x v="2"/>
    <x v="2"/>
    <d v="2020-03-27T00:00:00"/>
    <x v="5"/>
    <x v="3"/>
    <x v="0"/>
    <b v="1"/>
    <n v="67"/>
    <n v="9"/>
    <x v="1"/>
    <n v="60"/>
    <x v="0"/>
    <x v="0"/>
    <x v="1"/>
    <x v="5"/>
  </r>
  <r>
    <s v="PID00343"/>
    <n v="39"/>
    <x v="3"/>
    <x v="0"/>
    <x v="0"/>
    <x v="2"/>
    <d v="2020-04-14T00:00:00"/>
    <x v="5"/>
    <x v="0"/>
    <x v="2"/>
    <b v="0"/>
    <n v="54"/>
    <n v="17"/>
    <x v="0"/>
    <n v="43"/>
    <x v="2"/>
    <x v="1"/>
    <x v="1"/>
    <x v="4"/>
  </r>
  <r>
    <s v="PID00344"/>
    <n v="50"/>
    <x v="0"/>
    <x v="2"/>
    <x v="2"/>
    <x v="2"/>
    <d v="2021-01-24T00:00:00"/>
    <x v="1"/>
    <x v="0"/>
    <x v="1"/>
    <b v="0"/>
    <n v="31"/>
    <n v="17"/>
    <x v="0"/>
    <n v="110"/>
    <x v="0"/>
    <x v="1"/>
    <x v="0"/>
    <x v="6"/>
  </r>
  <r>
    <s v="PID00345"/>
    <n v="81"/>
    <x v="2"/>
    <x v="1"/>
    <x v="0"/>
    <x v="2"/>
    <d v="2019-04-21T00:00:00"/>
    <x v="0"/>
    <x v="2"/>
    <x v="0"/>
    <b v="0"/>
    <n v="6"/>
    <n v="5"/>
    <x v="0"/>
    <n v="11"/>
    <x v="1"/>
    <x v="1"/>
    <x v="1"/>
    <x v="1"/>
  </r>
  <r>
    <s v="PID00346"/>
    <n v="51"/>
    <x v="0"/>
    <x v="0"/>
    <x v="2"/>
    <x v="1"/>
    <d v="2024-12-05T00:00:00"/>
    <x v="3"/>
    <x v="2"/>
    <x v="0"/>
    <b v="0"/>
    <n v="54"/>
    <n v="1"/>
    <x v="1"/>
    <n v="73"/>
    <x v="0"/>
    <x v="1"/>
    <x v="1"/>
    <x v="7"/>
  </r>
  <r>
    <s v="PID00347"/>
    <n v="65"/>
    <x v="2"/>
    <x v="1"/>
    <x v="0"/>
    <x v="1"/>
    <d v="2021-11-22T00:00:00"/>
    <x v="1"/>
    <x v="0"/>
    <x v="1"/>
    <b v="1"/>
    <n v="37"/>
    <n v="18"/>
    <x v="2"/>
    <n v="61"/>
    <x v="0"/>
    <x v="1"/>
    <x v="0"/>
    <x v="8"/>
  </r>
  <r>
    <s v="PID00348"/>
    <n v="20"/>
    <x v="1"/>
    <x v="0"/>
    <x v="0"/>
    <x v="0"/>
    <d v="2019-03-16T00:00:00"/>
    <x v="0"/>
    <x v="1"/>
    <x v="2"/>
    <b v="0"/>
    <n v="0"/>
    <n v="5"/>
    <x v="2"/>
    <n v="119"/>
    <x v="0"/>
    <x v="0"/>
    <x v="0"/>
    <x v="6"/>
  </r>
  <r>
    <s v="PID00349"/>
    <n v="40"/>
    <x v="3"/>
    <x v="2"/>
    <x v="2"/>
    <x v="1"/>
    <d v="2020-06-16T00:00:00"/>
    <x v="5"/>
    <x v="0"/>
    <x v="0"/>
    <b v="0"/>
    <n v="30"/>
    <n v="14"/>
    <x v="2"/>
    <n v="57"/>
    <x v="2"/>
    <x v="1"/>
    <x v="0"/>
    <x v="3"/>
  </r>
  <r>
    <s v="PID00350"/>
    <n v="39"/>
    <x v="3"/>
    <x v="0"/>
    <x v="0"/>
    <x v="1"/>
    <d v="2020-12-09T00:00:00"/>
    <x v="5"/>
    <x v="0"/>
    <x v="1"/>
    <b v="0"/>
    <n v="60"/>
    <n v="19"/>
    <x v="1"/>
    <n v="41"/>
    <x v="2"/>
    <x v="0"/>
    <x v="1"/>
    <x v="4"/>
  </r>
  <r>
    <s v="PID00351"/>
    <n v="79"/>
    <x v="2"/>
    <x v="1"/>
    <x v="2"/>
    <x v="0"/>
    <d v="2019-04-30T00:00:00"/>
    <x v="0"/>
    <x v="0"/>
    <x v="1"/>
    <b v="1"/>
    <n v="68"/>
    <n v="18"/>
    <x v="0"/>
    <n v="96"/>
    <x v="0"/>
    <x v="0"/>
    <x v="1"/>
    <x v="1"/>
  </r>
  <r>
    <s v="PID00352"/>
    <n v="6"/>
    <x v="4"/>
    <x v="1"/>
    <x v="0"/>
    <x v="2"/>
    <d v="2020-11-07T00:00:00"/>
    <x v="5"/>
    <x v="2"/>
    <x v="1"/>
    <b v="1"/>
    <n v="46"/>
    <n v="2"/>
    <x v="1"/>
    <n v="65"/>
    <x v="0"/>
    <x v="0"/>
    <x v="1"/>
    <x v="2"/>
  </r>
  <r>
    <s v="PID00353"/>
    <n v="66"/>
    <x v="2"/>
    <x v="0"/>
    <x v="2"/>
    <x v="1"/>
    <d v="2024-01-31T00:00:00"/>
    <x v="3"/>
    <x v="0"/>
    <x v="2"/>
    <b v="1"/>
    <n v="39"/>
    <n v="12"/>
    <x v="0"/>
    <n v="14"/>
    <x v="2"/>
    <x v="0"/>
    <x v="1"/>
    <x v="5"/>
  </r>
  <r>
    <s v="PID00354"/>
    <n v="86"/>
    <x v="2"/>
    <x v="2"/>
    <x v="0"/>
    <x v="1"/>
    <d v="2022-07-04T00:00:00"/>
    <x v="4"/>
    <x v="1"/>
    <x v="2"/>
    <b v="1"/>
    <n v="67"/>
    <n v="2"/>
    <x v="2"/>
    <n v="14"/>
    <x v="2"/>
    <x v="1"/>
    <x v="1"/>
    <x v="1"/>
  </r>
  <r>
    <s v="PID00355"/>
    <n v="2"/>
    <x v="4"/>
    <x v="1"/>
    <x v="0"/>
    <x v="2"/>
    <d v="2023-12-14T00:00:00"/>
    <x v="2"/>
    <x v="2"/>
    <x v="0"/>
    <b v="1"/>
    <n v="20"/>
    <n v="1"/>
    <x v="0"/>
    <n v="111"/>
    <x v="0"/>
    <x v="0"/>
    <x v="1"/>
    <x v="6"/>
  </r>
  <r>
    <s v="PID00356"/>
    <n v="1"/>
    <x v="4"/>
    <x v="2"/>
    <x v="1"/>
    <x v="1"/>
    <d v="2023-12-05T00:00:00"/>
    <x v="2"/>
    <x v="1"/>
    <x v="2"/>
    <b v="1"/>
    <n v="10"/>
    <n v="13"/>
    <x v="1"/>
    <n v="115"/>
    <x v="0"/>
    <x v="0"/>
    <x v="0"/>
    <x v="1"/>
  </r>
  <r>
    <s v="PID00357"/>
    <n v="29"/>
    <x v="3"/>
    <x v="1"/>
    <x v="0"/>
    <x v="1"/>
    <d v="2019-03-02T00:00:00"/>
    <x v="0"/>
    <x v="3"/>
    <x v="1"/>
    <b v="1"/>
    <n v="25"/>
    <n v="0"/>
    <x v="1"/>
    <n v="106"/>
    <x v="0"/>
    <x v="1"/>
    <x v="1"/>
    <x v="6"/>
  </r>
  <r>
    <s v="PID00358"/>
    <n v="64"/>
    <x v="2"/>
    <x v="1"/>
    <x v="2"/>
    <x v="2"/>
    <d v="2024-02-05T00:00:00"/>
    <x v="3"/>
    <x v="2"/>
    <x v="1"/>
    <b v="0"/>
    <n v="5"/>
    <n v="16"/>
    <x v="2"/>
    <n v="79"/>
    <x v="0"/>
    <x v="1"/>
    <x v="0"/>
    <x v="3"/>
  </r>
  <r>
    <s v="PID00359"/>
    <n v="74"/>
    <x v="2"/>
    <x v="1"/>
    <x v="2"/>
    <x v="0"/>
    <d v="2019-01-16T00:00:00"/>
    <x v="0"/>
    <x v="1"/>
    <x v="2"/>
    <b v="1"/>
    <n v="46"/>
    <n v="0"/>
    <x v="1"/>
    <n v="1"/>
    <x v="1"/>
    <x v="0"/>
    <x v="1"/>
    <x v="7"/>
  </r>
  <r>
    <s v="PID00360"/>
    <n v="43"/>
    <x v="0"/>
    <x v="2"/>
    <x v="2"/>
    <x v="2"/>
    <d v="2021-03-22T00:00:00"/>
    <x v="1"/>
    <x v="3"/>
    <x v="0"/>
    <b v="1"/>
    <n v="30"/>
    <n v="13"/>
    <x v="0"/>
    <n v="118"/>
    <x v="0"/>
    <x v="0"/>
    <x v="1"/>
    <x v="5"/>
  </r>
  <r>
    <s v="PID00361"/>
    <n v="22"/>
    <x v="3"/>
    <x v="1"/>
    <x v="0"/>
    <x v="2"/>
    <d v="2022-12-15T00:00:00"/>
    <x v="4"/>
    <x v="2"/>
    <x v="2"/>
    <b v="0"/>
    <n v="32"/>
    <n v="8"/>
    <x v="2"/>
    <n v="58"/>
    <x v="2"/>
    <x v="0"/>
    <x v="0"/>
    <x v="0"/>
  </r>
  <r>
    <s v="PID00362"/>
    <n v="39"/>
    <x v="3"/>
    <x v="1"/>
    <x v="1"/>
    <x v="2"/>
    <d v="2023-01-05T00:00:00"/>
    <x v="2"/>
    <x v="2"/>
    <x v="2"/>
    <b v="0"/>
    <n v="44"/>
    <n v="15"/>
    <x v="2"/>
    <n v="73"/>
    <x v="0"/>
    <x v="0"/>
    <x v="0"/>
    <x v="2"/>
  </r>
  <r>
    <s v="PID00363"/>
    <n v="10"/>
    <x v="4"/>
    <x v="2"/>
    <x v="2"/>
    <x v="2"/>
    <d v="2023-10-15T00:00:00"/>
    <x v="2"/>
    <x v="0"/>
    <x v="0"/>
    <b v="0"/>
    <n v="55"/>
    <n v="1"/>
    <x v="0"/>
    <n v="20"/>
    <x v="2"/>
    <x v="0"/>
    <x v="1"/>
    <x v="5"/>
  </r>
  <r>
    <s v="PID00364"/>
    <n v="33"/>
    <x v="3"/>
    <x v="0"/>
    <x v="2"/>
    <x v="0"/>
    <d v="2022-12-05T00:00:00"/>
    <x v="4"/>
    <x v="3"/>
    <x v="1"/>
    <b v="0"/>
    <n v="12"/>
    <n v="16"/>
    <x v="1"/>
    <n v="41"/>
    <x v="2"/>
    <x v="0"/>
    <x v="1"/>
    <x v="8"/>
  </r>
  <r>
    <s v="PID00365"/>
    <n v="15"/>
    <x v="1"/>
    <x v="1"/>
    <x v="2"/>
    <x v="2"/>
    <d v="2020-10-30T00:00:00"/>
    <x v="5"/>
    <x v="3"/>
    <x v="0"/>
    <b v="0"/>
    <n v="37"/>
    <n v="2"/>
    <x v="0"/>
    <n v="106"/>
    <x v="0"/>
    <x v="1"/>
    <x v="1"/>
    <x v="8"/>
  </r>
  <r>
    <s v="PID00366"/>
    <n v="23"/>
    <x v="3"/>
    <x v="0"/>
    <x v="1"/>
    <x v="1"/>
    <d v="2024-03-13T00:00:00"/>
    <x v="3"/>
    <x v="0"/>
    <x v="1"/>
    <b v="0"/>
    <n v="13"/>
    <n v="13"/>
    <x v="2"/>
    <n v="98"/>
    <x v="0"/>
    <x v="0"/>
    <x v="1"/>
    <x v="8"/>
  </r>
  <r>
    <s v="PID00367"/>
    <n v="68"/>
    <x v="2"/>
    <x v="1"/>
    <x v="0"/>
    <x v="1"/>
    <d v="2021-05-26T00:00:00"/>
    <x v="1"/>
    <x v="0"/>
    <x v="1"/>
    <b v="0"/>
    <n v="47"/>
    <n v="18"/>
    <x v="0"/>
    <n v="65"/>
    <x v="0"/>
    <x v="1"/>
    <x v="0"/>
    <x v="7"/>
  </r>
  <r>
    <s v="PID00368"/>
    <n v="69"/>
    <x v="2"/>
    <x v="1"/>
    <x v="1"/>
    <x v="1"/>
    <d v="2021-01-31T00:00:00"/>
    <x v="1"/>
    <x v="2"/>
    <x v="2"/>
    <b v="0"/>
    <n v="65"/>
    <n v="14"/>
    <x v="1"/>
    <n v="100"/>
    <x v="0"/>
    <x v="0"/>
    <x v="0"/>
    <x v="7"/>
  </r>
  <r>
    <s v="PID00369"/>
    <n v="76"/>
    <x v="2"/>
    <x v="2"/>
    <x v="0"/>
    <x v="2"/>
    <d v="2024-08-14T00:00:00"/>
    <x v="3"/>
    <x v="1"/>
    <x v="1"/>
    <b v="0"/>
    <n v="8"/>
    <n v="9"/>
    <x v="1"/>
    <n v="16"/>
    <x v="2"/>
    <x v="1"/>
    <x v="1"/>
    <x v="1"/>
  </r>
  <r>
    <s v="PID00370"/>
    <n v="71"/>
    <x v="2"/>
    <x v="1"/>
    <x v="2"/>
    <x v="0"/>
    <d v="2020-01-14T00:00:00"/>
    <x v="5"/>
    <x v="1"/>
    <x v="0"/>
    <b v="0"/>
    <n v="59"/>
    <n v="10"/>
    <x v="2"/>
    <n v="73"/>
    <x v="0"/>
    <x v="0"/>
    <x v="1"/>
    <x v="3"/>
  </r>
  <r>
    <s v="PID00371"/>
    <n v="78"/>
    <x v="2"/>
    <x v="2"/>
    <x v="2"/>
    <x v="1"/>
    <d v="2020-11-21T00:00:00"/>
    <x v="5"/>
    <x v="3"/>
    <x v="1"/>
    <b v="0"/>
    <n v="34"/>
    <n v="12"/>
    <x v="0"/>
    <n v="106"/>
    <x v="0"/>
    <x v="0"/>
    <x v="1"/>
    <x v="0"/>
  </r>
  <r>
    <s v="PID00372"/>
    <n v="24"/>
    <x v="3"/>
    <x v="0"/>
    <x v="2"/>
    <x v="2"/>
    <d v="2022-07-17T00:00:00"/>
    <x v="4"/>
    <x v="0"/>
    <x v="2"/>
    <b v="1"/>
    <n v="68"/>
    <n v="19"/>
    <x v="1"/>
    <n v="64"/>
    <x v="0"/>
    <x v="0"/>
    <x v="0"/>
    <x v="8"/>
  </r>
  <r>
    <s v="PID00373"/>
    <n v="67"/>
    <x v="2"/>
    <x v="2"/>
    <x v="2"/>
    <x v="2"/>
    <d v="2019-11-13T00:00:00"/>
    <x v="0"/>
    <x v="1"/>
    <x v="1"/>
    <b v="0"/>
    <n v="61"/>
    <n v="4"/>
    <x v="2"/>
    <n v="52"/>
    <x v="2"/>
    <x v="0"/>
    <x v="1"/>
    <x v="4"/>
  </r>
  <r>
    <s v="PID00374"/>
    <n v="51"/>
    <x v="0"/>
    <x v="1"/>
    <x v="1"/>
    <x v="2"/>
    <d v="2021-01-22T00:00:00"/>
    <x v="1"/>
    <x v="0"/>
    <x v="1"/>
    <b v="0"/>
    <n v="70"/>
    <n v="3"/>
    <x v="0"/>
    <n v="117"/>
    <x v="0"/>
    <x v="1"/>
    <x v="0"/>
    <x v="7"/>
  </r>
  <r>
    <s v="PID00375"/>
    <n v="71"/>
    <x v="2"/>
    <x v="0"/>
    <x v="2"/>
    <x v="1"/>
    <d v="2024-08-27T00:00:00"/>
    <x v="3"/>
    <x v="0"/>
    <x v="2"/>
    <b v="1"/>
    <n v="4"/>
    <n v="17"/>
    <x v="1"/>
    <n v="64"/>
    <x v="0"/>
    <x v="1"/>
    <x v="0"/>
    <x v="6"/>
  </r>
  <r>
    <s v="PID00376"/>
    <n v="8"/>
    <x v="4"/>
    <x v="1"/>
    <x v="1"/>
    <x v="2"/>
    <d v="2021-06-17T00:00:00"/>
    <x v="1"/>
    <x v="3"/>
    <x v="1"/>
    <b v="1"/>
    <n v="15"/>
    <n v="2"/>
    <x v="1"/>
    <n v="59"/>
    <x v="2"/>
    <x v="0"/>
    <x v="0"/>
    <x v="4"/>
  </r>
  <r>
    <s v="PID00377"/>
    <n v="18"/>
    <x v="1"/>
    <x v="0"/>
    <x v="0"/>
    <x v="0"/>
    <d v="2021-02-09T00:00:00"/>
    <x v="1"/>
    <x v="3"/>
    <x v="1"/>
    <b v="1"/>
    <n v="65"/>
    <n v="4"/>
    <x v="2"/>
    <n v="50"/>
    <x v="2"/>
    <x v="1"/>
    <x v="0"/>
    <x v="7"/>
  </r>
  <r>
    <s v="PID00378"/>
    <n v="11"/>
    <x v="1"/>
    <x v="1"/>
    <x v="2"/>
    <x v="0"/>
    <d v="2023-03-13T00:00:00"/>
    <x v="2"/>
    <x v="2"/>
    <x v="1"/>
    <b v="1"/>
    <n v="43"/>
    <n v="10"/>
    <x v="1"/>
    <n v="73"/>
    <x v="0"/>
    <x v="1"/>
    <x v="0"/>
    <x v="2"/>
  </r>
  <r>
    <s v="PID00379"/>
    <n v="14"/>
    <x v="1"/>
    <x v="1"/>
    <x v="0"/>
    <x v="2"/>
    <d v="2021-01-15T00:00:00"/>
    <x v="1"/>
    <x v="0"/>
    <x v="1"/>
    <b v="1"/>
    <n v="33"/>
    <n v="10"/>
    <x v="2"/>
    <n v="77"/>
    <x v="0"/>
    <x v="0"/>
    <x v="1"/>
    <x v="7"/>
  </r>
  <r>
    <s v="PID00380"/>
    <n v="71"/>
    <x v="2"/>
    <x v="0"/>
    <x v="0"/>
    <x v="2"/>
    <d v="2024-06-11T00:00:00"/>
    <x v="3"/>
    <x v="0"/>
    <x v="1"/>
    <b v="1"/>
    <n v="18"/>
    <n v="14"/>
    <x v="2"/>
    <n v="84"/>
    <x v="0"/>
    <x v="1"/>
    <x v="0"/>
    <x v="5"/>
  </r>
  <r>
    <s v="PID00381"/>
    <n v="86"/>
    <x v="2"/>
    <x v="1"/>
    <x v="0"/>
    <x v="0"/>
    <d v="2021-09-01T00:00:00"/>
    <x v="1"/>
    <x v="1"/>
    <x v="0"/>
    <b v="1"/>
    <n v="18"/>
    <n v="19"/>
    <x v="1"/>
    <n v="40"/>
    <x v="2"/>
    <x v="0"/>
    <x v="1"/>
    <x v="1"/>
  </r>
  <r>
    <s v="PID00382"/>
    <n v="74"/>
    <x v="2"/>
    <x v="0"/>
    <x v="2"/>
    <x v="2"/>
    <d v="2021-12-17T00:00:00"/>
    <x v="1"/>
    <x v="1"/>
    <x v="0"/>
    <b v="1"/>
    <n v="46"/>
    <n v="0"/>
    <x v="0"/>
    <n v="55"/>
    <x v="2"/>
    <x v="0"/>
    <x v="1"/>
    <x v="1"/>
  </r>
  <r>
    <s v="PID00383"/>
    <n v="25"/>
    <x v="3"/>
    <x v="0"/>
    <x v="1"/>
    <x v="2"/>
    <d v="2019-10-10T00:00:00"/>
    <x v="0"/>
    <x v="3"/>
    <x v="1"/>
    <b v="1"/>
    <n v="68"/>
    <n v="3"/>
    <x v="2"/>
    <n v="94"/>
    <x v="0"/>
    <x v="1"/>
    <x v="1"/>
    <x v="7"/>
  </r>
  <r>
    <s v="PID00384"/>
    <n v="84"/>
    <x v="2"/>
    <x v="0"/>
    <x v="1"/>
    <x v="2"/>
    <d v="2023-12-17T00:00:00"/>
    <x v="2"/>
    <x v="3"/>
    <x v="2"/>
    <b v="0"/>
    <n v="14"/>
    <n v="17"/>
    <x v="1"/>
    <n v="59"/>
    <x v="2"/>
    <x v="1"/>
    <x v="1"/>
    <x v="9"/>
  </r>
  <r>
    <s v="PID00385"/>
    <n v="78"/>
    <x v="2"/>
    <x v="0"/>
    <x v="0"/>
    <x v="0"/>
    <d v="2020-11-19T00:00:00"/>
    <x v="5"/>
    <x v="1"/>
    <x v="0"/>
    <b v="1"/>
    <n v="34"/>
    <n v="11"/>
    <x v="0"/>
    <n v="90"/>
    <x v="0"/>
    <x v="0"/>
    <x v="0"/>
    <x v="4"/>
  </r>
  <r>
    <s v="PID00386"/>
    <n v="3"/>
    <x v="4"/>
    <x v="1"/>
    <x v="0"/>
    <x v="0"/>
    <d v="2020-02-02T00:00:00"/>
    <x v="5"/>
    <x v="3"/>
    <x v="2"/>
    <b v="0"/>
    <n v="54"/>
    <n v="6"/>
    <x v="1"/>
    <n v="30"/>
    <x v="2"/>
    <x v="1"/>
    <x v="0"/>
    <x v="8"/>
  </r>
  <r>
    <s v="PID00387"/>
    <n v="23"/>
    <x v="3"/>
    <x v="2"/>
    <x v="1"/>
    <x v="1"/>
    <d v="2024-09-09T00:00:00"/>
    <x v="3"/>
    <x v="3"/>
    <x v="2"/>
    <b v="0"/>
    <n v="39"/>
    <n v="19"/>
    <x v="0"/>
    <n v="51"/>
    <x v="2"/>
    <x v="1"/>
    <x v="1"/>
    <x v="9"/>
  </r>
  <r>
    <s v="PID00388"/>
    <n v="90"/>
    <x v="2"/>
    <x v="2"/>
    <x v="2"/>
    <x v="2"/>
    <d v="2022-12-16T00:00:00"/>
    <x v="4"/>
    <x v="3"/>
    <x v="1"/>
    <b v="1"/>
    <n v="8"/>
    <n v="16"/>
    <x v="0"/>
    <n v="91"/>
    <x v="0"/>
    <x v="1"/>
    <x v="0"/>
    <x v="5"/>
  </r>
  <r>
    <s v="PID00389"/>
    <n v="33"/>
    <x v="3"/>
    <x v="1"/>
    <x v="2"/>
    <x v="0"/>
    <d v="2021-05-30T00:00:00"/>
    <x v="1"/>
    <x v="0"/>
    <x v="0"/>
    <b v="0"/>
    <n v="30"/>
    <n v="0"/>
    <x v="2"/>
    <n v="20"/>
    <x v="2"/>
    <x v="0"/>
    <x v="0"/>
    <x v="2"/>
  </r>
  <r>
    <s v="PID00390"/>
    <n v="9"/>
    <x v="4"/>
    <x v="1"/>
    <x v="1"/>
    <x v="2"/>
    <d v="2023-04-24T00:00:00"/>
    <x v="2"/>
    <x v="2"/>
    <x v="0"/>
    <b v="0"/>
    <n v="46"/>
    <n v="18"/>
    <x v="0"/>
    <n v="61"/>
    <x v="0"/>
    <x v="0"/>
    <x v="0"/>
    <x v="2"/>
  </r>
  <r>
    <s v="PID00391"/>
    <n v="14"/>
    <x v="1"/>
    <x v="1"/>
    <x v="1"/>
    <x v="0"/>
    <d v="2023-06-14T00:00:00"/>
    <x v="2"/>
    <x v="3"/>
    <x v="1"/>
    <b v="0"/>
    <n v="54"/>
    <n v="14"/>
    <x v="2"/>
    <n v="21"/>
    <x v="2"/>
    <x v="1"/>
    <x v="1"/>
    <x v="9"/>
  </r>
  <r>
    <s v="PID00392"/>
    <n v="84"/>
    <x v="2"/>
    <x v="2"/>
    <x v="2"/>
    <x v="0"/>
    <d v="2020-08-10T00:00:00"/>
    <x v="5"/>
    <x v="3"/>
    <x v="0"/>
    <b v="1"/>
    <n v="24"/>
    <n v="7"/>
    <x v="1"/>
    <n v="21"/>
    <x v="2"/>
    <x v="1"/>
    <x v="1"/>
    <x v="0"/>
  </r>
  <r>
    <s v="PID00393"/>
    <n v="57"/>
    <x v="0"/>
    <x v="1"/>
    <x v="1"/>
    <x v="0"/>
    <d v="2020-05-06T00:00:00"/>
    <x v="5"/>
    <x v="1"/>
    <x v="1"/>
    <b v="0"/>
    <n v="48"/>
    <n v="5"/>
    <x v="1"/>
    <n v="85"/>
    <x v="0"/>
    <x v="1"/>
    <x v="0"/>
    <x v="4"/>
  </r>
  <r>
    <s v="PID00394"/>
    <n v="52"/>
    <x v="0"/>
    <x v="1"/>
    <x v="0"/>
    <x v="2"/>
    <d v="2021-02-05T00:00:00"/>
    <x v="1"/>
    <x v="0"/>
    <x v="1"/>
    <b v="0"/>
    <n v="6"/>
    <n v="4"/>
    <x v="2"/>
    <n v="89"/>
    <x v="0"/>
    <x v="0"/>
    <x v="0"/>
    <x v="0"/>
  </r>
  <r>
    <s v="PID00395"/>
    <n v="21"/>
    <x v="3"/>
    <x v="2"/>
    <x v="0"/>
    <x v="2"/>
    <d v="2019-12-15T00:00:00"/>
    <x v="0"/>
    <x v="0"/>
    <x v="1"/>
    <b v="0"/>
    <n v="15"/>
    <n v="11"/>
    <x v="2"/>
    <n v="21"/>
    <x v="2"/>
    <x v="1"/>
    <x v="1"/>
    <x v="9"/>
  </r>
  <r>
    <s v="PID00396"/>
    <n v="24"/>
    <x v="3"/>
    <x v="2"/>
    <x v="2"/>
    <x v="2"/>
    <d v="2020-10-19T00:00:00"/>
    <x v="5"/>
    <x v="0"/>
    <x v="0"/>
    <b v="0"/>
    <n v="3"/>
    <n v="8"/>
    <x v="1"/>
    <n v="104"/>
    <x v="0"/>
    <x v="1"/>
    <x v="0"/>
    <x v="2"/>
  </r>
  <r>
    <s v="PID00397"/>
    <n v="35"/>
    <x v="3"/>
    <x v="2"/>
    <x v="1"/>
    <x v="2"/>
    <d v="2020-09-15T00:00:00"/>
    <x v="5"/>
    <x v="1"/>
    <x v="2"/>
    <b v="1"/>
    <n v="58"/>
    <n v="18"/>
    <x v="2"/>
    <n v="41"/>
    <x v="2"/>
    <x v="1"/>
    <x v="0"/>
    <x v="9"/>
  </r>
  <r>
    <s v="PID00398"/>
    <n v="52"/>
    <x v="0"/>
    <x v="2"/>
    <x v="1"/>
    <x v="0"/>
    <d v="2020-07-28T00:00:00"/>
    <x v="5"/>
    <x v="0"/>
    <x v="2"/>
    <b v="0"/>
    <n v="70"/>
    <n v="5"/>
    <x v="0"/>
    <n v="106"/>
    <x v="0"/>
    <x v="0"/>
    <x v="1"/>
    <x v="5"/>
  </r>
  <r>
    <s v="PID00399"/>
    <n v="86"/>
    <x v="2"/>
    <x v="0"/>
    <x v="0"/>
    <x v="2"/>
    <d v="2020-01-25T00:00:00"/>
    <x v="5"/>
    <x v="3"/>
    <x v="2"/>
    <b v="1"/>
    <n v="55"/>
    <n v="12"/>
    <x v="1"/>
    <n v="52"/>
    <x v="2"/>
    <x v="0"/>
    <x v="1"/>
    <x v="3"/>
  </r>
  <r>
    <s v="PID00400"/>
    <n v="87"/>
    <x v="2"/>
    <x v="0"/>
    <x v="1"/>
    <x v="1"/>
    <d v="2019-06-25T00:00:00"/>
    <x v="0"/>
    <x v="0"/>
    <x v="1"/>
    <b v="1"/>
    <n v="26"/>
    <n v="9"/>
    <x v="1"/>
    <n v="30"/>
    <x v="2"/>
    <x v="0"/>
    <x v="0"/>
    <x v="0"/>
  </r>
  <r>
    <s v="PID00401"/>
    <n v="68"/>
    <x v="2"/>
    <x v="2"/>
    <x v="2"/>
    <x v="1"/>
    <d v="2019-06-03T00:00:00"/>
    <x v="0"/>
    <x v="3"/>
    <x v="1"/>
    <b v="0"/>
    <n v="56"/>
    <n v="13"/>
    <x v="0"/>
    <n v="117"/>
    <x v="0"/>
    <x v="0"/>
    <x v="1"/>
    <x v="2"/>
  </r>
  <r>
    <s v="PID00402"/>
    <n v="75"/>
    <x v="2"/>
    <x v="0"/>
    <x v="1"/>
    <x v="2"/>
    <d v="2023-04-13T00:00:00"/>
    <x v="2"/>
    <x v="2"/>
    <x v="0"/>
    <b v="0"/>
    <n v="57"/>
    <n v="4"/>
    <x v="1"/>
    <n v="72"/>
    <x v="0"/>
    <x v="1"/>
    <x v="1"/>
    <x v="4"/>
  </r>
  <r>
    <s v="PID00403"/>
    <n v="81"/>
    <x v="2"/>
    <x v="1"/>
    <x v="0"/>
    <x v="0"/>
    <d v="2021-02-08T00:00:00"/>
    <x v="1"/>
    <x v="3"/>
    <x v="0"/>
    <b v="1"/>
    <n v="15"/>
    <n v="6"/>
    <x v="1"/>
    <n v="61"/>
    <x v="0"/>
    <x v="1"/>
    <x v="1"/>
    <x v="8"/>
  </r>
  <r>
    <s v="PID00404"/>
    <n v="7"/>
    <x v="4"/>
    <x v="0"/>
    <x v="2"/>
    <x v="2"/>
    <d v="2020-01-20T00:00:00"/>
    <x v="5"/>
    <x v="0"/>
    <x v="1"/>
    <b v="1"/>
    <n v="69"/>
    <n v="1"/>
    <x v="2"/>
    <n v="19"/>
    <x v="2"/>
    <x v="1"/>
    <x v="1"/>
    <x v="6"/>
  </r>
  <r>
    <s v="PID00405"/>
    <n v="24"/>
    <x v="3"/>
    <x v="2"/>
    <x v="0"/>
    <x v="0"/>
    <d v="2021-12-01T00:00:00"/>
    <x v="1"/>
    <x v="1"/>
    <x v="1"/>
    <b v="0"/>
    <n v="31"/>
    <n v="0"/>
    <x v="1"/>
    <n v="40"/>
    <x v="2"/>
    <x v="0"/>
    <x v="0"/>
    <x v="6"/>
  </r>
  <r>
    <s v="PID00406"/>
    <n v="56"/>
    <x v="0"/>
    <x v="1"/>
    <x v="0"/>
    <x v="0"/>
    <d v="2021-10-31T00:00:00"/>
    <x v="1"/>
    <x v="2"/>
    <x v="1"/>
    <b v="0"/>
    <n v="50"/>
    <n v="0"/>
    <x v="2"/>
    <n v="8"/>
    <x v="1"/>
    <x v="1"/>
    <x v="1"/>
    <x v="5"/>
  </r>
  <r>
    <s v="PID00407"/>
    <n v="38"/>
    <x v="3"/>
    <x v="0"/>
    <x v="2"/>
    <x v="2"/>
    <d v="2019-05-02T00:00:00"/>
    <x v="0"/>
    <x v="0"/>
    <x v="0"/>
    <b v="1"/>
    <n v="29"/>
    <n v="11"/>
    <x v="2"/>
    <n v="55"/>
    <x v="2"/>
    <x v="0"/>
    <x v="1"/>
    <x v="1"/>
  </r>
  <r>
    <s v="PID00408"/>
    <n v="56"/>
    <x v="0"/>
    <x v="1"/>
    <x v="2"/>
    <x v="2"/>
    <d v="2023-10-28T00:00:00"/>
    <x v="2"/>
    <x v="1"/>
    <x v="1"/>
    <b v="1"/>
    <n v="67"/>
    <n v="11"/>
    <x v="0"/>
    <n v="52"/>
    <x v="2"/>
    <x v="1"/>
    <x v="1"/>
    <x v="0"/>
  </r>
  <r>
    <s v="PID00409"/>
    <n v="53"/>
    <x v="0"/>
    <x v="0"/>
    <x v="2"/>
    <x v="0"/>
    <d v="2019-08-22T00:00:00"/>
    <x v="0"/>
    <x v="3"/>
    <x v="0"/>
    <b v="1"/>
    <n v="7"/>
    <n v="15"/>
    <x v="2"/>
    <n v="20"/>
    <x v="2"/>
    <x v="0"/>
    <x v="0"/>
    <x v="3"/>
  </r>
  <r>
    <s v="PID00410"/>
    <n v="76"/>
    <x v="2"/>
    <x v="2"/>
    <x v="0"/>
    <x v="0"/>
    <d v="2022-01-15T00:00:00"/>
    <x v="4"/>
    <x v="3"/>
    <x v="0"/>
    <b v="0"/>
    <n v="49"/>
    <n v="1"/>
    <x v="1"/>
    <n v="8"/>
    <x v="1"/>
    <x v="1"/>
    <x v="0"/>
    <x v="0"/>
  </r>
  <r>
    <s v="PID00411"/>
    <n v="32"/>
    <x v="3"/>
    <x v="1"/>
    <x v="1"/>
    <x v="1"/>
    <d v="2022-11-11T00:00:00"/>
    <x v="4"/>
    <x v="1"/>
    <x v="2"/>
    <b v="0"/>
    <n v="19"/>
    <n v="15"/>
    <x v="1"/>
    <n v="17"/>
    <x v="2"/>
    <x v="1"/>
    <x v="0"/>
    <x v="0"/>
  </r>
  <r>
    <s v="PID00412"/>
    <n v="66"/>
    <x v="2"/>
    <x v="2"/>
    <x v="2"/>
    <x v="2"/>
    <d v="2022-01-27T00:00:00"/>
    <x v="4"/>
    <x v="2"/>
    <x v="1"/>
    <b v="0"/>
    <n v="53"/>
    <n v="6"/>
    <x v="2"/>
    <n v="19"/>
    <x v="2"/>
    <x v="0"/>
    <x v="1"/>
    <x v="0"/>
  </r>
  <r>
    <s v="PID00413"/>
    <n v="15"/>
    <x v="1"/>
    <x v="2"/>
    <x v="0"/>
    <x v="2"/>
    <d v="2022-07-26T00:00:00"/>
    <x v="4"/>
    <x v="1"/>
    <x v="2"/>
    <b v="0"/>
    <n v="4"/>
    <n v="20"/>
    <x v="2"/>
    <n v="51"/>
    <x v="2"/>
    <x v="0"/>
    <x v="1"/>
    <x v="6"/>
  </r>
  <r>
    <s v="PID00414"/>
    <n v="76"/>
    <x v="2"/>
    <x v="1"/>
    <x v="0"/>
    <x v="1"/>
    <d v="2019-02-17T00:00:00"/>
    <x v="0"/>
    <x v="1"/>
    <x v="2"/>
    <b v="0"/>
    <n v="65"/>
    <n v="9"/>
    <x v="2"/>
    <n v="79"/>
    <x v="0"/>
    <x v="0"/>
    <x v="0"/>
    <x v="0"/>
  </r>
  <r>
    <s v="PID00415"/>
    <n v="70"/>
    <x v="2"/>
    <x v="1"/>
    <x v="2"/>
    <x v="1"/>
    <d v="2019-05-27T00:00:00"/>
    <x v="0"/>
    <x v="3"/>
    <x v="2"/>
    <b v="0"/>
    <n v="17"/>
    <n v="7"/>
    <x v="1"/>
    <n v="89"/>
    <x v="0"/>
    <x v="0"/>
    <x v="1"/>
    <x v="6"/>
  </r>
  <r>
    <s v="PID00416"/>
    <n v="65"/>
    <x v="2"/>
    <x v="0"/>
    <x v="0"/>
    <x v="1"/>
    <d v="2023-01-31T00:00:00"/>
    <x v="2"/>
    <x v="2"/>
    <x v="2"/>
    <b v="1"/>
    <n v="61"/>
    <n v="9"/>
    <x v="1"/>
    <n v="118"/>
    <x v="0"/>
    <x v="1"/>
    <x v="1"/>
    <x v="8"/>
  </r>
  <r>
    <s v="PID00417"/>
    <n v="64"/>
    <x v="2"/>
    <x v="2"/>
    <x v="1"/>
    <x v="1"/>
    <d v="2020-07-01T00:00:00"/>
    <x v="5"/>
    <x v="3"/>
    <x v="2"/>
    <b v="0"/>
    <n v="28"/>
    <n v="9"/>
    <x v="1"/>
    <n v="13"/>
    <x v="2"/>
    <x v="0"/>
    <x v="0"/>
    <x v="4"/>
  </r>
  <r>
    <s v="PID00418"/>
    <n v="70"/>
    <x v="2"/>
    <x v="1"/>
    <x v="2"/>
    <x v="2"/>
    <d v="2022-09-27T00:00:00"/>
    <x v="4"/>
    <x v="2"/>
    <x v="2"/>
    <b v="0"/>
    <n v="55"/>
    <n v="4"/>
    <x v="2"/>
    <n v="52"/>
    <x v="2"/>
    <x v="1"/>
    <x v="0"/>
    <x v="6"/>
  </r>
  <r>
    <s v="PID00419"/>
    <n v="48"/>
    <x v="0"/>
    <x v="0"/>
    <x v="1"/>
    <x v="2"/>
    <d v="2024-11-18T00:00:00"/>
    <x v="3"/>
    <x v="1"/>
    <x v="0"/>
    <b v="0"/>
    <n v="21"/>
    <n v="18"/>
    <x v="2"/>
    <n v="19"/>
    <x v="2"/>
    <x v="1"/>
    <x v="0"/>
    <x v="5"/>
  </r>
  <r>
    <s v="PID00420"/>
    <n v="60"/>
    <x v="0"/>
    <x v="1"/>
    <x v="1"/>
    <x v="0"/>
    <d v="2020-12-14T00:00:00"/>
    <x v="5"/>
    <x v="3"/>
    <x v="2"/>
    <b v="1"/>
    <n v="63"/>
    <n v="12"/>
    <x v="0"/>
    <n v="12"/>
    <x v="2"/>
    <x v="1"/>
    <x v="0"/>
    <x v="9"/>
  </r>
  <r>
    <s v="PID00421"/>
    <n v="42"/>
    <x v="0"/>
    <x v="1"/>
    <x v="1"/>
    <x v="1"/>
    <d v="2024-10-09T00:00:00"/>
    <x v="3"/>
    <x v="2"/>
    <x v="0"/>
    <b v="1"/>
    <n v="55"/>
    <n v="12"/>
    <x v="2"/>
    <n v="90"/>
    <x v="0"/>
    <x v="0"/>
    <x v="1"/>
    <x v="6"/>
  </r>
  <r>
    <s v="PID00422"/>
    <n v="24"/>
    <x v="3"/>
    <x v="2"/>
    <x v="0"/>
    <x v="0"/>
    <d v="2024-04-20T00:00:00"/>
    <x v="3"/>
    <x v="3"/>
    <x v="2"/>
    <b v="1"/>
    <n v="15"/>
    <n v="7"/>
    <x v="1"/>
    <n v="23"/>
    <x v="2"/>
    <x v="1"/>
    <x v="1"/>
    <x v="0"/>
  </r>
  <r>
    <s v="PID00423"/>
    <n v="67"/>
    <x v="2"/>
    <x v="1"/>
    <x v="1"/>
    <x v="2"/>
    <d v="2023-11-20T00:00:00"/>
    <x v="2"/>
    <x v="1"/>
    <x v="1"/>
    <b v="0"/>
    <n v="64"/>
    <n v="10"/>
    <x v="0"/>
    <n v="77"/>
    <x v="0"/>
    <x v="0"/>
    <x v="1"/>
    <x v="3"/>
  </r>
  <r>
    <s v="PID00424"/>
    <n v="30"/>
    <x v="3"/>
    <x v="1"/>
    <x v="2"/>
    <x v="1"/>
    <d v="2022-08-08T00:00:00"/>
    <x v="4"/>
    <x v="0"/>
    <x v="1"/>
    <b v="1"/>
    <n v="66"/>
    <n v="15"/>
    <x v="2"/>
    <n v="14"/>
    <x v="2"/>
    <x v="0"/>
    <x v="1"/>
    <x v="3"/>
  </r>
  <r>
    <s v="PID00425"/>
    <n v="74"/>
    <x v="2"/>
    <x v="0"/>
    <x v="2"/>
    <x v="2"/>
    <d v="2021-07-29T00:00:00"/>
    <x v="1"/>
    <x v="0"/>
    <x v="0"/>
    <b v="1"/>
    <n v="19"/>
    <n v="14"/>
    <x v="2"/>
    <n v="16"/>
    <x v="2"/>
    <x v="0"/>
    <x v="1"/>
    <x v="0"/>
  </r>
  <r>
    <s v="PID00426"/>
    <n v="40"/>
    <x v="3"/>
    <x v="2"/>
    <x v="2"/>
    <x v="0"/>
    <d v="2024-11-20T00:00:00"/>
    <x v="3"/>
    <x v="1"/>
    <x v="0"/>
    <b v="1"/>
    <n v="15"/>
    <n v="15"/>
    <x v="1"/>
    <n v="11"/>
    <x v="1"/>
    <x v="1"/>
    <x v="1"/>
    <x v="3"/>
  </r>
  <r>
    <s v="PID00427"/>
    <n v="88"/>
    <x v="2"/>
    <x v="2"/>
    <x v="1"/>
    <x v="2"/>
    <d v="2024-04-16T00:00:00"/>
    <x v="3"/>
    <x v="2"/>
    <x v="2"/>
    <b v="1"/>
    <n v="50"/>
    <n v="10"/>
    <x v="2"/>
    <n v="100"/>
    <x v="0"/>
    <x v="0"/>
    <x v="1"/>
    <x v="4"/>
  </r>
  <r>
    <s v="PID00428"/>
    <n v="32"/>
    <x v="3"/>
    <x v="1"/>
    <x v="2"/>
    <x v="0"/>
    <d v="2022-07-31T00:00:00"/>
    <x v="4"/>
    <x v="1"/>
    <x v="1"/>
    <b v="1"/>
    <n v="30"/>
    <n v="18"/>
    <x v="2"/>
    <n v="48"/>
    <x v="2"/>
    <x v="1"/>
    <x v="1"/>
    <x v="4"/>
  </r>
  <r>
    <s v="PID00429"/>
    <n v="38"/>
    <x v="3"/>
    <x v="0"/>
    <x v="0"/>
    <x v="0"/>
    <d v="2022-12-11T00:00:00"/>
    <x v="4"/>
    <x v="1"/>
    <x v="1"/>
    <b v="1"/>
    <n v="16"/>
    <n v="12"/>
    <x v="1"/>
    <n v="38"/>
    <x v="2"/>
    <x v="0"/>
    <x v="1"/>
    <x v="9"/>
  </r>
  <r>
    <s v="PID00430"/>
    <n v="39"/>
    <x v="3"/>
    <x v="0"/>
    <x v="1"/>
    <x v="2"/>
    <d v="2019-10-02T00:00:00"/>
    <x v="0"/>
    <x v="3"/>
    <x v="1"/>
    <b v="1"/>
    <n v="67"/>
    <n v="9"/>
    <x v="2"/>
    <n v="111"/>
    <x v="0"/>
    <x v="1"/>
    <x v="0"/>
    <x v="4"/>
  </r>
  <r>
    <s v="PID00431"/>
    <n v="5"/>
    <x v="4"/>
    <x v="1"/>
    <x v="2"/>
    <x v="2"/>
    <d v="2019-03-24T00:00:00"/>
    <x v="0"/>
    <x v="0"/>
    <x v="0"/>
    <b v="1"/>
    <n v="8"/>
    <n v="16"/>
    <x v="1"/>
    <n v="17"/>
    <x v="2"/>
    <x v="1"/>
    <x v="1"/>
    <x v="1"/>
  </r>
  <r>
    <s v="PID00432"/>
    <n v="72"/>
    <x v="2"/>
    <x v="0"/>
    <x v="2"/>
    <x v="0"/>
    <d v="2024-05-07T00:00:00"/>
    <x v="3"/>
    <x v="3"/>
    <x v="1"/>
    <b v="1"/>
    <n v="4"/>
    <n v="1"/>
    <x v="0"/>
    <n v="42"/>
    <x v="2"/>
    <x v="0"/>
    <x v="1"/>
    <x v="6"/>
  </r>
  <r>
    <s v="PID00433"/>
    <n v="40"/>
    <x v="3"/>
    <x v="2"/>
    <x v="1"/>
    <x v="1"/>
    <d v="2022-10-23T00:00:00"/>
    <x v="4"/>
    <x v="0"/>
    <x v="0"/>
    <b v="1"/>
    <n v="20"/>
    <n v="16"/>
    <x v="2"/>
    <n v="82"/>
    <x v="0"/>
    <x v="1"/>
    <x v="0"/>
    <x v="3"/>
  </r>
  <r>
    <s v="PID00434"/>
    <n v="58"/>
    <x v="0"/>
    <x v="2"/>
    <x v="1"/>
    <x v="0"/>
    <d v="2023-01-30T00:00:00"/>
    <x v="2"/>
    <x v="0"/>
    <x v="2"/>
    <b v="1"/>
    <n v="39"/>
    <n v="15"/>
    <x v="0"/>
    <n v="104"/>
    <x v="0"/>
    <x v="1"/>
    <x v="1"/>
    <x v="1"/>
  </r>
  <r>
    <s v="PID00435"/>
    <n v="30"/>
    <x v="3"/>
    <x v="1"/>
    <x v="1"/>
    <x v="1"/>
    <d v="2021-05-15T00:00:00"/>
    <x v="1"/>
    <x v="1"/>
    <x v="0"/>
    <b v="0"/>
    <n v="4"/>
    <n v="5"/>
    <x v="0"/>
    <n v="38"/>
    <x v="2"/>
    <x v="1"/>
    <x v="0"/>
    <x v="5"/>
  </r>
  <r>
    <s v="PID00436"/>
    <n v="65"/>
    <x v="2"/>
    <x v="0"/>
    <x v="2"/>
    <x v="0"/>
    <d v="2024-11-09T00:00:00"/>
    <x v="3"/>
    <x v="0"/>
    <x v="1"/>
    <b v="0"/>
    <n v="33"/>
    <n v="13"/>
    <x v="2"/>
    <n v="104"/>
    <x v="0"/>
    <x v="0"/>
    <x v="0"/>
    <x v="6"/>
  </r>
  <r>
    <s v="PID00437"/>
    <n v="33"/>
    <x v="3"/>
    <x v="0"/>
    <x v="1"/>
    <x v="2"/>
    <d v="2020-10-29T00:00:00"/>
    <x v="5"/>
    <x v="1"/>
    <x v="1"/>
    <b v="1"/>
    <n v="26"/>
    <n v="6"/>
    <x v="2"/>
    <n v="13"/>
    <x v="2"/>
    <x v="1"/>
    <x v="1"/>
    <x v="4"/>
  </r>
  <r>
    <s v="PID00438"/>
    <n v="58"/>
    <x v="0"/>
    <x v="2"/>
    <x v="1"/>
    <x v="0"/>
    <d v="2022-05-28T00:00:00"/>
    <x v="4"/>
    <x v="0"/>
    <x v="0"/>
    <b v="1"/>
    <n v="25"/>
    <n v="10"/>
    <x v="2"/>
    <n v="27"/>
    <x v="2"/>
    <x v="0"/>
    <x v="1"/>
    <x v="1"/>
  </r>
  <r>
    <s v="PID00439"/>
    <n v="55"/>
    <x v="0"/>
    <x v="2"/>
    <x v="2"/>
    <x v="1"/>
    <d v="2022-12-06T00:00:00"/>
    <x v="4"/>
    <x v="3"/>
    <x v="0"/>
    <b v="1"/>
    <n v="33"/>
    <n v="1"/>
    <x v="1"/>
    <n v="71"/>
    <x v="0"/>
    <x v="0"/>
    <x v="0"/>
    <x v="5"/>
  </r>
  <r>
    <s v="PID00440"/>
    <n v="49"/>
    <x v="0"/>
    <x v="1"/>
    <x v="1"/>
    <x v="1"/>
    <d v="2020-06-24T00:00:00"/>
    <x v="5"/>
    <x v="2"/>
    <x v="2"/>
    <b v="1"/>
    <n v="8"/>
    <n v="5"/>
    <x v="1"/>
    <n v="69"/>
    <x v="0"/>
    <x v="1"/>
    <x v="1"/>
    <x v="0"/>
  </r>
  <r>
    <s v="PID00441"/>
    <n v="52"/>
    <x v="0"/>
    <x v="2"/>
    <x v="2"/>
    <x v="1"/>
    <d v="2021-01-12T00:00:00"/>
    <x v="1"/>
    <x v="1"/>
    <x v="2"/>
    <b v="0"/>
    <n v="46"/>
    <n v="6"/>
    <x v="2"/>
    <n v="58"/>
    <x v="2"/>
    <x v="0"/>
    <x v="0"/>
    <x v="5"/>
  </r>
  <r>
    <s v="PID00442"/>
    <n v="66"/>
    <x v="2"/>
    <x v="0"/>
    <x v="1"/>
    <x v="2"/>
    <d v="2022-04-23T00:00:00"/>
    <x v="4"/>
    <x v="3"/>
    <x v="0"/>
    <b v="0"/>
    <n v="0"/>
    <n v="12"/>
    <x v="2"/>
    <n v="69"/>
    <x v="0"/>
    <x v="0"/>
    <x v="0"/>
    <x v="7"/>
  </r>
  <r>
    <s v="PID00443"/>
    <n v="71"/>
    <x v="2"/>
    <x v="2"/>
    <x v="2"/>
    <x v="2"/>
    <d v="2023-12-12T00:00:00"/>
    <x v="2"/>
    <x v="0"/>
    <x v="1"/>
    <b v="1"/>
    <n v="62"/>
    <n v="18"/>
    <x v="2"/>
    <n v="86"/>
    <x v="0"/>
    <x v="1"/>
    <x v="0"/>
    <x v="6"/>
  </r>
  <r>
    <s v="PID00444"/>
    <n v="15"/>
    <x v="1"/>
    <x v="1"/>
    <x v="2"/>
    <x v="2"/>
    <d v="2021-07-12T00:00:00"/>
    <x v="1"/>
    <x v="1"/>
    <x v="2"/>
    <b v="0"/>
    <n v="42"/>
    <n v="12"/>
    <x v="2"/>
    <n v="119"/>
    <x v="0"/>
    <x v="1"/>
    <x v="1"/>
    <x v="1"/>
  </r>
  <r>
    <s v="PID00445"/>
    <n v="16"/>
    <x v="1"/>
    <x v="2"/>
    <x v="1"/>
    <x v="0"/>
    <d v="2021-05-17T00:00:00"/>
    <x v="1"/>
    <x v="3"/>
    <x v="2"/>
    <b v="0"/>
    <n v="27"/>
    <n v="6"/>
    <x v="1"/>
    <n v="71"/>
    <x v="0"/>
    <x v="1"/>
    <x v="0"/>
    <x v="3"/>
  </r>
  <r>
    <s v="PID00446"/>
    <n v="31"/>
    <x v="3"/>
    <x v="1"/>
    <x v="1"/>
    <x v="2"/>
    <d v="2020-11-06T00:00:00"/>
    <x v="5"/>
    <x v="1"/>
    <x v="0"/>
    <b v="0"/>
    <n v="69"/>
    <n v="3"/>
    <x v="1"/>
    <n v="99"/>
    <x v="0"/>
    <x v="1"/>
    <x v="1"/>
    <x v="6"/>
  </r>
  <r>
    <s v="PID00447"/>
    <n v="63"/>
    <x v="2"/>
    <x v="2"/>
    <x v="1"/>
    <x v="0"/>
    <d v="2023-08-28T00:00:00"/>
    <x v="2"/>
    <x v="0"/>
    <x v="1"/>
    <b v="1"/>
    <n v="57"/>
    <n v="8"/>
    <x v="0"/>
    <n v="71"/>
    <x v="0"/>
    <x v="1"/>
    <x v="0"/>
    <x v="5"/>
  </r>
  <r>
    <s v="PID00448"/>
    <n v="69"/>
    <x v="2"/>
    <x v="0"/>
    <x v="0"/>
    <x v="2"/>
    <d v="2021-04-01T00:00:00"/>
    <x v="1"/>
    <x v="2"/>
    <x v="0"/>
    <b v="1"/>
    <n v="32"/>
    <n v="16"/>
    <x v="2"/>
    <n v="35"/>
    <x v="2"/>
    <x v="0"/>
    <x v="0"/>
    <x v="7"/>
  </r>
  <r>
    <s v="PID00449"/>
    <n v="52"/>
    <x v="0"/>
    <x v="2"/>
    <x v="2"/>
    <x v="0"/>
    <d v="2022-09-29T00:00:00"/>
    <x v="4"/>
    <x v="3"/>
    <x v="0"/>
    <b v="1"/>
    <n v="10"/>
    <n v="19"/>
    <x v="1"/>
    <n v="87"/>
    <x v="0"/>
    <x v="0"/>
    <x v="1"/>
    <x v="8"/>
  </r>
  <r>
    <s v="PID00450"/>
    <n v="13"/>
    <x v="1"/>
    <x v="1"/>
    <x v="0"/>
    <x v="2"/>
    <d v="2021-07-25T00:00:00"/>
    <x v="1"/>
    <x v="3"/>
    <x v="0"/>
    <b v="1"/>
    <n v="22"/>
    <n v="12"/>
    <x v="2"/>
    <n v="119"/>
    <x v="0"/>
    <x v="1"/>
    <x v="0"/>
    <x v="3"/>
  </r>
  <r>
    <s v="PID00451"/>
    <n v="76"/>
    <x v="2"/>
    <x v="1"/>
    <x v="2"/>
    <x v="2"/>
    <d v="2020-06-12T00:00:00"/>
    <x v="5"/>
    <x v="2"/>
    <x v="1"/>
    <b v="1"/>
    <n v="46"/>
    <n v="14"/>
    <x v="2"/>
    <n v="119"/>
    <x v="0"/>
    <x v="1"/>
    <x v="0"/>
    <x v="8"/>
  </r>
  <r>
    <s v="PID00452"/>
    <n v="79"/>
    <x v="2"/>
    <x v="0"/>
    <x v="1"/>
    <x v="1"/>
    <d v="2020-12-09T00:00:00"/>
    <x v="5"/>
    <x v="2"/>
    <x v="0"/>
    <b v="0"/>
    <n v="8"/>
    <n v="5"/>
    <x v="1"/>
    <n v="101"/>
    <x v="0"/>
    <x v="0"/>
    <x v="1"/>
    <x v="3"/>
  </r>
  <r>
    <s v="PID00453"/>
    <n v="74"/>
    <x v="2"/>
    <x v="0"/>
    <x v="0"/>
    <x v="1"/>
    <d v="2023-10-03T00:00:00"/>
    <x v="2"/>
    <x v="1"/>
    <x v="0"/>
    <b v="0"/>
    <n v="65"/>
    <n v="7"/>
    <x v="2"/>
    <n v="33"/>
    <x v="2"/>
    <x v="0"/>
    <x v="1"/>
    <x v="7"/>
  </r>
  <r>
    <s v="PID00454"/>
    <n v="80"/>
    <x v="2"/>
    <x v="0"/>
    <x v="0"/>
    <x v="1"/>
    <d v="2024-05-23T00:00:00"/>
    <x v="3"/>
    <x v="0"/>
    <x v="1"/>
    <b v="1"/>
    <n v="55"/>
    <n v="4"/>
    <x v="1"/>
    <n v="74"/>
    <x v="0"/>
    <x v="1"/>
    <x v="1"/>
    <x v="9"/>
  </r>
  <r>
    <s v="PID00455"/>
    <n v="64"/>
    <x v="2"/>
    <x v="1"/>
    <x v="0"/>
    <x v="2"/>
    <d v="2022-06-07T00:00:00"/>
    <x v="4"/>
    <x v="0"/>
    <x v="2"/>
    <b v="0"/>
    <n v="16"/>
    <n v="11"/>
    <x v="0"/>
    <n v="78"/>
    <x v="0"/>
    <x v="1"/>
    <x v="0"/>
    <x v="3"/>
  </r>
  <r>
    <s v="PID00456"/>
    <n v="69"/>
    <x v="2"/>
    <x v="2"/>
    <x v="2"/>
    <x v="0"/>
    <d v="2023-04-17T00:00:00"/>
    <x v="2"/>
    <x v="1"/>
    <x v="0"/>
    <b v="0"/>
    <n v="38"/>
    <n v="13"/>
    <x v="0"/>
    <n v="97"/>
    <x v="0"/>
    <x v="0"/>
    <x v="0"/>
    <x v="2"/>
  </r>
  <r>
    <s v="PID00457"/>
    <n v="61"/>
    <x v="2"/>
    <x v="1"/>
    <x v="2"/>
    <x v="1"/>
    <d v="2019-05-25T00:00:00"/>
    <x v="0"/>
    <x v="2"/>
    <x v="0"/>
    <b v="1"/>
    <n v="64"/>
    <n v="7"/>
    <x v="1"/>
    <n v="113"/>
    <x v="0"/>
    <x v="0"/>
    <x v="1"/>
    <x v="4"/>
  </r>
  <r>
    <s v="PID00458"/>
    <n v="48"/>
    <x v="0"/>
    <x v="2"/>
    <x v="0"/>
    <x v="2"/>
    <d v="2024-04-04T00:00:00"/>
    <x v="3"/>
    <x v="3"/>
    <x v="1"/>
    <b v="1"/>
    <n v="36"/>
    <n v="1"/>
    <x v="2"/>
    <n v="99"/>
    <x v="0"/>
    <x v="0"/>
    <x v="0"/>
    <x v="9"/>
  </r>
  <r>
    <s v="PID00459"/>
    <n v="57"/>
    <x v="0"/>
    <x v="0"/>
    <x v="0"/>
    <x v="1"/>
    <d v="2022-04-02T00:00:00"/>
    <x v="4"/>
    <x v="2"/>
    <x v="2"/>
    <b v="1"/>
    <n v="51"/>
    <n v="7"/>
    <x v="0"/>
    <n v="90"/>
    <x v="0"/>
    <x v="0"/>
    <x v="1"/>
    <x v="0"/>
  </r>
  <r>
    <s v="PID00460"/>
    <n v="83"/>
    <x v="2"/>
    <x v="2"/>
    <x v="2"/>
    <x v="2"/>
    <d v="2023-01-30T00:00:00"/>
    <x v="2"/>
    <x v="3"/>
    <x v="0"/>
    <b v="0"/>
    <n v="46"/>
    <n v="8"/>
    <x v="0"/>
    <n v="119"/>
    <x v="0"/>
    <x v="1"/>
    <x v="0"/>
    <x v="1"/>
  </r>
  <r>
    <s v="PID00461"/>
    <n v="30"/>
    <x v="3"/>
    <x v="0"/>
    <x v="0"/>
    <x v="0"/>
    <d v="2019-08-23T00:00:00"/>
    <x v="0"/>
    <x v="2"/>
    <x v="1"/>
    <b v="1"/>
    <n v="26"/>
    <n v="12"/>
    <x v="0"/>
    <n v="50"/>
    <x v="2"/>
    <x v="1"/>
    <x v="0"/>
    <x v="5"/>
  </r>
  <r>
    <s v="PID00462"/>
    <n v="55"/>
    <x v="0"/>
    <x v="0"/>
    <x v="0"/>
    <x v="2"/>
    <d v="2023-10-14T00:00:00"/>
    <x v="2"/>
    <x v="0"/>
    <x v="2"/>
    <b v="1"/>
    <n v="3"/>
    <n v="20"/>
    <x v="0"/>
    <n v="117"/>
    <x v="0"/>
    <x v="1"/>
    <x v="0"/>
    <x v="3"/>
  </r>
  <r>
    <s v="PID00463"/>
    <n v="62"/>
    <x v="2"/>
    <x v="1"/>
    <x v="0"/>
    <x v="1"/>
    <d v="2019-07-20T00:00:00"/>
    <x v="0"/>
    <x v="2"/>
    <x v="0"/>
    <b v="0"/>
    <n v="49"/>
    <n v="11"/>
    <x v="1"/>
    <n v="93"/>
    <x v="0"/>
    <x v="1"/>
    <x v="1"/>
    <x v="6"/>
  </r>
  <r>
    <s v="PID00464"/>
    <n v="80"/>
    <x v="2"/>
    <x v="0"/>
    <x v="0"/>
    <x v="0"/>
    <d v="2024-03-08T00:00:00"/>
    <x v="3"/>
    <x v="2"/>
    <x v="2"/>
    <b v="1"/>
    <n v="35"/>
    <n v="1"/>
    <x v="0"/>
    <n v="105"/>
    <x v="0"/>
    <x v="0"/>
    <x v="1"/>
    <x v="1"/>
  </r>
  <r>
    <s v="PID00465"/>
    <n v="57"/>
    <x v="0"/>
    <x v="1"/>
    <x v="0"/>
    <x v="2"/>
    <d v="2020-08-19T00:00:00"/>
    <x v="5"/>
    <x v="2"/>
    <x v="0"/>
    <b v="0"/>
    <n v="47"/>
    <n v="20"/>
    <x v="0"/>
    <n v="106"/>
    <x v="0"/>
    <x v="0"/>
    <x v="1"/>
    <x v="9"/>
  </r>
  <r>
    <s v="PID00466"/>
    <n v="53"/>
    <x v="0"/>
    <x v="0"/>
    <x v="0"/>
    <x v="0"/>
    <d v="2020-05-07T00:00:00"/>
    <x v="5"/>
    <x v="2"/>
    <x v="1"/>
    <b v="1"/>
    <n v="53"/>
    <n v="8"/>
    <x v="0"/>
    <n v="76"/>
    <x v="0"/>
    <x v="1"/>
    <x v="1"/>
    <x v="2"/>
  </r>
  <r>
    <s v="PID00467"/>
    <n v="34"/>
    <x v="3"/>
    <x v="0"/>
    <x v="1"/>
    <x v="0"/>
    <d v="2021-12-11T00:00:00"/>
    <x v="1"/>
    <x v="1"/>
    <x v="1"/>
    <b v="0"/>
    <n v="33"/>
    <n v="20"/>
    <x v="0"/>
    <n v="70"/>
    <x v="0"/>
    <x v="0"/>
    <x v="0"/>
    <x v="0"/>
  </r>
  <r>
    <s v="PID00468"/>
    <n v="25"/>
    <x v="3"/>
    <x v="2"/>
    <x v="0"/>
    <x v="0"/>
    <d v="2023-07-30T00:00:00"/>
    <x v="2"/>
    <x v="3"/>
    <x v="0"/>
    <b v="1"/>
    <n v="25"/>
    <n v="5"/>
    <x v="1"/>
    <n v="28"/>
    <x v="2"/>
    <x v="0"/>
    <x v="0"/>
    <x v="8"/>
  </r>
  <r>
    <s v="PID00469"/>
    <n v="47"/>
    <x v="0"/>
    <x v="2"/>
    <x v="0"/>
    <x v="0"/>
    <d v="2023-02-07T00:00:00"/>
    <x v="2"/>
    <x v="0"/>
    <x v="0"/>
    <b v="1"/>
    <n v="59"/>
    <n v="17"/>
    <x v="2"/>
    <n v="21"/>
    <x v="2"/>
    <x v="0"/>
    <x v="0"/>
    <x v="3"/>
  </r>
  <r>
    <s v="PID00470"/>
    <n v="15"/>
    <x v="1"/>
    <x v="2"/>
    <x v="2"/>
    <x v="2"/>
    <d v="2024-11-03T00:00:00"/>
    <x v="3"/>
    <x v="2"/>
    <x v="0"/>
    <b v="1"/>
    <n v="19"/>
    <n v="18"/>
    <x v="1"/>
    <n v="21"/>
    <x v="2"/>
    <x v="1"/>
    <x v="0"/>
    <x v="5"/>
  </r>
  <r>
    <s v="PID00471"/>
    <n v="67"/>
    <x v="2"/>
    <x v="2"/>
    <x v="2"/>
    <x v="2"/>
    <d v="2022-11-07T00:00:00"/>
    <x v="4"/>
    <x v="3"/>
    <x v="1"/>
    <b v="0"/>
    <n v="51"/>
    <n v="9"/>
    <x v="1"/>
    <n v="96"/>
    <x v="0"/>
    <x v="0"/>
    <x v="1"/>
    <x v="1"/>
  </r>
  <r>
    <s v="PID00472"/>
    <n v="1"/>
    <x v="4"/>
    <x v="1"/>
    <x v="2"/>
    <x v="0"/>
    <d v="2020-03-28T00:00:00"/>
    <x v="5"/>
    <x v="2"/>
    <x v="1"/>
    <b v="1"/>
    <n v="33"/>
    <n v="20"/>
    <x v="2"/>
    <n v="35"/>
    <x v="2"/>
    <x v="1"/>
    <x v="0"/>
    <x v="0"/>
  </r>
  <r>
    <s v="PID00473"/>
    <n v="14"/>
    <x v="1"/>
    <x v="1"/>
    <x v="2"/>
    <x v="1"/>
    <d v="2020-11-01T00:00:00"/>
    <x v="5"/>
    <x v="0"/>
    <x v="1"/>
    <b v="1"/>
    <n v="35"/>
    <n v="18"/>
    <x v="0"/>
    <n v="55"/>
    <x v="2"/>
    <x v="1"/>
    <x v="1"/>
    <x v="4"/>
  </r>
  <r>
    <s v="PID00474"/>
    <n v="26"/>
    <x v="3"/>
    <x v="0"/>
    <x v="2"/>
    <x v="1"/>
    <d v="2024-11-04T00:00:00"/>
    <x v="3"/>
    <x v="2"/>
    <x v="1"/>
    <b v="1"/>
    <n v="9"/>
    <n v="1"/>
    <x v="1"/>
    <n v="46"/>
    <x v="2"/>
    <x v="0"/>
    <x v="1"/>
    <x v="1"/>
  </r>
  <r>
    <s v="PID00475"/>
    <n v="31"/>
    <x v="3"/>
    <x v="0"/>
    <x v="1"/>
    <x v="0"/>
    <d v="2021-10-16T00:00:00"/>
    <x v="1"/>
    <x v="0"/>
    <x v="2"/>
    <b v="1"/>
    <n v="32"/>
    <n v="12"/>
    <x v="1"/>
    <n v="96"/>
    <x v="0"/>
    <x v="1"/>
    <x v="1"/>
    <x v="4"/>
  </r>
  <r>
    <s v="PID00476"/>
    <n v="86"/>
    <x v="2"/>
    <x v="2"/>
    <x v="0"/>
    <x v="1"/>
    <d v="2020-06-07T00:00:00"/>
    <x v="5"/>
    <x v="2"/>
    <x v="2"/>
    <b v="0"/>
    <n v="6"/>
    <n v="17"/>
    <x v="1"/>
    <n v="106"/>
    <x v="0"/>
    <x v="0"/>
    <x v="0"/>
    <x v="3"/>
  </r>
  <r>
    <s v="PID00477"/>
    <n v="8"/>
    <x v="4"/>
    <x v="1"/>
    <x v="2"/>
    <x v="0"/>
    <d v="2023-03-04T00:00:00"/>
    <x v="2"/>
    <x v="2"/>
    <x v="2"/>
    <b v="1"/>
    <n v="58"/>
    <n v="7"/>
    <x v="1"/>
    <n v="107"/>
    <x v="0"/>
    <x v="1"/>
    <x v="0"/>
    <x v="6"/>
  </r>
  <r>
    <s v="PID00478"/>
    <n v="58"/>
    <x v="0"/>
    <x v="1"/>
    <x v="0"/>
    <x v="1"/>
    <d v="2022-09-20T00:00:00"/>
    <x v="4"/>
    <x v="3"/>
    <x v="0"/>
    <b v="1"/>
    <n v="26"/>
    <n v="11"/>
    <x v="0"/>
    <n v="37"/>
    <x v="2"/>
    <x v="1"/>
    <x v="1"/>
    <x v="6"/>
  </r>
  <r>
    <s v="PID00479"/>
    <n v="60"/>
    <x v="0"/>
    <x v="2"/>
    <x v="2"/>
    <x v="0"/>
    <d v="2024-12-20T00:00:00"/>
    <x v="3"/>
    <x v="3"/>
    <x v="2"/>
    <b v="1"/>
    <n v="21"/>
    <n v="13"/>
    <x v="0"/>
    <n v="105"/>
    <x v="0"/>
    <x v="0"/>
    <x v="0"/>
    <x v="2"/>
  </r>
  <r>
    <s v="PID00480"/>
    <n v="5"/>
    <x v="4"/>
    <x v="2"/>
    <x v="2"/>
    <x v="0"/>
    <d v="2020-02-10T00:00:00"/>
    <x v="5"/>
    <x v="3"/>
    <x v="0"/>
    <b v="1"/>
    <n v="4"/>
    <n v="6"/>
    <x v="1"/>
    <n v="87"/>
    <x v="0"/>
    <x v="1"/>
    <x v="0"/>
    <x v="7"/>
  </r>
  <r>
    <s v="PID00481"/>
    <n v="49"/>
    <x v="0"/>
    <x v="1"/>
    <x v="0"/>
    <x v="2"/>
    <d v="2024-03-17T00:00:00"/>
    <x v="3"/>
    <x v="1"/>
    <x v="0"/>
    <b v="1"/>
    <n v="0"/>
    <n v="19"/>
    <x v="0"/>
    <n v="48"/>
    <x v="2"/>
    <x v="0"/>
    <x v="0"/>
    <x v="8"/>
  </r>
  <r>
    <s v="PID00482"/>
    <n v="74"/>
    <x v="2"/>
    <x v="1"/>
    <x v="0"/>
    <x v="0"/>
    <d v="2024-07-13T00:00:00"/>
    <x v="3"/>
    <x v="1"/>
    <x v="2"/>
    <b v="1"/>
    <n v="28"/>
    <n v="1"/>
    <x v="2"/>
    <n v="31"/>
    <x v="2"/>
    <x v="0"/>
    <x v="0"/>
    <x v="1"/>
  </r>
  <r>
    <s v="PID00483"/>
    <n v="9"/>
    <x v="4"/>
    <x v="2"/>
    <x v="2"/>
    <x v="2"/>
    <d v="2020-06-17T00:00:00"/>
    <x v="5"/>
    <x v="1"/>
    <x v="0"/>
    <b v="1"/>
    <n v="16"/>
    <n v="11"/>
    <x v="2"/>
    <n v="109"/>
    <x v="0"/>
    <x v="1"/>
    <x v="1"/>
    <x v="7"/>
  </r>
  <r>
    <s v="PID00484"/>
    <n v="60"/>
    <x v="0"/>
    <x v="2"/>
    <x v="2"/>
    <x v="2"/>
    <d v="2019-09-06T00:00:00"/>
    <x v="0"/>
    <x v="2"/>
    <x v="2"/>
    <b v="0"/>
    <n v="29"/>
    <n v="11"/>
    <x v="0"/>
    <n v="45"/>
    <x v="2"/>
    <x v="1"/>
    <x v="0"/>
    <x v="8"/>
  </r>
  <r>
    <s v="PID00485"/>
    <n v="56"/>
    <x v="0"/>
    <x v="0"/>
    <x v="2"/>
    <x v="1"/>
    <d v="2019-03-16T00:00:00"/>
    <x v="0"/>
    <x v="3"/>
    <x v="0"/>
    <b v="0"/>
    <n v="50"/>
    <n v="11"/>
    <x v="0"/>
    <n v="75"/>
    <x v="0"/>
    <x v="1"/>
    <x v="1"/>
    <x v="0"/>
  </r>
  <r>
    <s v="PID00486"/>
    <n v="39"/>
    <x v="3"/>
    <x v="0"/>
    <x v="0"/>
    <x v="0"/>
    <d v="2024-10-10T00:00:00"/>
    <x v="3"/>
    <x v="1"/>
    <x v="1"/>
    <b v="1"/>
    <n v="56"/>
    <n v="12"/>
    <x v="2"/>
    <n v="2"/>
    <x v="1"/>
    <x v="0"/>
    <x v="1"/>
    <x v="2"/>
  </r>
  <r>
    <s v="PID00487"/>
    <n v="50"/>
    <x v="0"/>
    <x v="1"/>
    <x v="2"/>
    <x v="1"/>
    <d v="2020-04-02T00:00:00"/>
    <x v="5"/>
    <x v="1"/>
    <x v="2"/>
    <b v="1"/>
    <n v="7"/>
    <n v="19"/>
    <x v="0"/>
    <n v="32"/>
    <x v="2"/>
    <x v="0"/>
    <x v="0"/>
    <x v="0"/>
  </r>
  <r>
    <s v="PID00488"/>
    <n v="34"/>
    <x v="3"/>
    <x v="1"/>
    <x v="0"/>
    <x v="1"/>
    <d v="2021-11-29T00:00:00"/>
    <x v="1"/>
    <x v="2"/>
    <x v="1"/>
    <b v="0"/>
    <n v="21"/>
    <n v="9"/>
    <x v="1"/>
    <n v="85"/>
    <x v="0"/>
    <x v="1"/>
    <x v="1"/>
    <x v="0"/>
  </r>
  <r>
    <s v="PID00489"/>
    <n v="59"/>
    <x v="0"/>
    <x v="1"/>
    <x v="1"/>
    <x v="0"/>
    <d v="2019-07-19T00:00:00"/>
    <x v="0"/>
    <x v="3"/>
    <x v="2"/>
    <b v="1"/>
    <n v="49"/>
    <n v="2"/>
    <x v="0"/>
    <n v="76"/>
    <x v="0"/>
    <x v="0"/>
    <x v="0"/>
    <x v="0"/>
  </r>
  <r>
    <s v="PID00490"/>
    <n v="8"/>
    <x v="4"/>
    <x v="1"/>
    <x v="0"/>
    <x v="1"/>
    <d v="2021-04-28T00:00:00"/>
    <x v="1"/>
    <x v="2"/>
    <x v="2"/>
    <b v="1"/>
    <n v="9"/>
    <n v="20"/>
    <x v="1"/>
    <n v="3"/>
    <x v="1"/>
    <x v="0"/>
    <x v="1"/>
    <x v="0"/>
  </r>
  <r>
    <s v="PID00491"/>
    <n v="59"/>
    <x v="0"/>
    <x v="2"/>
    <x v="0"/>
    <x v="1"/>
    <d v="2022-09-11T00:00:00"/>
    <x v="4"/>
    <x v="1"/>
    <x v="0"/>
    <b v="1"/>
    <n v="50"/>
    <n v="3"/>
    <x v="2"/>
    <n v="12"/>
    <x v="2"/>
    <x v="1"/>
    <x v="0"/>
    <x v="8"/>
  </r>
  <r>
    <s v="PID00492"/>
    <n v="39"/>
    <x v="3"/>
    <x v="1"/>
    <x v="0"/>
    <x v="2"/>
    <d v="2021-10-22T00:00:00"/>
    <x v="1"/>
    <x v="0"/>
    <x v="0"/>
    <b v="0"/>
    <n v="50"/>
    <n v="20"/>
    <x v="1"/>
    <n v="120"/>
    <x v="0"/>
    <x v="1"/>
    <x v="0"/>
    <x v="0"/>
  </r>
  <r>
    <s v="PID00493"/>
    <n v="2"/>
    <x v="4"/>
    <x v="0"/>
    <x v="2"/>
    <x v="2"/>
    <d v="2021-05-28T00:00:00"/>
    <x v="1"/>
    <x v="2"/>
    <x v="2"/>
    <b v="0"/>
    <n v="18"/>
    <n v="2"/>
    <x v="1"/>
    <n v="1"/>
    <x v="1"/>
    <x v="0"/>
    <x v="1"/>
    <x v="8"/>
  </r>
  <r>
    <s v="PID00494"/>
    <n v="52"/>
    <x v="0"/>
    <x v="2"/>
    <x v="1"/>
    <x v="2"/>
    <d v="2024-07-26T00:00:00"/>
    <x v="3"/>
    <x v="3"/>
    <x v="1"/>
    <b v="1"/>
    <n v="37"/>
    <n v="11"/>
    <x v="1"/>
    <n v="82"/>
    <x v="0"/>
    <x v="0"/>
    <x v="1"/>
    <x v="3"/>
  </r>
  <r>
    <s v="PID00495"/>
    <n v="3"/>
    <x v="4"/>
    <x v="1"/>
    <x v="2"/>
    <x v="0"/>
    <d v="2021-12-14T00:00:00"/>
    <x v="1"/>
    <x v="2"/>
    <x v="1"/>
    <b v="0"/>
    <n v="42"/>
    <n v="19"/>
    <x v="0"/>
    <n v="51"/>
    <x v="2"/>
    <x v="0"/>
    <x v="1"/>
    <x v="3"/>
  </r>
  <r>
    <s v="PID00496"/>
    <n v="41"/>
    <x v="0"/>
    <x v="0"/>
    <x v="2"/>
    <x v="2"/>
    <d v="2019-06-04T00:00:00"/>
    <x v="0"/>
    <x v="3"/>
    <x v="2"/>
    <b v="1"/>
    <n v="55"/>
    <n v="9"/>
    <x v="1"/>
    <n v="61"/>
    <x v="0"/>
    <x v="1"/>
    <x v="0"/>
    <x v="8"/>
  </r>
  <r>
    <s v="PID00497"/>
    <n v="4"/>
    <x v="4"/>
    <x v="1"/>
    <x v="2"/>
    <x v="2"/>
    <d v="2021-07-31T00:00:00"/>
    <x v="1"/>
    <x v="1"/>
    <x v="1"/>
    <b v="0"/>
    <n v="64"/>
    <n v="10"/>
    <x v="1"/>
    <n v="43"/>
    <x v="2"/>
    <x v="0"/>
    <x v="0"/>
    <x v="1"/>
  </r>
  <r>
    <s v="PID00498"/>
    <n v="79"/>
    <x v="2"/>
    <x v="2"/>
    <x v="1"/>
    <x v="2"/>
    <d v="2023-06-14T00:00:00"/>
    <x v="2"/>
    <x v="0"/>
    <x v="0"/>
    <b v="1"/>
    <n v="63"/>
    <n v="15"/>
    <x v="0"/>
    <n v="22"/>
    <x v="2"/>
    <x v="0"/>
    <x v="0"/>
    <x v="3"/>
  </r>
  <r>
    <s v="PID00499"/>
    <n v="75"/>
    <x v="2"/>
    <x v="2"/>
    <x v="2"/>
    <x v="2"/>
    <d v="2019-03-17T00:00:00"/>
    <x v="0"/>
    <x v="3"/>
    <x v="2"/>
    <b v="1"/>
    <n v="63"/>
    <n v="9"/>
    <x v="0"/>
    <n v="20"/>
    <x v="2"/>
    <x v="0"/>
    <x v="0"/>
    <x v="2"/>
  </r>
  <r>
    <s v="PID00500"/>
    <n v="62"/>
    <x v="2"/>
    <x v="1"/>
    <x v="0"/>
    <x v="0"/>
    <d v="2019-06-24T00:00:00"/>
    <x v="0"/>
    <x v="2"/>
    <x v="0"/>
    <b v="0"/>
    <n v="53"/>
    <n v="14"/>
    <x v="1"/>
    <n v="100"/>
    <x v="0"/>
    <x v="0"/>
    <x v="1"/>
    <x v="0"/>
  </r>
  <r>
    <s v="PID00501"/>
    <n v="61"/>
    <x v="2"/>
    <x v="0"/>
    <x v="1"/>
    <x v="0"/>
    <d v="2019-12-17T00:00:00"/>
    <x v="0"/>
    <x v="2"/>
    <x v="2"/>
    <b v="1"/>
    <n v="5"/>
    <n v="4"/>
    <x v="1"/>
    <n v="80"/>
    <x v="0"/>
    <x v="1"/>
    <x v="1"/>
    <x v="3"/>
  </r>
  <r>
    <s v="PID00502"/>
    <n v="78"/>
    <x v="2"/>
    <x v="1"/>
    <x v="2"/>
    <x v="1"/>
    <d v="2023-05-08T00:00:00"/>
    <x v="2"/>
    <x v="2"/>
    <x v="2"/>
    <b v="0"/>
    <n v="30"/>
    <n v="17"/>
    <x v="1"/>
    <n v="66"/>
    <x v="0"/>
    <x v="1"/>
    <x v="1"/>
    <x v="5"/>
  </r>
  <r>
    <s v="PID00503"/>
    <n v="4"/>
    <x v="4"/>
    <x v="0"/>
    <x v="0"/>
    <x v="2"/>
    <d v="2022-06-14T00:00:00"/>
    <x v="4"/>
    <x v="1"/>
    <x v="1"/>
    <b v="1"/>
    <n v="11"/>
    <n v="0"/>
    <x v="0"/>
    <n v="66"/>
    <x v="0"/>
    <x v="1"/>
    <x v="0"/>
    <x v="5"/>
  </r>
  <r>
    <s v="PID00504"/>
    <n v="29"/>
    <x v="3"/>
    <x v="2"/>
    <x v="2"/>
    <x v="1"/>
    <d v="2023-12-28T00:00:00"/>
    <x v="2"/>
    <x v="2"/>
    <x v="0"/>
    <b v="0"/>
    <n v="41"/>
    <n v="3"/>
    <x v="0"/>
    <n v="103"/>
    <x v="0"/>
    <x v="0"/>
    <x v="0"/>
    <x v="7"/>
  </r>
  <r>
    <s v="PID00505"/>
    <n v="79"/>
    <x v="2"/>
    <x v="1"/>
    <x v="1"/>
    <x v="0"/>
    <d v="2021-12-20T00:00:00"/>
    <x v="1"/>
    <x v="1"/>
    <x v="0"/>
    <b v="0"/>
    <n v="42"/>
    <n v="14"/>
    <x v="0"/>
    <n v="2"/>
    <x v="1"/>
    <x v="0"/>
    <x v="1"/>
    <x v="5"/>
  </r>
  <r>
    <s v="PID00506"/>
    <n v="51"/>
    <x v="0"/>
    <x v="2"/>
    <x v="1"/>
    <x v="0"/>
    <d v="2022-10-15T00:00:00"/>
    <x v="4"/>
    <x v="1"/>
    <x v="0"/>
    <b v="0"/>
    <n v="7"/>
    <n v="2"/>
    <x v="2"/>
    <n v="1"/>
    <x v="1"/>
    <x v="0"/>
    <x v="0"/>
    <x v="8"/>
  </r>
  <r>
    <s v="PID00507"/>
    <n v="76"/>
    <x v="2"/>
    <x v="0"/>
    <x v="2"/>
    <x v="1"/>
    <d v="2022-04-14T00:00:00"/>
    <x v="4"/>
    <x v="3"/>
    <x v="0"/>
    <b v="1"/>
    <n v="34"/>
    <n v="5"/>
    <x v="1"/>
    <n v="87"/>
    <x v="0"/>
    <x v="0"/>
    <x v="0"/>
    <x v="9"/>
  </r>
  <r>
    <s v="PID00508"/>
    <n v="53"/>
    <x v="0"/>
    <x v="0"/>
    <x v="1"/>
    <x v="2"/>
    <d v="2024-10-25T00:00:00"/>
    <x v="3"/>
    <x v="2"/>
    <x v="0"/>
    <b v="1"/>
    <n v="46"/>
    <n v="13"/>
    <x v="0"/>
    <n v="44"/>
    <x v="2"/>
    <x v="0"/>
    <x v="1"/>
    <x v="3"/>
  </r>
  <r>
    <s v="PID00509"/>
    <n v="12"/>
    <x v="1"/>
    <x v="1"/>
    <x v="1"/>
    <x v="1"/>
    <d v="2021-10-03T00:00:00"/>
    <x v="1"/>
    <x v="0"/>
    <x v="0"/>
    <b v="0"/>
    <n v="16"/>
    <n v="8"/>
    <x v="0"/>
    <n v="21"/>
    <x v="2"/>
    <x v="0"/>
    <x v="1"/>
    <x v="3"/>
  </r>
  <r>
    <s v="PID00510"/>
    <n v="69"/>
    <x v="2"/>
    <x v="2"/>
    <x v="2"/>
    <x v="2"/>
    <d v="2022-08-16T00:00:00"/>
    <x v="4"/>
    <x v="3"/>
    <x v="2"/>
    <b v="1"/>
    <n v="47"/>
    <n v="18"/>
    <x v="1"/>
    <n v="49"/>
    <x v="2"/>
    <x v="1"/>
    <x v="1"/>
    <x v="6"/>
  </r>
  <r>
    <s v="PID00511"/>
    <n v="37"/>
    <x v="3"/>
    <x v="1"/>
    <x v="0"/>
    <x v="0"/>
    <d v="2024-11-19T00:00:00"/>
    <x v="3"/>
    <x v="3"/>
    <x v="1"/>
    <b v="1"/>
    <n v="14"/>
    <n v="15"/>
    <x v="1"/>
    <n v="118"/>
    <x v="0"/>
    <x v="1"/>
    <x v="1"/>
    <x v="7"/>
  </r>
  <r>
    <s v="PID00512"/>
    <n v="10"/>
    <x v="4"/>
    <x v="0"/>
    <x v="2"/>
    <x v="1"/>
    <d v="2022-08-09T00:00:00"/>
    <x v="4"/>
    <x v="1"/>
    <x v="0"/>
    <b v="0"/>
    <n v="50"/>
    <n v="9"/>
    <x v="2"/>
    <n v="34"/>
    <x v="2"/>
    <x v="0"/>
    <x v="0"/>
    <x v="8"/>
  </r>
  <r>
    <s v="PID00513"/>
    <n v="59"/>
    <x v="0"/>
    <x v="1"/>
    <x v="0"/>
    <x v="1"/>
    <d v="2021-08-18T00:00:00"/>
    <x v="1"/>
    <x v="0"/>
    <x v="1"/>
    <b v="0"/>
    <n v="17"/>
    <n v="20"/>
    <x v="0"/>
    <n v="94"/>
    <x v="0"/>
    <x v="0"/>
    <x v="0"/>
    <x v="4"/>
  </r>
  <r>
    <s v="PID00514"/>
    <n v="30"/>
    <x v="3"/>
    <x v="1"/>
    <x v="1"/>
    <x v="1"/>
    <d v="2021-05-06T00:00:00"/>
    <x v="1"/>
    <x v="2"/>
    <x v="2"/>
    <b v="1"/>
    <n v="31"/>
    <n v="3"/>
    <x v="1"/>
    <n v="46"/>
    <x v="2"/>
    <x v="0"/>
    <x v="0"/>
    <x v="6"/>
  </r>
  <r>
    <s v="PID00515"/>
    <n v="70"/>
    <x v="2"/>
    <x v="2"/>
    <x v="1"/>
    <x v="0"/>
    <d v="2024-11-24T00:00:00"/>
    <x v="3"/>
    <x v="2"/>
    <x v="2"/>
    <b v="0"/>
    <n v="45"/>
    <n v="20"/>
    <x v="2"/>
    <n v="15"/>
    <x v="2"/>
    <x v="0"/>
    <x v="1"/>
    <x v="3"/>
  </r>
  <r>
    <s v="PID00516"/>
    <n v="81"/>
    <x v="2"/>
    <x v="0"/>
    <x v="0"/>
    <x v="1"/>
    <d v="2019-07-31T00:00:00"/>
    <x v="0"/>
    <x v="1"/>
    <x v="2"/>
    <b v="0"/>
    <n v="14"/>
    <n v="19"/>
    <x v="1"/>
    <n v="21"/>
    <x v="2"/>
    <x v="1"/>
    <x v="0"/>
    <x v="1"/>
  </r>
  <r>
    <s v="PID00517"/>
    <n v="37"/>
    <x v="3"/>
    <x v="0"/>
    <x v="0"/>
    <x v="1"/>
    <d v="2019-01-24T00:00:00"/>
    <x v="0"/>
    <x v="2"/>
    <x v="2"/>
    <b v="0"/>
    <n v="52"/>
    <n v="1"/>
    <x v="1"/>
    <n v="92"/>
    <x v="0"/>
    <x v="0"/>
    <x v="0"/>
    <x v="0"/>
  </r>
  <r>
    <s v="PID00518"/>
    <n v="28"/>
    <x v="3"/>
    <x v="2"/>
    <x v="0"/>
    <x v="2"/>
    <d v="2020-10-15T00:00:00"/>
    <x v="5"/>
    <x v="2"/>
    <x v="0"/>
    <b v="0"/>
    <n v="1"/>
    <n v="11"/>
    <x v="0"/>
    <n v="71"/>
    <x v="0"/>
    <x v="0"/>
    <x v="1"/>
    <x v="7"/>
  </r>
  <r>
    <s v="PID00519"/>
    <n v="19"/>
    <x v="1"/>
    <x v="1"/>
    <x v="0"/>
    <x v="0"/>
    <d v="2024-10-21T00:00:00"/>
    <x v="3"/>
    <x v="3"/>
    <x v="1"/>
    <b v="1"/>
    <n v="2"/>
    <n v="8"/>
    <x v="2"/>
    <n v="9"/>
    <x v="1"/>
    <x v="1"/>
    <x v="0"/>
    <x v="1"/>
  </r>
  <r>
    <s v="PID00520"/>
    <n v="11"/>
    <x v="1"/>
    <x v="0"/>
    <x v="2"/>
    <x v="2"/>
    <d v="2023-02-03T00:00:00"/>
    <x v="2"/>
    <x v="1"/>
    <x v="0"/>
    <b v="1"/>
    <n v="38"/>
    <n v="9"/>
    <x v="0"/>
    <n v="57"/>
    <x v="2"/>
    <x v="1"/>
    <x v="0"/>
    <x v="5"/>
  </r>
  <r>
    <s v="PID00521"/>
    <n v="35"/>
    <x v="3"/>
    <x v="1"/>
    <x v="2"/>
    <x v="2"/>
    <d v="2024-05-10T00:00:00"/>
    <x v="3"/>
    <x v="2"/>
    <x v="2"/>
    <b v="1"/>
    <n v="1"/>
    <n v="8"/>
    <x v="1"/>
    <n v="67"/>
    <x v="0"/>
    <x v="1"/>
    <x v="0"/>
    <x v="6"/>
  </r>
  <r>
    <s v="PID00522"/>
    <n v="88"/>
    <x v="2"/>
    <x v="2"/>
    <x v="1"/>
    <x v="2"/>
    <d v="2019-02-27T00:00:00"/>
    <x v="0"/>
    <x v="0"/>
    <x v="2"/>
    <b v="0"/>
    <n v="69"/>
    <n v="20"/>
    <x v="0"/>
    <n v="96"/>
    <x v="0"/>
    <x v="0"/>
    <x v="1"/>
    <x v="7"/>
  </r>
  <r>
    <s v="PID00523"/>
    <n v="79"/>
    <x v="2"/>
    <x v="0"/>
    <x v="0"/>
    <x v="1"/>
    <d v="2023-03-05T00:00:00"/>
    <x v="2"/>
    <x v="1"/>
    <x v="1"/>
    <b v="0"/>
    <n v="19"/>
    <n v="0"/>
    <x v="2"/>
    <n v="56"/>
    <x v="2"/>
    <x v="1"/>
    <x v="0"/>
    <x v="0"/>
  </r>
  <r>
    <s v="PID00524"/>
    <n v="53"/>
    <x v="0"/>
    <x v="0"/>
    <x v="0"/>
    <x v="0"/>
    <d v="2020-07-19T00:00:00"/>
    <x v="5"/>
    <x v="3"/>
    <x v="0"/>
    <b v="0"/>
    <n v="59"/>
    <n v="17"/>
    <x v="0"/>
    <n v="73"/>
    <x v="0"/>
    <x v="1"/>
    <x v="1"/>
    <x v="8"/>
  </r>
  <r>
    <s v="PID00525"/>
    <n v="79"/>
    <x v="2"/>
    <x v="1"/>
    <x v="0"/>
    <x v="0"/>
    <d v="2021-12-17T00:00:00"/>
    <x v="1"/>
    <x v="1"/>
    <x v="2"/>
    <b v="1"/>
    <n v="10"/>
    <n v="1"/>
    <x v="1"/>
    <n v="62"/>
    <x v="0"/>
    <x v="1"/>
    <x v="0"/>
    <x v="1"/>
  </r>
  <r>
    <s v="PID00526"/>
    <n v="19"/>
    <x v="1"/>
    <x v="1"/>
    <x v="0"/>
    <x v="1"/>
    <d v="2020-10-15T00:00:00"/>
    <x v="5"/>
    <x v="2"/>
    <x v="2"/>
    <b v="0"/>
    <n v="28"/>
    <n v="2"/>
    <x v="1"/>
    <n v="87"/>
    <x v="0"/>
    <x v="1"/>
    <x v="1"/>
    <x v="8"/>
  </r>
  <r>
    <s v="PID00527"/>
    <n v="68"/>
    <x v="2"/>
    <x v="0"/>
    <x v="2"/>
    <x v="1"/>
    <d v="2023-08-23T00:00:00"/>
    <x v="2"/>
    <x v="2"/>
    <x v="1"/>
    <b v="0"/>
    <n v="20"/>
    <n v="2"/>
    <x v="1"/>
    <n v="79"/>
    <x v="0"/>
    <x v="1"/>
    <x v="0"/>
    <x v="8"/>
  </r>
  <r>
    <s v="PID00528"/>
    <n v="1"/>
    <x v="4"/>
    <x v="1"/>
    <x v="0"/>
    <x v="2"/>
    <d v="2019-12-15T00:00:00"/>
    <x v="0"/>
    <x v="1"/>
    <x v="2"/>
    <b v="0"/>
    <n v="66"/>
    <n v="7"/>
    <x v="2"/>
    <n v="41"/>
    <x v="2"/>
    <x v="1"/>
    <x v="1"/>
    <x v="6"/>
  </r>
  <r>
    <s v="PID00529"/>
    <n v="80"/>
    <x v="2"/>
    <x v="2"/>
    <x v="0"/>
    <x v="1"/>
    <d v="2023-01-25T00:00:00"/>
    <x v="2"/>
    <x v="0"/>
    <x v="1"/>
    <b v="1"/>
    <n v="26"/>
    <n v="1"/>
    <x v="0"/>
    <n v="36"/>
    <x v="2"/>
    <x v="0"/>
    <x v="1"/>
    <x v="4"/>
  </r>
  <r>
    <s v="PID00530"/>
    <n v="66"/>
    <x v="2"/>
    <x v="0"/>
    <x v="2"/>
    <x v="1"/>
    <d v="2020-03-01T00:00:00"/>
    <x v="5"/>
    <x v="2"/>
    <x v="1"/>
    <b v="0"/>
    <n v="1"/>
    <n v="7"/>
    <x v="1"/>
    <n v="101"/>
    <x v="0"/>
    <x v="1"/>
    <x v="0"/>
    <x v="2"/>
  </r>
  <r>
    <s v="PID00531"/>
    <n v="25"/>
    <x v="3"/>
    <x v="1"/>
    <x v="0"/>
    <x v="2"/>
    <d v="2023-11-09T00:00:00"/>
    <x v="2"/>
    <x v="3"/>
    <x v="2"/>
    <b v="0"/>
    <n v="38"/>
    <n v="4"/>
    <x v="1"/>
    <n v="70"/>
    <x v="0"/>
    <x v="1"/>
    <x v="1"/>
    <x v="2"/>
  </r>
  <r>
    <s v="PID00532"/>
    <n v="20"/>
    <x v="1"/>
    <x v="1"/>
    <x v="1"/>
    <x v="2"/>
    <d v="2023-10-16T00:00:00"/>
    <x v="2"/>
    <x v="2"/>
    <x v="2"/>
    <b v="1"/>
    <n v="39"/>
    <n v="10"/>
    <x v="1"/>
    <n v="13"/>
    <x v="2"/>
    <x v="1"/>
    <x v="1"/>
    <x v="0"/>
  </r>
  <r>
    <s v="PID00533"/>
    <n v="84"/>
    <x v="2"/>
    <x v="2"/>
    <x v="0"/>
    <x v="0"/>
    <d v="2023-07-01T00:00:00"/>
    <x v="2"/>
    <x v="0"/>
    <x v="1"/>
    <b v="1"/>
    <n v="1"/>
    <n v="3"/>
    <x v="2"/>
    <n v="82"/>
    <x v="0"/>
    <x v="0"/>
    <x v="1"/>
    <x v="6"/>
  </r>
  <r>
    <s v="PID00534"/>
    <n v="48"/>
    <x v="0"/>
    <x v="1"/>
    <x v="2"/>
    <x v="0"/>
    <d v="2024-09-19T00:00:00"/>
    <x v="3"/>
    <x v="3"/>
    <x v="0"/>
    <b v="0"/>
    <n v="68"/>
    <n v="2"/>
    <x v="1"/>
    <n v="5"/>
    <x v="1"/>
    <x v="0"/>
    <x v="1"/>
    <x v="2"/>
  </r>
  <r>
    <s v="PID00535"/>
    <n v="45"/>
    <x v="0"/>
    <x v="2"/>
    <x v="0"/>
    <x v="0"/>
    <d v="2024-11-26T00:00:00"/>
    <x v="3"/>
    <x v="0"/>
    <x v="1"/>
    <b v="0"/>
    <n v="63"/>
    <n v="4"/>
    <x v="2"/>
    <n v="95"/>
    <x v="0"/>
    <x v="1"/>
    <x v="1"/>
    <x v="6"/>
  </r>
  <r>
    <s v="PID00536"/>
    <n v="40"/>
    <x v="3"/>
    <x v="1"/>
    <x v="1"/>
    <x v="2"/>
    <d v="2022-03-19T00:00:00"/>
    <x v="4"/>
    <x v="0"/>
    <x v="2"/>
    <b v="0"/>
    <n v="29"/>
    <n v="12"/>
    <x v="0"/>
    <n v="37"/>
    <x v="2"/>
    <x v="1"/>
    <x v="1"/>
    <x v="1"/>
  </r>
  <r>
    <s v="PID00537"/>
    <n v="31"/>
    <x v="3"/>
    <x v="2"/>
    <x v="2"/>
    <x v="0"/>
    <d v="2024-08-13T00:00:00"/>
    <x v="3"/>
    <x v="2"/>
    <x v="2"/>
    <b v="0"/>
    <n v="31"/>
    <n v="6"/>
    <x v="1"/>
    <n v="36"/>
    <x v="2"/>
    <x v="1"/>
    <x v="0"/>
    <x v="2"/>
  </r>
  <r>
    <s v="PID00538"/>
    <n v="12"/>
    <x v="1"/>
    <x v="1"/>
    <x v="2"/>
    <x v="0"/>
    <d v="2023-05-14T00:00:00"/>
    <x v="2"/>
    <x v="1"/>
    <x v="2"/>
    <b v="0"/>
    <n v="34"/>
    <n v="6"/>
    <x v="0"/>
    <n v="87"/>
    <x v="0"/>
    <x v="0"/>
    <x v="1"/>
    <x v="4"/>
  </r>
  <r>
    <s v="PID00539"/>
    <n v="83"/>
    <x v="2"/>
    <x v="2"/>
    <x v="1"/>
    <x v="2"/>
    <d v="2021-12-29T00:00:00"/>
    <x v="1"/>
    <x v="2"/>
    <x v="1"/>
    <b v="1"/>
    <n v="5"/>
    <n v="8"/>
    <x v="0"/>
    <n v="63"/>
    <x v="0"/>
    <x v="1"/>
    <x v="0"/>
    <x v="0"/>
  </r>
  <r>
    <s v="PID00540"/>
    <n v="76"/>
    <x v="2"/>
    <x v="1"/>
    <x v="0"/>
    <x v="0"/>
    <d v="2023-06-21T00:00:00"/>
    <x v="2"/>
    <x v="1"/>
    <x v="2"/>
    <b v="1"/>
    <n v="17"/>
    <n v="6"/>
    <x v="1"/>
    <n v="27"/>
    <x v="2"/>
    <x v="1"/>
    <x v="1"/>
    <x v="3"/>
  </r>
  <r>
    <s v="PID00541"/>
    <n v="81"/>
    <x v="2"/>
    <x v="1"/>
    <x v="2"/>
    <x v="2"/>
    <d v="2022-03-25T00:00:00"/>
    <x v="4"/>
    <x v="2"/>
    <x v="1"/>
    <b v="0"/>
    <n v="20"/>
    <n v="18"/>
    <x v="1"/>
    <n v="75"/>
    <x v="0"/>
    <x v="1"/>
    <x v="1"/>
    <x v="4"/>
  </r>
  <r>
    <s v="PID00542"/>
    <n v="57"/>
    <x v="0"/>
    <x v="2"/>
    <x v="2"/>
    <x v="2"/>
    <d v="2024-02-09T00:00:00"/>
    <x v="3"/>
    <x v="1"/>
    <x v="2"/>
    <b v="0"/>
    <n v="28"/>
    <n v="0"/>
    <x v="0"/>
    <n v="44"/>
    <x v="2"/>
    <x v="1"/>
    <x v="0"/>
    <x v="5"/>
  </r>
  <r>
    <s v="PID00543"/>
    <n v="24"/>
    <x v="3"/>
    <x v="2"/>
    <x v="2"/>
    <x v="0"/>
    <d v="2022-03-19T00:00:00"/>
    <x v="4"/>
    <x v="2"/>
    <x v="2"/>
    <b v="0"/>
    <n v="20"/>
    <n v="10"/>
    <x v="1"/>
    <n v="101"/>
    <x v="0"/>
    <x v="0"/>
    <x v="0"/>
    <x v="7"/>
  </r>
  <r>
    <s v="PID00544"/>
    <n v="62"/>
    <x v="2"/>
    <x v="0"/>
    <x v="1"/>
    <x v="1"/>
    <d v="2024-10-05T00:00:00"/>
    <x v="3"/>
    <x v="0"/>
    <x v="2"/>
    <b v="1"/>
    <n v="19"/>
    <n v="15"/>
    <x v="2"/>
    <n v="10"/>
    <x v="1"/>
    <x v="0"/>
    <x v="0"/>
    <x v="0"/>
  </r>
  <r>
    <s v="PID00545"/>
    <n v="20"/>
    <x v="1"/>
    <x v="2"/>
    <x v="1"/>
    <x v="2"/>
    <d v="2021-02-08T00:00:00"/>
    <x v="1"/>
    <x v="3"/>
    <x v="2"/>
    <b v="0"/>
    <n v="26"/>
    <n v="16"/>
    <x v="2"/>
    <n v="40"/>
    <x v="2"/>
    <x v="1"/>
    <x v="1"/>
    <x v="8"/>
  </r>
  <r>
    <s v="PID00546"/>
    <n v="64"/>
    <x v="2"/>
    <x v="2"/>
    <x v="2"/>
    <x v="2"/>
    <d v="2021-09-20T00:00:00"/>
    <x v="1"/>
    <x v="2"/>
    <x v="0"/>
    <b v="0"/>
    <n v="67"/>
    <n v="15"/>
    <x v="1"/>
    <n v="55"/>
    <x v="2"/>
    <x v="0"/>
    <x v="1"/>
    <x v="7"/>
  </r>
  <r>
    <s v="PID00547"/>
    <n v="19"/>
    <x v="1"/>
    <x v="2"/>
    <x v="0"/>
    <x v="0"/>
    <d v="2023-08-14T00:00:00"/>
    <x v="2"/>
    <x v="1"/>
    <x v="1"/>
    <b v="1"/>
    <n v="70"/>
    <n v="0"/>
    <x v="0"/>
    <n v="7"/>
    <x v="1"/>
    <x v="0"/>
    <x v="1"/>
    <x v="8"/>
  </r>
  <r>
    <s v="PID00548"/>
    <n v="83"/>
    <x v="2"/>
    <x v="0"/>
    <x v="1"/>
    <x v="0"/>
    <d v="2023-01-12T00:00:00"/>
    <x v="2"/>
    <x v="0"/>
    <x v="0"/>
    <b v="0"/>
    <n v="64"/>
    <n v="4"/>
    <x v="1"/>
    <n v="20"/>
    <x v="2"/>
    <x v="0"/>
    <x v="1"/>
    <x v="0"/>
  </r>
  <r>
    <s v="PID00549"/>
    <n v="35"/>
    <x v="3"/>
    <x v="0"/>
    <x v="0"/>
    <x v="2"/>
    <d v="2022-04-10T00:00:00"/>
    <x v="4"/>
    <x v="3"/>
    <x v="2"/>
    <b v="1"/>
    <n v="34"/>
    <n v="15"/>
    <x v="0"/>
    <n v="94"/>
    <x v="0"/>
    <x v="1"/>
    <x v="0"/>
    <x v="6"/>
  </r>
  <r>
    <s v="PID00550"/>
    <n v="10"/>
    <x v="4"/>
    <x v="1"/>
    <x v="0"/>
    <x v="0"/>
    <d v="2019-06-06T00:00:00"/>
    <x v="0"/>
    <x v="2"/>
    <x v="1"/>
    <b v="0"/>
    <n v="10"/>
    <n v="10"/>
    <x v="2"/>
    <n v="19"/>
    <x v="2"/>
    <x v="1"/>
    <x v="0"/>
    <x v="1"/>
  </r>
  <r>
    <s v="PID00551"/>
    <n v="20"/>
    <x v="1"/>
    <x v="1"/>
    <x v="0"/>
    <x v="2"/>
    <d v="2022-03-21T00:00:00"/>
    <x v="4"/>
    <x v="1"/>
    <x v="0"/>
    <b v="1"/>
    <n v="39"/>
    <n v="16"/>
    <x v="1"/>
    <n v="114"/>
    <x v="0"/>
    <x v="0"/>
    <x v="0"/>
    <x v="3"/>
  </r>
  <r>
    <s v="PID00552"/>
    <n v="78"/>
    <x v="2"/>
    <x v="0"/>
    <x v="1"/>
    <x v="0"/>
    <d v="2022-03-19T00:00:00"/>
    <x v="4"/>
    <x v="1"/>
    <x v="0"/>
    <b v="0"/>
    <n v="48"/>
    <n v="17"/>
    <x v="0"/>
    <n v="78"/>
    <x v="0"/>
    <x v="1"/>
    <x v="1"/>
    <x v="0"/>
  </r>
  <r>
    <s v="PID00553"/>
    <n v="6"/>
    <x v="4"/>
    <x v="1"/>
    <x v="2"/>
    <x v="1"/>
    <d v="2019-02-10T00:00:00"/>
    <x v="0"/>
    <x v="2"/>
    <x v="0"/>
    <b v="1"/>
    <n v="48"/>
    <n v="0"/>
    <x v="2"/>
    <n v="63"/>
    <x v="0"/>
    <x v="1"/>
    <x v="0"/>
    <x v="3"/>
  </r>
  <r>
    <s v="PID00554"/>
    <n v="57"/>
    <x v="0"/>
    <x v="2"/>
    <x v="2"/>
    <x v="2"/>
    <d v="2023-11-09T00:00:00"/>
    <x v="2"/>
    <x v="3"/>
    <x v="0"/>
    <b v="1"/>
    <n v="60"/>
    <n v="4"/>
    <x v="1"/>
    <n v="47"/>
    <x v="2"/>
    <x v="0"/>
    <x v="0"/>
    <x v="6"/>
  </r>
  <r>
    <s v="PID00555"/>
    <n v="62"/>
    <x v="2"/>
    <x v="0"/>
    <x v="2"/>
    <x v="0"/>
    <d v="2019-03-07T00:00:00"/>
    <x v="0"/>
    <x v="2"/>
    <x v="0"/>
    <b v="1"/>
    <n v="3"/>
    <n v="13"/>
    <x v="2"/>
    <n v="13"/>
    <x v="2"/>
    <x v="1"/>
    <x v="0"/>
    <x v="3"/>
  </r>
  <r>
    <s v="PID00556"/>
    <n v="43"/>
    <x v="0"/>
    <x v="2"/>
    <x v="0"/>
    <x v="0"/>
    <d v="2021-05-02T00:00:00"/>
    <x v="1"/>
    <x v="0"/>
    <x v="0"/>
    <b v="1"/>
    <n v="52"/>
    <n v="8"/>
    <x v="2"/>
    <n v="30"/>
    <x v="2"/>
    <x v="0"/>
    <x v="0"/>
    <x v="3"/>
  </r>
  <r>
    <s v="PID00557"/>
    <n v="8"/>
    <x v="4"/>
    <x v="0"/>
    <x v="0"/>
    <x v="0"/>
    <d v="2021-04-23T00:00:00"/>
    <x v="1"/>
    <x v="2"/>
    <x v="1"/>
    <b v="1"/>
    <n v="19"/>
    <n v="16"/>
    <x v="2"/>
    <n v="117"/>
    <x v="0"/>
    <x v="0"/>
    <x v="0"/>
    <x v="8"/>
  </r>
  <r>
    <s v="PID00558"/>
    <n v="44"/>
    <x v="0"/>
    <x v="1"/>
    <x v="1"/>
    <x v="1"/>
    <d v="2020-09-22T00:00:00"/>
    <x v="5"/>
    <x v="2"/>
    <x v="0"/>
    <b v="1"/>
    <n v="67"/>
    <n v="2"/>
    <x v="0"/>
    <n v="25"/>
    <x v="2"/>
    <x v="1"/>
    <x v="1"/>
    <x v="3"/>
  </r>
  <r>
    <s v="PID00559"/>
    <n v="53"/>
    <x v="0"/>
    <x v="1"/>
    <x v="2"/>
    <x v="1"/>
    <d v="2022-12-27T00:00:00"/>
    <x v="4"/>
    <x v="3"/>
    <x v="2"/>
    <b v="1"/>
    <n v="51"/>
    <n v="15"/>
    <x v="0"/>
    <n v="48"/>
    <x v="2"/>
    <x v="0"/>
    <x v="0"/>
    <x v="2"/>
  </r>
  <r>
    <s v="PID00560"/>
    <n v="20"/>
    <x v="1"/>
    <x v="1"/>
    <x v="1"/>
    <x v="2"/>
    <d v="2021-05-14T00:00:00"/>
    <x v="1"/>
    <x v="2"/>
    <x v="0"/>
    <b v="1"/>
    <n v="69"/>
    <n v="3"/>
    <x v="0"/>
    <n v="91"/>
    <x v="0"/>
    <x v="1"/>
    <x v="0"/>
    <x v="1"/>
  </r>
  <r>
    <s v="PID00561"/>
    <n v="32"/>
    <x v="3"/>
    <x v="0"/>
    <x v="1"/>
    <x v="2"/>
    <d v="2021-07-07T00:00:00"/>
    <x v="1"/>
    <x v="1"/>
    <x v="0"/>
    <b v="1"/>
    <n v="69"/>
    <n v="14"/>
    <x v="1"/>
    <n v="73"/>
    <x v="0"/>
    <x v="0"/>
    <x v="1"/>
    <x v="1"/>
  </r>
  <r>
    <s v="PID00562"/>
    <n v="65"/>
    <x v="2"/>
    <x v="1"/>
    <x v="1"/>
    <x v="0"/>
    <d v="2023-09-02T00:00:00"/>
    <x v="2"/>
    <x v="2"/>
    <x v="0"/>
    <b v="1"/>
    <n v="42"/>
    <n v="10"/>
    <x v="1"/>
    <n v="10"/>
    <x v="1"/>
    <x v="0"/>
    <x v="0"/>
    <x v="6"/>
  </r>
  <r>
    <s v="PID00563"/>
    <n v="42"/>
    <x v="0"/>
    <x v="2"/>
    <x v="0"/>
    <x v="2"/>
    <d v="2024-08-15T00:00:00"/>
    <x v="3"/>
    <x v="2"/>
    <x v="0"/>
    <b v="1"/>
    <n v="67"/>
    <n v="14"/>
    <x v="0"/>
    <n v="119"/>
    <x v="0"/>
    <x v="0"/>
    <x v="0"/>
    <x v="5"/>
  </r>
  <r>
    <s v="PID00564"/>
    <n v="67"/>
    <x v="2"/>
    <x v="0"/>
    <x v="2"/>
    <x v="2"/>
    <d v="2023-06-03T00:00:00"/>
    <x v="2"/>
    <x v="1"/>
    <x v="1"/>
    <b v="0"/>
    <n v="28"/>
    <n v="12"/>
    <x v="2"/>
    <n v="39"/>
    <x v="2"/>
    <x v="0"/>
    <x v="0"/>
    <x v="0"/>
  </r>
  <r>
    <s v="PID00565"/>
    <n v="22"/>
    <x v="3"/>
    <x v="1"/>
    <x v="0"/>
    <x v="0"/>
    <d v="2024-04-07T00:00:00"/>
    <x v="3"/>
    <x v="0"/>
    <x v="0"/>
    <b v="0"/>
    <n v="66"/>
    <n v="14"/>
    <x v="0"/>
    <n v="102"/>
    <x v="0"/>
    <x v="0"/>
    <x v="1"/>
    <x v="0"/>
  </r>
  <r>
    <s v="PID00566"/>
    <n v="15"/>
    <x v="1"/>
    <x v="2"/>
    <x v="1"/>
    <x v="1"/>
    <d v="2023-06-15T00:00:00"/>
    <x v="2"/>
    <x v="3"/>
    <x v="2"/>
    <b v="1"/>
    <n v="34"/>
    <n v="20"/>
    <x v="1"/>
    <n v="63"/>
    <x v="0"/>
    <x v="0"/>
    <x v="1"/>
    <x v="1"/>
  </r>
  <r>
    <s v="PID00567"/>
    <n v="76"/>
    <x v="2"/>
    <x v="1"/>
    <x v="1"/>
    <x v="2"/>
    <d v="2021-02-22T00:00:00"/>
    <x v="1"/>
    <x v="2"/>
    <x v="0"/>
    <b v="1"/>
    <n v="26"/>
    <n v="5"/>
    <x v="2"/>
    <n v="2"/>
    <x v="1"/>
    <x v="0"/>
    <x v="0"/>
    <x v="7"/>
  </r>
  <r>
    <s v="PID00568"/>
    <n v="34"/>
    <x v="3"/>
    <x v="0"/>
    <x v="2"/>
    <x v="0"/>
    <d v="2023-10-02T00:00:00"/>
    <x v="2"/>
    <x v="0"/>
    <x v="1"/>
    <b v="0"/>
    <n v="59"/>
    <n v="6"/>
    <x v="1"/>
    <n v="9"/>
    <x v="1"/>
    <x v="0"/>
    <x v="1"/>
    <x v="2"/>
  </r>
  <r>
    <s v="PID00569"/>
    <n v="88"/>
    <x v="2"/>
    <x v="1"/>
    <x v="1"/>
    <x v="1"/>
    <d v="2022-11-13T00:00:00"/>
    <x v="4"/>
    <x v="0"/>
    <x v="1"/>
    <b v="0"/>
    <n v="13"/>
    <n v="15"/>
    <x v="0"/>
    <n v="13"/>
    <x v="2"/>
    <x v="1"/>
    <x v="0"/>
    <x v="7"/>
  </r>
  <r>
    <s v="PID00570"/>
    <n v="3"/>
    <x v="4"/>
    <x v="0"/>
    <x v="1"/>
    <x v="1"/>
    <d v="2021-10-11T00:00:00"/>
    <x v="1"/>
    <x v="1"/>
    <x v="2"/>
    <b v="0"/>
    <n v="58"/>
    <n v="11"/>
    <x v="2"/>
    <n v="62"/>
    <x v="0"/>
    <x v="0"/>
    <x v="1"/>
    <x v="6"/>
  </r>
  <r>
    <s v="PID00571"/>
    <n v="58"/>
    <x v="0"/>
    <x v="2"/>
    <x v="0"/>
    <x v="1"/>
    <d v="2022-08-31T00:00:00"/>
    <x v="4"/>
    <x v="0"/>
    <x v="2"/>
    <b v="1"/>
    <n v="50"/>
    <n v="5"/>
    <x v="2"/>
    <n v="23"/>
    <x v="2"/>
    <x v="0"/>
    <x v="1"/>
    <x v="9"/>
  </r>
  <r>
    <s v="PID00572"/>
    <n v="64"/>
    <x v="2"/>
    <x v="0"/>
    <x v="1"/>
    <x v="1"/>
    <d v="2022-05-22T00:00:00"/>
    <x v="4"/>
    <x v="1"/>
    <x v="0"/>
    <b v="0"/>
    <n v="34"/>
    <n v="3"/>
    <x v="2"/>
    <n v="12"/>
    <x v="2"/>
    <x v="1"/>
    <x v="0"/>
    <x v="6"/>
  </r>
  <r>
    <s v="PID00573"/>
    <n v="13"/>
    <x v="1"/>
    <x v="0"/>
    <x v="0"/>
    <x v="2"/>
    <d v="2024-05-29T00:00:00"/>
    <x v="3"/>
    <x v="0"/>
    <x v="0"/>
    <b v="1"/>
    <n v="36"/>
    <n v="14"/>
    <x v="0"/>
    <n v="118"/>
    <x v="0"/>
    <x v="1"/>
    <x v="1"/>
    <x v="1"/>
  </r>
  <r>
    <s v="PID00574"/>
    <n v="64"/>
    <x v="2"/>
    <x v="0"/>
    <x v="0"/>
    <x v="1"/>
    <d v="2023-11-09T00:00:00"/>
    <x v="2"/>
    <x v="1"/>
    <x v="0"/>
    <b v="0"/>
    <n v="67"/>
    <n v="17"/>
    <x v="1"/>
    <n v="89"/>
    <x v="0"/>
    <x v="0"/>
    <x v="0"/>
    <x v="1"/>
  </r>
  <r>
    <s v="PID00575"/>
    <n v="46"/>
    <x v="0"/>
    <x v="2"/>
    <x v="1"/>
    <x v="2"/>
    <d v="2019-11-01T00:00:00"/>
    <x v="0"/>
    <x v="0"/>
    <x v="0"/>
    <b v="1"/>
    <n v="62"/>
    <n v="14"/>
    <x v="0"/>
    <n v="113"/>
    <x v="0"/>
    <x v="1"/>
    <x v="0"/>
    <x v="7"/>
  </r>
  <r>
    <s v="PID00576"/>
    <n v="30"/>
    <x v="3"/>
    <x v="2"/>
    <x v="1"/>
    <x v="0"/>
    <d v="2024-01-24T00:00:00"/>
    <x v="3"/>
    <x v="2"/>
    <x v="0"/>
    <b v="1"/>
    <n v="35"/>
    <n v="5"/>
    <x v="0"/>
    <n v="1"/>
    <x v="1"/>
    <x v="0"/>
    <x v="1"/>
    <x v="7"/>
  </r>
  <r>
    <s v="PID00577"/>
    <n v="50"/>
    <x v="0"/>
    <x v="0"/>
    <x v="1"/>
    <x v="2"/>
    <d v="2019-06-26T00:00:00"/>
    <x v="0"/>
    <x v="0"/>
    <x v="2"/>
    <b v="0"/>
    <n v="43"/>
    <n v="12"/>
    <x v="1"/>
    <n v="4"/>
    <x v="1"/>
    <x v="0"/>
    <x v="0"/>
    <x v="2"/>
  </r>
  <r>
    <s v="PID00578"/>
    <n v="58"/>
    <x v="0"/>
    <x v="2"/>
    <x v="1"/>
    <x v="2"/>
    <d v="2020-04-03T00:00:00"/>
    <x v="5"/>
    <x v="1"/>
    <x v="0"/>
    <b v="0"/>
    <n v="35"/>
    <n v="15"/>
    <x v="0"/>
    <n v="112"/>
    <x v="0"/>
    <x v="1"/>
    <x v="1"/>
    <x v="2"/>
  </r>
  <r>
    <s v="PID00579"/>
    <n v="72"/>
    <x v="2"/>
    <x v="0"/>
    <x v="1"/>
    <x v="1"/>
    <d v="2021-01-23T00:00:00"/>
    <x v="1"/>
    <x v="1"/>
    <x v="1"/>
    <b v="0"/>
    <n v="46"/>
    <n v="5"/>
    <x v="0"/>
    <n v="68"/>
    <x v="0"/>
    <x v="0"/>
    <x v="1"/>
    <x v="8"/>
  </r>
  <r>
    <s v="PID00580"/>
    <n v="9"/>
    <x v="4"/>
    <x v="2"/>
    <x v="1"/>
    <x v="0"/>
    <d v="2023-10-31T00:00:00"/>
    <x v="2"/>
    <x v="1"/>
    <x v="1"/>
    <b v="0"/>
    <n v="24"/>
    <n v="13"/>
    <x v="2"/>
    <n v="99"/>
    <x v="0"/>
    <x v="1"/>
    <x v="0"/>
    <x v="1"/>
  </r>
  <r>
    <s v="PID00581"/>
    <n v="59"/>
    <x v="0"/>
    <x v="2"/>
    <x v="2"/>
    <x v="0"/>
    <d v="2023-11-28T00:00:00"/>
    <x v="2"/>
    <x v="1"/>
    <x v="1"/>
    <b v="1"/>
    <n v="24"/>
    <n v="16"/>
    <x v="0"/>
    <n v="48"/>
    <x v="2"/>
    <x v="1"/>
    <x v="1"/>
    <x v="7"/>
  </r>
  <r>
    <s v="PID00582"/>
    <n v="81"/>
    <x v="2"/>
    <x v="1"/>
    <x v="2"/>
    <x v="1"/>
    <d v="2023-10-15T00:00:00"/>
    <x v="2"/>
    <x v="1"/>
    <x v="1"/>
    <b v="0"/>
    <n v="69"/>
    <n v="9"/>
    <x v="1"/>
    <n v="26"/>
    <x v="2"/>
    <x v="0"/>
    <x v="1"/>
    <x v="4"/>
  </r>
  <r>
    <s v="PID00583"/>
    <n v="36"/>
    <x v="3"/>
    <x v="1"/>
    <x v="0"/>
    <x v="1"/>
    <d v="2024-12-05T00:00:00"/>
    <x v="3"/>
    <x v="1"/>
    <x v="1"/>
    <b v="0"/>
    <n v="62"/>
    <n v="7"/>
    <x v="2"/>
    <n v="22"/>
    <x v="2"/>
    <x v="1"/>
    <x v="0"/>
    <x v="9"/>
  </r>
  <r>
    <s v="PID00584"/>
    <n v="60"/>
    <x v="0"/>
    <x v="2"/>
    <x v="1"/>
    <x v="1"/>
    <d v="2021-12-23T00:00:00"/>
    <x v="1"/>
    <x v="1"/>
    <x v="2"/>
    <b v="0"/>
    <n v="40"/>
    <n v="3"/>
    <x v="1"/>
    <n v="28"/>
    <x v="2"/>
    <x v="1"/>
    <x v="1"/>
    <x v="3"/>
  </r>
  <r>
    <s v="PID00585"/>
    <n v="65"/>
    <x v="2"/>
    <x v="0"/>
    <x v="1"/>
    <x v="1"/>
    <d v="2021-03-28T00:00:00"/>
    <x v="1"/>
    <x v="2"/>
    <x v="1"/>
    <b v="1"/>
    <n v="56"/>
    <n v="0"/>
    <x v="2"/>
    <n v="88"/>
    <x v="0"/>
    <x v="1"/>
    <x v="0"/>
    <x v="4"/>
  </r>
  <r>
    <s v="PID00586"/>
    <n v="11"/>
    <x v="1"/>
    <x v="1"/>
    <x v="2"/>
    <x v="1"/>
    <d v="2021-05-28T00:00:00"/>
    <x v="1"/>
    <x v="0"/>
    <x v="1"/>
    <b v="1"/>
    <n v="54"/>
    <n v="14"/>
    <x v="1"/>
    <n v="107"/>
    <x v="0"/>
    <x v="0"/>
    <x v="0"/>
    <x v="5"/>
  </r>
  <r>
    <s v="PID00587"/>
    <n v="74"/>
    <x v="2"/>
    <x v="0"/>
    <x v="0"/>
    <x v="2"/>
    <d v="2019-08-14T00:00:00"/>
    <x v="0"/>
    <x v="3"/>
    <x v="1"/>
    <b v="0"/>
    <n v="51"/>
    <n v="9"/>
    <x v="2"/>
    <n v="107"/>
    <x v="0"/>
    <x v="1"/>
    <x v="1"/>
    <x v="2"/>
  </r>
  <r>
    <s v="PID00588"/>
    <n v="43"/>
    <x v="0"/>
    <x v="2"/>
    <x v="0"/>
    <x v="1"/>
    <d v="2019-04-26T00:00:00"/>
    <x v="0"/>
    <x v="0"/>
    <x v="0"/>
    <b v="0"/>
    <n v="45"/>
    <n v="18"/>
    <x v="1"/>
    <n v="37"/>
    <x v="2"/>
    <x v="0"/>
    <x v="1"/>
    <x v="5"/>
  </r>
  <r>
    <s v="PID00589"/>
    <n v="25"/>
    <x v="3"/>
    <x v="1"/>
    <x v="2"/>
    <x v="0"/>
    <d v="2022-08-27T00:00:00"/>
    <x v="4"/>
    <x v="2"/>
    <x v="1"/>
    <b v="0"/>
    <n v="46"/>
    <n v="19"/>
    <x v="0"/>
    <n v="110"/>
    <x v="0"/>
    <x v="1"/>
    <x v="0"/>
    <x v="2"/>
  </r>
  <r>
    <s v="PID00590"/>
    <n v="78"/>
    <x v="2"/>
    <x v="1"/>
    <x v="1"/>
    <x v="1"/>
    <d v="2023-05-31T00:00:00"/>
    <x v="2"/>
    <x v="1"/>
    <x v="0"/>
    <b v="0"/>
    <n v="44"/>
    <n v="20"/>
    <x v="1"/>
    <n v="83"/>
    <x v="0"/>
    <x v="1"/>
    <x v="1"/>
    <x v="9"/>
  </r>
  <r>
    <s v="PID00591"/>
    <n v="69"/>
    <x v="2"/>
    <x v="2"/>
    <x v="0"/>
    <x v="2"/>
    <d v="2020-09-09T00:00:00"/>
    <x v="5"/>
    <x v="1"/>
    <x v="1"/>
    <b v="1"/>
    <n v="41"/>
    <n v="6"/>
    <x v="2"/>
    <n v="97"/>
    <x v="0"/>
    <x v="0"/>
    <x v="1"/>
    <x v="2"/>
  </r>
  <r>
    <s v="PID00592"/>
    <n v="86"/>
    <x v="2"/>
    <x v="1"/>
    <x v="2"/>
    <x v="0"/>
    <d v="2024-09-04T00:00:00"/>
    <x v="3"/>
    <x v="0"/>
    <x v="1"/>
    <b v="1"/>
    <n v="33"/>
    <n v="17"/>
    <x v="1"/>
    <n v="80"/>
    <x v="0"/>
    <x v="1"/>
    <x v="1"/>
    <x v="2"/>
  </r>
  <r>
    <s v="PID00593"/>
    <n v="16"/>
    <x v="1"/>
    <x v="1"/>
    <x v="1"/>
    <x v="1"/>
    <d v="2020-06-13T00:00:00"/>
    <x v="5"/>
    <x v="1"/>
    <x v="2"/>
    <b v="0"/>
    <n v="24"/>
    <n v="9"/>
    <x v="1"/>
    <n v="31"/>
    <x v="2"/>
    <x v="1"/>
    <x v="0"/>
    <x v="7"/>
  </r>
  <r>
    <s v="PID00594"/>
    <n v="48"/>
    <x v="0"/>
    <x v="0"/>
    <x v="0"/>
    <x v="1"/>
    <d v="2022-03-20T00:00:00"/>
    <x v="4"/>
    <x v="1"/>
    <x v="0"/>
    <b v="1"/>
    <n v="11"/>
    <n v="4"/>
    <x v="2"/>
    <n v="95"/>
    <x v="0"/>
    <x v="0"/>
    <x v="0"/>
    <x v="2"/>
  </r>
  <r>
    <s v="PID00595"/>
    <n v="86"/>
    <x v="2"/>
    <x v="2"/>
    <x v="1"/>
    <x v="2"/>
    <d v="2020-07-01T00:00:00"/>
    <x v="5"/>
    <x v="3"/>
    <x v="1"/>
    <b v="0"/>
    <n v="59"/>
    <n v="10"/>
    <x v="2"/>
    <n v="31"/>
    <x v="2"/>
    <x v="0"/>
    <x v="0"/>
    <x v="7"/>
  </r>
  <r>
    <s v="PID00596"/>
    <n v="44"/>
    <x v="0"/>
    <x v="2"/>
    <x v="1"/>
    <x v="1"/>
    <d v="2024-01-03T00:00:00"/>
    <x v="3"/>
    <x v="0"/>
    <x v="1"/>
    <b v="1"/>
    <n v="9"/>
    <n v="0"/>
    <x v="0"/>
    <n v="71"/>
    <x v="0"/>
    <x v="1"/>
    <x v="0"/>
    <x v="5"/>
  </r>
  <r>
    <s v="PID00597"/>
    <n v="73"/>
    <x v="2"/>
    <x v="2"/>
    <x v="0"/>
    <x v="0"/>
    <d v="2024-02-04T00:00:00"/>
    <x v="3"/>
    <x v="0"/>
    <x v="2"/>
    <b v="1"/>
    <n v="16"/>
    <n v="15"/>
    <x v="0"/>
    <n v="108"/>
    <x v="0"/>
    <x v="1"/>
    <x v="1"/>
    <x v="6"/>
  </r>
  <r>
    <s v="PID00598"/>
    <n v="33"/>
    <x v="3"/>
    <x v="1"/>
    <x v="1"/>
    <x v="2"/>
    <d v="2020-02-25T00:00:00"/>
    <x v="5"/>
    <x v="0"/>
    <x v="0"/>
    <b v="1"/>
    <n v="68"/>
    <n v="1"/>
    <x v="2"/>
    <n v="33"/>
    <x v="2"/>
    <x v="0"/>
    <x v="1"/>
    <x v="1"/>
  </r>
  <r>
    <s v="PID00599"/>
    <n v="90"/>
    <x v="2"/>
    <x v="1"/>
    <x v="2"/>
    <x v="0"/>
    <d v="2021-04-26T00:00:00"/>
    <x v="1"/>
    <x v="2"/>
    <x v="2"/>
    <b v="0"/>
    <n v="60"/>
    <n v="11"/>
    <x v="2"/>
    <n v="54"/>
    <x v="2"/>
    <x v="1"/>
    <x v="1"/>
    <x v="5"/>
  </r>
  <r>
    <s v="PID00600"/>
    <n v="2"/>
    <x v="4"/>
    <x v="1"/>
    <x v="0"/>
    <x v="1"/>
    <d v="2021-11-26T00:00:00"/>
    <x v="1"/>
    <x v="2"/>
    <x v="1"/>
    <b v="1"/>
    <n v="55"/>
    <n v="20"/>
    <x v="2"/>
    <n v="9"/>
    <x v="1"/>
    <x v="0"/>
    <x v="0"/>
    <x v="5"/>
  </r>
  <r>
    <s v="PID00601"/>
    <n v="48"/>
    <x v="0"/>
    <x v="0"/>
    <x v="2"/>
    <x v="1"/>
    <d v="2020-06-09T00:00:00"/>
    <x v="5"/>
    <x v="0"/>
    <x v="2"/>
    <b v="0"/>
    <n v="48"/>
    <n v="18"/>
    <x v="2"/>
    <n v="68"/>
    <x v="0"/>
    <x v="1"/>
    <x v="0"/>
    <x v="3"/>
  </r>
  <r>
    <s v="PID00602"/>
    <n v="33"/>
    <x v="3"/>
    <x v="2"/>
    <x v="2"/>
    <x v="1"/>
    <d v="2020-07-02T00:00:00"/>
    <x v="5"/>
    <x v="3"/>
    <x v="2"/>
    <b v="1"/>
    <n v="70"/>
    <n v="17"/>
    <x v="2"/>
    <n v="49"/>
    <x v="2"/>
    <x v="1"/>
    <x v="1"/>
    <x v="5"/>
  </r>
  <r>
    <s v="PID00603"/>
    <n v="69"/>
    <x v="2"/>
    <x v="0"/>
    <x v="2"/>
    <x v="0"/>
    <d v="2020-05-22T00:00:00"/>
    <x v="5"/>
    <x v="3"/>
    <x v="1"/>
    <b v="1"/>
    <n v="70"/>
    <n v="18"/>
    <x v="1"/>
    <n v="90"/>
    <x v="0"/>
    <x v="0"/>
    <x v="1"/>
    <x v="2"/>
  </r>
  <r>
    <s v="PID00604"/>
    <n v="86"/>
    <x v="2"/>
    <x v="2"/>
    <x v="1"/>
    <x v="0"/>
    <d v="2021-02-04T00:00:00"/>
    <x v="1"/>
    <x v="2"/>
    <x v="1"/>
    <b v="1"/>
    <n v="57"/>
    <n v="0"/>
    <x v="0"/>
    <n v="37"/>
    <x v="2"/>
    <x v="1"/>
    <x v="0"/>
    <x v="8"/>
  </r>
  <r>
    <s v="PID00605"/>
    <n v="29"/>
    <x v="3"/>
    <x v="1"/>
    <x v="1"/>
    <x v="2"/>
    <d v="2024-11-27T00:00:00"/>
    <x v="3"/>
    <x v="0"/>
    <x v="2"/>
    <b v="1"/>
    <n v="70"/>
    <n v="13"/>
    <x v="2"/>
    <n v="117"/>
    <x v="0"/>
    <x v="1"/>
    <x v="0"/>
    <x v="6"/>
  </r>
  <r>
    <s v="PID00606"/>
    <n v="11"/>
    <x v="1"/>
    <x v="0"/>
    <x v="1"/>
    <x v="1"/>
    <d v="2021-06-15T00:00:00"/>
    <x v="1"/>
    <x v="0"/>
    <x v="0"/>
    <b v="1"/>
    <n v="23"/>
    <n v="15"/>
    <x v="0"/>
    <n v="108"/>
    <x v="0"/>
    <x v="1"/>
    <x v="0"/>
    <x v="6"/>
  </r>
  <r>
    <s v="PID00607"/>
    <n v="11"/>
    <x v="1"/>
    <x v="0"/>
    <x v="1"/>
    <x v="0"/>
    <d v="2023-12-07T00:00:00"/>
    <x v="2"/>
    <x v="3"/>
    <x v="0"/>
    <b v="1"/>
    <n v="13"/>
    <n v="2"/>
    <x v="0"/>
    <n v="111"/>
    <x v="0"/>
    <x v="1"/>
    <x v="1"/>
    <x v="4"/>
  </r>
  <r>
    <s v="PID00608"/>
    <n v="70"/>
    <x v="2"/>
    <x v="1"/>
    <x v="2"/>
    <x v="2"/>
    <d v="2019-04-03T00:00:00"/>
    <x v="0"/>
    <x v="0"/>
    <x v="0"/>
    <b v="1"/>
    <n v="8"/>
    <n v="12"/>
    <x v="0"/>
    <n v="21"/>
    <x v="2"/>
    <x v="0"/>
    <x v="0"/>
    <x v="0"/>
  </r>
  <r>
    <s v="PID00609"/>
    <n v="38"/>
    <x v="3"/>
    <x v="1"/>
    <x v="0"/>
    <x v="0"/>
    <d v="2023-11-25T00:00:00"/>
    <x v="2"/>
    <x v="0"/>
    <x v="2"/>
    <b v="0"/>
    <n v="10"/>
    <n v="19"/>
    <x v="0"/>
    <n v="79"/>
    <x v="0"/>
    <x v="1"/>
    <x v="0"/>
    <x v="6"/>
  </r>
  <r>
    <s v="PID00610"/>
    <n v="69"/>
    <x v="2"/>
    <x v="0"/>
    <x v="0"/>
    <x v="1"/>
    <d v="2024-10-16T00:00:00"/>
    <x v="3"/>
    <x v="0"/>
    <x v="1"/>
    <b v="0"/>
    <n v="64"/>
    <n v="18"/>
    <x v="2"/>
    <n v="67"/>
    <x v="0"/>
    <x v="0"/>
    <x v="0"/>
    <x v="6"/>
  </r>
  <r>
    <s v="PID00611"/>
    <n v="76"/>
    <x v="2"/>
    <x v="2"/>
    <x v="1"/>
    <x v="0"/>
    <d v="2022-04-09T00:00:00"/>
    <x v="4"/>
    <x v="3"/>
    <x v="0"/>
    <b v="1"/>
    <n v="15"/>
    <n v="18"/>
    <x v="0"/>
    <n v="93"/>
    <x v="0"/>
    <x v="1"/>
    <x v="1"/>
    <x v="0"/>
  </r>
  <r>
    <s v="PID00612"/>
    <n v="36"/>
    <x v="3"/>
    <x v="2"/>
    <x v="1"/>
    <x v="0"/>
    <d v="2024-02-23T00:00:00"/>
    <x v="3"/>
    <x v="2"/>
    <x v="2"/>
    <b v="0"/>
    <n v="17"/>
    <n v="4"/>
    <x v="2"/>
    <n v="45"/>
    <x v="2"/>
    <x v="1"/>
    <x v="1"/>
    <x v="0"/>
  </r>
  <r>
    <s v="PID00613"/>
    <n v="4"/>
    <x v="4"/>
    <x v="0"/>
    <x v="2"/>
    <x v="2"/>
    <d v="2024-07-31T00:00:00"/>
    <x v="3"/>
    <x v="3"/>
    <x v="1"/>
    <b v="1"/>
    <n v="51"/>
    <n v="2"/>
    <x v="1"/>
    <n v="95"/>
    <x v="0"/>
    <x v="0"/>
    <x v="1"/>
    <x v="5"/>
  </r>
  <r>
    <s v="PID00614"/>
    <n v="24"/>
    <x v="3"/>
    <x v="0"/>
    <x v="0"/>
    <x v="0"/>
    <d v="2023-10-14T00:00:00"/>
    <x v="2"/>
    <x v="0"/>
    <x v="0"/>
    <b v="1"/>
    <n v="60"/>
    <n v="19"/>
    <x v="1"/>
    <n v="36"/>
    <x v="2"/>
    <x v="0"/>
    <x v="0"/>
    <x v="0"/>
  </r>
  <r>
    <s v="PID00615"/>
    <n v="29"/>
    <x v="3"/>
    <x v="1"/>
    <x v="2"/>
    <x v="2"/>
    <d v="2021-08-10T00:00:00"/>
    <x v="1"/>
    <x v="3"/>
    <x v="2"/>
    <b v="1"/>
    <n v="9"/>
    <n v="3"/>
    <x v="0"/>
    <n v="79"/>
    <x v="0"/>
    <x v="0"/>
    <x v="1"/>
    <x v="8"/>
  </r>
  <r>
    <s v="PID00616"/>
    <n v="40"/>
    <x v="3"/>
    <x v="2"/>
    <x v="2"/>
    <x v="2"/>
    <d v="2019-05-31T00:00:00"/>
    <x v="0"/>
    <x v="1"/>
    <x v="2"/>
    <b v="0"/>
    <n v="70"/>
    <n v="20"/>
    <x v="0"/>
    <n v="59"/>
    <x v="2"/>
    <x v="0"/>
    <x v="0"/>
    <x v="6"/>
  </r>
  <r>
    <s v="PID00617"/>
    <n v="1"/>
    <x v="4"/>
    <x v="0"/>
    <x v="1"/>
    <x v="1"/>
    <d v="2021-07-18T00:00:00"/>
    <x v="1"/>
    <x v="0"/>
    <x v="2"/>
    <b v="0"/>
    <n v="69"/>
    <n v="2"/>
    <x v="1"/>
    <n v="21"/>
    <x v="2"/>
    <x v="0"/>
    <x v="1"/>
    <x v="0"/>
  </r>
  <r>
    <s v="PID00618"/>
    <n v="44"/>
    <x v="0"/>
    <x v="0"/>
    <x v="2"/>
    <x v="0"/>
    <d v="2024-09-16T00:00:00"/>
    <x v="3"/>
    <x v="1"/>
    <x v="1"/>
    <b v="1"/>
    <n v="28"/>
    <n v="7"/>
    <x v="2"/>
    <n v="40"/>
    <x v="2"/>
    <x v="1"/>
    <x v="0"/>
    <x v="1"/>
  </r>
  <r>
    <s v="PID00619"/>
    <n v="11"/>
    <x v="1"/>
    <x v="0"/>
    <x v="1"/>
    <x v="1"/>
    <d v="2019-07-20T00:00:00"/>
    <x v="0"/>
    <x v="0"/>
    <x v="2"/>
    <b v="1"/>
    <n v="20"/>
    <n v="16"/>
    <x v="2"/>
    <n v="8"/>
    <x v="1"/>
    <x v="1"/>
    <x v="0"/>
    <x v="7"/>
  </r>
  <r>
    <s v="PID00620"/>
    <n v="61"/>
    <x v="2"/>
    <x v="0"/>
    <x v="2"/>
    <x v="1"/>
    <d v="2024-08-27T00:00:00"/>
    <x v="3"/>
    <x v="3"/>
    <x v="2"/>
    <b v="0"/>
    <n v="5"/>
    <n v="15"/>
    <x v="0"/>
    <n v="75"/>
    <x v="0"/>
    <x v="1"/>
    <x v="1"/>
    <x v="5"/>
  </r>
  <r>
    <s v="PID00621"/>
    <n v="31"/>
    <x v="3"/>
    <x v="1"/>
    <x v="0"/>
    <x v="0"/>
    <d v="2020-05-24T00:00:00"/>
    <x v="5"/>
    <x v="0"/>
    <x v="2"/>
    <b v="0"/>
    <n v="51"/>
    <n v="19"/>
    <x v="1"/>
    <n v="23"/>
    <x v="2"/>
    <x v="1"/>
    <x v="0"/>
    <x v="8"/>
  </r>
  <r>
    <s v="PID00622"/>
    <n v="70"/>
    <x v="2"/>
    <x v="0"/>
    <x v="2"/>
    <x v="2"/>
    <d v="2023-10-30T00:00:00"/>
    <x v="2"/>
    <x v="0"/>
    <x v="2"/>
    <b v="1"/>
    <n v="10"/>
    <n v="16"/>
    <x v="0"/>
    <n v="100"/>
    <x v="0"/>
    <x v="0"/>
    <x v="1"/>
    <x v="9"/>
  </r>
  <r>
    <s v="PID00623"/>
    <n v="56"/>
    <x v="0"/>
    <x v="2"/>
    <x v="1"/>
    <x v="2"/>
    <d v="2021-01-15T00:00:00"/>
    <x v="1"/>
    <x v="3"/>
    <x v="2"/>
    <b v="1"/>
    <n v="62"/>
    <n v="13"/>
    <x v="2"/>
    <n v="36"/>
    <x v="2"/>
    <x v="1"/>
    <x v="0"/>
    <x v="3"/>
  </r>
  <r>
    <s v="PID00624"/>
    <n v="74"/>
    <x v="2"/>
    <x v="1"/>
    <x v="0"/>
    <x v="0"/>
    <d v="2023-07-06T00:00:00"/>
    <x v="2"/>
    <x v="3"/>
    <x v="1"/>
    <b v="1"/>
    <n v="42"/>
    <n v="8"/>
    <x v="0"/>
    <n v="16"/>
    <x v="2"/>
    <x v="0"/>
    <x v="1"/>
    <x v="9"/>
  </r>
  <r>
    <s v="PID00625"/>
    <n v="8"/>
    <x v="4"/>
    <x v="2"/>
    <x v="0"/>
    <x v="1"/>
    <d v="2021-01-26T00:00:00"/>
    <x v="1"/>
    <x v="2"/>
    <x v="2"/>
    <b v="1"/>
    <n v="35"/>
    <n v="1"/>
    <x v="0"/>
    <n v="24"/>
    <x v="2"/>
    <x v="0"/>
    <x v="1"/>
    <x v="5"/>
  </r>
  <r>
    <s v="PID00626"/>
    <n v="25"/>
    <x v="3"/>
    <x v="2"/>
    <x v="0"/>
    <x v="1"/>
    <d v="2024-11-18T00:00:00"/>
    <x v="3"/>
    <x v="2"/>
    <x v="2"/>
    <b v="1"/>
    <n v="61"/>
    <n v="7"/>
    <x v="0"/>
    <n v="14"/>
    <x v="2"/>
    <x v="1"/>
    <x v="0"/>
    <x v="3"/>
  </r>
  <r>
    <s v="PID00627"/>
    <n v="68"/>
    <x v="2"/>
    <x v="2"/>
    <x v="2"/>
    <x v="2"/>
    <d v="2022-11-29T00:00:00"/>
    <x v="4"/>
    <x v="0"/>
    <x v="2"/>
    <b v="0"/>
    <n v="34"/>
    <n v="16"/>
    <x v="0"/>
    <n v="42"/>
    <x v="2"/>
    <x v="0"/>
    <x v="0"/>
    <x v="5"/>
  </r>
  <r>
    <s v="PID00628"/>
    <n v="5"/>
    <x v="4"/>
    <x v="2"/>
    <x v="2"/>
    <x v="2"/>
    <d v="2019-12-02T00:00:00"/>
    <x v="0"/>
    <x v="1"/>
    <x v="2"/>
    <b v="1"/>
    <n v="0"/>
    <n v="13"/>
    <x v="1"/>
    <n v="35"/>
    <x v="2"/>
    <x v="0"/>
    <x v="1"/>
    <x v="6"/>
  </r>
  <r>
    <s v="PID00629"/>
    <n v="66"/>
    <x v="2"/>
    <x v="2"/>
    <x v="2"/>
    <x v="2"/>
    <d v="2023-10-20T00:00:00"/>
    <x v="2"/>
    <x v="3"/>
    <x v="0"/>
    <b v="0"/>
    <n v="31"/>
    <n v="6"/>
    <x v="0"/>
    <n v="57"/>
    <x v="2"/>
    <x v="1"/>
    <x v="0"/>
    <x v="5"/>
  </r>
  <r>
    <s v="PID00630"/>
    <n v="15"/>
    <x v="1"/>
    <x v="1"/>
    <x v="0"/>
    <x v="2"/>
    <d v="2023-01-24T00:00:00"/>
    <x v="2"/>
    <x v="2"/>
    <x v="1"/>
    <b v="1"/>
    <n v="44"/>
    <n v="9"/>
    <x v="1"/>
    <n v="80"/>
    <x v="0"/>
    <x v="0"/>
    <x v="0"/>
    <x v="2"/>
  </r>
  <r>
    <s v="PID00631"/>
    <n v="77"/>
    <x v="2"/>
    <x v="0"/>
    <x v="0"/>
    <x v="1"/>
    <d v="2024-10-05T00:00:00"/>
    <x v="3"/>
    <x v="3"/>
    <x v="2"/>
    <b v="1"/>
    <n v="8"/>
    <n v="1"/>
    <x v="0"/>
    <n v="100"/>
    <x v="0"/>
    <x v="1"/>
    <x v="0"/>
    <x v="5"/>
  </r>
  <r>
    <s v="PID00632"/>
    <n v="50"/>
    <x v="0"/>
    <x v="0"/>
    <x v="2"/>
    <x v="1"/>
    <d v="2020-12-28T00:00:00"/>
    <x v="5"/>
    <x v="3"/>
    <x v="2"/>
    <b v="0"/>
    <n v="5"/>
    <n v="10"/>
    <x v="0"/>
    <n v="16"/>
    <x v="2"/>
    <x v="1"/>
    <x v="0"/>
    <x v="4"/>
  </r>
  <r>
    <s v="PID00633"/>
    <n v="44"/>
    <x v="0"/>
    <x v="0"/>
    <x v="0"/>
    <x v="2"/>
    <d v="2023-12-19T00:00:00"/>
    <x v="2"/>
    <x v="3"/>
    <x v="2"/>
    <b v="1"/>
    <n v="47"/>
    <n v="3"/>
    <x v="2"/>
    <n v="112"/>
    <x v="0"/>
    <x v="1"/>
    <x v="0"/>
    <x v="6"/>
  </r>
  <r>
    <s v="PID00634"/>
    <n v="66"/>
    <x v="2"/>
    <x v="2"/>
    <x v="1"/>
    <x v="2"/>
    <d v="2024-10-21T00:00:00"/>
    <x v="3"/>
    <x v="1"/>
    <x v="0"/>
    <b v="1"/>
    <n v="16"/>
    <n v="18"/>
    <x v="0"/>
    <n v="40"/>
    <x v="2"/>
    <x v="1"/>
    <x v="1"/>
    <x v="1"/>
  </r>
  <r>
    <s v="PID00635"/>
    <n v="59"/>
    <x v="0"/>
    <x v="1"/>
    <x v="1"/>
    <x v="0"/>
    <d v="2023-01-12T00:00:00"/>
    <x v="2"/>
    <x v="0"/>
    <x v="2"/>
    <b v="0"/>
    <n v="44"/>
    <n v="17"/>
    <x v="0"/>
    <n v="17"/>
    <x v="2"/>
    <x v="0"/>
    <x v="0"/>
    <x v="0"/>
  </r>
  <r>
    <s v="PID00636"/>
    <n v="66"/>
    <x v="2"/>
    <x v="0"/>
    <x v="1"/>
    <x v="0"/>
    <d v="2020-07-24T00:00:00"/>
    <x v="5"/>
    <x v="1"/>
    <x v="2"/>
    <b v="0"/>
    <n v="21"/>
    <n v="18"/>
    <x v="2"/>
    <n v="27"/>
    <x v="2"/>
    <x v="0"/>
    <x v="1"/>
    <x v="5"/>
  </r>
  <r>
    <s v="PID00637"/>
    <n v="80"/>
    <x v="2"/>
    <x v="2"/>
    <x v="2"/>
    <x v="0"/>
    <d v="2021-04-20T00:00:00"/>
    <x v="1"/>
    <x v="2"/>
    <x v="2"/>
    <b v="1"/>
    <n v="3"/>
    <n v="11"/>
    <x v="0"/>
    <n v="56"/>
    <x v="2"/>
    <x v="0"/>
    <x v="1"/>
    <x v="0"/>
  </r>
  <r>
    <s v="PID00638"/>
    <n v="90"/>
    <x v="2"/>
    <x v="0"/>
    <x v="1"/>
    <x v="0"/>
    <d v="2021-12-17T00:00:00"/>
    <x v="1"/>
    <x v="0"/>
    <x v="0"/>
    <b v="1"/>
    <n v="45"/>
    <n v="9"/>
    <x v="2"/>
    <n v="34"/>
    <x v="2"/>
    <x v="1"/>
    <x v="1"/>
    <x v="6"/>
  </r>
  <r>
    <s v="PID00639"/>
    <n v="16"/>
    <x v="1"/>
    <x v="1"/>
    <x v="2"/>
    <x v="0"/>
    <d v="2021-06-14T00:00:00"/>
    <x v="1"/>
    <x v="0"/>
    <x v="0"/>
    <b v="0"/>
    <n v="56"/>
    <n v="8"/>
    <x v="2"/>
    <n v="43"/>
    <x v="2"/>
    <x v="1"/>
    <x v="1"/>
    <x v="0"/>
  </r>
  <r>
    <s v="PID00640"/>
    <n v="89"/>
    <x v="2"/>
    <x v="2"/>
    <x v="2"/>
    <x v="0"/>
    <d v="2021-12-16T00:00:00"/>
    <x v="1"/>
    <x v="2"/>
    <x v="1"/>
    <b v="1"/>
    <n v="30"/>
    <n v="2"/>
    <x v="0"/>
    <n v="75"/>
    <x v="0"/>
    <x v="0"/>
    <x v="1"/>
    <x v="5"/>
  </r>
  <r>
    <s v="PID00641"/>
    <n v="15"/>
    <x v="1"/>
    <x v="0"/>
    <x v="1"/>
    <x v="1"/>
    <d v="2020-11-05T00:00:00"/>
    <x v="5"/>
    <x v="1"/>
    <x v="2"/>
    <b v="0"/>
    <n v="4"/>
    <n v="10"/>
    <x v="2"/>
    <n v="21"/>
    <x v="2"/>
    <x v="1"/>
    <x v="0"/>
    <x v="4"/>
  </r>
  <r>
    <s v="PID00642"/>
    <n v="44"/>
    <x v="0"/>
    <x v="2"/>
    <x v="1"/>
    <x v="0"/>
    <d v="2020-09-28T00:00:00"/>
    <x v="5"/>
    <x v="3"/>
    <x v="0"/>
    <b v="0"/>
    <n v="4"/>
    <n v="9"/>
    <x v="0"/>
    <n v="52"/>
    <x v="2"/>
    <x v="1"/>
    <x v="1"/>
    <x v="8"/>
  </r>
  <r>
    <s v="PID00643"/>
    <n v="17"/>
    <x v="1"/>
    <x v="1"/>
    <x v="0"/>
    <x v="2"/>
    <d v="2020-02-20T00:00:00"/>
    <x v="5"/>
    <x v="3"/>
    <x v="2"/>
    <b v="0"/>
    <n v="32"/>
    <n v="11"/>
    <x v="0"/>
    <n v="96"/>
    <x v="0"/>
    <x v="0"/>
    <x v="1"/>
    <x v="6"/>
  </r>
  <r>
    <s v="PID00644"/>
    <n v="1"/>
    <x v="4"/>
    <x v="2"/>
    <x v="2"/>
    <x v="0"/>
    <d v="2021-05-31T00:00:00"/>
    <x v="1"/>
    <x v="1"/>
    <x v="2"/>
    <b v="0"/>
    <n v="52"/>
    <n v="12"/>
    <x v="2"/>
    <n v="110"/>
    <x v="0"/>
    <x v="1"/>
    <x v="0"/>
    <x v="5"/>
  </r>
  <r>
    <s v="PID00645"/>
    <n v="34"/>
    <x v="3"/>
    <x v="1"/>
    <x v="1"/>
    <x v="2"/>
    <d v="2021-04-27T00:00:00"/>
    <x v="1"/>
    <x v="0"/>
    <x v="1"/>
    <b v="1"/>
    <n v="42"/>
    <n v="12"/>
    <x v="1"/>
    <n v="47"/>
    <x v="2"/>
    <x v="0"/>
    <x v="0"/>
    <x v="2"/>
  </r>
  <r>
    <s v="PID00646"/>
    <n v="59"/>
    <x v="0"/>
    <x v="0"/>
    <x v="0"/>
    <x v="2"/>
    <d v="2020-09-24T00:00:00"/>
    <x v="5"/>
    <x v="2"/>
    <x v="1"/>
    <b v="0"/>
    <n v="57"/>
    <n v="8"/>
    <x v="2"/>
    <n v="95"/>
    <x v="0"/>
    <x v="1"/>
    <x v="1"/>
    <x v="9"/>
  </r>
  <r>
    <s v="PID00647"/>
    <n v="25"/>
    <x v="3"/>
    <x v="2"/>
    <x v="1"/>
    <x v="1"/>
    <d v="2023-10-20T00:00:00"/>
    <x v="2"/>
    <x v="3"/>
    <x v="0"/>
    <b v="0"/>
    <n v="27"/>
    <n v="15"/>
    <x v="0"/>
    <n v="64"/>
    <x v="0"/>
    <x v="0"/>
    <x v="0"/>
    <x v="7"/>
  </r>
  <r>
    <s v="PID00648"/>
    <n v="68"/>
    <x v="2"/>
    <x v="2"/>
    <x v="1"/>
    <x v="1"/>
    <d v="2023-03-03T00:00:00"/>
    <x v="2"/>
    <x v="3"/>
    <x v="1"/>
    <b v="1"/>
    <n v="66"/>
    <n v="14"/>
    <x v="1"/>
    <n v="77"/>
    <x v="0"/>
    <x v="1"/>
    <x v="1"/>
    <x v="6"/>
  </r>
  <r>
    <s v="PID00649"/>
    <n v="24"/>
    <x v="3"/>
    <x v="1"/>
    <x v="1"/>
    <x v="1"/>
    <d v="2021-04-05T00:00:00"/>
    <x v="1"/>
    <x v="1"/>
    <x v="2"/>
    <b v="0"/>
    <n v="26"/>
    <n v="16"/>
    <x v="2"/>
    <n v="102"/>
    <x v="0"/>
    <x v="0"/>
    <x v="1"/>
    <x v="8"/>
  </r>
  <r>
    <s v="PID00650"/>
    <n v="75"/>
    <x v="2"/>
    <x v="1"/>
    <x v="1"/>
    <x v="0"/>
    <d v="2021-03-21T00:00:00"/>
    <x v="1"/>
    <x v="1"/>
    <x v="1"/>
    <b v="0"/>
    <n v="68"/>
    <n v="12"/>
    <x v="1"/>
    <n v="83"/>
    <x v="0"/>
    <x v="0"/>
    <x v="0"/>
    <x v="6"/>
  </r>
  <r>
    <s v="PID00651"/>
    <n v="22"/>
    <x v="3"/>
    <x v="2"/>
    <x v="2"/>
    <x v="1"/>
    <d v="2023-11-07T00:00:00"/>
    <x v="2"/>
    <x v="0"/>
    <x v="1"/>
    <b v="0"/>
    <n v="58"/>
    <n v="13"/>
    <x v="2"/>
    <n v="120"/>
    <x v="0"/>
    <x v="1"/>
    <x v="1"/>
    <x v="4"/>
  </r>
  <r>
    <s v="PID00652"/>
    <n v="65"/>
    <x v="2"/>
    <x v="0"/>
    <x v="2"/>
    <x v="0"/>
    <d v="2020-04-03T00:00:00"/>
    <x v="5"/>
    <x v="1"/>
    <x v="1"/>
    <b v="0"/>
    <n v="52"/>
    <n v="20"/>
    <x v="0"/>
    <n v="90"/>
    <x v="0"/>
    <x v="1"/>
    <x v="1"/>
    <x v="8"/>
  </r>
  <r>
    <s v="PID00653"/>
    <n v="70"/>
    <x v="2"/>
    <x v="2"/>
    <x v="0"/>
    <x v="1"/>
    <d v="2023-12-29T00:00:00"/>
    <x v="2"/>
    <x v="2"/>
    <x v="1"/>
    <b v="0"/>
    <n v="53"/>
    <n v="17"/>
    <x v="2"/>
    <n v="79"/>
    <x v="0"/>
    <x v="1"/>
    <x v="1"/>
    <x v="4"/>
  </r>
  <r>
    <s v="PID00654"/>
    <n v="65"/>
    <x v="2"/>
    <x v="1"/>
    <x v="1"/>
    <x v="1"/>
    <d v="2020-11-24T00:00:00"/>
    <x v="5"/>
    <x v="1"/>
    <x v="2"/>
    <b v="1"/>
    <n v="15"/>
    <n v="5"/>
    <x v="1"/>
    <n v="34"/>
    <x v="2"/>
    <x v="0"/>
    <x v="0"/>
    <x v="3"/>
  </r>
  <r>
    <s v="PID00655"/>
    <n v="28"/>
    <x v="3"/>
    <x v="1"/>
    <x v="2"/>
    <x v="0"/>
    <d v="2024-01-27T00:00:00"/>
    <x v="3"/>
    <x v="1"/>
    <x v="0"/>
    <b v="1"/>
    <n v="69"/>
    <n v="5"/>
    <x v="1"/>
    <n v="58"/>
    <x v="2"/>
    <x v="1"/>
    <x v="1"/>
    <x v="5"/>
  </r>
  <r>
    <s v="PID00656"/>
    <n v="57"/>
    <x v="0"/>
    <x v="0"/>
    <x v="0"/>
    <x v="2"/>
    <d v="2020-08-26T00:00:00"/>
    <x v="5"/>
    <x v="1"/>
    <x v="0"/>
    <b v="0"/>
    <n v="8"/>
    <n v="7"/>
    <x v="1"/>
    <n v="39"/>
    <x v="2"/>
    <x v="1"/>
    <x v="0"/>
    <x v="6"/>
  </r>
  <r>
    <s v="PID00657"/>
    <n v="69"/>
    <x v="2"/>
    <x v="1"/>
    <x v="2"/>
    <x v="1"/>
    <d v="2024-01-14T00:00:00"/>
    <x v="3"/>
    <x v="3"/>
    <x v="1"/>
    <b v="0"/>
    <n v="48"/>
    <n v="11"/>
    <x v="0"/>
    <n v="21"/>
    <x v="2"/>
    <x v="0"/>
    <x v="0"/>
    <x v="0"/>
  </r>
  <r>
    <s v="PID00658"/>
    <n v="80"/>
    <x v="2"/>
    <x v="1"/>
    <x v="0"/>
    <x v="0"/>
    <d v="2020-11-11T00:00:00"/>
    <x v="5"/>
    <x v="0"/>
    <x v="2"/>
    <b v="1"/>
    <n v="22"/>
    <n v="20"/>
    <x v="0"/>
    <n v="70"/>
    <x v="0"/>
    <x v="1"/>
    <x v="0"/>
    <x v="6"/>
  </r>
  <r>
    <s v="PID00659"/>
    <n v="70"/>
    <x v="2"/>
    <x v="2"/>
    <x v="0"/>
    <x v="1"/>
    <d v="2019-03-08T00:00:00"/>
    <x v="0"/>
    <x v="3"/>
    <x v="1"/>
    <b v="0"/>
    <n v="39"/>
    <n v="4"/>
    <x v="2"/>
    <n v="42"/>
    <x v="2"/>
    <x v="1"/>
    <x v="0"/>
    <x v="6"/>
  </r>
  <r>
    <s v="PID00660"/>
    <n v="86"/>
    <x v="2"/>
    <x v="0"/>
    <x v="2"/>
    <x v="2"/>
    <d v="2024-03-15T00:00:00"/>
    <x v="3"/>
    <x v="2"/>
    <x v="2"/>
    <b v="0"/>
    <n v="53"/>
    <n v="8"/>
    <x v="1"/>
    <n v="30"/>
    <x v="2"/>
    <x v="1"/>
    <x v="0"/>
    <x v="7"/>
  </r>
  <r>
    <s v="PID00661"/>
    <n v="1"/>
    <x v="4"/>
    <x v="0"/>
    <x v="2"/>
    <x v="2"/>
    <d v="2022-12-24T00:00:00"/>
    <x v="4"/>
    <x v="0"/>
    <x v="2"/>
    <b v="1"/>
    <n v="18"/>
    <n v="7"/>
    <x v="0"/>
    <n v="39"/>
    <x v="2"/>
    <x v="0"/>
    <x v="0"/>
    <x v="8"/>
  </r>
  <r>
    <s v="PID00662"/>
    <n v="74"/>
    <x v="2"/>
    <x v="1"/>
    <x v="0"/>
    <x v="0"/>
    <d v="2020-01-15T00:00:00"/>
    <x v="5"/>
    <x v="3"/>
    <x v="0"/>
    <b v="1"/>
    <n v="34"/>
    <n v="7"/>
    <x v="2"/>
    <n v="49"/>
    <x v="2"/>
    <x v="1"/>
    <x v="1"/>
    <x v="1"/>
  </r>
  <r>
    <s v="PID00663"/>
    <n v="54"/>
    <x v="0"/>
    <x v="1"/>
    <x v="2"/>
    <x v="2"/>
    <d v="2023-09-14T00:00:00"/>
    <x v="2"/>
    <x v="2"/>
    <x v="0"/>
    <b v="0"/>
    <n v="62"/>
    <n v="18"/>
    <x v="0"/>
    <n v="45"/>
    <x v="2"/>
    <x v="1"/>
    <x v="1"/>
    <x v="4"/>
  </r>
  <r>
    <s v="PID00664"/>
    <n v="17"/>
    <x v="1"/>
    <x v="2"/>
    <x v="0"/>
    <x v="2"/>
    <d v="2023-08-07T00:00:00"/>
    <x v="2"/>
    <x v="3"/>
    <x v="0"/>
    <b v="1"/>
    <n v="3"/>
    <n v="4"/>
    <x v="1"/>
    <n v="20"/>
    <x v="2"/>
    <x v="1"/>
    <x v="1"/>
    <x v="0"/>
  </r>
  <r>
    <s v="PID00665"/>
    <n v="28"/>
    <x v="3"/>
    <x v="1"/>
    <x v="0"/>
    <x v="2"/>
    <d v="2022-12-24T00:00:00"/>
    <x v="4"/>
    <x v="3"/>
    <x v="0"/>
    <b v="1"/>
    <n v="67"/>
    <n v="20"/>
    <x v="2"/>
    <n v="44"/>
    <x v="2"/>
    <x v="1"/>
    <x v="0"/>
    <x v="9"/>
  </r>
  <r>
    <s v="PID00666"/>
    <n v="53"/>
    <x v="0"/>
    <x v="1"/>
    <x v="0"/>
    <x v="0"/>
    <d v="2019-03-08T00:00:00"/>
    <x v="0"/>
    <x v="2"/>
    <x v="2"/>
    <b v="1"/>
    <n v="54"/>
    <n v="7"/>
    <x v="2"/>
    <n v="35"/>
    <x v="2"/>
    <x v="1"/>
    <x v="0"/>
    <x v="5"/>
  </r>
  <r>
    <s v="PID00667"/>
    <n v="38"/>
    <x v="3"/>
    <x v="2"/>
    <x v="0"/>
    <x v="1"/>
    <d v="2023-11-10T00:00:00"/>
    <x v="2"/>
    <x v="3"/>
    <x v="1"/>
    <b v="1"/>
    <n v="42"/>
    <n v="3"/>
    <x v="1"/>
    <n v="101"/>
    <x v="0"/>
    <x v="0"/>
    <x v="0"/>
    <x v="4"/>
  </r>
  <r>
    <s v="PID00668"/>
    <n v="50"/>
    <x v="0"/>
    <x v="1"/>
    <x v="1"/>
    <x v="1"/>
    <d v="2024-04-07T00:00:00"/>
    <x v="3"/>
    <x v="1"/>
    <x v="0"/>
    <b v="0"/>
    <n v="24"/>
    <n v="14"/>
    <x v="0"/>
    <n v="2"/>
    <x v="1"/>
    <x v="1"/>
    <x v="1"/>
    <x v="6"/>
  </r>
  <r>
    <s v="PID00669"/>
    <n v="45"/>
    <x v="0"/>
    <x v="2"/>
    <x v="2"/>
    <x v="0"/>
    <d v="2022-03-24T00:00:00"/>
    <x v="4"/>
    <x v="0"/>
    <x v="1"/>
    <b v="0"/>
    <n v="57"/>
    <n v="2"/>
    <x v="1"/>
    <n v="58"/>
    <x v="2"/>
    <x v="1"/>
    <x v="0"/>
    <x v="4"/>
  </r>
  <r>
    <s v="PID00670"/>
    <n v="85"/>
    <x v="2"/>
    <x v="1"/>
    <x v="0"/>
    <x v="2"/>
    <d v="2021-03-13T00:00:00"/>
    <x v="1"/>
    <x v="0"/>
    <x v="1"/>
    <b v="1"/>
    <n v="2"/>
    <n v="10"/>
    <x v="1"/>
    <n v="76"/>
    <x v="0"/>
    <x v="1"/>
    <x v="1"/>
    <x v="6"/>
  </r>
  <r>
    <s v="PID00671"/>
    <n v="60"/>
    <x v="0"/>
    <x v="2"/>
    <x v="2"/>
    <x v="2"/>
    <d v="2021-11-02T00:00:00"/>
    <x v="1"/>
    <x v="1"/>
    <x v="0"/>
    <b v="1"/>
    <n v="1"/>
    <n v="13"/>
    <x v="0"/>
    <n v="62"/>
    <x v="0"/>
    <x v="0"/>
    <x v="1"/>
    <x v="9"/>
  </r>
  <r>
    <s v="PID00672"/>
    <n v="84"/>
    <x v="2"/>
    <x v="2"/>
    <x v="2"/>
    <x v="1"/>
    <d v="2024-05-09T00:00:00"/>
    <x v="3"/>
    <x v="0"/>
    <x v="2"/>
    <b v="1"/>
    <n v="65"/>
    <n v="13"/>
    <x v="1"/>
    <n v="104"/>
    <x v="0"/>
    <x v="0"/>
    <x v="0"/>
    <x v="1"/>
  </r>
  <r>
    <s v="PID00673"/>
    <n v="74"/>
    <x v="2"/>
    <x v="2"/>
    <x v="0"/>
    <x v="2"/>
    <d v="2023-03-23T00:00:00"/>
    <x v="2"/>
    <x v="3"/>
    <x v="2"/>
    <b v="1"/>
    <n v="11"/>
    <n v="8"/>
    <x v="1"/>
    <n v="87"/>
    <x v="0"/>
    <x v="0"/>
    <x v="1"/>
    <x v="4"/>
  </r>
  <r>
    <s v="PID00674"/>
    <n v="38"/>
    <x v="3"/>
    <x v="0"/>
    <x v="0"/>
    <x v="2"/>
    <d v="2020-08-17T00:00:00"/>
    <x v="5"/>
    <x v="2"/>
    <x v="0"/>
    <b v="1"/>
    <n v="49"/>
    <n v="13"/>
    <x v="1"/>
    <n v="54"/>
    <x v="2"/>
    <x v="0"/>
    <x v="1"/>
    <x v="0"/>
  </r>
  <r>
    <s v="PID00675"/>
    <n v="83"/>
    <x v="2"/>
    <x v="0"/>
    <x v="1"/>
    <x v="2"/>
    <d v="2021-05-09T00:00:00"/>
    <x v="1"/>
    <x v="0"/>
    <x v="2"/>
    <b v="1"/>
    <n v="6"/>
    <n v="9"/>
    <x v="1"/>
    <n v="48"/>
    <x v="2"/>
    <x v="1"/>
    <x v="0"/>
    <x v="7"/>
  </r>
  <r>
    <s v="PID00676"/>
    <n v="12"/>
    <x v="1"/>
    <x v="0"/>
    <x v="0"/>
    <x v="0"/>
    <d v="2020-12-20T00:00:00"/>
    <x v="5"/>
    <x v="2"/>
    <x v="2"/>
    <b v="1"/>
    <n v="21"/>
    <n v="13"/>
    <x v="1"/>
    <n v="64"/>
    <x v="0"/>
    <x v="1"/>
    <x v="0"/>
    <x v="9"/>
  </r>
  <r>
    <s v="PID00677"/>
    <n v="47"/>
    <x v="0"/>
    <x v="1"/>
    <x v="2"/>
    <x v="0"/>
    <d v="2023-12-13T00:00:00"/>
    <x v="2"/>
    <x v="1"/>
    <x v="0"/>
    <b v="0"/>
    <n v="48"/>
    <n v="15"/>
    <x v="0"/>
    <n v="7"/>
    <x v="1"/>
    <x v="0"/>
    <x v="1"/>
    <x v="6"/>
  </r>
  <r>
    <s v="PID00678"/>
    <n v="78"/>
    <x v="2"/>
    <x v="0"/>
    <x v="1"/>
    <x v="2"/>
    <d v="2022-04-06T00:00:00"/>
    <x v="4"/>
    <x v="2"/>
    <x v="1"/>
    <b v="1"/>
    <n v="8"/>
    <n v="18"/>
    <x v="2"/>
    <n v="69"/>
    <x v="0"/>
    <x v="1"/>
    <x v="0"/>
    <x v="7"/>
  </r>
  <r>
    <s v="PID00679"/>
    <n v="73"/>
    <x v="2"/>
    <x v="2"/>
    <x v="2"/>
    <x v="1"/>
    <d v="2019-04-29T00:00:00"/>
    <x v="0"/>
    <x v="1"/>
    <x v="1"/>
    <b v="0"/>
    <n v="38"/>
    <n v="5"/>
    <x v="0"/>
    <n v="58"/>
    <x v="2"/>
    <x v="1"/>
    <x v="0"/>
    <x v="9"/>
  </r>
  <r>
    <s v="PID00680"/>
    <n v="27"/>
    <x v="3"/>
    <x v="1"/>
    <x v="2"/>
    <x v="0"/>
    <d v="2023-02-24T00:00:00"/>
    <x v="2"/>
    <x v="3"/>
    <x v="1"/>
    <b v="1"/>
    <n v="60"/>
    <n v="0"/>
    <x v="2"/>
    <n v="42"/>
    <x v="2"/>
    <x v="0"/>
    <x v="0"/>
    <x v="1"/>
  </r>
  <r>
    <s v="PID00681"/>
    <n v="12"/>
    <x v="1"/>
    <x v="0"/>
    <x v="1"/>
    <x v="2"/>
    <d v="2019-10-29T00:00:00"/>
    <x v="0"/>
    <x v="0"/>
    <x v="1"/>
    <b v="1"/>
    <n v="0"/>
    <n v="7"/>
    <x v="0"/>
    <n v="53"/>
    <x v="2"/>
    <x v="0"/>
    <x v="1"/>
    <x v="9"/>
  </r>
  <r>
    <s v="PID00682"/>
    <n v="43"/>
    <x v="0"/>
    <x v="2"/>
    <x v="0"/>
    <x v="2"/>
    <d v="2021-12-31T00:00:00"/>
    <x v="1"/>
    <x v="3"/>
    <x v="2"/>
    <b v="0"/>
    <n v="2"/>
    <n v="20"/>
    <x v="0"/>
    <n v="12"/>
    <x v="2"/>
    <x v="1"/>
    <x v="1"/>
    <x v="9"/>
  </r>
  <r>
    <s v="PID00683"/>
    <n v="61"/>
    <x v="2"/>
    <x v="1"/>
    <x v="0"/>
    <x v="0"/>
    <d v="2024-06-13T00:00:00"/>
    <x v="3"/>
    <x v="1"/>
    <x v="2"/>
    <b v="0"/>
    <n v="44"/>
    <n v="20"/>
    <x v="0"/>
    <n v="51"/>
    <x v="2"/>
    <x v="1"/>
    <x v="0"/>
    <x v="6"/>
  </r>
  <r>
    <s v="PID00684"/>
    <n v="81"/>
    <x v="2"/>
    <x v="0"/>
    <x v="0"/>
    <x v="2"/>
    <d v="2020-05-19T00:00:00"/>
    <x v="5"/>
    <x v="0"/>
    <x v="0"/>
    <b v="1"/>
    <n v="21"/>
    <n v="2"/>
    <x v="2"/>
    <n v="8"/>
    <x v="1"/>
    <x v="1"/>
    <x v="0"/>
    <x v="1"/>
  </r>
  <r>
    <s v="PID00685"/>
    <n v="79"/>
    <x v="2"/>
    <x v="0"/>
    <x v="1"/>
    <x v="0"/>
    <d v="2019-08-28T00:00:00"/>
    <x v="0"/>
    <x v="0"/>
    <x v="1"/>
    <b v="0"/>
    <n v="37"/>
    <n v="13"/>
    <x v="0"/>
    <n v="106"/>
    <x v="0"/>
    <x v="0"/>
    <x v="0"/>
    <x v="1"/>
  </r>
  <r>
    <s v="PID00686"/>
    <n v="79"/>
    <x v="2"/>
    <x v="1"/>
    <x v="1"/>
    <x v="2"/>
    <d v="2023-02-11T00:00:00"/>
    <x v="2"/>
    <x v="0"/>
    <x v="1"/>
    <b v="0"/>
    <n v="60"/>
    <n v="8"/>
    <x v="2"/>
    <n v="4"/>
    <x v="1"/>
    <x v="1"/>
    <x v="1"/>
    <x v="7"/>
  </r>
  <r>
    <s v="PID00687"/>
    <n v="38"/>
    <x v="3"/>
    <x v="0"/>
    <x v="1"/>
    <x v="2"/>
    <d v="2021-12-26T00:00:00"/>
    <x v="1"/>
    <x v="3"/>
    <x v="0"/>
    <b v="1"/>
    <n v="39"/>
    <n v="15"/>
    <x v="0"/>
    <n v="21"/>
    <x v="2"/>
    <x v="0"/>
    <x v="1"/>
    <x v="4"/>
  </r>
  <r>
    <s v="PID00688"/>
    <n v="83"/>
    <x v="2"/>
    <x v="0"/>
    <x v="0"/>
    <x v="2"/>
    <d v="2021-01-10T00:00:00"/>
    <x v="1"/>
    <x v="0"/>
    <x v="0"/>
    <b v="0"/>
    <n v="19"/>
    <n v="1"/>
    <x v="2"/>
    <n v="15"/>
    <x v="2"/>
    <x v="0"/>
    <x v="1"/>
    <x v="9"/>
  </r>
  <r>
    <s v="PID00689"/>
    <n v="37"/>
    <x v="3"/>
    <x v="0"/>
    <x v="0"/>
    <x v="2"/>
    <d v="2021-03-29T00:00:00"/>
    <x v="1"/>
    <x v="0"/>
    <x v="0"/>
    <b v="0"/>
    <n v="37"/>
    <n v="3"/>
    <x v="2"/>
    <n v="25"/>
    <x v="2"/>
    <x v="0"/>
    <x v="1"/>
    <x v="7"/>
  </r>
  <r>
    <s v="PID00690"/>
    <n v="33"/>
    <x v="3"/>
    <x v="1"/>
    <x v="2"/>
    <x v="0"/>
    <d v="2021-07-08T00:00:00"/>
    <x v="1"/>
    <x v="0"/>
    <x v="0"/>
    <b v="1"/>
    <n v="13"/>
    <n v="13"/>
    <x v="1"/>
    <n v="72"/>
    <x v="0"/>
    <x v="1"/>
    <x v="0"/>
    <x v="7"/>
  </r>
  <r>
    <s v="PID00691"/>
    <n v="30"/>
    <x v="3"/>
    <x v="0"/>
    <x v="1"/>
    <x v="2"/>
    <d v="2021-01-29T00:00:00"/>
    <x v="1"/>
    <x v="1"/>
    <x v="2"/>
    <b v="0"/>
    <n v="11"/>
    <n v="17"/>
    <x v="0"/>
    <n v="117"/>
    <x v="0"/>
    <x v="1"/>
    <x v="1"/>
    <x v="4"/>
  </r>
  <r>
    <s v="PID00692"/>
    <n v="68"/>
    <x v="2"/>
    <x v="1"/>
    <x v="2"/>
    <x v="2"/>
    <d v="2022-01-09T00:00:00"/>
    <x v="4"/>
    <x v="0"/>
    <x v="1"/>
    <b v="1"/>
    <n v="32"/>
    <n v="20"/>
    <x v="1"/>
    <n v="111"/>
    <x v="0"/>
    <x v="1"/>
    <x v="0"/>
    <x v="2"/>
  </r>
  <r>
    <s v="PID00693"/>
    <n v="67"/>
    <x v="2"/>
    <x v="0"/>
    <x v="0"/>
    <x v="2"/>
    <d v="2019-08-19T00:00:00"/>
    <x v="0"/>
    <x v="3"/>
    <x v="2"/>
    <b v="1"/>
    <n v="40"/>
    <n v="13"/>
    <x v="0"/>
    <n v="40"/>
    <x v="2"/>
    <x v="0"/>
    <x v="1"/>
    <x v="3"/>
  </r>
  <r>
    <s v="PID00694"/>
    <n v="15"/>
    <x v="1"/>
    <x v="1"/>
    <x v="0"/>
    <x v="0"/>
    <d v="2020-11-09T00:00:00"/>
    <x v="5"/>
    <x v="0"/>
    <x v="0"/>
    <b v="1"/>
    <n v="1"/>
    <n v="20"/>
    <x v="0"/>
    <n v="85"/>
    <x v="0"/>
    <x v="1"/>
    <x v="0"/>
    <x v="4"/>
  </r>
  <r>
    <s v="PID00695"/>
    <n v="23"/>
    <x v="3"/>
    <x v="0"/>
    <x v="2"/>
    <x v="1"/>
    <d v="2024-08-19T00:00:00"/>
    <x v="3"/>
    <x v="2"/>
    <x v="2"/>
    <b v="0"/>
    <n v="28"/>
    <n v="3"/>
    <x v="2"/>
    <n v="90"/>
    <x v="0"/>
    <x v="0"/>
    <x v="0"/>
    <x v="8"/>
  </r>
  <r>
    <s v="PID00696"/>
    <n v="58"/>
    <x v="0"/>
    <x v="2"/>
    <x v="2"/>
    <x v="2"/>
    <d v="2024-08-30T00:00:00"/>
    <x v="3"/>
    <x v="1"/>
    <x v="1"/>
    <b v="1"/>
    <n v="53"/>
    <n v="17"/>
    <x v="1"/>
    <n v="91"/>
    <x v="0"/>
    <x v="1"/>
    <x v="0"/>
    <x v="8"/>
  </r>
  <r>
    <s v="PID00697"/>
    <n v="47"/>
    <x v="0"/>
    <x v="2"/>
    <x v="2"/>
    <x v="1"/>
    <d v="2024-11-11T00:00:00"/>
    <x v="3"/>
    <x v="3"/>
    <x v="1"/>
    <b v="1"/>
    <n v="35"/>
    <n v="2"/>
    <x v="0"/>
    <n v="6"/>
    <x v="1"/>
    <x v="1"/>
    <x v="0"/>
    <x v="8"/>
  </r>
  <r>
    <s v="PID00698"/>
    <n v="59"/>
    <x v="0"/>
    <x v="1"/>
    <x v="1"/>
    <x v="0"/>
    <d v="2022-04-15T00:00:00"/>
    <x v="4"/>
    <x v="0"/>
    <x v="2"/>
    <b v="0"/>
    <n v="45"/>
    <n v="16"/>
    <x v="1"/>
    <n v="49"/>
    <x v="2"/>
    <x v="0"/>
    <x v="1"/>
    <x v="3"/>
  </r>
  <r>
    <s v="PID00699"/>
    <n v="68"/>
    <x v="2"/>
    <x v="1"/>
    <x v="2"/>
    <x v="1"/>
    <d v="2021-06-20T00:00:00"/>
    <x v="1"/>
    <x v="1"/>
    <x v="1"/>
    <b v="1"/>
    <n v="26"/>
    <n v="0"/>
    <x v="0"/>
    <n v="53"/>
    <x v="2"/>
    <x v="1"/>
    <x v="1"/>
    <x v="7"/>
  </r>
  <r>
    <s v="PID00700"/>
    <n v="37"/>
    <x v="3"/>
    <x v="0"/>
    <x v="2"/>
    <x v="0"/>
    <d v="2019-10-17T00:00:00"/>
    <x v="0"/>
    <x v="2"/>
    <x v="1"/>
    <b v="0"/>
    <n v="15"/>
    <n v="2"/>
    <x v="0"/>
    <n v="103"/>
    <x v="0"/>
    <x v="0"/>
    <x v="0"/>
    <x v="3"/>
  </r>
  <r>
    <s v="PID00701"/>
    <n v="19"/>
    <x v="1"/>
    <x v="1"/>
    <x v="2"/>
    <x v="0"/>
    <d v="2019-06-03T00:00:00"/>
    <x v="0"/>
    <x v="0"/>
    <x v="0"/>
    <b v="1"/>
    <n v="6"/>
    <n v="14"/>
    <x v="1"/>
    <n v="40"/>
    <x v="2"/>
    <x v="0"/>
    <x v="0"/>
    <x v="1"/>
  </r>
  <r>
    <s v="PID00702"/>
    <n v="39"/>
    <x v="3"/>
    <x v="1"/>
    <x v="0"/>
    <x v="0"/>
    <d v="2021-11-14T00:00:00"/>
    <x v="1"/>
    <x v="2"/>
    <x v="1"/>
    <b v="0"/>
    <n v="49"/>
    <n v="20"/>
    <x v="0"/>
    <n v="15"/>
    <x v="2"/>
    <x v="0"/>
    <x v="0"/>
    <x v="0"/>
  </r>
  <r>
    <s v="PID00703"/>
    <n v="90"/>
    <x v="2"/>
    <x v="1"/>
    <x v="1"/>
    <x v="0"/>
    <d v="2019-01-11T00:00:00"/>
    <x v="0"/>
    <x v="2"/>
    <x v="0"/>
    <b v="0"/>
    <n v="65"/>
    <n v="8"/>
    <x v="2"/>
    <n v="54"/>
    <x v="2"/>
    <x v="0"/>
    <x v="1"/>
    <x v="4"/>
  </r>
  <r>
    <s v="PID00704"/>
    <n v="73"/>
    <x v="2"/>
    <x v="1"/>
    <x v="0"/>
    <x v="1"/>
    <d v="2022-05-28T00:00:00"/>
    <x v="4"/>
    <x v="0"/>
    <x v="2"/>
    <b v="1"/>
    <n v="24"/>
    <n v="8"/>
    <x v="1"/>
    <n v="86"/>
    <x v="0"/>
    <x v="1"/>
    <x v="0"/>
    <x v="7"/>
  </r>
  <r>
    <s v="PID00705"/>
    <n v="2"/>
    <x v="4"/>
    <x v="0"/>
    <x v="0"/>
    <x v="0"/>
    <d v="2023-09-25T00:00:00"/>
    <x v="2"/>
    <x v="1"/>
    <x v="1"/>
    <b v="1"/>
    <n v="47"/>
    <n v="17"/>
    <x v="1"/>
    <n v="74"/>
    <x v="0"/>
    <x v="0"/>
    <x v="0"/>
    <x v="1"/>
  </r>
  <r>
    <s v="PID00706"/>
    <n v="10"/>
    <x v="4"/>
    <x v="1"/>
    <x v="2"/>
    <x v="1"/>
    <d v="2022-06-19T00:00:00"/>
    <x v="4"/>
    <x v="2"/>
    <x v="0"/>
    <b v="0"/>
    <n v="67"/>
    <n v="19"/>
    <x v="1"/>
    <n v="37"/>
    <x v="2"/>
    <x v="1"/>
    <x v="0"/>
    <x v="9"/>
  </r>
  <r>
    <s v="PID00707"/>
    <n v="26"/>
    <x v="3"/>
    <x v="2"/>
    <x v="1"/>
    <x v="2"/>
    <d v="2024-12-02T00:00:00"/>
    <x v="3"/>
    <x v="0"/>
    <x v="0"/>
    <b v="0"/>
    <n v="36"/>
    <n v="4"/>
    <x v="0"/>
    <n v="36"/>
    <x v="2"/>
    <x v="0"/>
    <x v="0"/>
    <x v="1"/>
  </r>
  <r>
    <s v="PID00708"/>
    <n v="79"/>
    <x v="2"/>
    <x v="2"/>
    <x v="0"/>
    <x v="2"/>
    <d v="2023-03-11T00:00:00"/>
    <x v="2"/>
    <x v="3"/>
    <x v="0"/>
    <b v="0"/>
    <n v="50"/>
    <n v="4"/>
    <x v="1"/>
    <n v="34"/>
    <x v="2"/>
    <x v="0"/>
    <x v="1"/>
    <x v="4"/>
  </r>
  <r>
    <s v="PID00709"/>
    <n v="31"/>
    <x v="3"/>
    <x v="2"/>
    <x v="0"/>
    <x v="0"/>
    <d v="2020-03-17T00:00:00"/>
    <x v="5"/>
    <x v="2"/>
    <x v="0"/>
    <b v="1"/>
    <n v="40"/>
    <n v="1"/>
    <x v="1"/>
    <n v="77"/>
    <x v="0"/>
    <x v="1"/>
    <x v="1"/>
    <x v="8"/>
  </r>
  <r>
    <s v="PID00710"/>
    <n v="73"/>
    <x v="2"/>
    <x v="2"/>
    <x v="1"/>
    <x v="1"/>
    <d v="2020-02-04T00:00:00"/>
    <x v="5"/>
    <x v="2"/>
    <x v="2"/>
    <b v="1"/>
    <n v="3"/>
    <n v="9"/>
    <x v="2"/>
    <n v="74"/>
    <x v="0"/>
    <x v="1"/>
    <x v="1"/>
    <x v="3"/>
  </r>
  <r>
    <s v="PID00711"/>
    <n v="26"/>
    <x v="3"/>
    <x v="1"/>
    <x v="2"/>
    <x v="0"/>
    <d v="2019-05-15T00:00:00"/>
    <x v="0"/>
    <x v="0"/>
    <x v="1"/>
    <b v="1"/>
    <n v="43"/>
    <n v="20"/>
    <x v="2"/>
    <n v="51"/>
    <x v="2"/>
    <x v="0"/>
    <x v="1"/>
    <x v="7"/>
  </r>
  <r>
    <s v="PID00712"/>
    <n v="54"/>
    <x v="0"/>
    <x v="0"/>
    <x v="0"/>
    <x v="1"/>
    <d v="2024-12-14T00:00:00"/>
    <x v="3"/>
    <x v="3"/>
    <x v="1"/>
    <b v="0"/>
    <n v="30"/>
    <n v="16"/>
    <x v="0"/>
    <n v="99"/>
    <x v="0"/>
    <x v="0"/>
    <x v="1"/>
    <x v="2"/>
  </r>
  <r>
    <s v="PID00713"/>
    <n v="54"/>
    <x v="0"/>
    <x v="0"/>
    <x v="2"/>
    <x v="1"/>
    <d v="2021-12-11T00:00:00"/>
    <x v="1"/>
    <x v="3"/>
    <x v="1"/>
    <b v="0"/>
    <n v="35"/>
    <n v="18"/>
    <x v="0"/>
    <n v="39"/>
    <x v="2"/>
    <x v="0"/>
    <x v="0"/>
    <x v="5"/>
  </r>
  <r>
    <s v="PID00714"/>
    <n v="88"/>
    <x v="2"/>
    <x v="1"/>
    <x v="2"/>
    <x v="1"/>
    <d v="2022-09-01T00:00:00"/>
    <x v="4"/>
    <x v="3"/>
    <x v="1"/>
    <b v="0"/>
    <n v="50"/>
    <n v="5"/>
    <x v="2"/>
    <n v="109"/>
    <x v="0"/>
    <x v="1"/>
    <x v="1"/>
    <x v="4"/>
  </r>
  <r>
    <s v="PID00715"/>
    <n v="50"/>
    <x v="0"/>
    <x v="2"/>
    <x v="1"/>
    <x v="1"/>
    <d v="2022-08-14T00:00:00"/>
    <x v="4"/>
    <x v="0"/>
    <x v="0"/>
    <b v="0"/>
    <n v="68"/>
    <n v="11"/>
    <x v="0"/>
    <n v="56"/>
    <x v="2"/>
    <x v="1"/>
    <x v="1"/>
    <x v="2"/>
  </r>
  <r>
    <s v="PID00716"/>
    <n v="14"/>
    <x v="1"/>
    <x v="1"/>
    <x v="2"/>
    <x v="2"/>
    <d v="2023-03-14T00:00:00"/>
    <x v="2"/>
    <x v="2"/>
    <x v="2"/>
    <b v="1"/>
    <n v="41"/>
    <n v="14"/>
    <x v="1"/>
    <n v="14"/>
    <x v="2"/>
    <x v="1"/>
    <x v="0"/>
    <x v="9"/>
  </r>
  <r>
    <s v="PID00717"/>
    <n v="79"/>
    <x v="2"/>
    <x v="2"/>
    <x v="0"/>
    <x v="0"/>
    <d v="2020-10-22T00:00:00"/>
    <x v="5"/>
    <x v="2"/>
    <x v="0"/>
    <b v="0"/>
    <n v="33"/>
    <n v="8"/>
    <x v="1"/>
    <n v="36"/>
    <x v="2"/>
    <x v="0"/>
    <x v="1"/>
    <x v="2"/>
  </r>
  <r>
    <s v="PID00718"/>
    <n v="3"/>
    <x v="4"/>
    <x v="1"/>
    <x v="2"/>
    <x v="1"/>
    <d v="2022-09-29T00:00:00"/>
    <x v="4"/>
    <x v="0"/>
    <x v="1"/>
    <b v="1"/>
    <n v="26"/>
    <n v="14"/>
    <x v="2"/>
    <n v="74"/>
    <x v="0"/>
    <x v="1"/>
    <x v="0"/>
    <x v="5"/>
  </r>
  <r>
    <s v="PID00719"/>
    <n v="69"/>
    <x v="2"/>
    <x v="2"/>
    <x v="2"/>
    <x v="2"/>
    <d v="2020-08-21T00:00:00"/>
    <x v="5"/>
    <x v="3"/>
    <x v="2"/>
    <b v="1"/>
    <n v="14"/>
    <n v="7"/>
    <x v="1"/>
    <n v="56"/>
    <x v="2"/>
    <x v="0"/>
    <x v="1"/>
    <x v="4"/>
  </r>
  <r>
    <s v="PID00720"/>
    <n v="7"/>
    <x v="4"/>
    <x v="0"/>
    <x v="0"/>
    <x v="0"/>
    <d v="2021-05-15T00:00:00"/>
    <x v="1"/>
    <x v="3"/>
    <x v="1"/>
    <b v="0"/>
    <n v="6"/>
    <n v="1"/>
    <x v="0"/>
    <n v="74"/>
    <x v="0"/>
    <x v="0"/>
    <x v="1"/>
    <x v="2"/>
  </r>
  <r>
    <s v="PID00721"/>
    <n v="75"/>
    <x v="2"/>
    <x v="2"/>
    <x v="0"/>
    <x v="1"/>
    <d v="2023-08-14T00:00:00"/>
    <x v="2"/>
    <x v="3"/>
    <x v="1"/>
    <b v="0"/>
    <n v="17"/>
    <n v="13"/>
    <x v="1"/>
    <n v="34"/>
    <x v="2"/>
    <x v="1"/>
    <x v="0"/>
    <x v="1"/>
  </r>
  <r>
    <s v="PID00722"/>
    <n v="38"/>
    <x v="3"/>
    <x v="1"/>
    <x v="1"/>
    <x v="2"/>
    <d v="2023-07-05T00:00:00"/>
    <x v="2"/>
    <x v="0"/>
    <x v="1"/>
    <b v="1"/>
    <n v="16"/>
    <n v="11"/>
    <x v="0"/>
    <n v="89"/>
    <x v="0"/>
    <x v="1"/>
    <x v="1"/>
    <x v="9"/>
  </r>
  <r>
    <s v="PID00723"/>
    <n v="63"/>
    <x v="2"/>
    <x v="1"/>
    <x v="0"/>
    <x v="2"/>
    <d v="2023-01-19T00:00:00"/>
    <x v="2"/>
    <x v="0"/>
    <x v="1"/>
    <b v="0"/>
    <n v="24"/>
    <n v="20"/>
    <x v="0"/>
    <n v="84"/>
    <x v="0"/>
    <x v="0"/>
    <x v="0"/>
    <x v="4"/>
  </r>
  <r>
    <s v="PID00724"/>
    <n v="78"/>
    <x v="2"/>
    <x v="2"/>
    <x v="0"/>
    <x v="1"/>
    <d v="2020-08-30T00:00:00"/>
    <x v="5"/>
    <x v="3"/>
    <x v="1"/>
    <b v="1"/>
    <n v="28"/>
    <n v="9"/>
    <x v="0"/>
    <n v="89"/>
    <x v="0"/>
    <x v="1"/>
    <x v="1"/>
    <x v="8"/>
  </r>
  <r>
    <s v="PID00725"/>
    <n v="17"/>
    <x v="1"/>
    <x v="1"/>
    <x v="1"/>
    <x v="0"/>
    <d v="2021-07-23T00:00:00"/>
    <x v="1"/>
    <x v="3"/>
    <x v="2"/>
    <b v="1"/>
    <n v="6"/>
    <n v="20"/>
    <x v="2"/>
    <n v="19"/>
    <x v="2"/>
    <x v="1"/>
    <x v="1"/>
    <x v="9"/>
  </r>
  <r>
    <s v="PID00726"/>
    <n v="69"/>
    <x v="2"/>
    <x v="0"/>
    <x v="0"/>
    <x v="0"/>
    <d v="2019-11-27T00:00:00"/>
    <x v="0"/>
    <x v="2"/>
    <x v="0"/>
    <b v="1"/>
    <n v="20"/>
    <n v="14"/>
    <x v="0"/>
    <n v="110"/>
    <x v="0"/>
    <x v="1"/>
    <x v="1"/>
    <x v="8"/>
  </r>
  <r>
    <s v="PID00727"/>
    <n v="83"/>
    <x v="2"/>
    <x v="1"/>
    <x v="0"/>
    <x v="0"/>
    <d v="2022-03-06T00:00:00"/>
    <x v="4"/>
    <x v="1"/>
    <x v="0"/>
    <b v="0"/>
    <n v="4"/>
    <n v="4"/>
    <x v="1"/>
    <n v="116"/>
    <x v="0"/>
    <x v="1"/>
    <x v="1"/>
    <x v="1"/>
  </r>
  <r>
    <s v="PID00728"/>
    <n v="10"/>
    <x v="4"/>
    <x v="2"/>
    <x v="1"/>
    <x v="0"/>
    <d v="2022-04-22T00:00:00"/>
    <x v="4"/>
    <x v="1"/>
    <x v="2"/>
    <b v="0"/>
    <n v="8"/>
    <n v="11"/>
    <x v="2"/>
    <n v="18"/>
    <x v="2"/>
    <x v="1"/>
    <x v="1"/>
    <x v="0"/>
  </r>
  <r>
    <s v="PID00729"/>
    <n v="15"/>
    <x v="1"/>
    <x v="2"/>
    <x v="1"/>
    <x v="0"/>
    <d v="2024-05-22T00:00:00"/>
    <x v="3"/>
    <x v="1"/>
    <x v="0"/>
    <b v="1"/>
    <n v="24"/>
    <n v="0"/>
    <x v="2"/>
    <n v="89"/>
    <x v="0"/>
    <x v="1"/>
    <x v="0"/>
    <x v="2"/>
  </r>
  <r>
    <s v="PID00730"/>
    <n v="20"/>
    <x v="1"/>
    <x v="1"/>
    <x v="1"/>
    <x v="0"/>
    <d v="2019-09-26T00:00:00"/>
    <x v="0"/>
    <x v="1"/>
    <x v="0"/>
    <b v="0"/>
    <n v="22"/>
    <n v="5"/>
    <x v="0"/>
    <n v="113"/>
    <x v="0"/>
    <x v="1"/>
    <x v="0"/>
    <x v="5"/>
  </r>
  <r>
    <s v="PID00731"/>
    <n v="9"/>
    <x v="4"/>
    <x v="1"/>
    <x v="1"/>
    <x v="1"/>
    <d v="2021-06-04T00:00:00"/>
    <x v="1"/>
    <x v="2"/>
    <x v="2"/>
    <b v="0"/>
    <n v="32"/>
    <n v="19"/>
    <x v="0"/>
    <n v="101"/>
    <x v="0"/>
    <x v="1"/>
    <x v="1"/>
    <x v="8"/>
  </r>
  <r>
    <s v="PID00732"/>
    <n v="36"/>
    <x v="3"/>
    <x v="0"/>
    <x v="1"/>
    <x v="2"/>
    <d v="2024-12-16T00:00:00"/>
    <x v="3"/>
    <x v="1"/>
    <x v="1"/>
    <b v="1"/>
    <n v="61"/>
    <n v="0"/>
    <x v="1"/>
    <n v="66"/>
    <x v="0"/>
    <x v="1"/>
    <x v="1"/>
    <x v="4"/>
  </r>
  <r>
    <s v="PID00733"/>
    <n v="10"/>
    <x v="4"/>
    <x v="0"/>
    <x v="1"/>
    <x v="0"/>
    <d v="2019-03-22T00:00:00"/>
    <x v="0"/>
    <x v="2"/>
    <x v="1"/>
    <b v="1"/>
    <n v="36"/>
    <n v="15"/>
    <x v="1"/>
    <n v="1"/>
    <x v="1"/>
    <x v="0"/>
    <x v="1"/>
    <x v="7"/>
  </r>
  <r>
    <s v="PID00734"/>
    <n v="44"/>
    <x v="0"/>
    <x v="2"/>
    <x v="1"/>
    <x v="1"/>
    <d v="2021-04-22T00:00:00"/>
    <x v="1"/>
    <x v="2"/>
    <x v="2"/>
    <b v="1"/>
    <n v="44"/>
    <n v="7"/>
    <x v="0"/>
    <n v="38"/>
    <x v="2"/>
    <x v="1"/>
    <x v="0"/>
    <x v="3"/>
  </r>
  <r>
    <s v="PID00735"/>
    <n v="34"/>
    <x v="3"/>
    <x v="0"/>
    <x v="2"/>
    <x v="0"/>
    <d v="2019-05-03T00:00:00"/>
    <x v="0"/>
    <x v="0"/>
    <x v="0"/>
    <b v="1"/>
    <n v="53"/>
    <n v="19"/>
    <x v="1"/>
    <n v="58"/>
    <x v="2"/>
    <x v="0"/>
    <x v="1"/>
    <x v="3"/>
  </r>
  <r>
    <s v="PID00736"/>
    <n v="42"/>
    <x v="0"/>
    <x v="2"/>
    <x v="1"/>
    <x v="1"/>
    <d v="2021-07-26T00:00:00"/>
    <x v="1"/>
    <x v="2"/>
    <x v="2"/>
    <b v="1"/>
    <n v="28"/>
    <n v="17"/>
    <x v="0"/>
    <n v="101"/>
    <x v="0"/>
    <x v="0"/>
    <x v="1"/>
    <x v="5"/>
  </r>
  <r>
    <s v="PID00737"/>
    <n v="11"/>
    <x v="1"/>
    <x v="1"/>
    <x v="1"/>
    <x v="2"/>
    <d v="2022-06-23T00:00:00"/>
    <x v="4"/>
    <x v="2"/>
    <x v="1"/>
    <b v="1"/>
    <n v="27"/>
    <n v="14"/>
    <x v="0"/>
    <n v="50"/>
    <x v="2"/>
    <x v="0"/>
    <x v="1"/>
    <x v="0"/>
  </r>
  <r>
    <s v="PID00738"/>
    <n v="17"/>
    <x v="1"/>
    <x v="1"/>
    <x v="2"/>
    <x v="0"/>
    <d v="2023-01-01T00:00:00"/>
    <x v="2"/>
    <x v="1"/>
    <x v="0"/>
    <b v="0"/>
    <n v="12"/>
    <n v="14"/>
    <x v="0"/>
    <n v="79"/>
    <x v="0"/>
    <x v="1"/>
    <x v="1"/>
    <x v="1"/>
  </r>
  <r>
    <s v="PID00739"/>
    <n v="38"/>
    <x v="3"/>
    <x v="2"/>
    <x v="0"/>
    <x v="2"/>
    <d v="2021-04-22T00:00:00"/>
    <x v="1"/>
    <x v="1"/>
    <x v="0"/>
    <b v="0"/>
    <n v="57"/>
    <n v="3"/>
    <x v="0"/>
    <n v="21"/>
    <x v="2"/>
    <x v="0"/>
    <x v="0"/>
    <x v="2"/>
  </r>
  <r>
    <s v="PID00740"/>
    <n v="19"/>
    <x v="1"/>
    <x v="1"/>
    <x v="2"/>
    <x v="1"/>
    <d v="2023-07-02T00:00:00"/>
    <x v="2"/>
    <x v="3"/>
    <x v="1"/>
    <b v="1"/>
    <n v="11"/>
    <n v="14"/>
    <x v="2"/>
    <n v="22"/>
    <x v="2"/>
    <x v="1"/>
    <x v="1"/>
    <x v="4"/>
  </r>
  <r>
    <s v="PID00741"/>
    <n v="45"/>
    <x v="0"/>
    <x v="0"/>
    <x v="0"/>
    <x v="2"/>
    <d v="2023-11-22T00:00:00"/>
    <x v="2"/>
    <x v="1"/>
    <x v="0"/>
    <b v="1"/>
    <n v="0"/>
    <n v="20"/>
    <x v="1"/>
    <n v="108"/>
    <x v="0"/>
    <x v="0"/>
    <x v="0"/>
    <x v="4"/>
  </r>
  <r>
    <s v="PID00742"/>
    <n v="76"/>
    <x v="2"/>
    <x v="0"/>
    <x v="2"/>
    <x v="0"/>
    <d v="2021-09-15T00:00:00"/>
    <x v="1"/>
    <x v="0"/>
    <x v="1"/>
    <b v="0"/>
    <n v="13"/>
    <n v="0"/>
    <x v="2"/>
    <n v="100"/>
    <x v="0"/>
    <x v="0"/>
    <x v="1"/>
    <x v="2"/>
  </r>
  <r>
    <s v="PID00743"/>
    <n v="54"/>
    <x v="0"/>
    <x v="0"/>
    <x v="1"/>
    <x v="2"/>
    <d v="2024-12-24T00:00:00"/>
    <x v="3"/>
    <x v="1"/>
    <x v="2"/>
    <b v="0"/>
    <n v="64"/>
    <n v="15"/>
    <x v="0"/>
    <n v="44"/>
    <x v="2"/>
    <x v="1"/>
    <x v="0"/>
    <x v="6"/>
  </r>
  <r>
    <s v="PID00744"/>
    <n v="39"/>
    <x v="3"/>
    <x v="2"/>
    <x v="0"/>
    <x v="1"/>
    <d v="2020-04-08T00:00:00"/>
    <x v="5"/>
    <x v="2"/>
    <x v="0"/>
    <b v="1"/>
    <n v="24"/>
    <n v="17"/>
    <x v="1"/>
    <n v="39"/>
    <x v="2"/>
    <x v="0"/>
    <x v="0"/>
    <x v="5"/>
  </r>
  <r>
    <s v="PID00745"/>
    <n v="83"/>
    <x v="2"/>
    <x v="2"/>
    <x v="1"/>
    <x v="2"/>
    <d v="2022-04-27T00:00:00"/>
    <x v="4"/>
    <x v="2"/>
    <x v="1"/>
    <b v="0"/>
    <n v="59"/>
    <n v="2"/>
    <x v="2"/>
    <n v="111"/>
    <x v="0"/>
    <x v="1"/>
    <x v="0"/>
    <x v="1"/>
  </r>
  <r>
    <s v="PID00746"/>
    <n v="16"/>
    <x v="1"/>
    <x v="1"/>
    <x v="1"/>
    <x v="1"/>
    <d v="2023-09-03T00:00:00"/>
    <x v="2"/>
    <x v="1"/>
    <x v="2"/>
    <b v="1"/>
    <n v="55"/>
    <n v="9"/>
    <x v="0"/>
    <n v="8"/>
    <x v="1"/>
    <x v="0"/>
    <x v="1"/>
    <x v="5"/>
  </r>
  <r>
    <s v="PID00747"/>
    <n v="69"/>
    <x v="2"/>
    <x v="2"/>
    <x v="2"/>
    <x v="0"/>
    <d v="2021-08-24T00:00:00"/>
    <x v="1"/>
    <x v="2"/>
    <x v="0"/>
    <b v="1"/>
    <n v="65"/>
    <n v="4"/>
    <x v="0"/>
    <n v="69"/>
    <x v="0"/>
    <x v="0"/>
    <x v="1"/>
    <x v="2"/>
  </r>
  <r>
    <s v="PID00748"/>
    <n v="27"/>
    <x v="3"/>
    <x v="2"/>
    <x v="2"/>
    <x v="2"/>
    <d v="2022-10-07T00:00:00"/>
    <x v="4"/>
    <x v="0"/>
    <x v="0"/>
    <b v="1"/>
    <n v="49"/>
    <n v="18"/>
    <x v="0"/>
    <n v="55"/>
    <x v="2"/>
    <x v="1"/>
    <x v="0"/>
    <x v="3"/>
  </r>
  <r>
    <s v="PID00749"/>
    <n v="48"/>
    <x v="0"/>
    <x v="2"/>
    <x v="1"/>
    <x v="0"/>
    <d v="2024-02-02T00:00:00"/>
    <x v="3"/>
    <x v="1"/>
    <x v="2"/>
    <b v="1"/>
    <n v="10"/>
    <n v="6"/>
    <x v="2"/>
    <n v="61"/>
    <x v="0"/>
    <x v="1"/>
    <x v="0"/>
    <x v="2"/>
  </r>
  <r>
    <s v="PID00750"/>
    <n v="25"/>
    <x v="3"/>
    <x v="1"/>
    <x v="1"/>
    <x v="0"/>
    <d v="2024-04-18T00:00:00"/>
    <x v="3"/>
    <x v="0"/>
    <x v="0"/>
    <b v="0"/>
    <n v="35"/>
    <n v="5"/>
    <x v="1"/>
    <n v="89"/>
    <x v="0"/>
    <x v="0"/>
    <x v="1"/>
    <x v="6"/>
  </r>
  <r>
    <s v="PID00751"/>
    <n v="52"/>
    <x v="0"/>
    <x v="0"/>
    <x v="2"/>
    <x v="1"/>
    <d v="2023-03-30T00:00:00"/>
    <x v="2"/>
    <x v="1"/>
    <x v="1"/>
    <b v="1"/>
    <n v="38"/>
    <n v="5"/>
    <x v="1"/>
    <n v="95"/>
    <x v="0"/>
    <x v="1"/>
    <x v="1"/>
    <x v="6"/>
  </r>
  <r>
    <s v="PID00752"/>
    <n v="68"/>
    <x v="2"/>
    <x v="0"/>
    <x v="2"/>
    <x v="1"/>
    <d v="2019-06-16T00:00:00"/>
    <x v="0"/>
    <x v="3"/>
    <x v="1"/>
    <b v="1"/>
    <n v="64"/>
    <n v="10"/>
    <x v="0"/>
    <n v="93"/>
    <x v="0"/>
    <x v="0"/>
    <x v="1"/>
    <x v="6"/>
  </r>
  <r>
    <s v="PID00753"/>
    <n v="37"/>
    <x v="3"/>
    <x v="1"/>
    <x v="0"/>
    <x v="0"/>
    <d v="2023-01-11T00:00:00"/>
    <x v="2"/>
    <x v="0"/>
    <x v="2"/>
    <b v="1"/>
    <n v="6"/>
    <n v="9"/>
    <x v="1"/>
    <n v="46"/>
    <x v="2"/>
    <x v="0"/>
    <x v="0"/>
    <x v="2"/>
  </r>
  <r>
    <s v="PID00754"/>
    <n v="55"/>
    <x v="0"/>
    <x v="2"/>
    <x v="1"/>
    <x v="0"/>
    <d v="2019-03-11T00:00:00"/>
    <x v="0"/>
    <x v="1"/>
    <x v="2"/>
    <b v="1"/>
    <n v="65"/>
    <n v="17"/>
    <x v="2"/>
    <n v="106"/>
    <x v="0"/>
    <x v="0"/>
    <x v="0"/>
    <x v="0"/>
  </r>
  <r>
    <s v="PID00755"/>
    <n v="7"/>
    <x v="4"/>
    <x v="0"/>
    <x v="2"/>
    <x v="2"/>
    <d v="2022-02-05T00:00:00"/>
    <x v="4"/>
    <x v="3"/>
    <x v="2"/>
    <b v="1"/>
    <n v="44"/>
    <n v="16"/>
    <x v="0"/>
    <n v="51"/>
    <x v="2"/>
    <x v="0"/>
    <x v="1"/>
    <x v="6"/>
  </r>
  <r>
    <s v="PID00756"/>
    <n v="89"/>
    <x v="2"/>
    <x v="1"/>
    <x v="0"/>
    <x v="1"/>
    <d v="2019-01-07T00:00:00"/>
    <x v="0"/>
    <x v="1"/>
    <x v="2"/>
    <b v="1"/>
    <n v="9"/>
    <n v="8"/>
    <x v="2"/>
    <n v="14"/>
    <x v="2"/>
    <x v="0"/>
    <x v="1"/>
    <x v="4"/>
  </r>
  <r>
    <s v="PID00757"/>
    <n v="22"/>
    <x v="3"/>
    <x v="1"/>
    <x v="1"/>
    <x v="0"/>
    <d v="2024-03-25T00:00:00"/>
    <x v="3"/>
    <x v="1"/>
    <x v="0"/>
    <b v="1"/>
    <n v="34"/>
    <n v="13"/>
    <x v="0"/>
    <n v="18"/>
    <x v="2"/>
    <x v="0"/>
    <x v="0"/>
    <x v="7"/>
  </r>
  <r>
    <s v="PID00758"/>
    <n v="61"/>
    <x v="2"/>
    <x v="2"/>
    <x v="2"/>
    <x v="1"/>
    <d v="2019-08-18T00:00:00"/>
    <x v="0"/>
    <x v="1"/>
    <x v="2"/>
    <b v="1"/>
    <n v="19"/>
    <n v="13"/>
    <x v="2"/>
    <n v="111"/>
    <x v="0"/>
    <x v="1"/>
    <x v="1"/>
    <x v="7"/>
  </r>
  <r>
    <s v="PID00759"/>
    <n v="82"/>
    <x v="2"/>
    <x v="2"/>
    <x v="0"/>
    <x v="2"/>
    <d v="2020-09-02T00:00:00"/>
    <x v="5"/>
    <x v="3"/>
    <x v="1"/>
    <b v="1"/>
    <n v="22"/>
    <n v="4"/>
    <x v="1"/>
    <n v="11"/>
    <x v="1"/>
    <x v="1"/>
    <x v="1"/>
    <x v="5"/>
  </r>
  <r>
    <s v="PID00760"/>
    <n v="17"/>
    <x v="1"/>
    <x v="1"/>
    <x v="0"/>
    <x v="2"/>
    <d v="2020-07-28T00:00:00"/>
    <x v="5"/>
    <x v="1"/>
    <x v="1"/>
    <b v="0"/>
    <n v="32"/>
    <n v="11"/>
    <x v="0"/>
    <n v="71"/>
    <x v="0"/>
    <x v="1"/>
    <x v="1"/>
    <x v="6"/>
  </r>
  <r>
    <s v="PID00761"/>
    <n v="8"/>
    <x v="4"/>
    <x v="1"/>
    <x v="1"/>
    <x v="0"/>
    <d v="2022-04-12T00:00:00"/>
    <x v="4"/>
    <x v="2"/>
    <x v="1"/>
    <b v="0"/>
    <n v="9"/>
    <n v="10"/>
    <x v="2"/>
    <n v="3"/>
    <x v="1"/>
    <x v="0"/>
    <x v="1"/>
    <x v="2"/>
  </r>
  <r>
    <s v="PID00762"/>
    <n v="21"/>
    <x v="3"/>
    <x v="2"/>
    <x v="1"/>
    <x v="1"/>
    <d v="2022-12-24T00:00:00"/>
    <x v="4"/>
    <x v="3"/>
    <x v="2"/>
    <b v="0"/>
    <n v="19"/>
    <n v="14"/>
    <x v="2"/>
    <n v="15"/>
    <x v="2"/>
    <x v="1"/>
    <x v="1"/>
    <x v="5"/>
  </r>
  <r>
    <s v="PID00763"/>
    <n v="74"/>
    <x v="2"/>
    <x v="2"/>
    <x v="2"/>
    <x v="1"/>
    <d v="2024-01-21T00:00:00"/>
    <x v="3"/>
    <x v="0"/>
    <x v="2"/>
    <b v="1"/>
    <n v="19"/>
    <n v="5"/>
    <x v="2"/>
    <n v="36"/>
    <x v="2"/>
    <x v="1"/>
    <x v="1"/>
    <x v="5"/>
  </r>
  <r>
    <s v="PID00764"/>
    <n v="58"/>
    <x v="0"/>
    <x v="2"/>
    <x v="1"/>
    <x v="2"/>
    <d v="2019-04-13T00:00:00"/>
    <x v="0"/>
    <x v="1"/>
    <x v="2"/>
    <b v="1"/>
    <n v="27"/>
    <n v="19"/>
    <x v="1"/>
    <n v="24"/>
    <x v="2"/>
    <x v="0"/>
    <x v="1"/>
    <x v="4"/>
  </r>
  <r>
    <s v="PID00765"/>
    <n v="34"/>
    <x v="3"/>
    <x v="2"/>
    <x v="2"/>
    <x v="0"/>
    <d v="2022-11-08T00:00:00"/>
    <x v="4"/>
    <x v="2"/>
    <x v="2"/>
    <b v="1"/>
    <n v="6"/>
    <n v="17"/>
    <x v="0"/>
    <n v="87"/>
    <x v="0"/>
    <x v="1"/>
    <x v="1"/>
    <x v="9"/>
  </r>
  <r>
    <s v="PID00766"/>
    <n v="62"/>
    <x v="2"/>
    <x v="1"/>
    <x v="2"/>
    <x v="0"/>
    <d v="2020-05-24T00:00:00"/>
    <x v="5"/>
    <x v="0"/>
    <x v="0"/>
    <b v="1"/>
    <n v="52"/>
    <n v="4"/>
    <x v="1"/>
    <n v="53"/>
    <x v="2"/>
    <x v="1"/>
    <x v="1"/>
    <x v="8"/>
  </r>
  <r>
    <s v="PID00767"/>
    <n v="22"/>
    <x v="3"/>
    <x v="1"/>
    <x v="2"/>
    <x v="2"/>
    <d v="2020-12-30T00:00:00"/>
    <x v="5"/>
    <x v="1"/>
    <x v="2"/>
    <b v="1"/>
    <n v="59"/>
    <n v="1"/>
    <x v="2"/>
    <n v="109"/>
    <x v="0"/>
    <x v="1"/>
    <x v="0"/>
    <x v="6"/>
  </r>
  <r>
    <s v="PID00768"/>
    <n v="1"/>
    <x v="4"/>
    <x v="0"/>
    <x v="2"/>
    <x v="2"/>
    <d v="2021-10-08T00:00:00"/>
    <x v="1"/>
    <x v="0"/>
    <x v="0"/>
    <b v="0"/>
    <n v="31"/>
    <n v="4"/>
    <x v="0"/>
    <n v="75"/>
    <x v="0"/>
    <x v="1"/>
    <x v="1"/>
    <x v="3"/>
  </r>
  <r>
    <s v="PID00769"/>
    <n v="34"/>
    <x v="3"/>
    <x v="0"/>
    <x v="1"/>
    <x v="0"/>
    <d v="2019-10-01T00:00:00"/>
    <x v="0"/>
    <x v="1"/>
    <x v="2"/>
    <b v="1"/>
    <n v="15"/>
    <n v="12"/>
    <x v="0"/>
    <n v="4"/>
    <x v="1"/>
    <x v="1"/>
    <x v="0"/>
    <x v="4"/>
  </r>
  <r>
    <s v="PID00770"/>
    <n v="31"/>
    <x v="3"/>
    <x v="2"/>
    <x v="1"/>
    <x v="2"/>
    <d v="2020-03-30T00:00:00"/>
    <x v="5"/>
    <x v="2"/>
    <x v="2"/>
    <b v="1"/>
    <n v="40"/>
    <n v="10"/>
    <x v="0"/>
    <n v="26"/>
    <x v="2"/>
    <x v="1"/>
    <x v="1"/>
    <x v="1"/>
  </r>
  <r>
    <s v="PID00771"/>
    <n v="82"/>
    <x v="2"/>
    <x v="1"/>
    <x v="0"/>
    <x v="1"/>
    <d v="2019-12-14T00:00:00"/>
    <x v="0"/>
    <x v="0"/>
    <x v="0"/>
    <b v="0"/>
    <n v="70"/>
    <n v="2"/>
    <x v="0"/>
    <n v="87"/>
    <x v="0"/>
    <x v="1"/>
    <x v="1"/>
    <x v="3"/>
  </r>
  <r>
    <s v="PID00772"/>
    <n v="8"/>
    <x v="4"/>
    <x v="0"/>
    <x v="1"/>
    <x v="0"/>
    <d v="2022-03-31T00:00:00"/>
    <x v="4"/>
    <x v="3"/>
    <x v="2"/>
    <b v="0"/>
    <n v="11"/>
    <n v="6"/>
    <x v="1"/>
    <n v="85"/>
    <x v="0"/>
    <x v="1"/>
    <x v="1"/>
    <x v="8"/>
  </r>
  <r>
    <s v="PID00773"/>
    <n v="70"/>
    <x v="2"/>
    <x v="0"/>
    <x v="1"/>
    <x v="0"/>
    <d v="2022-02-15T00:00:00"/>
    <x v="4"/>
    <x v="1"/>
    <x v="0"/>
    <b v="0"/>
    <n v="68"/>
    <n v="7"/>
    <x v="0"/>
    <n v="79"/>
    <x v="0"/>
    <x v="0"/>
    <x v="0"/>
    <x v="6"/>
  </r>
  <r>
    <s v="PID00774"/>
    <n v="51"/>
    <x v="0"/>
    <x v="0"/>
    <x v="1"/>
    <x v="1"/>
    <d v="2023-06-19T00:00:00"/>
    <x v="2"/>
    <x v="2"/>
    <x v="0"/>
    <b v="1"/>
    <n v="27"/>
    <n v="3"/>
    <x v="0"/>
    <n v="53"/>
    <x v="2"/>
    <x v="1"/>
    <x v="0"/>
    <x v="5"/>
  </r>
  <r>
    <s v="PID00775"/>
    <n v="33"/>
    <x v="3"/>
    <x v="0"/>
    <x v="0"/>
    <x v="2"/>
    <d v="2020-07-28T00:00:00"/>
    <x v="5"/>
    <x v="3"/>
    <x v="2"/>
    <b v="0"/>
    <n v="38"/>
    <n v="3"/>
    <x v="1"/>
    <n v="20"/>
    <x v="2"/>
    <x v="0"/>
    <x v="1"/>
    <x v="0"/>
  </r>
  <r>
    <s v="PID00776"/>
    <n v="87"/>
    <x v="2"/>
    <x v="0"/>
    <x v="2"/>
    <x v="2"/>
    <d v="2019-01-17T00:00:00"/>
    <x v="0"/>
    <x v="3"/>
    <x v="2"/>
    <b v="0"/>
    <n v="38"/>
    <n v="13"/>
    <x v="1"/>
    <n v="84"/>
    <x v="0"/>
    <x v="0"/>
    <x v="0"/>
    <x v="9"/>
  </r>
  <r>
    <s v="PID00777"/>
    <n v="87"/>
    <x v="2"/>
    <x v="0"/>
    <x v="2"/>
    <x v="0"/>
    <d v="2021-04-10T00:00:00"/>
    <x v="1"/>
    <x v="3"/>
    <x v="0"/>
    <b v="0"/>
    <n v="59"/>
    <n v="12"/>
    <x v="0"/>
    <n v="94"/>
    <x v="0"/>
    <x v="1"/>
    <x v="0"/>
    <x v="9"/>
  </r>
  <r>
    <s v="PID00778"/>
    <n v="25"/>
    <x v="3"/>
    <x v="0"/>
    <x v="0"/>
    <x v="2"/>
    <d v="2022-03-12T00:00:00"/>
    <x v="4"/>
    <x v="2"/>
    <x v="2"/>
    <b v="1"/>
    <n v="4"/>
    <n v="18"/>
    <x v="0"/>
    <n v="10"/>
    <x v="1"/>
    <x v="1"/>
    <x v="1"/>
    <x v="9"/>
  </r>
  <r>
    <s v="PID00779"/>
    <n v="20"/>
    <x v="1"/>
    <x v="0"/>
    <x v="1"/>
    <x v="0"/>
    <d v="2021-12-27T00:00:00"/>
    <x v="1"/>
    <x v="0"/>
    <x v="0"/>
    <b v="1"/>
    <n v="64"/>
    <n v="4"/>
    <x v="2"/>
    <n v="30"/>
    <x v="2"/>
    <x v="1"/>
    <x v="0"/>
    <x v="5"/>
  </r>
  <r>
    <s v="PID00780"/>
    <n v="53"/>
    <x v="0"/>
    <x v="2"/>
    <x v="0"/>
    <x v="1"/>
    <d v="2023-09-06T00:00:00"/>
    <x v="2"/>
    <x v="2"/>
    <x v="2"/>
    <b v="0"/>
    <n v="15"/>
    <n v="13"/>
    <x v="1"/>
    <n v="48"/>
    <x v="2"/>
    <x v="0"/>
    <x v="0"/>
    <x v="8"/>
  </r>
  <r>
    <s v="PID00781"/>
    <n v="75"/>
    <x v="2"/>
    <x v="2"/>
    <x v="1"/>
    <x v="0"/>
    <d v="2024-09-10T00:00:00"/>
    <x v="3"/>
    <x v="3"/>
    <x v="1"/>
    <b v="0"/>
    <n v="55"/>
    <n v="17"/>
    <x v="0"/>
    <n v="108"/>
    <x v="0"/>
    <x v="0"/>
    <x v="1"/>
    <x v="8"/>
  </r>
  <r>
    <s v="PID00782"/>
    <n v="76"/>
    <x v="2"/>
    <x v="0"/>
    <x v="2"/>
    <x v="1"/>
    <d v="2023-02-03T00:00:00"/>
    <x v="2"/>
    <x v="3"/>
    <x v="2"/>
    <b v="1"/>
    <n v="6"/>
    <n v="0"/>
    <x v="0"/>
    <n v="102"/>
    <x v="0"/>
    <x v="1"/>
    <x v="0"/>
    <x v="8"/>
  </r>
  <r>
    <s v="PID00783"/>
    <n v="65"/>
    <x v="2"/>
    <x v="1"/>
    <x v="2"/>
    <x v="2"/>
    <d v="2021-06-22T00:00:00"/>
    <x v="1"/>
    <x v="0"/>
    <x v="1"/>
    <b v="0"/>
    <n v="13"/>
    <n v="4"/>
    <x v="1"/>
    <n v="33"/>
    <x v="2"/>
    <x v="1"/>
    <x v="1"/>
    <x v="3"/>
  </r>
  <r>
    <s v="PID00784"/>
    <n v="12"/>
    <x v="1"/>
    <x v="1"/>
    <x v="2"/>
    <x v="1"/>
    <d v="2021-09-18T00:00:00"/>
    <x v="1"/>
    <x v="2"/>
    <x v="0"/>
    <b v="1"/>
    <n v="17"/>
    <n v="9"/>
    <x v="0"/>
    <n v="87"/>
    <x v="0"/>
    <x v="0"/>
    <x v="0"/>
    <x v="3"/>
  </r>
  <r>
    <s v="PID00785"/>
    <n v="52"/>
    <x v="0"/>
    <x v="1"/>
    <x v="0"/>
    <x v="1"/>
    <d v="2019-05-22T00:00:00"/>
    <x v="0"/>
    <x v="0"/>
    <x v="2"/>
    <b v="0"/>
    <n v="66"/>
    <n v="17"/>
    <x v="1"/>
    <n v="2"/>
    <x v="1"/>
    <x v="0"/>
    <x v="0"/>
    <x v="7"/>
  </r>
  <r>
    <s v="PID00786"/>
    <n v="23"/>
    <x v="3"/>
    <x v="0"/>
    <x v="1"/>
    <x v="0"/>
    <d v="2021-03-07T00:00:00"/>
    <x v="1"/>
    <x v="3"/>
    <x v="2"/>
    <b v="0"/>
    <n v="47"/>
    <n v="15"/>
    <x v="1"/>
    <n v="41"/>
    <x v="2"/>
    <x v="1"/>
    <x v="1"/>
    <x v="0"/>
  </r>
  <r>
    <s v="PID00787"/>
    <n v="23"/>
    <x v="3"/>
    <x v="1"/>
    <x v="0"/>
    <x v="0"/>
    <d v="2020-05-13T00:00:00"/>
    <x v="5"/>
    <x v="0"/>
    <x v="2"/>
    <b v="1"/>
    <n v="20"/>
    <n v="17"/>
    <x v="2"/>
    <n v="20"/>
    <x v="2"/>
    <x v="1"/>
    <x v="1"/>
    <x v="1"/>
  </r>
  <r>
    <s v="PID00788"/>
    <n v="38"/>
    <x v="3"/>
    <x v="1"/>
    <x v="1"/>
    <x v="1"/>
    <d v="2019-08-09T00:00:00"/>
    <x v="0"/>
    <x v="0"/>
    <x v="2"/>
    <b v="0"/>
    <n v="8"/>
    <n v="15"/>
    <x v="2"/>
    <n v="95"/>
    <x v="0"/>
    <x v="0"/>
    <x v="0"/>
    <x v="9"/>
  </r>
  <r>
    <s v="PID00789"/>
    <n v="81"/>
    <x v="2"/>
    <x v="1"/>
    <x v="1"/>
    <x v="2"/>
    <d v="2019-07-25T00:00:00"/>
    <x v="0"/>
    <x v="0"/>
    <x v="2"/>
    <b v="1"/>
    <n v="48"/>
    <n v="1"/>
    <x v="2"/>
    <n v="47"/>
    <x v="2"/>
    <x v="0"/>
    <x v="1"/>
    <x v="9"/>
  </r>
  <r>
    <s v="PID00790"/>
    <n v="46"/>
    <x v="0"/>
    <x v="1"/>
    <x v="2"/>
    <x v="1"/>
    <d v="2023-01-14T00:00:00"/>
    <x v="2"/>
    <x v="0"/>
    <x v="2"/>
    <b v="1"/>
    <n v="37"/>
    <n v="8"/>
    <x v="1"/>
    <n v="55"/>
    <x v="2"/>
    <x v="1"/>
    <x v="0"/>
    <x v="6"/>
  </r>
  <r>
    <s v="PID00791"/>
    <n v="32"/>
    <x v="3"/>
    <x v="2"/>
    <x v="0"/>
    <x v="2"/>
    <d v="2024-05-13T00:00:00"/>
    <x v="3"/>
    <x v="3"/>
    <x v="2"/>
    <b v="1"/>
    <n v="53"/>
    <n v="8"/>
    <x v="2"/>
    <n v="84"/>
    <x v="0"/>
    <x v="0"/>
    <x v="1"/>
    <x v="6"/>
  </r>
  <r>
    <s v="PID00792"/>
    <n v="14"/>
    <x v="1"/>
    <x v="2"/>
    <x v="0"/>
    <x v="0"/>
    <d v="2024-06-12T00:00:00"/>
    <x v="3"/>
    <x v="2"/>
    <x v="1"/>
    <b v="1"/>
    <n v="22"/>
    <n v="10"/>
    <x v="2"/>
    <n v="23"/>
    <x v="2"/>
    <x v="0"/>
    <x v="0"/>
    <x v="6"/>
  </r>
  <r>
    <s v="PID00793"/>
    <n v="33"/>
    <x v="3"/>
    <x v="2"/>
    <x v="1"/>
    <x v="2"/>
    <d v="2021-09-22T00:00:00"/>
    <x v="1"/>
    <x v="0"/>
    <x v="1"/>
    <b v="0"/>
    <n v="16"/>
    <n v="5"/>
    <x v="2"/>
    <n v="55"/>
    <x v="2"/>
    <x v="0"/>
    <x v="1"/>
    <x v="3"/>
  </r>
  <r>
    <s v="PID00794"/>
    <n v="9"/>
    <x v="4"/>
    <x v="1"/>
    <x v="1"/>
    <x v="1"/>
    <d v="2024-05-09T00:00:00"/>
    <x v="3"/>
    <x v="1"/>
    <x v="0"/>
    <b v="1"/>
    <n v="16"/>
    <n v="0"/>
    <x v="2"/>
    <n v="106"/>
    <x v="0"/>
    <x v="1"/>
    <x v="0"/>
    <x v="3"/>
  </r>
  <r>
    <s v="PID00795"/>
    <n v="42"/>
    <x v="0"/>
    <x v="0"/>
    <x v="2"/>
    <x v="1"/>
    <d v="2022-12-21T00:00:00"/>
    <x v="4"/>
    <x v="2"/>
    <x v="1"/>
    <b v="1"/>
    <n v="5"/>
    <n v="14"/>
    <x v="0"/>
    <n v="48"/>
    <x v="2"/>
    <x v="1"/>
    <x v="1"/>
    <x v="2"/>
  </r>
  <r>
    <s v="PID00796"/>
    <n v="16"/>
    <x v="1"/>
    <x v="0"/>
    <x v="2"/>
    <x v="1"/>
    <d v="2023-08-17T00:00:00"/>
    <x v="2"/>
    <x v="3"/>
    <x v="0"/>
    <b v="1"/>
    <n v="64"/>
    <n v="11"/>
    <x v="0"/>
    <n v="120"/>
    <x v="0"/>
    <x v="1"/>
    <x v="1"/>
    <x v="9"/>
  </r>
  <r>
    <s v="PID00797"/>
    <n v="76"/>
    <x v="2"/>
    <x v="0"/>
    <x v="2"/>
    <x v="2"/>
    <d v="2021-12-21T00:00:00"/>
    <x v="1"/>
    <x v="2"/>
    <x v="2"/>
    <b v="0"/>
    <n v="43"/>
    <n v="17"/>
    <x v="1"/>
    <n v="15"/>
    <x v="2"/>
    <x v="1"/>
    <x v="0"/>
    <x v="4"/>
  </r>
  <r>
    <s v="PID00798"/>
    <n v="21"/>
    <x v="3"/>
    <x v="2"/>
    <x v="1"/>
    <x v="2"/>
    <d v="2022-12-06T00:00:00"/>
    <x v="4"/>
    <x v="2"/>
    <x v="2"/>
    <b v="0"/>
    <n v="36"/>
    <n v="4"/>
    <x v="2"/>
    <n v="16"/>
    <x v="2"/>
    <x v="0"/>
    <x v="1"/>
    <x v="4"/>
  </r>
  <r>
    <s v="PID00799"/>
    <n v="8"/>
    <x v="4"/>
    <x v="2"/>
    <x v="2"/>
    <x v="2"/>
    <d v="2019-04-29T00:00:00"/>
    <x v="0"/>
    <x v="2"/>
    <x v="1"/>
    <b v="0"/>
    <n v="57"/>
    <n v="10"/>
    <x v="2"/>
    <n v="9"/>
    <x v="1"/>
    <x v="0"/>
    <x v="1"/>
    <x v="2"/>
  </r>
  <r>
    <s v="PID00800"/>
    <n v="87"/>
    <x v="2"/>
    <x v="1"/>
    <x v="1"/>
    <x v="0"/>
    <d v="2021-05-11T00:00:00"/>
    <x v="1"/>
    <x v="0"/>
    <x v="2"/>
    <b v="1"/>
    <n v="17"/>
    <n v="5"/>
    <x v="1"/>
    <n v="109"/>
    <x v="0"/>
    <x v="0"/>
    <x v="0"/>
    <x v="2"/>
  </r>
  <r>
    <s v="PID00801"/>
    <n v="62"/>
    <x v="2"/>
    <x v="0"/>
    <x v="2"/>
    <x v="1"/>
    <d v="2019-06-20T00:00:00"/>
    <x v="0"/>
    <x v="0"/>
    <x v="2"/>
    <b v="1"/>
    <n v="37"/>
    <n v="9"/>
    <x v="0"/>
    <n v="90"/>
    <x v="0"/>
    <x v="0"/>
    <x v="1"/>
    <x v="8"/>
  </r>
  <r>
    <s v="PID00802"/>
    <n v="19"/>
    <x v="1"/>
    <x v="0"/>
    <x v="1"/>
    <x v="0"/>
    <d v="2024-09-10T00:00:00"/>
    <x v="3"/>
    <x v="2"/>
    <x v="1"/>
    <b v="0"/>
    <n v="9"/>
    <n v="19"/>
    <x v="2"/>
    <n v="63"/>
    <x v="0"/>
    <x v="1"/>
    <x v="1"/>
    <x v="2"/>
  </r>
  <r>
    <s v="PID00803"/>
    <n v="27"/>
    <x v="3"/>
    <x v="0"/>
    <x v="1"/>
    <x v="2"/>
    <d v="2022-12-29T00:00:00"/>
    <x v="4"/>
    <x v="3"/>
    <x v="2"/>
    <b v="1"/>
    <n v="54"/>
    <n v="2"/>
    <x v="2"/>
    <n v="87"/>
    <x v="0"/>
    <x v="0"/>
    <x v="1"/>
    <x v="4"/>
  </r>
  <r>
    <s v="PID00804"/>
    <n v="54"/>
    <x v="0"/>
    <x v="0"/>
    <x v="2"/>
    <x v="2"/>
    <d v="2021-10-14T00:00:00"/>
    <x v="1"/>
    <x v="2"/>
    <x v="1"/>
    <b v="1"/>
    <n v="35"/>
    <n v="18"/>
    <x v="2"/>
    <n v="2"/>
    <x v="1"/>
    <x v="1"/>
    <x v="1"/>
    <x v="4"/>
  </r>
  <r>
    <s v="PID00805"/>
    <n v="25"/>
    <x v="3"/>
    <x v="1"/>
    <x v="2"/>
    <x v="1"/>
    <d v="2022-10-07T00:00:00"/>
    <x v="4"/>
    <x v="1"/>
    <x v="2"/>
    <b v="1"/>
    <n v="17"/>
    <n v="17"/>
    <x v="1"/>
    <n v="42"/>
    <x v="2"/>
    <x v="1"/>
    <x v="0"/>
    <x v="2"/>
  </r>
  <r>
    <s v="PID00806"/>
    <n v="76"/>
    <x v="2"/>
    <x v="2"/>
    <x v="1"/>
    <x v="1"/>
    <d v="2021-10-03T00:00:00"/>
    <x v="1"/>
    <x v="1"/>
    <x v="1"/>
    <b v="0"/>
    <n v="69"/>
    <n v="17"/>
    <x v="1"/>
    <n v="26"/>
    <x v="2"/>
    <x v="1"/>
    <x v="0"/>
    <x v="1"/>
  </r>
  <r>
    <s v="PID00807"/>
    <n v="56"/>
    <x v="0"/>
    <x v="1"/>
    <x v="1"/>
    <x v="2"/>
    <d v="2020-07-18T00:00:00"/>
    <x v="5"/>
    <x v="2"/>
    <x v="0"/>
    <b v="0"/>
    <n v="69"/>
    <n v="20"/>
    <x v="0"/>
    <n v="41"/>
    <x v="2"/>
    <x v="0"/>
    <x v="0"/>
    <x v="8"/>
  </r>
  <r>
    <s v="PID00808"/>
    <n v="62"/>
    <x v="2"/>
    <x v="1"/>
    <x v="1"/>
    <x v="1"/>
    <d v="2023-09-16T00:00:00"/>
    <x v="2"/>
    <x v="0"/>
    <x v="2"/>
    <b v="1"/>
    <n v="62"/>
    <n v="18"/>
    <x v="0"/>
    <n v="54"/>
    <x v="2"/>
    <x v="1"/>
    <x v="0"/>
    <x v="4"/>
  </r>
  <r>
    <s v="PID00809"/>
    <n v="20"/>
    <x v="1"/>
    <x v="2"/>
    <x v="0"/>
    <x v="2"/>
    <d v="2023-01-04T00:00:00"/>
    <x v="2"/>
    <x v="2"/>
    <x v="1"/>
    <b v="0"/>
    <n v="69"/>
    <n v="19"/>
    <x v="0"/>
    <n v="53"/>
    <x v="2"/>
    <x v="1"/>
    <x v="1"/>
    <x v="7"/>
  </r>
  <r>
    <s v="PID00810"/>
    <n v="19"/>
    <x v="1"/>
    <x v="1"/>
    <x v="1"/>
    <x v="1"/>
    <d v="2022-01-26T00:00:00"/>
    <x v="4"/>
    <x v="1"/>
    <x v="0"/>
    <b v="1"/>
    <n v="20"/>
    <n v="16"/>
    <x v="0"/>
    <n v="59"/>
    <x v="2"/>
    <x v="1"/>
    <x v="0"/>
    <x v="6"/>
  </r>
  <r>
    <s v="PID00811"/>
    <n v="7"/>
    <x v="4"/>
    <x v="0"/>
    <x v="0"/>
    <x v="2"/>
    <d v="2021-04-20T00:00:00"/>
    <x v="1"/>
    <x v="3"/>
    <x v="0"/>
    <b v="1"/>
    <n v="7"/>
    <n v="9"/>
    <x v="2"/>
    <n v="107"/>
    <x v="0"/>
    <x v="1"/>
    <x v="0"/>
    <x v="6"/>
  </r>
  <r>
    <s v="PID00812"/>
    <n v="49"/>
    <x v="0"/>
    <x v="2"/>
    <x v="0"/>
    <x v="2"/>
    <d v="2020-01-12T00:00:00"/>
    <x v="5"/>
    <x v="2"/>
    <x v="0"/>
    <b v="1"/>
    <n v="11"/>
    <n v="1"/>
    <x v="2"/>
    <n v="98"/>
    <x v="0"/>
    <x v="1"/>
    <x v="0"/>
    <x v="0"/>
  </r>
  <r>
    <s v="PID00813"/>
    <n v="74"/>
    <x v="2"/>
    <x v="0"/>
    <x v="1"/>
    <x v="2"/>
    <d v="2020-10-07T00:00:00"/>
    <x v="5"/>
    <x v="2"/>
    <x v="1"/>
    <b v="0"/>
    <n v="56"/>
    <n v="1"/>
    <x v="0"/>
    <n v="16"/>
    <x v="2"/>
    <x v="1"/>
    <x v="0"/>
    <x v="4"/>
  </r>
  <r>
    <s v="PID00814"/>
    <n v="86"/>
    <x v="2"/>
    <x v="2"/>
    <x v="2"/>
    <x v="0"/>
    <d v="2022-05-20T00:00:00"/>
    <x v="4"/>
    <x v="2"/>
    <x v="1"/>
    <b v="0"/>
    <n v="24"/>
    <n v="4"/>
    <x v="0"/>
    <n v="84"/>
    <x v="0"/>
    <x v="0"/>
    <x v="0"/>
    <x v="5"/>
  </r>
  <r>
    <s v="PID00815"/>
    <n v="73"/>
    <x v="2"/>
    <x v="0"/>
    <x v="0"/>
    <x v="1"/>
    <d v="2019-08-13T00:00:00"/>
    <x v="0"/>
    <x v="3"/>
    <x v="2"/>
    <b v="1"/>
    <n v="54"/>
    <n v="15"/>
    <x v="1"/>
    <n v="78"/>
    <x v="0"/>
    <x v="1"/>
    <x v="0"/>
    <x v="2"/>
  </r>
  <r>
    <s v="PID00816"/>
    <n v="58"/>
    <x v="0"/>
    <x v="0"/>
    <x v="2"/>
    <x v="1"/>
    <d v="2024-10-11T00:00:00"/>
    <x v="3"/>
    <x v="2"/>
    <x v="1"/>
    <b v="1"/>
    <n v="12"/>
    <n v="6"/>
    <x v="2"/>
    <n v="31"/>
    <x v="2"/>
    <x v="1"/>
    <x v="0"/>
    <x v="3"/>
  </r>
  <r>
    <s v="PID00817"/>
    <n v="24"/>
    <x v="3"/>
    <x v="2"/>
    <x v="2"/>
    <x v="2"/>
    <d v="2024-05-04T00:00:00"/>
    <x v="3"/>
    <x v="0"/>
    <x v="2"/>
    <b v="0"/>
    <n v="38"/>
    <n v="18"/>
    <x v="0"/>
    <n v="16"/>
    <x v="2"/>
    <x v="0"/>
    <x v="0"/>
    <x v="8"/>
  </r>
  <r>
    <s v="PID00818"/>
    <n v="77"/>
    <x v="2"/>
    <x v="2"/>
    <x v="2"/>
    <x v="1"/>
    <d v="2022-09-15T00:00:00"/>
    <x v="4"/>
    <x v="1"/>
    <x v="1"/>
    <b v="0"/>
    <n v="10"/>
    <n v="3"/>
    <x v="1"/>
    <n v="63"/>
    <x v="0"/>
    <x v="0"/>
    <x v="0"/>
    <x v="4"/>
  </r>
  <r>
    <s v="PID00819"/>
    <n v="71"/>
    <x v="2"/>
    <x v="0"/>
    <x v="0"/>
    <x v="1"/>
    <d v="2022-12-03T00:00:00"/>
    <x v="4"/>
    <x v="1"/>
    <x v="0"/>
    <b v="0"/>
    <n v="24"/>
    <n v="11"/>
    <x v="2"/>
    <n v="93"/>
    <x v="0"/>
    <x v="0"/>
    <x v="0"/>
    <x v="1"/>
  </r>
  <r>
    <s v="PID00820"/>
    <n v="58"/>
    <x v="0"/>
    <x v="1"/>
    <x v="1"/>
    <x v="2"/>
    <d v="2019-07-16T00:00:00"/>
    <x v="0"/>
    <x v="3"/>
    <x v="2"/>
    <b v="1"/>
    <n v="14"/>
    <n v="11"/>
    <x v="2"/>
    <n v="66"/>
    <x v="0"/>
    <x v="1"/>
    <x v="1"/>
    <x v="9"/>
  </r>
  <r>
    <s v="PID00821"/>
    <n v="64"/>
    <x v="2"/>
    <x v="0"/>
    <x v="0"/>
    <x v="1"/>
    <d v="2019-10-16T00:00:00"/>
    <x v="0"/>
    <x v="1"/>
    <x v="2"/>
    <b v="0"/>
    <n v="34"/>
    <n v="20"/>
    <x v="2"/>
    <n v="5"/>
    <x v="1"/>
    <x v="0"/>
    <x v="1"/>
    <x v="3"/>
  </r>
  <r>
    <s v="PID00822"/>
    <n v="39"/>
    <x v="3"/>
    <x v="1"/>
    <x v="0"/>
    <x v="0"/>
    <d v="2021-05-21T00:00:00"/>
    <x v="1"/>
    <x v="3"/>
    <x v="0"/>
    <b v="1"/>
    <n v="2"/>
    <n v="10"/>
    <x v="2"/>
    <n v="25"/>
    <x v="2"/>
    <x v="1"/>
    <x v="0"/>
    <x v="3"/>
  </r>
  <r>
    <s v="PID00823"/>
    <n v="12"/>
    <x v="1"/>
    <x v="0"/>
    <x v="0"/>
    <x v="1"/>
    <d v="2020-05-29T00:00:00"/>
    <x v="5"/>
    <x v="0"/>
    <x v="1"/>
    <b v="1"/>
    <n v="4"/>
    <n v="6"/>
    <x v="2"/>
    <n v="29"/>
    <x v="2"/>
    <x v="0"/>
    <x v="0"/>
    <x v="2"/>
  </r>
  <r>
    <s v="PID00824"/>
    <n v="80"/>
    <x v="2"/>
    <x v="1"/>
    <x v="0"/>
    <x v="1"/>
    <d v="2024-02-12T00:00:00"/>
    <x v="3"/>
    <x v="1"/>
    <x v="1"/>
    <b v="1"/>
    <n v="52"/>
    <n v="18"/>
    <x v="1"/>
    <n v="24"/>
    <x v="2"/>
    <x v="1"/>
    <x v="0"/>
    <x v="4"/>
  </r>
  <r>
    <s v="PID00825"/>
    <n v="75"/>
    <x v="2"/>
    <x v="0"/>
    <x v="1"/>
    <x v="0"/>
    <d v="2022-02-01T00:00:00"/>
    <x v="4"/>
    <x v="1"/>
    <x v="1"/>
    <b v="1"/>
    <n v="68"/>
    <n v="2"/>
    <x v="1"/>
    <n v="75"/>
    <x v="0"/>
    <x v="1"/>
    <x v="1"/>
    <x v="6"/>
  </r>
  <r>
    <s v="PID00826"/>
    <n v="74"/>
    <x v="2"/>
    <x v="2"/>
    <x v="0"/>
    <x v="1"/>
    <d v="2022-12-07T00:00:00"/>
    <x v="4"/>
    <x v="1"/>
    <x v="0"/>
    <b v="1"/>
    <n v="49"/>
    <n v="5"/>
    <x v="1"/>
    <n v="80"/>
    <x v="0"/>
    <x v="0"/>
    <x v="1"/>
    <x v="2"/>
  </r>
  <r>
    <s v="PID00827"/>
    <n v="70"/>
    <x v="2"/>
    <x v="2"/>
    <x v="2"/>
    <x v="2"/>
    <d v="2021-09-29T00:00:00"/>
    <x v="1"/>
    <x v="1"/>
    <x v="2"/>
    <b v="0"/>
    <n v="3"/>
    <n v="20"/>
    <x v="1"/>
    <n v="13"/>
    <x v="2"/>
    <x v="0"/>
    <x v="1"/>
    <x v="8"/>
  </r>
  <r>
    <s v="PID00828"/>
    <n v="45"/>
    <x v="0"/>
    <x v="1"/>
    <x v="2"/>
    <x v="2"/>
    <d v="2020-10-11T00:00:00"/>
    <x v="5"/>
    <x v="1"/>
    <x v="0"/>
    <b v="1"/>
    <n v="40"/>
    <n v="20"/>
    <x v="1"/>
    <n v="49"/>
    <x v="2"/>
    <x v="0"/>
    <x v="1"/>
    <x v="3"/>
  </r>
  <r>
    <s v="PID00829"/>
    <n v="29"/>
    <x v="3"/>
    <x v="1"/>
    <x v="2"/>
    <x v="2"/>
    <d v="2020-03-19T00:00:00"/>
    <x v="5"/>
    <x v="0"/>
    <x v="2"/>
    <b v="0"/>
    <n v="41"/>
    <n v="11"/>
    <x v="2"/>
    <n v="3"/>
    <x v="1"/>
    <x v="1"/>
    <x v="0"/>
    <x v="0"/>
  </r>
  <r>
    <s v="PID00830"/>
    <n v="75"/>
    <x v="2"/>
    <x v="2"/>
    <x v="0"/>
    <x v="1"/>
    <d v="2022-11-10T00:00:00"/>
    <x v="4"/>
    <x v="1"/>
    <x v="1"/>
    <b v="0"/>
    <n v="4"/>
    <n v="2"/>
    <x v="2"/>
    <n v="35"/>
    <x v="2"/>
    <x v="1"/>
    <x v="0"/>
    <x v="2"/>
  </r>
  <r>
    <s v="PID00831"/>
    <n v="65"/>
    <x v="2"/>
    <x v="1"/>
    <x v="1"/>
    <x v="2"/>
    <d v="2024-02-18T00:00:00"/>
    <x v="3"/>
    <x v="3"/>
    <x v="1"/>
    <b v="1"/>
    <n v="45"/>
    <n v="16"/>
    <x v="1"/>
    <n v="68"/>
    <x v="0"/>
    <x v="0"/>
    <x v="1"/>
    <x v="3"/>
  </r>
  <r>
    <s v="PID00832"/>
    <n v="82"/>
    <x v="2"/>
    <x v="0"/>
    <x v="0"/>
    <x v="0"/>
    <d v="2019-10-23T00:00:00"/>
    <x v="0"/>
    <x v="2"/>
    <x v="0"/>
    <b v="0"/>
    <n v="26"/>
    <n v="19"/>
    <x v="2"/>
    <n v="36"/>
    <x v="2"/>
    <x v="0"/>
    <x v="1"/>
    <x v="4"/>
  </r>
  <r>
    <s v="PID00833"/>
    <n v="29"/>
    <x v="3"/>
    <x v="0"/>
    <x v="2"/>
    <x v="0"/>
    <d v="2024-08-12T00:00:00"/>
    <x v="3"/>
    <x v="1"/>
    <x v="1"/>
    <b v="1"/>
    <n v="24"/>
    <n v="19"/>
    <x v="1"/>
    <n v="105"/>
    <x v="0"/>
    <x v="0"/>
    <x v="0"/>
    <x v="5"/>
  </r>
  <r>
    <s v="PID00834"/>
    <n v="30"/>
    <x v="3"/>
    <x v="2"/>
    <x v="2"/>
    <x v="1"/>
    <d v="2021-09-04T00:00:00"/>
    <x v="1"/>
    <x v="2"/>
    <x v="0"/>
    <b v="1"/>
    <n v="63"/>
    <n v="0"/>
    <x v="1"/>
    <n v="42"/>
    <x v="2"/>
    <x v="0"/>
    <x v="1"/>
    <x v="2"/>
  </r>
  <r>
    <s v="PID00835"/>
    <n v="17"/>
    <x v="1"/>
    <x v="2"/>
    <x v="2"/>
    <x v="0"/>
    <d v="2024-04-26T00:00:00"/>
    <x v="3"/>
    <x v="0"/>
    <x v="1"/>
    <b v="0"/>
    <n v="60"/>
    <n v="18"/>
    <x v="0"/>
    <n v="20"/>
    <x v="2"/>
    <x v="0"/>
    <x v="0"/>
    <x v="5"/>
  </r>
  <r>
    <s v="PID00836"/>
    <n v="66"/>
    <x v="2"/>
    <x v="0"/>
    <x v="2"/>
    <x v="0"/>
    <d v="2024-08-11T00:00:00"/>
    <x v="3"/>
    <x v="0"/>
    <x v="2"/>
    <b v="1"/>
    <n v="25"/>
    <n v="15"/>
    <x v="1"/>
    <n v="97"/>
    <x v="0"/>
    <x v="1"/>
    <x v="1"/>
    <x v="3"/>
  </r>
  <r>
    <s v="PID00837"/>
    <n v="71"/>
    <x v="2"/>
    <x v="2"/>
    <x v="1"/>
    <x v="1"/>
    <d v="2019-12-29T00:00:00"/>
    <x v="0"/>
    <x v="2"/>
    <x v="2"/>
    <b v="1"/>
    <n v="19"/>
    <n v="4"/>
    <x v="0"/>
    <n v="97"/>
    <x v="0"/>
    <x v="1"/>
    <x v="1"/>
    <x v="7"/>
  </r>
  <r>
    <s v="PID00838"/>
    <n v="23"/>
    <x v="3"/>
    <x v="1"/>
    <x v="2"/>
    <x v="0"/>
    <d v="2021-06-15T00:00:00"/>
    <x v="1"/>
    <x v="0"/>
    <x v="2"/>
    <b v="1"/>
    <n v="68"/>
    <n v="2"/>
    <x v="1"/>
    <n v="57"/>
    <x v="2"/>
    <x v="1"/>
    <x v="0"/>
    <x v="2"/>
  </r>
  <r>
    <s v="PID00839"/>
    <n v="40"/>
    <x v="3"/>
    <x v="2"/>
    <x v="1"/>
    <x v="0"/>
    <d v="2022-12-09T00:00:00"/>
    <x v="4"/>
    <x v="3"/>
    <x v="2"/>
    <b v="1"/>
    <n v="58"/>
    <n v="17"/>
    <x v="0"/>
    <n v="40"/>
    <x v="2"/>
    <x v="0"/>
    <x v="1"/>
    <x v="6"/>
  </r>
  <r>
    <s v="PID00840"/>
    <n v="16"/>
    <x v="1"/>
    <x v="1"/>
    <x v="2"/>
    <x v="0"/>
    <d v="2019-10-17T00:00:00"/>
    <x v="0"/>
    <x v="2"/>
    <x v="0"/>
    <b v="1"/>
    <n v="51"/>
    <n v="0"/>
    <x v="0"/>
    <n v="106"/>
    <x v="0"/>
    <x v="0"/>
    <x v="1"/>
    <x v="1"/>
  </r>
  <r>
    <s v="PID00841"/>
    <n v="71"/>
    <x v="2"/>
    <x v="1"/>
    <x v="1"/>
    <x v="1"/>
    <d v="2020-12-28T00:00:00"/>
    <x v="5"/>
    <x v="2"/>
    <x v="1"/>
    <b v="0"/>
    <n v="51"/>
    <n v="15"/>
    <x v="0"/>
    <n v="45"/>
    <x v="2"/>
    <x v="0"/>
    <x v="0"/>
    <x v="0"/>
  </r>
  <r>
    <s v="PID00842"/>
    <n v="79"/>
    <x v="2"/>
    <x v="1"/>
    <x v="2"/>
    <x v="1"/>
    <d v="2021-11-27T00:00:00"/>
    <x v="1"/>
    <x v="2"/>
    <x v="1"/>
    <b v="0"/>
    <n v="34"/>
    <n v="12"/>
    <x v="2"/>
    <n v="6"/>
    <x v="1"/>
    <x v="0"/>
    <x v="1"/>
    <x v="8"/>
  </r>
  <r>
    <s v="PID00843"/>
    <n v="36"/>
    <x v="3"/>
    <x v="1"/>
    <x v="2"/>
    <x v="0"/>
    <d v="2023-01-12T00:00:00"/>
    <x v="2"/>
    <x v="2"/>
    <x v="0"/>
    <b v="1"/>
    <n v="67"/>
    <n v="18"/>
    <x v="2"/>
    <n v="59"/>
    <x v="2"/>
    <x v="0"/>
    <x v="1"/>
    <x v="9"/>
  </r>
  <r>
    <s v="PID00844"/>
    <n v="42"/>
    <x v="0"/>
    <x v="1"/>
    <x v="0"/>
    <x v="1"/>
    <d v="2024-09-15T00:00:00"/>
    <x v="3"/>
    <x v="0"/>
    <x v="1"/>
    <b v="1"/>
    <n v="16"/>
    <n v="4"/>
    <x v="1"/>
    <n v="51"/>
    <x v="2"/>
    <x v="1"/>
    <x v="0"/>
    <x v="3"/>
  </r>
  <r>
    <s v="PID00845"/>
    <n v="41"/>
    <x v="0"/>
    <x v="2"/>
    <x v="2"/>
    <x v="1"/>
    <d v="2019-04-26T00:00:00"/>
    <x v="0"/>
    <x v="2"/>
    <x v="1"/>
    <b v="0"/>
    <n v="41"/>
    <n v="12"/>
    <x v="0"/>
    <n v="5"/>
    <x v="1"/>
    <x v="1"/>
    <x v="1"/>
    <x v="8"/>
  </r>
  <r>
    <s v="PID00846"/>
    <n v="36"/>
    <x v="3"/>
    <x v="2"/>
    <x v="2"/>
    <x v="0"/>
    <d v="2020-06-21T00:00:00"/>
    <x v="5"/>
    <x v="3"/>
    <x v="2"/>
    <b v="1"/>
    <n v="19"/>
    <n v="13"/>
    <x v="1"/>
    <n v="94"/>
    <x v="0"/>
    <x v="1"/>
    <x v="1"/>
    <x v="2"/>
  </r>
  <r>
    <s v="PID00847"/>
    <n v="65"/>
    <x v="2"/>
    <x v="0"/>
    <x v="2"/>
    <x v="0"/>
    <d v="2021-11-19T00:00:00"/>
    <x v="1"/>
    <x v="2"/>
    <x v="2"/>
    <b v="1"/>
    <n v="11"/>
    <n v="0"/>
    <x v="0"/>
    <n v="70"/>
    <x v="0"/>
    <x v="0"/>
    <x v="0"/>
    <x v="3"/>
  </r>
  <r>
    <s v="PID00848"/>
    <n v="46"/>
    <x v="0"/>
    <x v="2"/>
    <x v="0"/>
    <x v="0"/>
    <d v="2024-12-18T00:00:00"/>
    <x v="3"/>
    <x v="1"/>
    <x v="1"/>
    <b v="1"/>
    <n v="2"/>
    <n v="14"/>
    <x v="1"/>
    <n v="111"/>
    <x v="0"/>
    <x v="1"/>
    <x v="0"/>
    <x v="6"/>
  </r>
  <r>
    <s v="PID00849"/>
    <n v="25"/>
    <x v="3"/>
    <x v="1"/>
    <x v="2"/>
    <x v="1"/>
    <d v="2021-09-05T00:00:00"/>
    <x v="1"/>
    <x v="2"/>
    <x v="1"/>
    <b v="1"/>
    <n v="11"/>
    <n v="2"/>
    <x v="2"/>
    <n v="83"/>
    <x v="0"/>
    <x v="1"/>
    <x v="1"/>
    <x v="2"/>
  </r>
  <r>
    <s v="PID00850"/>
    <n v="78"/>
    <x v="2"/>
    <x v="2"/>
    <x v="1"/>
    <x v="0"/>
    <d v="2019-12-28T00:00:00"/>
    <x v="0"/>
    <x v="2"/>
    <x v="0"/>
    <b v="1"/>
    <n v="54"/>
    <n v="15"/>
    <x v="2"/>
    <n v="61"/>
    <x v="0"/>
    <x v="0"/>
    <x v="0"/>
    <x v="6"/>
  </r>
  <r>
    <s v="PID00851"/>
    <n v="47"/>
    <x v="0"/>
    <x v="0"/>
    <x v="2"/>
    <x v="2"/>
    <d v="2019-04-07T00:00:00"/>
    <x v="0"/>
    <x v="2"/>
    <x v="0"/>
    <b v="1"/>
    <n v="19"/>
    <n v="13"/>
    <x v="1"/>
    <n v="5"/>
    <x v="1"/>
    <x v="0"/>
    <x v="0"/>
    <x v="1"/>
  </r>
  <r>
    <s v="PID00852"/>
    <n v="14"/>
    <x v="1"/>
    <x v="2"/>
    <x v="2"/>
    <x v="1"/>
    <d v="2020-12-25T00:00:00"/>
    <x v="5"/>
    <x v="2"/>
    <x v="0"/>
    <b v="1"/>
    <n v="6"/>
    <n v="18"/>
    <x v="2"/>
    <n v="120"/>
    <x v="0"/>
    <x v="0"/>
    <x v="1"/>
    <x v="9"/>
  </r>
  <r>
    <s v="PID00853"/>
    <n v="56"/>
    <x v="0"/>
    <x v="0"/>
    <x v="1"/>
    <x v="0"/>
    <d v="2021-01-18T00:00:00"/>
    <x v="1"/>
    <x v="3"/>
    <x v="0"/>
    <b v="1"/>
    <n v="57"/>
    <n v="20"/>
    <x v="2"/>
    <n v="34"/>
    <x v="2"/>
    <x v="0"/>
    <x v="1"/>
    <x v="3"/>
  </r>
  <r>
    <s v="PID00854"/>
    <n v="82"/>
    <x v="2"/>
    <x v="0"/>
    <x v="1"/>
    <x v="2"/>
    <d v="2023-05-29T00:00:00"/>
    <x v="2"/>
    <x v="2"/>
    <x v="0"/>
    <b v="0"/>
    <n v="46"/>
    <n v="16"/>
    <x v="0"/>
    <n v="89"/>
    <x v="0"/>
    <x v="0"/>
    <x v="1"/>
    <x v="6"/>
  </r>
  <r>
    <s v="PID00855"/>
    <n v="86"/>
    <x v="2"/>
    <x v="0"/>
    <x v="1"/>
    <x v="0"/>
    <d v="2019-09-12T00:00:00"/>
    <x v="0"/>
    <x v="2"/>
    <x v="1"/>
    <b v="1"/>
    <n v="58"/>
    <n v="9"/>
    <x v="2"/>
    <n v="49"/>
    <x v="2"/>
    <x v="1"/>
    <x v="1"/>
    <x v="6"/>
  </r>
  <r>
    <s v="PID00856"/>
    <n v="77"/>
    <x v="2"/>
    <x v="2"/>
    <x v="1"/>
    <x v="1"/>
    <d v="2020-07-24T00:00:00"/>
    <x v="5"/>
    <x v="1"/>
    <x v="1"/>
    <b v="1"/>
    <n v="34"/>
    <n v="18"/>
    <x v="2"/>
    <n v="64"/>
    <x v="0"/>
    <x v="1"/>
    <x v="1"/>
    <x v="7"/>
  </r>
  <r>
    <s v="PID00857"/>
    <n v="49"/>
    <x v="0"/>
    <x v="1"/>
    <x v="2"/>
    <x v="1"/>
    <d v="2022-09-22T00:00:00"/>
    <x v="4"/>
    <x v="1"/>
    <x v="0"/>
    <b v="1"/>
    <n v="47"/>
    <n v="9"/>
    <x v="0"/>
    <n v="118"/>
    <x v="0"/>
    <x v="0"/>
    <x v="1"/>
    <x v="6"/>
  </r>
  <r>
    <s v="PID00858"/>
    <n v="51"/>
    <x v="0"/>
    <x v="2"/>
    <x v="1"/>
    <x v="0"/>
    <d v="2021-06-04T00:00:00"/>
    <x v="1"/>
    <x v="2"/>
    <x v="2"/>
    <b v="0"/>
    <n v="43"/>
    <n v="10"/>
    <x v="1"/>
    <n v="6"/>
    <x v="1"/>
    <x v="0"/>
    <x v="1"/>
    <x v="4"/>
  </r>
  <r>
    <s v="PID00859"/>
    <n v="14"/>
    <x v="1"/>
    <x v="2"/>
    <x v="1"/>
    <x v="2"/>
    <d v="2020-08-23T00:00:00"/>
    <x v="5"/>
    <x v="2"/>
    <x v="0"/>
    <b v="1"/>
    <n v="20"/>
    <n v="3"/>
    <x v="2"/>
    <n v="41"/>
    <x v="2"/>
    <x v="0"/>
    <x v="1"/>
    <x v="4"/>
  </r>
  <r>
    <s v="PID00860"/>
    <n v="38"/>
    <x v="3"/>
    <x v="2"/>
    <x v="0"/>
    <x v="1"/>
    <d v="2023-05-31T00:00:00"/>
    <x v="2"/>
    <x v="1"/>
    <x v="1"/>
    <b v="1"/>
    <n v="24"/>
    <n v="13"/>
    <x v="1"/>
    <n v="65"/>
    <x v="0"/>
    <x v="1"/>
    <x v="1"/>
    <x v="4"/>
  </r>
  <r>
    <s v="PID00861"/>
    <n v="2"/>
    <x v="4"/>
    <x v="0"/>
    <x v="1"/>
    <x v="1"/>
    <d v="2024-05-17T00:00:00"/>
    <x v="3"/>
    <x v="0"/>
    <x v="0"/>
    <b v="0"/>
    <n v="50"/>
    <n v="15"/>
    <x v="0"/>
    <n v="95"/>
    <x v="0"/>
    <x v="1"/>
    <x v="1"/>
    <x v="2"/>
  </r>
  <r>
    <s v="PID00862"/>
    <n v="25"/>
    <x v="3"/>
    <x v="1"/>
    <x v="0"/>
    <x v="0"/>
    <d v="2024-12-30T00:00:00"/>
    <x v="3"/>
    <x v="0"/>
    <x v="0"/>
    <b v="1"/>
    <n v="30"/>
    <n v="20"/>
    <x v="2"/>
    <n v="62"/>
    <x v="0"/>
    <x v="0"/>
    <x v="1"/>
    <x v="6"/>
  </r>
  <r>
    <s v="PID00863"/>
    <n v="88"/>
    <x v="2"/>
    <x v="2"/>
    <x v="0"/>
    <x v="1"/>
    <d v="2022-12-25T00:00:00"/>
    <x v="4"/>
    <x v="2"/>
    <x v="1"/>
    <b v="0"/>
    <n v="7"/>
    <n v="18"/>
    <x v="0"/>
    <n v="66"/>
    <x v="0"/>
    <x v="0"/>
    <x v="0"/>
    <x v="1"/>
  </r>
  <r>
    <s v="PID00864"/>
    <n v="90"/>
    <x v="2"/>
    <x v="2"/>
    <x v="0"/>
    <x v="2"/>
    <d v="2019-03-30T00:00:00"/>
    <x v="0"/>
    <x v="1"/>
    <x v="0"/>
    <b v="1"/>
    <n v="43"/>
    <n v="1"/>
    <x v="0"/>
    <n v="64"/>
    <x v="0"/>
    <x v="0"/>
    <x v="0"/>
    <x v="3"/>
  </r>
  <r>
    <s v="PID00865"/>
    <n v="58"/>
    <x v="0"/>
    <x v="0"/>
    <x v="0"/>
    <x v="2"/>
    <d v="2020-01-18T00:00:00"/>
    <x v="5"/>
    <x v="0"/>
    <x v="1"/>
    <b v="0"/>
    <n v="32"/>
    <n v="0"/>
    <x v="1"/>
    <n v="53"/>
    <x v="2"/>
    <x v="1"/>
    <x v="1"/>
    <x v="4"/>
  </r>
  <r>
    <s v="PID00866"/>
    <n v="19"/>
    <x v="1"/>
    <x v="2"/>
    <x v="2"/>
    <x v="2"/>
    <d v="2020-09-02T00:00:00"/>
    <x v="5"/>
    <x v="2"/>
    <x v="0"/>
    <b v="1"/>
    <n v="66"/>
    <n v="0"/>
    <x v="2"/>
    <n v="93"/>
    <x v="0"/>
    <x v="1"/>
    <x v="1"/>
    <x v="7"/>
  </r>
  <r>
    <s v="PID00867"/>
    <n v="63"/>
    <x v="2"/>
    <x v="0"/>
    <x v="1"/>
    <x v="1"/>
    <d v="2020-10-15T00:00:00"/>
    <x v="5"/>
    <x v="1"/>
    <x v="0"/>
    <b v="0"/>
    <n v="50"/>
    <n v="20"/>
    <x v="1"/>
    <n v="88"/>
    <x v="0"/>
    <x v="0"/>
    <x v="1"/>
    <x v="7"/>
  </r>
  <r>
    <s v="PID00868"/>
    <n v="70"/>
    <x v="2"/>
    <x v="2"/>
    <x v="0"/>
    <x v="1"/>
    <d v="2020-09-18T00:00:00"/>
    <x v="5"/>
    <x v="0"/>
    <x v="0"/>
    <b v="1"/>
    <n v="63"/>
    <n v="1"/>
    <x v="0"/>
    <n v="117"/>
    <x v="0"/>
    <x v="1"/>
    <x v="0"/>
    <x v="9"/>
  </r>
  <r>
    <s v="PID00869"/>
    <n v="63"/>
    <x v="2"/>
    <x v="2"/>
    <x v="1"/>
    <x v="2"/>
    <d v="2021-03-04T00:00:00"/>
    <x v="1"/>
    <x v="2"/>
    <x v="0"/>
    <b v="1"/>
    <n v="14"/>
    <n v="7"/>
    <x v="2"/>
    <n v="24"/>
    <x v="2"/>
    <x v="1"/>
    <x v="1"/>
    <x v="3"/>
  </r>
  <r>
    <s v="PID00870"/>
    <n v="36"/>
    <x v="3"/>
    <x v="0"/>
    <x v="1"/>
    <x v="2"/>
    <d v="2023-07-22T00:00:00"/>
    <x v="2"/>
    <x v="1"/>
    <x v="1"/>
    <b v="0"/>
    <n v="15"/>
    <n v="19"/>
    <x v="1"/>
    <n v="102"/>
    <x v="0"/>
    <x v="1"/>
    <x v="1"/>
    <x v="9"/>
  </r>
  <r>
    <s v="PID00871"/>
    <n v="58"/>
    <x v="0"/>
    <x v="2"/>
    <x v="2"/>
    <x v="0"/>
    <d v="2022-10-28T00:00:00"/>
    <x v="4"/>
    <x v="0"/>
    <x v="2"/>
    <b v="0"/>
    <n v="37"/>
    <n v="3"/>
    <x v="2"/>
    <n v="52"/>
    <x v="2"/>
    <x v="1"/>
    <x v="0"/>
    <x v="3"/>
  </r>
  <r>
    <s v="PID00872"/>
    <n v="66"/>
    <x v="2"/>
    <x v="2"/>
    <x v="2"/>
    <x v="2"/>
    <d v="2023-08-15T00:00:00"/>
    <x v="2"/>
    <x v="0"/>
    <x v="0"/>
    <b v="0"/>
    <n v="15"/>
    <n v="10"/>
    <x v="1"/>
    <n v="70"/>
    <x v="0"/>
    <x v="1"/>
    <x v="0"/>
    <x v="8"/>
  </r>
  <r>
    <s v="PID00873"/>
    <n v="23"/>
    <x v="3"/>
    <x v="2"/>
    <x v="1"/>
    <x v="2"/>
    <d v="2022-09-22T00:00:00"/>
    <x v="4"/>
    <x v="1"/>
    <x v="1"/>
    <b v="0"/>
    <n v="22"/>
    <n v="20"/>
    <x v="2"/>
    <n v="101"/>
    <x v="0"/>
    <x v="0"/>
    <x v="1"/>
    <x v="6"/>
  </r>
  <r>
    <s v="PID00874"/>
    <n v="52"/>
    <x v="0"/>
    <x v="0"/>
    <x v="0"/>
    <x v="1"/>
    <d v="2021-07-22T00:00:00"/>
    <x v="1"/>
    <x v="1"/>
    <x v="1"/>
    <b v="1"/>
    <n v="61"/>
    <n v="14"/>
    <x v="0"/>
    <n v="103"/>
    <x v="0"/>
    <x v="1"/>
    <x v="0"/>
    <x v="0"/>
  </r>
  <r>
    <s v="PID00875"/>
    <n v="64"/>
    <x v="2"/>
    <x v="2"/>
    <x v="1"/>
    <x v="0"/>
    <d v="2019-11-09T00:00:00"/>
    <x v="0"/>
    <x v="0"/>
    <x v="2"/>
    <b v="1"/>
    <n v="0"/>
    <n v="18"/>
    <x v="1"/>
    <n v="1"/>
    <x v="1"/>
    <x v="1"/>
    <x v="0"/>
    <x v="7"/>
  </r>
  <r>
    <s v="PID00876"/>
    <n v="49"/>
    <x v="0"/>
    <x v="1"/>
    <x v="1"/>
    <x v="0"/>
    <d v="2019-05-03T00:00:00"/>
    <x v="0"/>
    <x v="3"/>
    <x v="0"/>
    <b v="1"/>
    <n v="38"/>
    <n v="13"/>
    <x v="2"/>
    <n v="100"/>
    <x v="0"/>
    <x v="1"/>
    <x v="1"/>
    <x v="7"/>
  </r>
  <r>
    <s v="PID00877"/>
    <n v="21"/>
    <x v="3"/>
    <x v="2"/>
    <x v="2"/>
    <x v="2"/>
    <d v="2019-01-02T00:00:00"/>
    <x v="0"/>
    <x v="1"/>
    <x v="1"/>
    <b v="1"/>
    <n v="13"/>
    <n v="5"/>
    <x v="2"/>
    <n v="84"/>
    <x v="0"/>
    <x v="0"/>
    <x v="0"/>
    <x v="3"/>
  </r>
  <r>
    <s v="PID00878"/>
    <n v="80"/>
    <x v="2"/>
    <x v="2"/>
    <x v="2"/>
    <x v="2"/>
    <d v="2024-06-02T00:00:00"/>
    <x v="3"/>
    <x v="0"/>
    <x v="1"/>
    <b v="1"/>
    <n v="11"/>
    <n v="2"/>
    <x v="2"/>
    <n v="1"/>
    <x v="1"/>
    <x v="1"/>
    <x v="1"/>
    <x v="5"/>
  </r>
  <r>
    <s v="PID00879"/>
    <n v="52"/>
    <x v="0"/>
    <x v="1"/>
    <x v="0"/>
    <x v="2"/>
    <d v="2020-07-12T00:00:00"/>
    <x v="5"/>
    <x v="3"/>
    <x v="1"/>
    <b v="1"/>
    <n v="58"/>
    <n v="9"/>
    <x v="0"/>
    <n v="88"/>
    <x v="0"/>
    <x v="0"/>
    <x v="0"/>
    <x v="6"/>
  </r>
  <r>
    <s v="PID00880"/>
    <n v="36"/>
    <x v="3"/>
    <x v="1"/>
    <x v="0"/>
    <x v="0"/>
    <d v="2019-11-24T00:00:00"/>
    <x v="0"/>
    <x v="3"/>
    <x v="1"/>
    <b v="1"/>
    <n v="57"/>
    <n v="12"/>
    <x v="1"/>
    <n v="40"/>
    <x v="2"/>
    <x v="0"/>
    <x v="0"/>
    <x v="3"/>
  </r>
  <r>
    <s v="PID00881"/>
    <n v="14"/>
    <x v="1"/>
    <x v="0"/>
    <x v="1"/>
    <x v="2"/>
    <d v="2021-11-14T00:00:00"/>
    <x v="1"/>
    <x v="1"/>
    <x v="0"/>
    <b v="1"/>
    <n v="14"/>
    <n v="8"/>
    <x v="1"/>
    <n v="34"/>
    <x v="2"/>
    <x v="1"/>
    <x v="0"/>
    <x v="5"/>
  </r>
  <r>
    <s v="PID00882"/>
    <n v="15"/>
    <x v="1"/>
    <x v="0"/>
    <x v="2"/>
    <x v="1"/>
    <d v="2022-10-30T00:00:00"/>
    <x v="4"/>
    <x v="1"/>
    <x v="0"/>
    <b v="1"/>
    <n v="65"/>
    <n v="5"/>
    <x v="2"/>
    <n v="57"/>
    <x v="2"/>
    <x v="0"/>
    <x v="1"/>
    <x v="6"/>
  </r>
  <r>
    <s v="PID00883"/>
    <n v="84"/>
    <x v="2"/>
    <x v="0"/>
    <x v="2"/>
    <x v="1"/>
    <d v="2021-03-28T00:00:00"/>
    <x v="1"/>
    <x v="0"/>
    <x v="1"/>
    <b v="1"/>
    <n v="51"/>
    <n v="3"/>
    <x v="1"/>
    <n v="5"/>
    <x v="1"/>
    <x v="0"/>
    <x v="0"/>
    <x v="8"/>
  </r>
  <r>
    <s v="PID00884"/>
    <n v="84"/>
    <x v="2"/>
    <x v="2"/>
    <x v="1"/>
    <x v="1"/>
    <d v="2024-08-12T00:00:00"/>
    <x v="3"/>
    <x v="3"/>
    <x v="2"/>
    <b v="1"/>
    <n v="61"/>
    <n v="16"/>
    <x v="1"/>
    <n v="32"/>
    <x v="2"/>
    <x v="0"/>
    <x v="0"/>
    <x v="9"/>
  </r>
  <r>
    <s v="PID00885"/>
    <n v="51"/>
    <x v="0"/>
    <x v="1"/>
    <x v="2"/>
    <x v="0"/>
    <d v="2019-09-22T00:00:00"/>
    <x v="0"/>
    <x v="0"/>
    <x v="2"/>
    <b v="1"/>
    <n v="27"/>
    <n v="0"/>
    <x v="1"/>
    <n v="57"/>
    <x v="2"/>
    <x v="1"/>
    <x v="1"/>
    <x v="9"/>
  </r>
  <r>
    <s v="PID00886"/>
    <n v="90"/>
    <x v="2"/>
    <x v="1"/>
    <x v="1"/>
    <x v="2"/>
    <d v="2022-12-04T00:00:00"/>
    <x v="4"/>
    <x v="2"/>
    <x v="0"/>
    <b v="0"/>
    <n v="16"/>
    <n v="7"/>
    <x v="0"/>
    <n v="32"/>
    <x v="2"/>
    <x v="1"/>
    <x v="0"/>
    <x v="7"/>
  </r>
  <r>
    <s v="PID00887"/>
    <n v="63"/>
    <x v="2"/>
    <x v="2"/>
    <x v="1"/>
    <x v="2"/>
    <d v="2019-11-03T00:00:00"/>
    <x v="0"/>
    <x v="3"/>
    <x v="1"/>
    <b v="1"/>
    <n v="27"/>
    <n v="0"/>
    <x v="1"/>
    <n v="120"/>
    <x v="0"/>
    <x v="0"/>
    <x v="0"/>
    <x v="3"/>
  </r>
  <r>
    <s v="PID00888"/>
    <n v="12"/>
    <x v="1"/>
    <x v="0"/>
    <x v="2"/>
    <x v="1"/>
    <d v="2023-02-14T00:00:00"/>
    <x v="2"/>
    <x v="1"/>
    <x v="0"/>
    <b v="1"/>
    <n v="55"/>
    <n v="10"/>
    <x v="2"/>
    <n v="23"/>
    <x v="2"/>
    <x v="1"/>
    <x v="1"/>
    <x v="7"/>
  </r>
  <r>
    <s v="PID00889"/>
    <n v="88"/>
    <x v="2"/>
    <x v="2"/>
    <x v="2"/>
    <x v="0"/>
    <d v="2019-06-23T00:00:00"/>
    <x v="0"/>
    <x v="3"/>
    <x v="0"/>
    <b v="1"/>
    <n v="35"/>
    <n v="20"/>
    <x v="2"/>
    <n v="17"/>
    <x v="2"/>
    <x v="1"/>
    <x v="1"/>
    <x v="1"/>
  </r>
  <r>
    <s v="PID00890"/>
    <n v="14"/>
    <x v="1"/>
    <x v="2"/>
    <x v="1"/>
    <x v="1"/>
    <d v="2019-10-27T00:00:00"/>
    <x v="0"/>
    <x v="1"/>
    <x v="1"/>
    <b v="0"/>
    <n v="19"/>
    <n v="6"/>
    <x v="1"/>
    <n v="76"/>
    <x v="0"/>
    <x v="0"/>
    <x v="1"/>
    <x v="2"/>
  </r>
  <r>
    <s v="PID00891"/>
    <n v="81"/>
    <x v="2"/>
    <x v="2"/>
    <x v="0"/>
    <x v="0"/>
    <d v="2022-02-21T00:00:00"/>
    <x v="4"/>
    <x v="3"/>
    <x v="1"/>
    <b v="0"/>
    <n v="46"/>
    <n v="17"/>
    <x v="0"/>
    <n v="66"/>
    <x v="0"/>
    <x v="0"/>
    <x v="0"/>
    <x v="5"/>
  </r>
  <r>
    <s v="PID00892"/>
    <n v="41"/>
    <x v="0"/>
    <x v="2"/>
    <x v="1"/>
    <x v="1"/>
    <d v="2022-07-27T00:00:00"/>
    <x v="4"/>
    <x v="3"/>
    <x v="1"/>
    <b v="1"/>
    <n v="2"/>
    <n v="16"/>
    <x v="2"/>
    <n v="6"/>
    <x v="1"/>
    <x v="1"/>
    <x v="0"/>
    <x v="5"/>
  </r>
  <r>
    <s v="PID00893"/>
    <n v="7"/>
    <x v="4"/>
    <x v="2"/>
    <x v="2"/>
    <x v="1"/>
    <d v="2020-11-07T00:00:00"/>
    <x v="5"/>
    <x v="0"/>
    <x v="1"/>
    <b v="0"/>
    <n v="58"/>
    <n v="8"/>
    <x v="2"/>
    <n v="35"/>
    <x v="2"/>
    <x v="0"/>
    <x v="1"/>
    <x v="8"/>
  </r>
  <r>
    <s v="PID00894"/>
    <n v="87"/>
    <x v="2"/>
    <x v="2"/>
    <x v="2"/>
    <x v="2"/>
    <d v="2022-01-25T00:00:00"/>
    <x v="4"/>
    <x v="1"/>
    <x v="0"/>
    <b v="1"/>
    <n v="33"/>
    <n v="9"/>
    <x v="0"/>
    <n v="100"/>
    <x v="0"/>
    <x v="0"/>
    <x v="1"/>
    <x v="1"/>
  </r>
  <r>
    <s v="PID00895"/>
    <n v="43"/>
    <x v="0"/>
    <x v="2"/>
    <x v="1"/>
    <x v="0"/>
    <d v="2020-08-18T00:00:00"/>
    <x v="5"/>
    <x v="1"/>
    <x v="0"/>
    <b v="0"/>
    <n v="39"/>
    <n v="10"/>
    <x v="2"/>
    <n v="8"/>
    <x v="1"/>
    <x v="0"/>
    <x v="1"/>
    <x v="4"/>
  </r>
  <r>
    <s v="PID00896"/>
    <n v="16"/>
    <x v="1"/>
    <x v="2"/>
    <x v="0"/>
    <x v="1"/>
    <d v="2022-05-29T00:00:00"/>
    <x v="4"/>
    <x v="0"/>
    <x v="0"/>
    <b v="1"/>
    <n v="25"/>
    <n v="0"/>
    <x v="1"/>
    <n v="31"/>
    <x v="2"/>
    <x v="1"/>
    <x v="1"/>
    <x v="2"/>
  </r>
  <r>
    <s v="PID00897"/>
    <n v="68"/>
    <x v="2"/>
    <x v="0"/>
    <x v="2"/>
    <x v="2"/>
    <d v="2019-04-21T00:00:00"/>
    <x v="0"/>
    <x v="0"/>
    <x v="1"/>
    <b v="1"/>
    <n v="52"/>
    <n v="9"/>
    <x v="1"/>
    <n v="4"/>
    <x v="1"/>
    <x v="0"/>
    <x v="0"/>
    <x v="8"/>
  </r>
  <r>
    <s v="PID00898"/>
    <n v="39"/>
    <x v="3"/>
    <x v="1"/>
    <x v="0"/>
    <x v="0"/>
    <d v="2019-01-02T00:00:00"/>
    <x v="0"/>
    <x v="2"/>
    <x v="1"/>
    <b v="1"/>
    <n v="33"/>
    <n v="3"/>
    <x v="2"/>
    <n v="35"/>
    <x v="2"/>
    <x v="0"/>
    <x v="0"/>
    <x v="3"/>
  </r>
  <r>
    <s v="PID00899"/>
    <n v="63"/>
    <x v="2"/>
    <x v="0"/>
    <x v="2"/>
    <x v="0"/>
    <d v="2021-06-16T00:00:00"/>
    <x v="1"/>
    <x v="3"/>
    <x v="0"/>
    <b v="0"/>
    <n v="33"/>
    <n v="5"/>
    <x v="0"/>
    <n v="104"/>
    <x v="0"/>
    <x v="0"/>
    <x v="0"/>
    <x v="5"/>
  </r>
  <r>
    <s v="PID00900"/>
    <n v="56"/>
    <x v="0"/>
    <x v="2"/>
    <x v="2"/>
    <x v="0"/>
    <d v="2019-10-16T00:00:00"/>
    <x v="0"/>
    <x v="1"/>
    <x v="1"/>
    <b v="1"/>
    <n v="17"/>
    <n v="3"/>
    <x v="2"/>
    <n v="109"/>
    <x v="0"/>
    <x v="1"/>
    <x v="0"/>
    <x v="6"/>
  </r>
  <r>
    <s v="PID00901"/>
    <n v="64"/>
    <x v="2"/>
    <x v="1"/>
    <x v="0"/>
    <x v="2"/>
    <d v="2024-03-30T00:00:00"/>
    <x v="3"/>
    <x v="3"/>
    <x v="2"/>
    <b v="1"/>
    <n v="31"/>
    <n v="7"/>
    <x v="1"/>
    <n v="67"/>
    <x v="0"/>
    <x v="1"/>
    <x v="1"/>
    <x v="9"/>
  </r>
  <r>
    <s v="PID00902"/>
    <n v="53"/>
    <x v="0"/>
    <x v="1"/>
    <x v="2"/>
    <x v="0"/>
    <d v="2019-11-11T00:00:00"/>
    <x v="0"/>
    <x v="1"/>
    <x v="1"/>
    <b v="1"/>
    <n v="32"/>
    <n v="13"/>
    <x v="0"/>
    <n v="29"/>
    <x v="2"/>
    <x v="0"/>
    <x v="1"/>
    <x v="1"/>
  </r>
  <r>
    <s v="PID00903"/>
    <n v="69"/>
    <x v="2"/>
    <x v="0"/>
    <x v="2"/>
    <x v="2"/>
    <d v="2022-05-11T00:00:00"/>
    <x v="4"/>
    <x v="3"/>
    <x v="0"/>
    <b v="1"/>
    <n v="54"/>
    <n v="17"/>
    <x v="0"/>
    <n v="80"/>
    <x v="0"/>
    <x v="0"/>
    <x v="0"/>
    <x v="8"/>
  </r>
  <r>
    <s v="PID00904"/>
    <n v="55"/>
    <x v="0"/>
    <x v="1"/>
    <x v="1"/>
    <x v="1"/>
    <d v="2019-03-17T00:00:00"/>
    <x v="0"/>
    <x v="2"/>
    <x v="0"/>
    <b v="1"/>
    <n v="44"/>
    <n v="16"/>
    <x v="1"/>
    <n v="116"/>
    <x v="0"/>
    <x v="0"/>
    <x v="1"/>
    <x v="0"/>
  </r>
  <r>
    <s v="PID00905"/>
    <n v="28"/>
    <x v="3"/>
    <x v="1"/>
    <x v="0"/>
    <x v="2"/>
    <d v="2023-01-13T00:00:00"/>
    <x v="2"/>
    <x v="0"/>
    <x v="0"/>
    <b v="0"/>
    <n v="35"/>
    <n v="11"/>
    <x v="1"/>
    <n v="1"/>
    <x v="1"/>
    <x v="1"/>
    <x v="0"/>
    <x v="4"/>
  </r>
  <r>
    <s v="PID00906"/>
    <n v="58"/>
    <x v="0"/>
    <x v="0"/>
    <x v="0"/>
    <x v="0"/>
    <d v="2019-05-27T00:00:00"/>
    <x v="0"/>
    <x v="3"/>
    <x v="2"/>
    <b v="1"/>
    <n v="20"/>
    <n v="16"/>
    <x v="1"/>
    <n v="43"/>
    <x v="2"/>
    <x v="0"/>
    <x v="1"/>
    <x v="8"/>
  </r>
  <r>
    <s v="PID00907"/>
    <n v="33"/>
    <x v="3"/>
    <x v="0"/>
    <x v="1"/>
    <x v="1"/>
    <d v="2021-06-27T00:00:00"/>
    <x v="1"/>
    <x v="1"/>
    <x v="0"/>
    <b v="0"/>
    <n v="10"/>
    <n v="8"/>
    <x v="1"/>
    <n v="65"/>
    <x v="0"/>
    <x v="0"/>
    <x v="0"/>
    <x v="7"/>
  </r>
  <r>
    <s v="PID00908"/>
    <n v="8"/>
    <x v="4"/>
    <x v="1"/>
    <x v="1"/>
    <x v="2"/>
    <d v="2023-10-26T00:00:00"/>
    <x v="2"/>
    <x v="2"/>
    <x v="1"/>
    <b v="1"/>
    <n v="38"/>
    <n v="13"/>
    <x v="1"/>
    <n v="79"/>
    <x v="0"/>
    <x v="1"/>
    <x v="1"/>
    <x v="6"/>
  </r>
  <r>
    <s v="PID00909"/>
    <n v="51"/>
    <x v="0"/>
    <x v="0"/>
    <x v="2"/>
    <x v="1"/>
    <d v="2019-07-21T00:00:00"/>
    <x v="0"/>
    <x v="1"/>
    <x v="2"/>
    <b v="0"/>
    <n v="70"/>
    <n v="18"/>
    <x v="0"/>
    <n v="25"/>
    <x v="2"/>
    <x v="1"/>
    <x v="1"/>
    <x v="0"/>
  </r>
  <r>
    <s v="PID00910"/>
    <n v="85"/>
    <x v="2"/>
    <x v="1"/>
    <x v="0"/>
    <x v="0"/>
    <d v="2024-07-27T00:00:00"/>
    <x v="3"/>
    <x v="1"/>
    <x v="2"/>
    <b v="1"/>
    <n v="28"/>
    <n v="11"/>
    <x v="0"/>
    <n v="109"/>
    <x v="0"/>
    <x v="0"/>
    <x v="1"/>
    <x v="3"/>
  </r>
  <r>
    <s v="PID00911"/>
    <n v="1"/>
    <x v="4"/>
    <x v="2"/>
    <x v="2"/>
    <x v="1"/>
    <d v="2024-09-06T00:00:00"/>
    <x v="3"/>
    <x v="0"/>
    <x v="1"/>
    <b v="1"/>
    <n v="28"/>
    <n v="16"/>
    <x v="0"/>
    <n v="14"/>
    <x v="2"/>
    <x v="1"/>
    <x v="0"/>
    <x v="7"/>
  </r>
  <r>
    <s v="PID00912"/>
    <n v="47"/>
    <x v="0"/>
    <x v="0"/>
    <x v="0"/>
    <x v="1"/>
    <d v="2020-09-02T00:00:00"/>
    <x v="5"/>
    <x v="1"/>
    <x v="0"/>
    <b v="0"/>
    <n v="8"/>
    <n v="13"/>
    <x v="2"/>
    <n v="15"/>
    <x v="2"/>
    <x v="0"/>
    <x v="1"/>
    <x v="4"/>
  </r>
  <r>
    <s v="PID00913"/>
    <n v="28"/>
    <x v="3"/>
    <x v="1"/>
    <x v="2"/>
    <x v="2"/>
    <d v="2019-11-17T00:00:00"/>
    <x v="0"/>
    <x v="3"/>
    <x v="0"/>
    <b v="1"/>
    <n v="22"/>
    <n v="4"/>
    <x v="0"/>
    <n v="71"/>
    <x v="0"/>
    <x v="0"/>
    <x v="0"/>
    <x v="1"/>
  </r>
  <r>
    <s v="PID00914"/>
    <n v="34"/>
    <x v="3"/>
    <x v="2"/>
    <x v="1"/>
    <x v="2"/>
    <d v="2020-11-26T00:00:00"/>
    <x v="5"/>
    <x v="0"/>
    <x v="1"/>
    <b v="0"/>
    <n v="3"/>
    <n v="16"/>
    <x v="0"/>
    <n v="112"/>
    <x v="0"/>
    <x v="0"/>
    <x v="0"/>
    <x v="5"/>
  </r>
  <r>
    <s v="PID00915"/>
    <n v="72"/>
    <x v="2"/>
    <x v="0"/>
    <x v="0"/>
    <x v="2"/>
    <d v="2020-12-07T00:00:00"/>
    <x v="5"/>
    <x v="3"/>
    <x v="0"/>
    <b v="0"/>
    <n v="42"/>
    <n v="18"/>
    <x v="0"/>
    <n v="118"/>
    <x v="0"/>
    <x v="1"/>
    <x v="1"/>
    <x v="6"/>
  </r>
  <r>
    <s v="PID00916"/>
    <n v="26"/>
    <x v="3"/>
    <x v="2"/>
    <x v="1"/>
    <x v="1"/>
    <d v="2020-11-24T00:00:00"/>
    <x v="5"/>
    <x v="1"/>
    <x v="1"/>
    <b v="0"/>
    <n v="55"/>
    <n v="3"/>
    <x v="1"/>
    <n v="37"/>
    <x v="2"/>
    <x v="1"/>
    <x v="1"/>
    <x v="0"/>
  </r>
  <r>
    <s v="PID00917"/>
    <n v="23"/>
    <x v="3"/>
    <x v="0"/>
    <x v="0"/>
    <x v="2"/>
    <d v="2021-10-12T00:00:00"/>
    <x v="1"/>
    <x v="1"/>
    <x v="1"/>
    <b v="1"/>
    <n v="31"/>
    <n v="7"/>
    <x v="0"/>
    <n v="22"/>
    <x v="2"/>
    <x v="1"/>
    <x v="1"/>
    <x v="1"/>
  </r>
  <r>
    <s v="PID00918"/>
    <n v="56"/>
    <x v="0"/>
    <x v="1"/>
    <x v="2"/>
    <x v="2"/>
    <d v="2021-11-26T00:00:00"/>
    <x v="1"/>
    <x v="3"/>
    <x v="2"/>
    <b v="1"/>
    <n v="6"/>
    <n v="6"/>
    <x v="1"/>
    <n v="53"/>
    <x v="2"/>
    <x v="1"/>
    <x v="0"/>
    <x v="1"/>
  </r>
  <r>
    <s v="PID00919"/>
    <n v="35"/>
    <x v="3"/>
    <x v="0"/>
    <x v="1"/>
    <x v="0"/>
    <d v="2024-01-10T00:00:00"/>
    <x v="3"/>
    <x v="1"/>
    <x v="0"/>
    <b v="0"/>
    <n v="61"/>
    <n v="18"/>
    <x v="0"/>
    <n v="99"/>
    <x v="0"/>
    <x v="0"/>
    <x v="1"/>
    <x v="2"/>
  </r>
  <r>
    <s v="PID00920"/>
    <n v="2"/>
    <x v="4"/>
    <x v="1"/>
    <x v="0"/>
    <x v="2"/>
    <d v="2019-09-12T00:00:00"/>
    <x v="0"/>
    <x v="2"/>
    <x v="0"/>
    <b v="1"/>
    <n v="69"/>
    <n v="1"/>
    <x v="2"/>
    <n v="34"/>
    <x v="2"/>
    <x v="0"/>
    <x v="1"/>
    <x v="4"/>
  </r>
  <r>
    <s v="PID00921"/>
    <n v="56"/>
    <x v="0"/>
    <x v="1"/>
    <x v="1"/>
    <x v="1"/>
    <d v="2020-10-23T00:00:00"/>
    <x v="5"/>
    <x v="2"/>
    <x v="2"/>
    <b v="0"/>
    <n v="3"/>
    <n v="16"/>
    <x v="1"/>
    <n v="57"/>
    <x v="2"/>
    <x v="0"/>
    <x v="0"/>
    <x v="0"/>
  </r>
  <r>
    <s v="PID00922"/>
    <n v="71"/>
    <x v="2"/>
    <x v="2"/>
    <x v="2"/>
    <x v="1"/>
    <d v="2023-01-17T00:00:00"/>
    <x v="2"/>
    <x v="0"/>
    <x v="0"/>
    <b v="0"/>
    <n v="18"/>
    <n v="8"/>
    <x v="1"/>
    <n v="79"/>
    <x v="0"/>
    <x v="1"/>
    <x v="1"/>
    <x v="8"/>
  </r>
  <r>
    <s v="PID00923"/>
    <n v="81"/>
    <x v="2"/>
    <x v="0"/>
    <x v="2"/>
    <x v="0"/>
    <d v="2021-10-28T00:00:00"/>
    <x v="1"/>
    <x v="2"/>
    <x v="2"/>
    <b v="1"/>
    <n v="16"/>
    <n v="13"/>
    <x v="1"/>
    <n v="18"/>
    <x v="2"/>
    <x v="1"/>
    <x v="0"/>
    <x v="0"/>
  </r>
  <r>
    <s v="PID00924"/>
    <n v="2"/>
    <x v="4"/>
    <x v="2"/>
    <x v="0"/>
    <x v="0"/>
    <d v="2024-03-28T00:00:00"/>
    <x v="3"/>
    <x v="2"/>
    <x v="1"/>
    <b v="0"/>
    <n v="53"/>
    <n v="15"/>
    <x v="2"/>
    <n v="97"/>
    <x v="0"/>
    <x v="0"/>
    <x v="0"/>
    <x v="6"/>
  </r>
  <r>
    <s v="PID00925"/>
    <n v="86"/>
    <x v="2"/>
    <x v="2"/>
    <x v="1"/>
    <x v="0"/>
    <d v="2020-09-08T00:00:00"/>
    <x v="5"/>
    <x v="3"/>
    <x v="2"/>
    <b v="0"/>
    <n v="12"/>
    <n v="8"/>
    <x v="0"/>
    <n v="97"/>
    <x v="0"/>
    <x v="1"/>
    <x v="1"/>
    <x v="9"/>
  </r>
  <r>
    <s v="PID00926"/>
    <n v="82"/>
    <x v="2"/>
    <x v="2"/>
    <x v="2"/>
    <x v="1"/>
    <d v="2021-11-17T00:00:00"/>
    <x v="1"/>
    <x v="2"/>
    <x v="2"/>
    <b v="1"/>
    <n v="45"/>
    <n v="17"/>
    <x v="0"/>
    <n v="4"/>
    <x v="1"/>
    <x v="1"/>
    <x v="1"/>
    <x v="1"/>
  </r>
  <r>
    <s v="PID00927"/>
    <n v="15"/>
    <x v="1"/>
    <x v="1"/>
    <x v="0"/>
    <x v="0"/>
    <d v="2022-08-27T00:00:00"/>
    <x v="4"/>
    <x v="3"/>
    <x v="2"/>
    <b v="1"/>
    <n v="29"/>
    <n v="14"/>
    <x v="1"/>
    <n v="80"/>
    <x v="0"/>
    <x v="1"/>
    <x v="1"/>
    <x v="3"/>
  </r>
  <r>
    <s v="PID00928"/>
    <n v="28"/>
    <x v="3"/>
    <x v="1"/>
    <x v="2"/>
    <x v="2"/>
    <d v="2020-06-06T00:00:00"/>
    <x v="5"/>
    <x v="2"/>
    <x v="2"/>
    <b v="0"/>
    <n v="2"/>
    <n v="8"/>
    <x v="2"/>
    <n v="70"/>
    <x v="0"/>
    <x v="1"/>
    <x v="0"/>
    <x v="2"/>
  </r>
  <r>
    <s v="PID00929"/>
    <n v="26"/>
    <x v="3"/>
    <x v="1"/>
    <x v="0"/>
    <x v="1"/>
    <d v="2020-10-17T00:00:00"/>
    <x v="5"/>
    <x v="2"/>
    <x v="2"/>
    <b v="0"/>
    <n v="31"/>
    <n v="9"/>
    <x v="0"/>
    <n v="66"/>
    <x v="0"/>
    <x v="0"/>
    <x v="1"/>
    <x v="1"/>
  </r>
  <r>
    <s v="PID00930"/>
    <n v="19"/>
    <x v="1"/>
    <x v="2"/>
    <x v="1"/>
    <x v="2"/>
    <d v="2022-02-01T00:00:00"/>
    <x v="4"/>
    <x v="0"/>
    <x v="0"/>
    <b v="1"/>
    <n v="13"/>
    <n v="0"/>
    <x v="2"/>
    <n v="14"/>
    <x v="2"/>
    <x v="0"/>
    <x v="0"/>
    <x v="2"/>
  </r>
  <r>
    <s v="PID00931"/>
    <n v="7"/>
    <x v="4"/>
    <x v="2"/>
    <x v="0"/>
    <x v="2"/>
    <d v="2019-10-08T00:00:00"/>
    <x v="0"/>
    <x v="1"/>
    <x v="1"/>
    <b v="0"/>
    <n v="56"/>
    <n v="2"/>
    <x v="2"/>
    <n v="59"/>
    <x v="2"/>
    <x v="1"/>
    <x v="0"/>
    <x v="1"/>
  </r>
  <r>
    <s v="PID00932"/>
    <n v="90"/>
    <x v="2"/>
    <x v="2"/>
    <x v="2"/>
    <x v="1"/>
    <d v="2020-01-18T00:00:00"/>
    <x v="5"/>
    <x v="3"/>
    <x v="2"/>
    <b v="1"/>
    <n v="62"/>
    <n v="7"/>
    <x v="0"/>
    <n v="116"/>
    <x v="0"/>
    <x v="0"/>
    <x v="1"/>
    <x v="1"/>
  </r>
  <r>
    <s v="PID00933"/>
    <n v="16"/>
    <x v="1"/>
    <x v="2"/>
    <x v="2"/>
    <x v="2"/>
    <d v="2019-05-30T00:00:00"/>
    <x v="0"/>
    <x v="1"/>
    <x v="2"/>
    <b v="0"/>
    <n v="19"/>
    <n v="12"/>
    <x v="2"/>
    <n v="11"/>
    <x v="1"/>
    <x v="1"/>
    <x v="1"/>
    <x v="8"/>
  </r>
  <r>
    <s v="PID00934"/>
    <n v="15"/>
    <x v="1"/>
    <x v="2"/>
    <x v="2"/>
    <x v="0"/>
    <d v="2024-10-14T00:00:00"/>
    <x v="3"/>
    <x v="1"/>
    <x v="0"/>
    <b v="0"/>
    <n v="57"/>
    <n v="16"/>
    <x v="2"/>
    <n v="50"/>
    <x v="2"/>
    <x v="1"/>
    <x v="0"/>
    <x v="2"/>
  </r>
  <r>
    <s v="PID00935"/>
    <n v="67"/>
    <x v="2"/>
    <x v="0"/>
    <x v="2"/>
    <x v="2"/>
    <d v="2022-09-11T00:00:00"/>
    <x v="4"/>
    <x v="3"/>
    <x v="2"/>
    <b v="1"/>
    <n v="9"/>
    <n v="8"/>
    <x v="2"/>
    <n v="87"/>
    <x v="0"/>
    <x v="0"/>
    <x v="0"/>
    <x v="7"/>
  </r>
  <r>
    <s v="PID00936"/>
    <n v="77"/>
    <x v="2"/>
    <x v="0"/>
    <x v="1"/>
    <x v="1"/>
    <d v="2024-06-19T00:00:00"/>
    <x v="3"/>
    <x v="1"/>
    <x v="0"/>
    <b v="1"/>
    <n v="39"/>
    <n v="6"/>
    <x v="2"/>
    <n v="113"/>
    <x v="0"/>
    <x v="1"/>
    <x v="1"/>
    <x v="8"/>
  </r>
  <r>
    <s v="PID00937"/>
    <n v="56"/>
    <x v="0"/>
    <x v="0"/>
    <x v="0"/>
    <x v="0"/>
    <d v="2020-08-12T00:00:00"/>
    <x v="5"/>
    <x v="3"/>
    <x v="0"/>
    <b v="0"/>
    <n v="62"/>
    <n v="12"/>
    <x v="2"/>
    <n v="54"/>
    <x v="2"/>
    <x v="1"/>
    <x v="0"/>
    <x v="1"/>
  </r>
  <r>
    <s v="PID00938"/>
    <n v="80"/>
    <x v="2"/>
    <x v="1"/>
    <x v="2"/>
    <x v="0"/>
    <d v="2024-09-16T00:00:00"/>
    <x v="3"/>
    <x v="3"/>
    <x v="0"/>
    <b v="1"/>
    <n v="32"/>
    <n v="20"/>
    <x v="1"/>
    <n v="25"/>
    <x v="2"/>
    <x v="0"/>
    <x v="1"/>
    <x v="1"/>
  </r>
  <r>
    <s v="PID00939"/>
    <n v="24"/>
    <x v="3"/>
    <x v="0"/>
    <x v="0"/>
    <x v="0"/>
    <d v="2019-10-05T00:00:00"/>
    <x v="0"/>
    <x v="2"/>
    <x v="1"/>
    <b v="0"/>
    <n v="46"/>
    <n v="1"/>
    <x v="1"/>
    <n v="83"/>
    <x v="0"/>
    <x v="0"/>
    <x v="0"/>
    <x v="5"/>
  </r>
  <r>
    <s v="PID00940"/>
    <n v="20"/>
    <x v="1"/>
    <x v="1"/>
    <x v="1"/>
    <x v="1"/>
    <d v="2022-12-04T00:00:00"/>
    <x v="4"/>
    <x v="1"/>
    <x v="1"/>
    <b v="0"/>
    <n v="8"/>
    <n v="19"/>
    <x v="2"/>
    <n v="51"/>
    <x v="2"/>
    <x v="1"/>
    <x v="1"/>
    <x v="4"/>
  </r>
  <r>
    <s v="PID00941"/>
    <n v="42"/>
    <x v="0"/>
    <x v="1"/>
    <x v="1"/>
    <x v="0"/>
    <d v="2022-04-01T00:00:00"/>
    <x v="4"/>
    <x v="2"/>
    <x v="0"/>
    <b v="1"/>
    <n v="32"/>
    <n v="6"/>
    <x v="1"/>
    <n v="74"/>
    <x v="0"/>
    <x v="1"/>
    <x v="1"/>
    <x v="5"/>
  </r>
  <r>
    <s v="PID00942"/>
    <n v="66"/>
    <x v="2"/>
    <x v="1"/>
    <x v="0"/>
    <x v="0"/>
    <d v="2019-09-18T00:00:00"/>
    <x v="0"/>
    <x v="1"/>
    <x v="0"/>
    <b v="0"/>
    <n v="41"/>
    <n v="1"/>
    <x v="2"/>
    <n v="71"/>
    <x v="0"/>
    <x v="1"/>
    <x v="1"/>
    <x v="8"/>
  </r>
  <r>
    <s v="PID00943"/>
    <n v="63"/>
    <x v="2"/>
    <x v="2"/>
    <x v="0"/>
    <x v="1"/>
    <d v="2022-04-24T00:00:00"/>
    <x v="4"/>
    <x v="2"/>
    <x v="0"/>
    <b v="0"/>
    <n v="50"/>
    <n v="14"/>
    <x v="2"/>
    <n v="96"/>
    <x v="0"/>
    <x v="0"/>
    <x v="0"/>
    <x v="1"/>
  </r>
  <r>
    <s v="PID00944"/>
    <n v="90"/>
    <x v="2"/>
    <x v="0"/>
    <x v="0"/>
    <x v="1"/>
    <d v="2022-04-06T00:00:00"/>
    <x v="4"/>
    <x v="1"/>
    <x v="0"/>
    <b v="1"/>
    <n v="55"/>
    <n v="3"/>
    <x v="1"/>
    <n v="24"/>
    <x v="2"/>
    <x v="0"/>
    <x v="0"/>
    <x v="8"/>
  </r>
  <r>
    <s v="PID00945"/>
    <n v="90"/>
    <x v="2"/>
    <x v="2"/>
    <x v="1"/>
    <x v="1"/>
    <d v="2020-10-10T00:00:00"/>
    <x v="5"/>
    <x v="0"/>
    <x v="0"/>
    <b v="0"/>
    <n v="17"/>
    <n v="13"/>
    <x v="2"/>
    <n v="48"/>
    <x v="2"/>
    <x v="0"/>
    <x v="0"/>
    <x v="1"/>
  </r>
  <r>
    <s v="PID00946"/>
    <n v="8"/>
    <x v="4"/>
    <x v="0"/>
    <x v="0"/>
    <x v="1"/>
    <d v="2023-07-13T00:00:00"/>
    <x v="2"/>
    <x v="2"/>
    <x v="1"/>
    <b v="0"/>
    <n v="22"/>
    <n v="18"/>
    <x v="1"/>
    <n v="87"/>
    <x v="0"/>
    <x v="0"/>
    <x v="1"/>
    <x v="1"/>
  </r>
  <r>
    <s v="PID00947"/>
    <n v="14"/>
    <x v="1"/>
    <x v="2"/>
    <x v="1"/>
    <x v="1"/>
    <d v="2022-10-20T00:00:00"/>
    <x v="4"/>
    <x v="3"/>
    <x v="1"/>
    <b v="0"/>
    <n v="63"/>
    <n v="12"/>
    <x v="2"/>
    <n v="87"/>
    <x v="0"/>
    <x v="0"/>
    <x v="1"/>
    <x v="0"/>
  </r>
  <r>
    <s v="PID00948"/>
    <n v="25"/>
    <x v="3"/>
    <x v="0"/>
    <x v="1"/>
    <x v="0"/>
    <d v="2023-09-18T00:00:00"/>
    <x v="2"/>
    <x v="1"/>
    <x v="1"/>
    <b v="0"/>
    <n v="4"/>
    <n v="9"/>
    <x v="0"/>
    <n v="72"/>
    <x v="0"/>
    <x v="0"/>
    <x v="0"/>
    <x v="7"/>
  </r>
  <r>
    <s v="PID00949"/>
    <n v="59"/>
    <x v="0"/>
    <x v="0"/>
    <x v="1"/>
    <x v="0"/>
    <d v="2020-06-02T00:00:00"/>
    <x v="5"/>
    <x v="3"/>
    <x v="0"/>
    <b v="1"/>
    <n v="52"/>
    <n v="10"/>
    <x v="2"/>
    <n v="17"/>
    <x v="2"/>
    <x v="1"/>
    <x v="0"/>
    <x v="6"/>
  </r>
  <r>
    <s v="PID00950"/>
    <n v="12"/>
    <x v="1"/>
    <x v="0"/>
    <x v="1"/>
    <x v="2"/>
    <d v="2022-02-23T00:00:00"/>
    <x v="4"/>
    <x v="2"/>
    <x v="0"/>
    <b v="0"/>
    <n v="53"/>
    <n v="14"/>
    <x v="1"/>
    <n v="46"/>
    <x v="2"/>
    <x v="1"/>
    <x v="1"/>
    <x v="0"/>
  </r>
  <r>
    <s v="PID00951"/>
    <n v="81"/>
    <x v="2"/>
    <x v="1"/>
    <x v="2"/>
    <x v="2"/>
    <d v="2020-05-19T00:00:00"/>
    <x v="5"/>
    <x v="3"/>
    <x v="1"/>
    <b v="1"/>
    <n v="16"/>
    <n v="7"/>
    <x v="1"/>
    <n v="68"/>
    <x v="0"/>
    <x v="0"/>
    <x v="0"/>
    <x v="1"/>
  </r>
  <r>
    <s v="PID00952"/>
    <n v="31"/>
    <x v="3"/>
    <x v="1"/>
    <x v="1"/>
    <x v="2"/>
    <d v="2023-11-04T00:00:00"/>
    <x v="2"/>
    <x v="2"/>
    <x v="0"/>
    <b v="0"/>
    <n v="62"/>
    <n v="6"/>
    <x v="0"/>
    <n v="56"/>
    <x v="2"/>
    <x v="1"/>
    <x v="1"/>
    <x v="4"/>
  </r>
  <r>
    <s v="PID00953"/>
    <n v="42"/>
    <x v="0"/>
    <x v="0"/>
    <x v="1"/>
    <x v="1"/>
    <d v="2021-08-14T00:00:00"/>
    <x v="1"/>
    <x v="1"/>
    <x v="1"/>
    <b v="1"/>
    <n v="29"/>
    <n v="8"/>
    <x v="0"/>
    <n v="15"/>
    <x v="2"/>
    <x v="0"/>
    <x v="1"/>
    <x v="4"/>
  </r>
  <r>
    <s v="PID00954"/>
    <n v="37"/>
    <x v="3"/>
    <x v="1"/>
    <x v="1"/>
    <x v="1"/>
    <d v="2023-03-23T00:00:00"/>
    <x v="2"/>
    <x v="1"/>
    <x v="2"/>
    <b v="1"/>
    <n v="21"/>
    <n v="12"/>
    <x v="1"/>
    <n v="70"/>
    <x v="0"/>
    <x v="1"/>
    <x v="0"/>
    <x v="8"/>
  </r>
  <r>
    <s v="PID00955"/>
    <n v="67"/>
    <x v="2"/>
    <x v="0"/>
    <x v="1"/>
    <x v="1"/>
    <d v="2024-06-27T00:00:00"/>
    <x v="3"/>
    <x v="0"/>
    <x v="1"/>
    <b v="0"/>
    <n v="5"/>
    <n v="19"/>
    <x v="2"/>
    <n v="108"/>
    <x v="0"/>
    <x v="1"/>
    <x v="1"/>
    <x v="9"/>
  </r>
  <r>
    <s v="PID00956"/>
    <n v="28"/>
    <x v="3"/>
    <x v="2"/>
    <x v="1"/>
    <x v="0"/>
    <d v="2019-03-25T00:00:00"/>
    <x v="0"/>
    <x v="0"/>
    <x v="1"/>
    <b v="0"/>
    <n v="44"/>
    <n v="9"/>
    <x v="1"/>
    <n v="64"/>
    <x v="0"/>
    <x v="0"/>
    <x v="1"/>
    <x v="0"/>
  </r>
  <r>
    <s v="PID00957"/>
    <n v="61"/>
    <x v="2"/>
    <x v="2"/>
    <x v="1"/>
    <x v="2"/>
    <d v="2019-11-18T00:00:00"/>
    <x v="0"/>
    <x v="3"/>
    <x v="0"/>
    <b v="0"/>
    <n v="32"/>
    <n v="15"/>
    <x v="1"/>
    <n v="5"/>
    <x v="1"/>
    <x v="0"/>
    <x v="0"/>
    <x v="5"/>
  </r>
  <r>
    <s v="PID00958"/>
    <n v="44"/>
    <x v="0"/>
    <x v="0"/>
    <x v="2"/>
    <x v="2"/>
    <d v="2019-09-14T00:00:00"/>
    <x v="0"/>
    <x v="2"/>
    <x v="0"/>
    <b v="0"/>
    <n v="40"/>
    <n v="8"/>
    <x v="0"/>
    <n v="17"/>
    <x v="2"/>
    <x v="0"/>
    <x v="1"/>
    <x v="2"/>
  </r>
  <r>
    <s v="PID00959"/>
    <n v="19"/>
    <x v="1"/>
    <x v="1"/>
    <x v="1"/>
    <x v="2"/>
    <d v="2024-09-09T00:00:00"/>
    <x v="3"/>
    <x v="2"/>
    <x v="0"/>
    <b v="1"/>
    <n v="47"/>
    <n v="0"/>
    <x v="2"/>
    <n v="33"/>
    <x v="2"/>
    <x v="0"/>
    <x v="1"/>
    <x v="1"/>
  </r>
  <r>
    <s v="PID00960"/>
    <n v="29"/>
    <x v="3"/>
    <x v="1"/>
    <x v="1"/>
    <x v="0"/>
    <d v="2022-10-08T00:00:00"/>
    <x v="4"/>
    <x v="1"/>
    <x v="1"/>
    <b v="0"/>
    <n v="36"/>
    <n v="0"/>
    <x v="1"/>
    <n v="91"/>
    <x v="0"/>
    <x v="1"/>
    <x v="1"/>
    <x v="2"/>
  </r>
  <r>
    <s v="PID00961"/>
    <n v="48"/>
    <x v="0"/>
    <x v="1"/>
    <x v="1"/>
    <x v="2"/>
    <d v="2024-07-15T00:00:00"/>
    <x v="3"/>
    <x v="3"/>
    <x v="2"/>
    <b v="0"/>
    <n v="40"/>
    <n v="15"/>
    <x v="0"/>
    <n v="96"/>
    <x v="0"/>
    <x v="1"/>
    <x v="1"/>
    <x v="0"/>
  </r>
  <r>
    <s v="PID00962"/>
    <n v="3"/>
    <x v="4"/>
    <x v="1"/>
    <x v="1"/>
    <x v="1"/>
    <d v="2023-05-19T00:00:00"/>
    <x v="2"/>
    <x v="3"/>
    <x v="1"/>
    <b v="1"/>
    <n v="2"/>
    <n v="3"/>
    <x v="1"/>
    <n v="88"/>
    <x v="0"/>
    <x v="0"/>
    <x v="1"/>
    <x v="0"/>
  </r>
  <r>
    <s v="PID00963"/>
    <n v="22"/>
    <x v="3"/>
    <x v="1"/>
    <x v="1"/>
    <x v="0"/>
    <d v="2024-11-12T00:00:00"/>
    <x v="3"/>
    <x v="2"/>
    <x v="1"/>
    <b v="1"/>
    <n v="28"/>
    <n v="0"/>
    <x v="2"/>
    <n v="102"/>
    <x v="0"/>
    <x v="0"/>
    <x v="0"/>
    <x v="5"/>
  </r>
  <r>
    <s v="PID00964"/>
    <n v="70"/>
    <x v="2"/>
    <x v="2"/>
    <x v="2"/>
    <x v="2"/>
    <d v="2021-08-22T00:00:00"/>
    <x v="1"/>
    <x v="3"/>
    <x v="2"/>
    <b v="0"/>
    <n v="37"/>
    <n v="2"/>
    <x v="1"/>
    <n v="105"/>
    <x v="0"/>
    <x v="0"/>
    <x v="1"/>
    <x v="2"/>
  </r>
  <r>
    <s v="PID00965"/>
    <n v="18"/>
    <x v="1"/>
    <x v="0"/>
    <x v="0"/>
    <x v="2"/>
    <d v="2020-04-19T00:00:00"/>
    <x v="5"/>
    <x v="1"/>
    <x v="2"/>
    <b v="0"/>
    <n v="29"/>
    <n v="3"/>
    <x v="0"/>
    <n v="72"/>
    <x v="0"/>
    <x v="1"/>
    <x v="0"/>
    <x v="6"/>
  </r>
  <r>
    <s v="PID00966"/>
    <n v="37"/>
    <x v="3"/>
    <x v="1"/>
    <x v="2"/>
    <x v="0"/>
    <d v="2021-12-22T00:00:00"/>
    <x v="1"/>
    <x v="2"/>
    <x v="0"/>
    <b v="1"/>
    <n v="56"/>
    <n v="7"/>
    <x v="0"/>
    <n v="61"/>
    <x v="0"/>
    <x v="1"/>
    <x v="1"/>
    <x v="7"/>
  </r>
  <r>
    <s v="PID00967"/>
    <n v="43"/>
    <x v="0"/>
    <x v="0"/>
    <x v="2"/>
    <x v="2"/>
    <d v="2024-08-27T00:00:00"/>
    <x v="3"/>
    <x v="0"/>
    <x v="1"/>
    <b v="1"/>
    <n v="42"/>
    <n v="8"/>
    <x v="2"/>
    <n v="36"/>
    <x v="2"/>
    <x v="0"/>
    <x v="0"/>
    <x v="0"/>
  </r>
  <r>
    <s v="PID00968"/>
    <n v="64"/>
    <x v="2"/>
    <x v="0"/>
    <x v="1"/>
    <x v="2"/>
    <d v="2020-03-25T00:00:00"/>
    <x v="5"/>
    <x v="1"/>
    <x v="2"/>
    <b v="1"/>
    <n v="19"/>
    <n v="20"/>
    <x v="0"/>
    <n v="60"/>
    <x v="0"/>
    <x v="0"/>
    <x v="1"/>
    <x v="1"/>
  </r>
  <r>
    <s v="PID00969"/>
    <n v="40"/>
    <x v="3"/>
    <x v="0"/>
    <x v="1"/>
    <x v="0"/>
    <d v="2023-02-21T00:00:00"/>
    <x v="2"/>
    <x v="1"/>
    <x v="2"/>
    <b v="1"/>
    <n v="22"/>
    <n v="4"/>
    <x v="0"/>
    <n v="46"/>
    <x v="2"/>
    <x v="0"/>
    <x v="1"/>
    <x v="2"/>
  </r>
  <r>
    <s v="PID00970"/>
    <n v="24"/>
    <x v="3"/>
    <x v="0"/>
    <x v="0"/>
    <x v="0"/>
    <d v="2024-08-31T00:00:00"/>
    <x v="3"/>
    <x v="1"/>
    <x v="0"/>
    <b v="1"/>
    <n v="14"/>
    <n v="16"/>
    <x v="0"/>
    <n v="93"/>
    <x v="0"/>
    <x v="0"/>
    <x v="1"/>
    <x v="8"/>
  </r>
  <r>
    <s v="PID00971"/>
    <n v="2"/>
    <x v="4"/>
    <x v="1"/>
    <x v="0"/>
    <x v="0"/>
    <d v="2020-11-12T00:00:00"/>
    <x v="5"/>
    <x v="2"/>
    <x v="1"/>
    <b v="0"/>
    <n v="33"/>
    <n v="5"/>
    <x v="0"/>
    <n v="103"/>
    <x v="0"/>
    <x v="1"/>
    <x v="1"/>
    <x v="5"/>
  </r>
  <r>
    <s v="PID00972"/>
    <n v="47"/>
    <x v="0"/>
    <x v="1"/>
    <x v="2"/>
    <x v="0"/>
    <d v="2020-03-25T00:00:00"/>
    <x v="5"/>
    <x v="3"/>
    <x v="1"/>
    <b v="0"/>
    <n v="18"/>
    <n v="12"/>
    <x v="2"/>
    <n v="4"/>
    <x v="1"/>
    <x v="0"/>
    <x v="1"/>
    <x v="0"/>
  </r>
  <r>
    <s v="PID00973"/>
    <n v="34"/>
    <x v="3"/>
    <x v="1"/>
    <x v="0"/>
    <x v="1"/>
    <d v="2024-05-09T00:00:00"/>
    <x v="3"/>
    <x v="2"/>
    <x v="2"/>
    <b v="1"/>
    <n v="51"/>
    <n v="19"/>
    <x v="2"/>
    <n v="65"/>
    <x v="0"/>
    <x v="1"/>
    <x v="0"/>
    <x v="9"/>
  </r>
  <r>
    <s v="PID00974"/>
    <n v="51"/>
    <x v="0"/>
    <x v="0"/>
    <x v="2"/>
    <x v="0"/>
    <d v="2024-02-18T00:00:00"/>
    <x v="3"/>
    <x v="0"/>
    <x v="0"/>
    <b v="1"/>
    <n v="51"/>
    <n v="2"/>
    <x v="1"/>
    <n v="88"/>
    <x v="0"/>
    <x v="1"/>
    <x v="0"/>
    <x v="5"/>
  </r>
  <r>
    <s v="PID00975"/>
    <n v="63"/>
    <x v="2"/>
    <x v="1"/>
    <x v="0"/>
    <x v="2"/>
    <d v="2019-03-29T00:00:00"/>
    <x v="0"/>
    <x v="3"/>
    <x v="2"/>
    <b v="1"/>
    <n v="46"/>
    <n v="4"/>
    <x v="2"/>
    <n v="26"/>
    <x v="2"/>
    <x v="1"/>
    <x v="0"/>
    <x v="6"/>
  </r>
  <r>
    <s v="PID00976"/>
    <n v="86"/>
    <x v="2"/>
    <x v="0"/>
    <x v="0"/>
    <x v="0"/>
    <d v="2021-03-02T00:00:00"/>
    <x v="1"/>
    <x v="3"/>
    <x v="0"/>
    <b v="1"/>
    <n v="33"/>
    <n v="12"/>
    <x v="1"/>
    <n v="29"/>
    <x v="2"/>
    <x v="1"/>
    <x v="0"/>
    <x v="2"/>
  </r>
  <r>
    <s v="PID00977"/>
    <n v="68"/>
    <x v="2"/>
    <x v="2"/>
    <x v="0"/>
    <x v="2"/>
    <d v="2019-10-08T00:00:00"/>
    <x v="0"/>
    <x v="2"/>
    <x v="0"/>
    <b v="0"/>
    <n v="54"/>
    <n v="5"/>
    <x v="2"/>
    <n v="60"/>
    <x v="0"/>
    <x v="1"/>
    <x v="1"/>
    <x v="6"/>
  </r>
  <r>
    <s v="PID00978"/>
    <n v="10"/>
    <x v="4"/>
    <x v="2"/>
    <x v="0"/>
    <x v="2"/>
    <d v="2024-10-25T00:00:00"/>
    <x v="3"/>
    <x v="2"/>
    <x v="2"/>
    <b v="1"/>
    <n v="26"/>
    <n v="13"/>
    <x v="0"/>
    <n v="63"/>
    <x v="0"/>
    <x v="1"/>
    <x v="1"/>
    <x v="1"/>
  </r>
  <r>
    <s v="PID00979"/>
    <n v="65"/>
    <x v="2"/>
    <x v="1"/>
    <x v="2"/>
    <x v="1"/>
    <d v="2020-09-21T00:00:00"/>
    <x v="5"/>
    <x v="1"/>
    <x v="2"/>
    <b v="1"/>
    <n v="17"/>
    <n v="19"/>
    <x v="2"/>
    <n v="63"/>
    <x v="0"/>
    <x v="0"/>
    <x v="0"/>
    <x v="3"/>
  </r>
  <r>
    <s v="PID00980"/>
    <n v="27"/>
    <x v="3"/>
    <x v="2"/>
    <x v="2"/>
    <x v="0"/>
    <d v="2024-12-01T00:00:00"/>
    <x v="3"/>
    <x v="0"/>
    <x v="2"/>
    <b v="1"/>
    <n v="4"/>
    <n v="17"/>
    <x v="1"/>
    <n v="80"/>
    <x v="0"/>
    <x v="0"/>
    <x v="1"/>
    <x v="5"/>
  </r>
  <r>
    <s v="PID00981"/>
    <n v="86"/>
    <x v="2"/>
    <x v="1"/>
    <x v="2"/>
    <x v="2"/>
    <d v="2019-09-06T00:00:00"/>
    <x v="0"/>
    <x v="1"/>
    <x v="1"/>
    <b v="0"/>
    <n v="64"/>
    <n v="15"/>
    <x v="1"/>
    <n v="116"/>
    <x v="0"/>
    <x v="0"/>
    <x v="1"/>
    <x v="6"/>
  </r>
  <r>
    <s v="PID00982"/>
    <n v="80"/>
    <x v="2"/>
    <x v="2"/>
    <x v="0"/>
    <x v="2"/>
    <d v="2024-05-02T00:00:00"/>
    <x v="3"/>
    <x v="0"/>
    <x v="1"/>
    <b v="0"/>
    <n v="33"/>
    <n v="15"/>
    <x v="2"/>
    <n v="112"/>
    <x v="0"/>
    <x v="0"/>
    <x v="1"/>
    <x v="5"/>
  </r>
  <r>
    <s v="PID00983"/>
    <n v="29"/>
    <x v="3"/>
    <x v="0"/>
    <x v="1"/>
    <x v="0"/>
    <d v="2020-03-04T00:00:00"/>
    <x v="5"/>
    <x v="3"/>
    <x v="2"/>
    <b v="0"/>
    <n v="20"/>
    <n v="5"/>
    <x v="2"/>
    <n v="5"/>
    <x v="1"/>
    <x v="0"/>
    <x v="1"/>
    <x v="7"/>
  </r>
  <r>
    <s v="PID00984"/>
    <n v="30"/>
    <x v="3"/>
    <x v="2"/>
    <x v="2"/>
    <x v="2"/>
    <d v="2020-09-15T00:00:00"/>
    <x v="5"/>
    <x v="2"/>
    <x v="0"/>
    <b v="1"/>
    <n v="67"/>
    <n v="3"/>
    <x v="2"/>
    <n v="25"/>
    <x v="2"/>
    <x v="1"/>
    <x v="0"/>
    <x v="2"/>
  </r>
  <r>
    <s v="PID00985"/>
    <n v="40"/>
    <x v="3"/>
    <x v="1"/>
    <x v="2"/>
    <x v="0"/>
    <d v="2019-11-04T00:00:00"/>
    <x v="0"/>
    <x v="2"/>
    <x v="0"/>
    <b v="0"/>
    <n v="45"/>
    <n v="14"/>
    <x v="0"/>
    <n v="24"/>
    <x v="2"/>
    <x v="1"/>
    <x v="1"/>
    <x v="1"/>
  </r>
  <r>
    <s v="PID00986"/>
    <n v="32"/>
    <x v="3"/>
    <x v="2"/>
    <x v="0"/>
    <x v="0"/>
    <d v="2021-02-16T00:00:00"/>
    <x v="1"/>
    <x v="2"/>
    <x v="1"/>
    <b v="0"/>
    <n v="27"/>
    <n v="13"/>
    <x v="0"/>
    <n v="94"/>
    <x v="0"/>
    <x v="1"/>
    <x v="1"/>
    <x v="3"/>
  </r>
  <r>
    <s v="PID00987"/>
    <n v="21"/>
    <x v="3"/>
    <x v="2"/>
    <x v="1"/>
    <x v="1"/>
    <d v="2020-06-13T00:00:00"/>
    <x v="5"/>
    <x v="3"/>
    <x v="1"/>
    <b v="1"/>
    <n v="14"/>
    <n v="17"/>
    <x v="0"/>
    <n v="14"/>
    <x v="2"/>
    <x v="1"/>
    <x v="0"/>
    <x v="1"/>
  </r>
  <r>
    <s v="PID00988"/>
    <n v="84"/>
    <x v="2"/>
    <x v="1"/>
    <x v="1"/>
    <x v="2"/>
    <d v="2021-04-21T00:00:00"/>
    <x v="1"/>
    <x v="0"/>
    <x v="0"/>
    <b v="0"/>
    <n v="42"/>
    <n v="18"/>
    <x v="0"/>
    <n v="74"/>
    <x v="0"/>
    <x v="0"/>
    <x v="1"/>
    <x v="7"/>
  </r>
  <r>
    <s v="PID00989"/>
    <n v="4"/>
    <x v="4"/>
    <x v="0"/>
    <x v="2"/>
    <x v="2"/>
    <d v="2019-11-30T00:00:00"/>
    <x v="0"/>
    <x v="2"/>
    <x v="0"/>
    <b v="1"/>
    <n v="35"/>
    <n v="13"/>
    <x v="0"/>
    <n v="2"/>
    <x v="1"/>
    <x v="0"/>
    <x v="1"/>
    <x v="0"/>
  </r>
  <r>
    <s v="PID00990"/>
    <n v="2"/>
    <x v="4"/>
    <x v="0"/>
    <x v="2"/>
    <x v="2"/>
    <d v="2019-06-10T00:00:00"/>
    <x v="0"/>
    <x v="2"/>
    <x v="0"/>
    <b v="0"/>
    <n v="38"/>
    <n v="20"/>
    <x v="1"/>
    <n v="119"/>
    <x v="0"/>
    <x v="1"/>
    <x v="1"/>
    <x v="0"/>
  </r>
  <r>
    <s v="PID00991"/>
    <n v="4"/>
    <x v="4"/>
    <x v="0"/>
    <x v="2"/>
    <x v="1"/>
    <d v="2019-01-02T00:00:00"/>
    <x v="0"/>
    <x v="0"/>
    <x v="2"/>
    <b v="1"/>
    <n v="32"/>
    <n v="1"/>
    <x v="2"/>
    <n v="5"/>
    <x v="1"/>
    <x v="1"/>
    <x v="0"/>
    <x v="3"/>
  </r>
  <r>
    <s v="PID00992"/>
    <n v="57"/>
    <x v="0"/>
    <x v="2"/>
    <x v="1"/>
    <x v="0"/>
    <d v="2021-02-11T00:00:00"/>
    <x v="1"/>
    <x v="3"/>
    <x v="0"/>
    <b v="1"/>
    <n v="65"/>
    <n v="19"/>
    <x v="0"/>
    <n v="83"/>
    <x v="0"/>
    <x v="1"/>
    <x v="1"/>
    <x v="2"/>
  </r>
  <r>
    <s v="PID00993"/>
    <n v="87"/>
    <x v="2"/>
    <x v="2"/>
    <x v="2"/>
    <x v="0"/>
    <d v="2019-04-25T00:00:00"/>
    <x v="0"/>
    <x v="3"/>
    <x v="1"/>
    <b v="1"/>
    <n v="55"/>
    <n v="4"/>
    <x v="0"/>
    <n v="27"/>
    <x v="2"/>
    <x v="1"/>
    <x v="0"/>
    <x v="3"/>
  </r>
  <r>
    <s v="PID00994"/>
    <n v="44"/>
    <x v="0"/>
    <x v="0"/>
    <x v="2"/>
    <x v="1"/>
    <d v="2021-03-02T00:00:00"/>
    <x v="1"/>
    <x v="1"/>
    <x v="1"/>
    <b v="0"/>
    <n v="70"/>
    <n v="8"/>
    <x v="0"/>
    <n v="54"/>
    <x v="2"/>
    <x v="0"/>
    <x v="1"/>
    <x v="4"/>
  </r>
  <r>
    <s v="PID00995"/>
    <n v="68"/>
    <x v="2"/>
    <x v="1"/>
    <x v="2"/>
    <x v="0"/>
    <d v="2023-07-29T00:00:00"/>
    <x v="2"/>
    <x v="0"/>
    <x v="2"/>
    <b v="0"/>
    <n v="63"/>
    <n v="8"/>
    <x v="0"/>
    <n v="36"/>
    <x v="2"/>
    <x v="1"/>
    <x v="1"/>
    <x v="2"/>
  </r>
  <r>
    <s v="PID00996"/>
    <n v="21"/>
    <x v="3"/>
    <x v="2"/>
    <x v="1"/>
    <x v="1"/>
    <d v="2024-04-27T00:00:00"/>
    <x v="3"/>
    <x v="2"/>
    <x v="0"/>
    <b v="0"/>
    <n v="14"/>
    <n v="4"/>
    <x v="0"/>
    <n v="88"/>
    <x v="0"/>
    <x v="0"/>
    <x v="0"/>
    <x v="1"/>
  </r>
  <r>
    <s v="PID00997"/>
    <n v="33"/>
    <x v="3"/>
    <x v="2"/>
    <x v="2"/>
    <x v="0"/>
    <d v="2024-03-18T00:00:00"/>
    <x v="3"/>
    <x v="3"/>
    <x v="0"/>
    <b v="0"/>
    <n v="50"/>
    <n v="10"/>
    <x v="0"/>
    <n v="75"/>
    <x v="0"/>
    <x v="0"/>
    <x v="0"/>
    <x v="2"/>
  </r>
  <r>
    <s v="PID00998"/>
    <n v="13"/>
    <x v="1"/>
    <x v="2"/>
    <x v="0"/>
    <x v="1"/>
    <d v="2020-09-07T00:00:00"/>
    <x v="5"/>
    <x v="3"/>
    <x v="1"/>
    <b v="1"/>
    <n v="40"/>
    <n v="0"/>
    <x v="1"/>
    <n v="34"/>
    <x v="2"/>
    <x v="0"/>
    <x v="1"/>
    <x v="3"/>
  </r>
  <r>
    <s v="PID00999"/>
    <n v="43"/>
    <x v="0"/>
    <x v="1"/>
    <x v="2"/>
    <x v="1"/>
    <d v="2024-01-09T00:00:00"/>
    <x v="3"/>
    <x v="0"/>
    <x v="1"/>
    <b v="0"/>
    <n v="11"/>
    <n v="5"/>
    <x v="2"/>
    <n v="24"/>
    <x v="2"/>
    <x v="1"/>
    <x v="1"/>
    <x v="1"/>
  </r>
  <r>
    <s v="PID01000"/>
    <n v="39"/>
    <x v="3"/>
    <x v="0"/>
    <x v="0"/>
    <x v="0"/>
    <d v="2022-01-15T00:00:00"/>
    <x v="4"/>
    <x v="1"/>
    <x v="0"/>
    <b v="1"/>
    <n v="11"/>
    <n v="17"/>
    <x v="1"/>
    <n v="33"/>
    <x v="2"/>
    <x v="1"/>
    <x v="1"/>
    <x v="4"/>
  </r>
  <r>
    <s v="PID01001"/>
    <n v="59"/>
    <x v="0"/>
    <x v="2"/>
    <x v="2"/>
    <x v="2"/>
    <d v="2019-12-23T00:00:00"/>
    <x v="0"/>
    <x v="3"/>
    <x v="1"/>
    <b v="0"/>
    <n v="14"/>
    <n v="14"/>
    <x v="2"/>
    <n v="13"/>
    <x v="2"/>
    <x v="0"/>
    <x v="0"/>
    <x v="5"/>
  </r>
  <r>
    <s v="PID01002"/>
    <n v="82"/>
    <x v="2"/>
    <x v="2"/>
    <x v="0"/>
    <x v="2"/>
    <d v="2023-05-15T00:00:00"/>
    <x v="2"/>
    <x v="1"/>
    <x v="0"/>
    <b v="0"/>
    <n v="15"/>
    <n v="13"/>
    <x v="2"/>
    <n v="46"/>
    <x v="2"/>
    <x v="0"/>
    <x v="0"/>
    <x v="1"/>
  </r>
  <r>
    <s v="PID01003"/>
    <n v="79"/>
    <x v="2"/>
    <x v="1"/>
    <x v="0"/>
    <x v="1"/>
    <d v="2022-11-18T00:00:00"/>
    <x v="4"/>
    <x v="2"/>
    <x v="2"/>
    <b v="1"/>
    <n v="0"/>
    <n v="3"/>
    <x v="2"/>
    <n v="2"/>
    <x v="1"/>
    <x v="0"/>
    <x v="1"/>
    <x v="0"/>
  </r>
  <r>
    <s v="PID01004"/>
    <n v="64"/>
    <x v="2"/>
    <x v="0"/>
    <x v="0"/>
    <x v="0"/>
    <d v="2024-06-11T00:00:00"/>
    <x v="3"/>
    <x v="1"/>
    <x v="2"/>
    <b v="1"/>
    <n v="21"/>
    <n v="5"/>
    <x v="0"/>
    <n v="28"/>
    <x v="2"/>
    <x v="0"/>
    <x v="1"/>
    <x v="0"/>
  </r>
  <r>
    <s v="PID01005"/>
    <n v="24"/>
    <x v="3"/>
    <x v="2"/>
    <x v="2"/>
    <x v="0"/>
    <d v="2020-06-05T00:00:00"/>
    <x v="5"/>
    <x v="2"/>
    <x v="0"/>
    <b v="1"/>
    <n v="53"/>
    <n v="16"/>
    <x v="0"/>
    <n v="13"/>
    <x v="2"/>
    <x v="0"/>
    <x v="1"/>
    <x v="2"/>
  </r>
  <r>
    <s v="PID01006"/>
    <n v="75"/>
    <x v="2"/>
    <x v="0"/>
    <x v="0"/>
    <x v="0"/>
    <d v="2024-10-05T00:00:00"/>
    <x v="3"/>
    <x v="2"/>
    <x v="2"/>
    <b v="1"/>
    <n v="65"/>
    <n v="14"/>
    <x v="2"/>
    <n v="86"/>
    <x v="0"/>
    <x v="0"/>
    <x v="1"/>
    <x v="8"/>
  </r>
  <r>
    <s v="PID01007"/>
    <n v="14"/>
    <x v="1"/>
    <x v="0"/>
    <x v="1"/>
    <x v="1"/>
    <d v="2020-02-04T00:00:00"/>
    <x v="5"/>
    <x v="3"/>
    <x v="1"/>
    <b v="0"/>
    <n v="46"/>
    <n v="3"/>
    <x v="2"/>
    <n v="29"/>
    <x v="2"/>
    <x v="1"/>
    <x v="0"/>
    <x v="6"/>
  </r>
  <r>
    <s v="PID01008"/>
    <n v="44"/>
    <x v="0"/>
    <x v="2"/>
    <x v="0"/>
    <x v="1"/>
    <d v="2019-07-03T00:00:00"/>
    <x v="0"/>
    <x v="3"/>
    <x v="2"/>
    <b v="1"/>
    <n v="32"/>
    <n v="3"/>
    <x v="0"/>
    <n v="47"/>
    <x v="2"/>
    <x v="0"/>
    <x v="1"/>
    <x v="7"/>
  </r>
  <r>
    <s v="PID01009"/>
    <n v="27"/>
    <x v="3"/>
    <x v="1"/>
    <x v="1"/>
    <x v="2"/>
    <d v="2019-01-23T00:00:00"/>
    <x v="0"/>
    <x v="1"/>
    <x v="0"/>
    <b v="0"/>
    <n v="33"/>
    <n v="13"/>
    <x v="2"/>
    <n v="22"/>
    <x v="2"/>
    <x v="1"/>
    <x v="0"/>
    <x v="0"/>
  </r>
  <r>
    <s v="PID01010"/>
    <n v="45"/>
    <x v="0"/>
    <x v="2"/>
    <x v="0"/>
    <x v="0"/>
    <d v="2024-06-24T00:00:00"/>
    <x v="3"/>
    <x v="0"/>
    <x v="0"/>
    <b v="0"/>
    <n v="34"/>
    <n v="18"/>
    <x v="0"/>
    <n v="65"/>
    <x v="0"/>
    <x v="0"/>
    <x v="0"/>
    <x v="4"/>
  </r>
  <r>
    <s v="PID01011"/>
    <n v="86"/>
    <x v="2"/>
    <x v="2"/>
    <x v="0"/>
    <x v="0"/>
    <d v="2024-08-18T00:00:00"/>
    <x v="3"/>
    <x v="1"/>
    <x v="2"/>
    <b v="1"/>
    <n v="8"/>
    <n v="9"/>
    <x v="1"/>
    <n v="78"/>
    <x v="0"/>
    <x v="0"/>
    <x v="0"/>
    <x v="5"/>
  </r>
  <r>
    <s v="PID01012"/>
    <n v="19"/>
    <x v="1"/>
    <x v="1"/>
    <x v="0"/>
    <x v="0"/>
    <d v="2019-10-14T00:00:00"/>
    <x v="0"/>
    <x v="3"/>
    <x v="0"/>
    <b v="0"/>
    <n v="64"/>
    <n v="5"/>
    <x v="0"/>
    <n v="72"/>
    <x v="0"/>
    <x v="0"/>
    <x v="0"/>
    <x v="6"/>
  </r>
  <r>
    <s v="PID01013"/>
    <n v="64"/>
    <x v="2"/>
    <x v="1"/>
    <x v="2"/>
    <x v="1"/>
    <d v="2019-08-29T00:00:00"/>
    <x v="0"/>
    <x v="3"/>
    <x v="1"/>
    <b v="1"/>
    <n v="35"/>
    <n v="14"/>
    <x v="0"/>
    <n v="119"/>
    <x v="0"/>
    <x v="1"/>
    <x v="0"/>
    <x v="8"/>
  </r>
  <r>
    <s v="PID01014"/>
    <n v="38"/>
    <x v="3"/>
    <x v="0"/>
    <x v="2"/>
    <x v="2"/>
    <d v="2024-05-31T00:00:00"/>
    <x v="3"/>
    <x v="0"/>
    <x v="1"/>
    <b v="1"/>
    <n v="49"/>
    <n v="15"/>
    <x v="0"/>
    <n v="8"/>
    <x v="1"/>
    <x v="1"/>
    <x v="1"/>
    <x v="6"/>
  </r>
  <r>
    <s v="PID01015"/>
    <n v="56"/>
    <x v="0"/>
    <x v="0"/>
    <x v="1"/>
    <x v="2"/>
    <d v="2019-03-07T00:00:00"/>
    <x v="0"/>
    <x v="2"/>
    <x v="1"/>
    <b v="1"/>
    <n v="5"/>
    <n v="0"/>
    <x v="0"/>
    <n v="45"/>
    <x v="2"/>
    <x v="1"/>
    <x v="0"/>
    <x v="6"/>
  </r>
  <r>
    <s v="PID01016"/>
    <n v="5"/>
    <x v="4"/>
    <x v="2"/>
    <x v="0"/>
    <x v="0"/>
    <d v="2022-09-02T00:00:00"/>
    <x v="4"/>
    <x v="2"/>
    <x v="0"/>
    <b v="0"/>
    <n v="2"/>
    <n v="4"/>
    <x v="0"/>
    <n v="24"/>
    <x v="2"/>
    <x v="1"/>
    <x v="1"/>
    <x v="6"/>
  </r>
  <r>
    <s v="PID01017"/>
    <n v="4"/>
    <x v="4"/>
    <x v="1"/>
    <x v="2"/>
    <x v="1"/>
    <d v="2019-11-06T00:00:00"/>
    <x v="0"/>
    <x v="2"/>
    <x v="0"/>
    <b v="0"/>
    <n v="11"/>
    <n v="6"/>
    <x v="1"/>
    <n v="65"/>
    <x v="0"/>
    <x v="0"/>
    <x v="1"/>
    <x v="4"/>
  </r>
  <r>
    <s v="PID01018"/>
    <n v="19"/>
    <x v="1"/>
    <x v="0"/>
    <x v="1"/>
    <x v="2"/>
    <d v="2019-09-29T00:00:00"/>
    <x v="0"/>
    <x v="3"/>
    <x v="1"/>
    <b v="0"/>
    <n v="70"/>
    <n v="8"/>
    <x v="0"/>
    <n v="66"/>
    <x v="0"/>
    <x v="1"/>
    <x v="0"/>
    <x v="2"/>
  </r>
  <r>
    <s v="PID01019"/>
    <n v="44"/>
    <x v="0"/>
    <x v="0"/>
    <x v="2"/>
    <x v="1"/>
    <d v="2024-04-09T00:00:00"/>
    <x v="3"/>
    <x v="2"/>
    <x v="1"/>
    <b v="1"/>
    <n v="32"/>
    <n v="6"/>
    <x v="0"/>
    <n v="83"/>
    <x v="0"/>
    <x v="0"/>
    <x v="1"/>
    <x v="8"/>
  </r>
  <r>
    <s v="PID01020"/>
    <n v="15"/>
    <x v="1"/>
    <x v="0"/>
    <x v="2"/>
    <x v="2"/>
    <d v="2019-04-15T00:00:00"/>
    <x v="0"/>
    <x v="2"/>
    <x v="2"/>
    <b v="1"/>
    <n v="62"/>
    <n v="8"/>
    <x v="2"/>
    <n v="40"/>
    <x v="2"/>
    <x v="1"/>
    <x v="1"/>
    <x v="2"/>
  </r>
  <r>
    <s v="PID01021"/>
    <n v="12"/>
    <x v="1"/>
    <x v="1"/>
    <x v="2"/>
    <x v="2"/>
    <d v="2023-04-09T00:00:00"/>
    <x v="2"/>
    <x v="1"/>
    <x v="1"/>
    <b v="1"/>
    <n v="31"/>
    <n v="0"/>
    <x v="1"/>
    <n v="69"/>
    <x v="0"/>
    <x v="1"/>
    <x v="0"/>
    <x v="0"/>
  </r>
  <r>
    <s v="PID01022"/>
    <n v="1"/>
    <x v="4"/>
    <x v="1"/>
    <x v="0"/>
    <x v="2"/>
    <d v="2024-03-14T00:00:00"/>
    <x v="3"/>
    <x v="3"/>
    <x v="2"/>
    <b v="0"/>
    <n v="63"/>
    <n v="19"/>
    <x v="2"/>
    <n v="11"/>
    <x v="1"/>
    <x v="0"/>
    <x v="0"/>
    <x v="6"/>
  </r>
  <r>
    <s v="PID01023"/>
    <n v="23"/>
    <x v="3"/>
    <x v="2"/>
    <x v="2"/>
    <x v="2"/>
    <d v="2024-02-01T00:00:00"/>
    <x v="3"/>
    <x v="1"/>
    <x v="2"/>
    <b v="1"/>
    <n v="3"/>
    <n v="10"/>
    <x v="2"/>
    <n v="108"/>
    <x v="0"/>
    <x v="1"/>
    <x v="1"/>
    <x v="5"/>
  </r>
  <r>
    <s v="PID01024"/>
    <n v="70"/>
    <x v="2"/>
    <x v="2"/>
    <x v="0"/>
    <x v="1"/>
    <d v="2019-01-09T00:00:00"/>
    <x v="0"/>
    <x v="2"/>
    <x v="0"/>
    <b v="1"/>
    <n v="43"/>
    <n v="11"/>
    <x v="1"/>
    <n v="41"/>
    <x v="2"/>
    <x v="1"/>
    <x v="1"/>
    <x v="0"/>
  </r>
  <r>
    <s v="PID01025"/>
    <n v="88"/>
    <x v="2"/>
    <x v="0"/>
    <x v="1"/>
    <x v="1"/>
    <d v="2019-02-15T00:00:00"/>
    <x v="0"/>
    <x v="3"/>
    <x v="0"/>
    <b v="1"/>
    <n v="28"/>
    <n v="5"/>
    <x v="0"/>
    <n v="51"/>
    <x v="2"/>
    <x v="0"/>
    <x v="0"/>
    <x v="4"/>
  </r>
  <r>
    <s v="PID01026"/>
    <n v="71"/>
    <x v="2"/>
    <x v="2"/>
    <x v="0"/>
    <x v="2"/>
    <d v="2023-10-24T00:00:00"/>
    <x v="2"/>
    <x v="0"/>
    <x v="0"/>
    <b v="0"/>
    <n v="16"/>
    <n v="19"/>
    <x v="0"/>
    <n v="79"/>
    <x v="0"/>
    <x v="1"/>
    <x v="1"/>
    <x v="3"/>
  </r>
  <r>
    <s v="PID01027"/>
    <n v="49"/>
    <x v="0"/>
    <x v="0"/>
    <x v="1"/>
    <x v="2"/>
    <d v="2023-11-07T00:00:00"/>
    <x v="2"/>
    <x v="1"/>
    <x v="2"/>
    <b v="0"/>
    <n v="35"/>
    <n v="16"/>
    <x v="0"/>
    <n v="64"/>
    <x v="0"/>
    <x v="1"/>
    <x v="1"/>
    <x v="5"/>
  </r>
  <r>
    <s v="PID01028"/>
    <n v="44"/>
    <x v="0"/>
    <x v="1"/>
    <x v="0"/>
    <x v="2"/>
    <d v="2021-03-11T00:00:00"/>
    <x v="1"/>
    <x v="3"/>
    <x v="1"/>
    <b v="0"/>
    <n v="24"/>
    <n v="7"/>
    <x v="0"/>
    <n v="74"/>
    <x v="0"/>
    <x v="1"/>
    <x v="1"/>
    <x v="0"/>
  </r>
  <r>
    <s v="PID01029"/>
    <n v="2"/>
    <x v="4"/>
    <x v="2"/>
    <x v="0"/>
    <x v="2"/>
    <d v="2020-03-07T00:00:00"/>
    <x v="5"/>
    <x v="0"/>
    <x v="2"/>
    <b v="0"/>
    <n v="39"/>
    <n v="11"/>
    <x v="2"/>
    <n v="78"/>
    <x v="0"/>
    <x v="0"/>
    <x v="1"/>
    <x v="0"/>
  </r>
  <r>
    <s v="PID01030"/>
    <n v="44"/>
    <x v="0"/>
    <x v="0"/>
    <x v="0"/>
    <x v="1"/>
    <d v="2024-04-13T00:00:00"/>
    <x v="3"/>
    <x v="0"/>
    <x v="0"/>
    <b v="1"/>
    <n v="70"/>
    <n v="0"/>
    <x v="0"/>
    <n v="47"/>
    <x v="2"/>
    <x v="0"/>
    <x v="1"/>
    <x v="2"/>
  </r>
  <r>
    <s v="PID01031"/>
    <n v="64"/>
    <x v="2"/>
    <x v="1"/>
    <x v="1"/>
    <x v="1"/>
    <d v="2021-05-14T00:00:00"/>
    <x v="1"/>
    <x v="3"/>
    <x v="1"/>
    <b v="1"/>
    <n v="45"/>
    <n v="1"/>
    <x v="1"/>
    <n v="63"/>
    <x v="0"/>
    <x v="1"/>
    <x v="1"/>
    <x v="8"/>
  </r>
  <r>
    <s v="PID01032"/>
    <n v="52"/>
    <x v="0"/>
    <x v="2"/>
    <x v="2"/>
    <x v="0"/>
    <d v="2024-04-03T00:00:00"/>
    <x v="3"/>
    <x v="1"/>
    <x v="2"/>
    <b v="1"/>
    <n v="66"/>
    <n v="20"/>
    <x v="1"/>
    <n v="106"/>
    <x v="0"/>
    <x v="0"/>
    <x v="1"/>
    <x v="7"/>
  </r>
  <r>
    <s v="PID01033"/>
    <n v="14"/>
    <x v="1"/>
    <x v="2"/>
    <x v="0"/>
    <x v="2"/>
    <d v="2020-11-21T00:00:00"/>
    <x v="5"/>
    <x v="3"/>
    <x v="0"/>
    <b v="1"/>
    <n v="61"/>
    <n v="16"/>
    <x v="2"/>
    <n v="89"/>
    <x v="0"/>
    <x v="1"/>
    <x v="0"/>
    <x v="7"/>
  </r>
  <r>
    <s v="PID01034"/>
    <n v="81"/>
    <x v="2"/>
    <x v="2"/>
    <x v="0"/>
    <x v="1"/>
    <d v="2022-02-08T00:00:00"/>
    <x v="4"/>
    <x v="2"/>
    <x v="1"/>
    <b v="0"/>
    <n v="36"/>
    <n v="19"/>
    <x v="1"/>
    <n v="109"/>
    <x v="0"/>
    <x v="0"/>
    <x v="0"/>
    <x v="2"/>
  </r>
  <r>
    <s v="PID01035"/>
    <n v="61"/>
    <x v="2"/>
    <x v="2"/>
    <x v="0"/>
    <x v="0"/>
    <d v="2019-07-03T00:00:00"/>
    <x v="0"/>
    <x v="0"/>
    <x v="0"/>
    <b v="0"/>
    <n v="19"/>
    <n v="0"/>
    <x v="1"/>
    <n v="31"/>
    <x v="2"/>
    <x v="1"/>
    <x v="0"/>
    <x v="3"/>
  </r>
  <r>
    <s v="PID01036"/>
    <n v="39"/>
    <x v="3"/>
    <x v="2"/>
    <x v="2"/>
    <x v="1"/>
    <d v="2023-04-17T00:00:00"/>
    <x v="2"/>
    <x v="3"/>
    <x v="0"/>
    <b v="0"/>
    <n v="3"/>
    <n v="8"/>
    <x v="1"/>
    <n v="114"/>
    <x v="0"/>
    <x v="1"/>
    <x v="1"/>
    <x v="5"/>
  </r>
  <r>
    <s v="PID01037"/>
    <n v="14"/>
    <x v="1"/>
    <x v="0"/>
    <x v="0"/>
    <x v="2"/>
    <d v="2019-09-26T00:00:00"/>
    <x v="0"/>
    <x v="3"/>
    <x v="1"/>
    <b v="1"/>
    <n v="27"/>
    <n v="15"/>
    <x v="2"/>
    <n v="87"/>
    <x v="0"/>
    <x v="1"/>
    <x v="1"/>
    <x v="4"/>
  </r>
  <r>
    <s v="PID01038"/>
    <n v="75"/>
    <x v="2"/>
    <x v="1"/>
    <x v="2"/>
    <x v="0"/>
    <d v="2020-10-10T00:00:00"/>
    <x v="5"/>
    <x v="2"/>
    <x v="0"/>
    <b v="1"/>
    <n v="40"/>
    <n v="7"/>
    <x v="0"/>
    <n v="81"/>
    <x v="0"/>
    <x v="0"/>
    <x v="0"/>
    <x v="9"/>
  </r>
  <r>
    <s v="PID01039"/>
    <n v="37"/>
    <x v="3"/>
    <x v="2"/>
    <x v="0"/>
    <x v="0"/>
    <d v="2020-11-02T00:00:00"/>
    <x v="5"/>
    <x v="2"/>
    <x v="2"/>
    <b v="0"/>
    <n v="7"/>
    <n v="17"/>
    <x v="2"/>
    <n v="36"/>
    <x v="2"/>
    <x v="0"/>
    <x v="0"/>
    <x v="8"/>
  </r>
  <r>
    <s v="PID01040"/>
    <n v="44"/>
    <x v="0"/>
    <x v="2"/>
    <x v="1"/>
    <x v="1"/>
    <d v="2023-07-01T00:00:00"/>
    <x v="2"/>
    <x v="1"/>
    <x v="2"/>
    <b v="0"/>
    <n v="0"/>
    <n v="4"/>
    <x v="0"/>
    <n v="109"/>
    <x v="0"/>
    <x v="0"/>
    <x v="1"/>
    <x v="6"/>
  </r>
  <r>
    <s v="PID01041"/>
    <n v="84"/>
    <x v="2"/>
    <x v="1"/>
    <x v="0"/>
    <x v="1"/>
    <d v="2020-09-20T00:00:00"/>
    <x v="5"/>
    <x v="3"/>
    <x v="1"/>
    <b v="1"/>
    <n v="0"/>
    <n v="20"/>
    <x v="0"/>
    <n v="12"/>
    <x v="2"/>
    <x v="0"/>
    <x v="0"/>
    <x v="7"/>
  </r>
  <r>
    <s v="PID01042"/>
    <n v="74"/>
    <x v="2"/>
    <x v="1"/>
    <x v="0"/>
    <x v="2"/>
    <d v="2020-12-21T00:00:00"/>
    <x v="5"/>
    <x v="3"/>
    <x v="1"/>
    <b v="0"/>
    <n v="54"/>
    <n v="15"/>
    <x v="1"/>
    <n v="52"/>
    <x v="2"/>
    <x v="1"/>
    <x v="1"/>
    <x v="9"/>
  </r>
  <r>
    <s v="PID01043"/>
    <n v="48"/>
    <x v="0"/>
    <x v="0"/>
    <x v="0"/>
    <x v="2"/>
    <d v="2024-04-01T00:00:00"/>
    <x v="3"/>
    <x v="1"/>
    <x v="0"/>
    <b v="0"/>
    <n v="53"/>
    <n v="17"/>
    <x v="0"/>
    <n v="33"/>
    <x v="2"/>
    <x v="0"/>
    <x v="1"/>
    <x v="5"/>
  </r>
  <r>
    <s v="PID01044"/>
    <n v="32"/>
    <x v="3"/>
    <x v="1"/>
    <x v="1"/>
    <x v="2"/>
    <d v="2019-05-19T00:00:00"/>
    <x v="0"/>
    <x v="0"/>
    <x v="1"/>
    <b v="0"/>
    <n v="60"/>
    <n v="19"/>
    <x v="1"/>
    <n v="83"/>
    <x v="0"/>
    <x v="0"/>
    <x v="1"/>
    <x v="7"/>
  </r>
  <r>
    <s v="PID01045"/>
    <n v="8"/>
    <x v="4"/>
    <x v="2"/>
    <x v="2"/>
    <x v="2"/>
    <d v="2024-12-04T00:00:00"/>
    <x v="3"/>
    <x v="0"/>
    <x v="0"/>
    <b v="1"/>
    <n v="43"/>
    <n v="20"/>
    <x v="2"/>
    <n v="25"/>
    <x v="2"/>
    <x v="1"/>
    <x v="0"/>
    <x v="7"/>
  </r>
  <r>
    <s v="PID01046"/>
    <n v="65"/>
    <x v="2"/>
    <x v="1"/>
    <x v="1"/>
    <x v="2"/>
    <d v="2019-02-20T00:00:00"/>
    <x v="0"/>
    <x v="0"/>
    <x v="2"/>
    <b v="0"/>
    <n v="69"/>
    <n v="17"/>
    <x v="1"/>
    <n v="80"/>
    <x v="0"/>
    <x v="1"/>
    <x v="0"/>
    <x v="2"/>
  </r>
  <r>
    <s v="PID01047"/>
    <n v="37"/>
    <x v="3"/>
    <x v="1"/>
    <x v="1"/>
    <x v="0"/>
    <d v="2019-06-20T00:00:00"/>
    <x v="0"/>
    <x v="0"/>
    <x v="2"/>
    <b v="0"/>
    <n v="65"/>
    <n v="2"/>
    <x v="0"/>
    <n v="103"/>
    <x v="0"/>
    <x v="1"/>
    <x v="1"/>
    <x v="1"/>
  </r>
  <r>
    <s v="PID01048"/>
    <n v="6"/>
    <x v="4"/>
    <x v="1"/>
    <x v="1"/>
    <x v="2"/>
    <d v="2023-11-16T00:00:00"/>
    <x v="2"/>
    <x v="0"/>
    <x v="2"/>
    <b v="0"/>
    <n v="21"/>
    <n v="4"/>
    <x v="0"/>
    <n v="74"/>
    <x v="0"/>
    <x v="1"/>
    <x v="1"/>
    <x v="5"/>
  </r>
  <r>
    <s v="PID01049"/>
    <n v="84"/>
    <x v="2"/>
    <x v="1"/>
    <x v="2"/>
    <x v="0"/>
    <d v="2024-11-05T00:00:00"/>
    <x v="3"/>
    <x v="2"/>
    <x v="2"/>
    <b v="1"/>
    <n v="41"/>
    <n v="15"/>
    <x v="2"/>
    <n v="17"/>
    <x v="2"/>
    <x v="1"/>
    <x v="1"/>
    <x v="6"/>
  </r>
  <r>
    <s v="PID01050"/>
    <n v="80"/>
    <x v="2"/>
    <x v="1"/>
    <x v="1"/>
    <x v="2"/>
    <d v="2022-05-17T00:00:00"/>
    <x v="4"/>
    <x v="1"/>
    <x v="0"/>
    <b v="1"/>
    <n v="27"/>
    <n v="14"/>
    <x v="0"/>
    <n v="108"/>
    <x v="0"/>
    <x v="1"/>
    <x v="0"/>
    <x v="5"/>
  </r>
  <r>
    <s v="PID01051"/>
    <n v="49"/>
    <x v="0"/>
    <x v="1"/>
    <x v="2"/>
    <x v="1"/>
    <d v="2022-01-07T00:00:00"/>
    <x v="4"/>
    <x v="0"/>
    <x v="1"/>
    <b v="0"/>
    <n v="50"/>
    <n v="2"/>
    <x v="2"/>
    <n v="9"/>
    <x v="1"/>
    <x v="1"/>
    <x v="0"/>
    <x v="0"/>
  </r>
  <r>
    <s v="PID01052"/>
    <n v="70"/>
    <x v="2"/>
    <x v="1"/>
    <x v="0"/>
    <x v="2"/>
    <d v="2023-03-11T00:00:00"/>
    <x v="2"/>
    <x v="0"/>
    <x v="1"/>
    <b v="0"/>
    <n v="53"/>
    <n v="0"/>
    <x v="2"/>
    <n v="51"/>
    <x v="2"/>
    <x v="1"/>
    <x v="0"/>
    <x v="7"/>
  </r>
  <r>
    <s v="PID01053"/>
    <n v="14"/>
    <x v="1"/>
    <x v="2"/>
    <x v="2"/>
    <x v="0"/>
    <d v="2020-08-14T00:00:00"/>
    <x v="5"/>
    <x v="3"/>
    <x v="2"/>
    <b v="1"/>
    <n v="0"/>
    <n v="16"/>
    <x v="2"/>
    <n v="41"/>
    <x v="2"/>
    <x v="1"/>
    <x v="1"/>
    <x v="4"/>
  </r>
  <r>
    <s v="PID01054"/>
    <n v="23"/>
    <x v="3"/>
    <x v="2"/>
    <x v="0"/>
    <x v="1"/>
    <d v="2024-02-25T00:00:00"/>
    <x v="3"/>
    <x v="0"/>
    <x v="2"/>
    <b v="1"/>
    <n v="53"/>
    <n v="4"/>
    <x v="1"/>
    <n v="110"/>
    <x v="0"/>
    <x v="0"/>
    <x v="0"/>
    <x v="0"/>
  </r>
  <r>
    <s v="PID01055"/>
    <n v="36"/>
    <x v="3"/>
    <x v="0"/>
    <x v="0"/>
    <x v="2"/>
    <d v="2022-12-04T00:00:00"/>
    <x v="4"/>
    <x v="0"/>
    <x v="1"/>
    <b v="0"/>
    <n v="58"/>
    <n v="20"/>
    <x v="1"/>
    <n v="44"/>
    <x v="2"/>
    <x v="1"/>
    <x v="0"/>
    <x v="1"/>
  </r>
  <r>
    <s v="PID01056"/>
    <n v="78"/>
    <x v="2"/>
    <x v="0"/>
    <x v="2"/>
    <x v="2"/>
    <d v="2024-01-03T00:00:00"/>
    <x v="3"/>
    <x v="2"/>
    <x v="2"/>
    <b v="0"/>
    <n v="11"/>
    <n v="3"/>
    <x v="0"/>
    <n v="43"/>
    <x v="2"/>
    <x v="0"/>
    <x v="1"/>
    <x v="7"/>
  </r>
  <r>
    <s v="PID01057"/>
    <n v="75"/>
    <x v="2"/>
    <x v="2"/>
    <x v="0"/>
    <x v="2"/>
    <d v="2023-12-29T00:00:00"/>
    <x v="2"/>
    <x v="0"/>
    <x v="0"/>
    <b v="0"/>
    <n v="8"/>
    <n v="18"/>
    <x v="1"/>
    <n v="39"/>
    <x v="2"/>
    <x v="1"/>
    <x v="1"/>
    <x v="2"/>
  </r>
  <r>
    <s v="PID01058"/>
    <n v="30"/>
    <x v="3"/>
    <x v="0"/>
    <x v="2"/>
    <x v="2"/>
    <d v="2019-10-29T00:00:00"/>
    <x v="0"/>
    <x v="0"/>
    <x v="2"/>
    <b v="1"/>
    <n v="34"/>
    <n v="20"/>
    <x v="1"/>
    <n v="36"/>
    <x v="2"/>
    <x v="1"/>
    <x v="1"/>
    <x v="8"/>
  </r>
  <r>
    <s v="PID01059"/>
    <n v="62"/>
    <x v="2"/>
    <x v="0"/>
    <x v="2"/>
    <x v="0"/>
    <d v="2020-10-22T00:00:00"/>
    <x v="5"/>
    <x v="2"/>
    <x v="1"/>
    <b v="1"/>
    <n v="59"/>
    <n v="9"/>
    <x v="1"/>
    <n v="83"/>
    <x v="0"/>
    <x v="1"/>
    <x v="0"/>
    <x v="3"/>
  </r>
  <r>
    <s v="PID01060"/>
    <n v="24"/>
    <x v="3"/>
    <x v="1"/>
    <x v="2"/>
    <x v="0"/>
    <d v="2024-07-14T00:00:00"/>
    <x v="3"/>
    <x v="3"/>
    <x v="1"/>
    <b v="0"/>
    <n v="50"/>
    <n v="5"/>
    <x v="0"/>
    <n v="57"/>
    <x v="2"/>
    <x v="1"/>
    <x v="0"/>
    <x v="0"/>
  </r>
  <r>
    <s v="PID01061"/>
    <n v="74"/>
    <x v="2"/>
    <x v="0"/>
    <x v="1"/>
    <x v="1"/>
    <d v="2019-01-27T00:00:00"/>
    <x v="0"/>
    <x v="3"/>
    <x v="2"/>
    <b v="1"/>
    <n v="60"/>
    <n v="20"/>
    <x v="2"/>
    <n v="89"/>
    <x v="0"/>
    <x v="0"/>
    <x v="1"/>
    <x v="6"/>
  </r>
  <r>
    <s v="PID01062"/>
    <n v="33"/>
    <x v="3"/>
    <x v="2"/>
    <x v="2"/>
    <x v="1"/>
    <d v="2023-10-24T00:00:00"/>
    <x v="2"/>
    <x v="3"/>
    <x v="2"/>
    <b v="1"/>
    <n v="6"/>
    <n v="15"/>
    <x v="1"/>
    <n v="84"/>
    <x v="0"/>
    <x v="0"/>
    <x v="1"/>
    <x v="8"/>
  </r>
  <r>
    <s v="PID01063"/>
    <n v="90"/>
    <x v="2"/>
    <x v="2"/>
    <x v="2"/>
    <x v="2"/>
    <d v="2021-03-25T00:00:00"/>
    <x v="1"/>
    <x v="3"/>
    <x v="0"/>
    <b v="1"/>
    <n v="13"/>
    <n v="11"/>
    <x v="1"/>
    <n v="95"/>
    <x v="0"/>
    <x v="0"/>
    <x v="1"/>
    <x v="3"/>
  </r>
  <r>
    <s v="PID01064"/>
    <n v="69"/>
    <x v="2"/>
    <x v="2"/>
    <x v="1"/>
    <x v="0"/>
    <d v="2023-06-24T00:00:00"/>
    <x v="2"/>
    <x v="2"/>
    <x v="2"/>
    <b v="0"/>
    <n v="48"/>
    <n v="14"/>
    <x v="1"/>
    <n v="96"/>
    <x v="0"/>
    <x v="0"/>
    <x v="0"/>
    <x v="9"/>
  </r>
  <r>
    <s v="PID01065"/>
    <n v="2"/>
    <x v="4"/>
    <x v="2"/>
    <x v="0"/>
    <x v="2"/>
    <d v="2021-09-12T00:00:00"/>
    <x v="1"/>
    <x v="2"/>
    <x v="1"/>
    <b v="1"/>
    <n v="33"/>
    <n v="15"/>
    <x v="0"/>
    <n v="64"/>
    <x v="0"/>
    <x v="1"/>
    <x v="1"/>
    <x v="4"/>
  </r>
  <r>
    <s v="PID01066"/>
    <n v="17"/>
    <x v="1"/>
    <x v="0"/>
    <x v="1"/>
    <x v="2"/>
    <d v="2022-09-27T00:00:00"/>
    <x v="4"/>
    <x v="2"/>
    <x v="2"/>
    <b v="1"/>
    <n v="39"/>
    <n v="9"/>
    <x v="1"/>
    <n v="94"/>
    <x v="0"/>
    <x v="0"/>
    <x v="0"/>
    <x v="3"/>
  </r>
  <r>
    <s v="PID01067"/>
    <n v="66"/>
    <x v="2"/>
    <x v="2"/>
    <x v="0"/>
    <x v="2"/>
    <d v="2023-10-05T00:00:00"/>
    <x v="2"/>
    <x v="1"/>
    <x v="0"/>
    <b v="0"/>
    <n v="19"/>
    <n v="3"/>
    <x v="2"/>
    <n v="45"/>
    <x v="2"/>
    <x v="1"/>
    <x v="0"/>
    <x v="6"/>
  </r>
  <r>
    <s v="PID01068"/>
    <n v="44"/>
    <x v="0"/>
    <x v="1"/>
    <x v="0"/>
    <x v="0"/>
    <d v="2019-06-15T00:00:00"/>
    <x v="0"/>
    <x v="1"/>
    <x v="1"/>
    <b v="0"/>
    <n v="17"/>
    <n v="14"/>
    <x v="0"/>
    <n v="35"/>
    <x v="2"/>
    <x v="0"/>
    <x v="0"/>
    <x v="7"/>
  </r>
  <r>
    <s v="PID01069"/>
    <n v="4"/>
    <x v="4"/>
    <x v="1"/>
    <x v="2"/>
    <x v="2"/>
    <d v="2020-08-31T00:00:00"/>
    <x v="5"/>
    <x v="2"/>
    <x v="0"/>
    <b v="0"/>
    <n v="60"/>
    <n v="6"/>
    <x v="0"/>
    <n v="83"/>
    <x v="0"/>
    <x v="0"/>
    <x v="1"/>
    <x v="6"/>
  </r>
  <r>
    <s v="PID01070"/>
    <n v="72"/>
    <x v="2"/>
    <x v="1"/>
    <x v="2"/>
    <x v="0"/>
    <d v="2019-05-26T00:00:00"/>
    <x v="0"/>
    <x v="3"/>
    <x v="1"/>
    <b v="1"/>
    <n v="40"/>
    <n v="15"/>
    <x v="2"/>
    <n v="16"/>
    <x v="2"/>
    <x v="1"/>
    <x v="1"/>
    <x v="9"/>
  </r>
  <r>
    <s v="PID01071"/>
    <n v="29"/>
    <x v="3"/>
    <x v="0"/>
    <x v="1"/>
    <x v="1"/>
    <d v="2024-09-30T00:00:00"/>
    <x v="3"/>
    <x v="2"/>
    <x v="2"/>
    <b v="1"/>
    <n v="30"/>
    <n v="16"/>
    <x v="0"/>
    <n v="48"/>
    <x v="2"/>
    <x v="1"/>
    <x v="0"/>
    <x v="7"/>
  </r>
  <r>
    <s v="PID01072"/>
    <n v="68"/>
    <x v="2"/>
    <x v="2"/>
    <x v="0"/>
    <x v="1"/>
    <d v="2021-12-22T00:00:00"/>
    <x v="1"/>
    <x v="3"/>
    <x v="0"/>
    <b v="0"/>
    <n v="47"/>
    <n v="7"/>
    <x v="2"/>
    <n v="26"/>
    <x v="2"/>
    <x v="0"/>
    <x v="0"/>
    <x v="1"/>
  </r>
  <r>
    <s v="PID01073"/>
    <n v="62"/>
    <x v="2"/>
    <x v="0"/>
    <x v="0"/>
    <x v="1"/>
    <d v="2021-12-05T00:00:00"/>
    <x v="1"/>
    <x v="3"/>
    <x v="0"/>
    <b v="0"/>
    <n v="39"/>
    <n v="4"/>
    <x v="2"/>
    <n v="79"/>
    <x v="0"/>
    <x v="0"/>
    <x v="0"/>
    <x v="0"/>
  </r>
  <r>
    <s v="PID01074"/>
    <n v="60"/>
    <x v="0"/>
    <x v="1"/>
    <x v="0"/>
    <x v="2"/>
    <d v="2021-06-14T00:00:00"/>
    <x v="1"/>
    <x v="3"/>
    <x v="0"/>
    <b v="1"/>
    <n v="55"/>
    <n v="1"/>
    <x v="2"/>
    <n v="51"/>
    <x v="2"/>
    <x v="0"/>
    <x v="0"/>
    <x v="5"/>
  </r>
  <r>
    <s v="PID01075"/>
    <n v="29"/>
    <x v="3"/>
    <x v="1"/>
    <x v="1"/>
    <x v="1"/>
    <d v="2021-09-07T00:00:00"/>
    <x v="1"/>
    <x v="1"/>
    <x v="0"/>
    <b v="0"/>
    <n v="0"/>
    <n v="9"/>
    <x v="0"/>
    <n v="11"/>
    <x v="1"/>
    <x v="0"/>
    <x v="0"/>
    <x v="7"/>
  </r>
  <r>
    <s v="PID01076"/>
    <n v="72"/>
    <x v="2"/>
    <x v="2"/>
    <x v="1"/>
    <x v="0"/>
    <d v="2022-03-26T00:00:00"/>
    <x v="4"/>
    <x v="1"/>
    <x v="0"/>
    <b v="0"/>
    <n v="70"/>
    <n v="20"/>
    <x v="0"/>
    <n v="87"/>
    <x v="0"/>
    <x v="1"/>
    <x v="0"/>
    <x v="7"/>
  </r>
  <r>
    <s v="PID01077"/>
    <n v="85"/>
    <x v="2"/>
    <x v="1"/>
    <x v="1"/>
    <x v="0"/>
    <d v="2021-11-23T00:00:00"/>
    <x v="1"/>
    <x v="3"/>
    <x v="1"/>
    <b v="0"/>
    <n v="38"/>
    <n v="2"/>
    <x v="1"/>
    <n v="85"/>
    <x v="0"/>
    <x v="1"/>
    <x v="0"/>
    <x v="3"/>
  </r>
  <r>
    <s v="PID01078"/>
    <n v="73"/>
    <x v="2"/>
    <x v="0"/>
    <x v="1"/>
    <x v="2"/>
    <d v="2021-01-25T00:00:00"/>
    <x v="1"/>
    <x v="0"/>
    <x v="1"/>
    <b v="1"/>
    <n v="61"/>
    <n v="12"/>
    <x v="2"/>
    <n v="34"/>
    <x v="2"/>
    <x v="1"/>
    <x v="1"/>
    <x v="9"/>
  </r>
  <r>
    <s v="PID01079"/>
    <n v="34"/>
    <x v="3"/>
    <x v="0"/>
    <x v="0"/>
    <x v="0"/>
    <d v="2024-02-06T00:00:00"/>
    <x v="3"/>
    <x v="0"/>
    <x v="0"/>
    <b v="0"/>
    <n v="70"/>
    <n v="13"/>
    <x v="2"/>
    <n v="120"/>
    <x v="0"/>
    <x v="0"/>
    <x v="0"/>
    <x v="7"/>
  </r>
  <r>
    <s v="PID01080"/>
    <n v="28"/>
    <x v="3"/>
    <x v="2"/>
    <x v="2"/>
    <x v="0"/>
    <d v="2019-09-19T00:00:00"/>
    <x v="0"/>
    <x v="1"/>
    <x v="2"/>
    <b v="1"/>
    <n v="44"/>
    <n v="7"/>
    <x v="0"/>
    <n v="120"/>
    <x v="0"/>
    <x v="0"/>
    <x v="1"/>
    <x v="1"/>
  </r>
  <r>
    <s v="PID01081"/>
    <n v="81"/>
    <x v="2"/>
    <x v="2"/>
    <x v="0"/>
    <x v="1"/>
    <d v="2019-02-09T00:00:00"/>
    <x v="0"/>
    <x v="1"/>
    <x v="0"/>
    <b v="0"/>
    <n v="1"/>
    <n v="11"/>
    <x v="1"/>
    <n v="56"/>
    <x v="2"/>
    <x v="0"/>
    <x v="0"/>
    <x v="8"/>
  </r>
  <r>
    <s v="PID01082"/>
    <n v="27"/>
    <x v="3"/>
    <x v="2"/>
    <x v="1"/>
    <x v="2"/>
    <d v="2021-03-25T00:00:00"/>
    <x v="1"/>
    <x v="0"/>
    <x v="0"/>
    <b v="1"/>
    <n v="19"/>
    <n v="11"/>
    <x v="1"/>
    <n v="70"/>
    <x v="0"/>
    <x v="0"/>
    <x v="0"/>
    <x v="9"/>
  </r>
  <r>
    <s v="PID01083"/>
    <n v="55"/>
    <x v="0"/>
    <x v="0"/>
    <x v="0"/>
    <x v="0"/>
    <d v="2021-08-11T00:00:00"/>
    <x v="1"/>
    <x v="2"/>
    <x v="0"/>
    <b v="0"/>
    <n v="26"/>
    <n v="15"/>
    <x v="1"/>
    <n v="77"/>
    <x v="0"/>
    <x v="0"/>
    <x v="0"/>
    <x v="8"/>
  </r>
  <r>
    <s v="PID01084"/>
    <n v="15"/>
    <x v="1"/>
    <x v="0"/>
    <x v="2"/>
    <x v="1"/>
    <d v="2024-11-08T00:00:00"/>
    <x v="3"/>
    <x v="3"/>
    <x v="1"/>
    <b v="0"/>
    <n v="29"/>
    <n v="9"/>
    <x v="1"/>
    <n v="118"/>
    <x v="0"/>
    <x v="1"/>
    <x v="0"/>
    <x v="4"/>
  </r>
  <r>
    <s v="PID01085"/>
    <n v="74"/>
    <x v="2"/>
    <x v="1"/>
    <x v="2"/>
    <x v="2"/>
    <d v="2020-08-28T00:00:00"/>
    <x v="5"/>
    <x v="0"/>
    <x v="0"/>
    <b v="1"/>
    <n v="40"/>
    <n v="17"/>
    <x v="1"/>
    <n v="48"/>
    <x v="2"/>
    <x v="1"/>
    <x v="0"/>
    <x v="1"/>
  </r>
  <r>
    <s v="PID01086"/>
    <n v="18"/>
    <x v="1"/>
    <x v="0"/>
    <x v="1"/>
    <x v="0"/>
    <d v="2019-02-27T00:00:00"/>
    <x v="0"/>
    <x v="0"/>
    <x v="1"/>
    <b v="1"/>
    <n v="18"/>
    <n v="5"/>
    <x v="1"/>
    <n v="9"/>
    <x v="1"/>
    <x v="0"/>
    <x v="1"/>
    <x v="3"/>
  </r>
  <r>
    <s v="PID01087"/>
    <n v="62"/>
    <x v="2"/>
    <x v="2"/>
    <x v="2"/>
    <x v="1"/>
    <d v="2023-02-16T00:00:00"/>
    <x v="2"/>
    <x v="3"/>
    <x v="2"/>
    <b v="1"/>
    <n v="18"/>
    <n v="19"/>
    <x v="0"/>
    <n v="45"/>
    <x v="2"/>
    <x v="0"/>
    <x v="0"/>
    <x v="3"/>
  </r>
  <r>
    <s v="PID01088"/>
    <n v="21"/>
    <x v="3"/>
    <x v="2"/>
    <x v="1"/>
    <x v="2"/>
    <d v="2020-08-22T00:00:00"/>
    <x v="5"/>
    <x v="1"/>
    <x v="0"/>
    <b v="0"/>
    <n v="48"/>
    <n v="16"/>
    <x v="2"/>
    <n v="44"/>
    <x v="2"/>
    <x v="1"/>
    <x v="1"/>
    <x v="3"/>
  </r>
  <r>
    <s v="PID01089"/>
    <n v="37"/>
    <x v="3"/>
    <x v="1"/>
    <x v="2"/>
    <x v="0"/>
    <d v="2024-02-12T00:00:00"/>
    <x v="3"/>
    <x v="0"/>
    <x v="1"/>
    <b v="1"/>
    <n v="65"/>
    <n v="11"/>
    <x v="0"/>
    <n v="25"/>
    <x v="2"/>
    <x v="1"/>
    <x v="1"/>
    <x v="5"/>
  </r>
  <r>
    <s v="PID01090"/>
    <n v="11"/>
    <x v="1"/>
    <x v="2"/>
    <x v="2"/>
    <x v="2"/>
    <d v="2024-10-08T00:00:00"/>
    <x v="3"/>
    <x v="2"/>
    <x v="0"/>
    <b v="0"/>
    <n v="9"/>
    <n v="14"/>
    <x v="0"/>
    <n v="73"/>
    <x v="0"/>
    <x v="0"/>
    <x v="1"/>
    <x v="2"/>
  </r>
  <r>
    <s v="PID01091"/>
    <n v="86"/>
    <x v="2"/>
    <x v="0"/>
    <x v="0"/>
    <x v="1"/>
    <d v="2023-08-09T00:00:00"/>
    <x v="2"/>
    <x v="1"/>
    <x v="0"/>
    <b v="0"/>
    <n v="70"/>
    <n v="18"/>
    <x v="1"/>
    <n v="69"/>
    <x v="0"/>
    <x v="1"/>
    <x v="0"/>
    <x v="6"/>
  </r>
  <r>
    <s v="PID01092"/>
    <n v="77"/>
    <x v="2"/>
    <x v="1"/>
    <x v="1"/>
    <x v="0"/>
    <d v="2021-09-04T00:00:00"/>
    <x v="1"/>
    <x v="0"/>
    <x v="0"/>
    <b v="0"/>
    <n v="59"/>
    <n v="9"/>
    <x v="1"/>
    <n v="54"/>
    <x v="2"/>
    <x v="1"/>
    <x v="0"/>
    <x v="3"/>
  </r>
  <r>
    <s v="PID01093"/>
    <n v="37"/>
    <x v="3"/>
    <x v="0"/>
    <x v="0"/>
    <x v="2"/>
    <d v="2024-08-23T00:00:00"/>
    <x v="3"/>
    <x v="3"/>
    <x v="1"/>
    <b v="1"/>
    <n v="30"/>
    <n v="10"/>
    <x v="2"/>
    <n v="107"/>
    <x v="0"/>
    <x v="0"/>
    <x v="0"/>
    <x v="6"/>
  </r>
  <r>
    <s v="PID01094"/>
    <n v="47"/>
    <x v="0"/>
    <x v="1"/>
    <x v="1"/>
    <x v="1"/>
    <d v="2024-04-08T00:00:00"/>
    <x v="3"/>
    <x v="0"/>
    <x v="0"/>
    <b v="1"/>
    <n v="24"/>
    <n v="4"/>
    <x v="1"/>
    <n v="15"/>
    <x v="2"/>
    <x v="0"/>
    <x v="0"/>
    <x v="9"/>
  </r>
  <r>
    <s v="PID01095"/>
    <n v="47"/>
    <x v="0"/>
    <x v="0"/>
    <x v="2"/>
    <x v="2"/>
    <d v="2019-03-22T00:00:00"/>
    <x v="0"/>
    <x v="0"/>
    <x v="0"/>
    <b v="0"/>
    <n v="17"/>
    <n v="19"/>
    <x v="1"/>
    <n v="99"/>
    <x v="0"/>
    <x v="0"/>
    <x v="0"/>
    <x v="1"/>
  </r>
  <r>
    <s v="PID01096"/>
    <n v="76"/>
    <x v="2"/>
    <x v="2"/>
    <x v="1"/>
    <x v="0"/>
    <d v="2021-03-14T00:00:00"/>
    <x v="1"/>
    <x v="3"/>
    <x v="2"/>
    <b v="1"/>
    <n v="37"/>
    <n v="7"/>
    <x v="1"/>
    <n v="66"/>
    <x v="0"/>
    <x v="1"/>
    <x v="0"/>
    <x v="7"/>
  </r>
  <r>
    <s v="PID01097"/>
    <n v="65"/>
    <x v="2"/>
    <x v="0"/>
    <x v="0"/>
    <x v="0"/>
    <d v="2021-08-17T00:00:00"/>
    <x v="1"/>
    <x v="3"/>
    <x v="1"/>
    <b v="0"/>
    <n v="45"/>
    <n v="11"/>
    <x v="1"/>
    <n v="62"/>
    <x v="0"/>
    <x v="1"/>
    <x v="1"/>
    <x v="3"/>
  </r>
  <r>
    <s v="PID01098"/>
    <n v="74"/>
    <x v="2"/>
    <x v="1"/>
    <x v="0"/>
    <x v="1"/>
    <d v="2020-11-19T00:00:00"/>
    <x v="5"/>
    <x v="2"/>
    <x v="2"/>
    <b v="0"/>
    <n v="33"/>
    <n v="5"/>
    <x v="0"/>
    <n v="52"/>
    <x v="2"/>
    <x v="1"/>
    <x v="1"/>
    <x v="4"/>
  </r>
  <r>
    <s v="PID01099"/>
    <n v="60"/>
    <x v="0"/>
    <x v="0"/>
    <x v="2"/>
    <x v="1"/>
    <d v="2022-08-19T00:00:00"/>
    <x v="4"/>
    <x v="0"/>
    <x v="2"/>
    <b v="0"/>
    <n v="66"/>
    <n v="2"/>
    <x v="2"/>
    <n v="7"/>
    <x v="1"/>
    <x v="1"/>
    <x v="0"/>
    <x v="7"/>
  </r>
  <r>
    <s v="PID01100"/>
    <n v="8"/>
    <x v="4"/>
    <x v="0"/>
    <x v="2"/>
    <x v="2"/>
    <d v="2021-04-03T00:00:00"/>
    <x v="1"/>
    <x v="0"/>
    <x v="1"/>
    <b v="0"/>
    <n v="30"/>
    <n v="7"/>
    <x v="0"/>
    <n v="110"/>
    <x v="0"/>
    <x v="0"/>
    <x v="0"/>
    <x v="2"/>
  </r>
  <r>
    <s v="PID01101"/>
    <n v="1"/>
    <x v="4"/>
    <x v="2"/>
    <x v="1"/>
    <x v="0"/>
    <d v="2019-05-21T00:00:00"/>
    <x v="0"/>
    <x v="3"/>
    <x v="0"/>
    <b v="1"/>
    <n v="31"/>
    <n v="3"/>
    <x v="2"/>
    <n v="64"/>
    <x v="0"/>
    <x v="0"/>
    <x v="0"/>
    <x v="2"/>
  </r>
  <r>
    <s v="PID01102"/>
    <n v="40"/>
    <x v="3"/>
    <x v="1"/>
    <x v="0"/>
    <x v="2"/>
    <d v="2019-11-15T00:00:00"/>
    <x v="0"/>
    <x v="1"/>
    <x v="2"/>
    <b v="1"/>
    <n v="49"/>
    <n v="8"/>
    <x v="1"/>
    <n v="63"/>
    <x v="0"/>
    <x v="0"/>
    <x v="0"/>
    <x v="6"/>
  </r>
  <r>
    <s v="PID01103"/>
    <n v="16"/>
    <x v="1"/>
    <x v="0"/>
    <x v="2"/>
    <x v="2"/>
    <d v="2020-11-23T00:00:00"/>
    <x v="5"/>
    <x v="0"/>
    <x v="2"/>
    <b v="1"/>
    <n v="67"/>
    <n v="7"/>
    <x v="0"/>
    <n v="104"/>
    <x v="0"/>
    <x v="1"/>
    <x v="0"/>
    <x v="6"/>
  </r>
  <r>
    <s v="PID01104"/>
    <n v="4"/>
    <x v="4"/>
    <x v="2"/>
    <x v="1"/>
    <x v="0"/>
    <d v="2019-04-25T00:00:00"/>
    <x v="0"/>
    <x v="3"/>
    <x v="0"/>
    <b v="0"/>
    <n v="5"/>
    <n v="20"/>
    <x v="2"/>
    <n v="100"/>
    <x v="0"/>
    <x v="1"/>
    <x v="0"/>
    <x v="1"/>
  </r>
  <r>
    <s v="PID01105"/>
    <n v="20"/>
    <x v="1"/>
    <x v="0"/>
    <x v="0"/>
    <x v="2"/>
    <d v="2020-02-16T00:00:00"/>
    <x v="5"/>
    <x v="3"/>
    <x v="0"/>
    <b v="0"/>
    <n v="57"/>
    <n v="20"/>
    <x v="2"/>
    <n v="38"/>
    <x v="2"/>
    <x v="1"/>
    <x v="1"/>
    <x v="6"/>
  </r>
  <r>
    <s v="PID01106"/>
    <n v="71"/>
    <x v="2"/>
    <x v="1"/>
    <x v="0"/>
    <x v="0"/>
    <d v="2024-05-19T00:00:00"/>
    <x v="3"/>
    <x v="2"/>
    <x v="1"/>
    <b v="0"/>
    <n v="44"/>
    <n v="10"/>
    <x v="2"/>
    <n v="71"/>
    <x v="0"/>
    <x v="0"/>
    <x v="0"/>
    <x v="2"/>
  </r>
  <r>
    <s v="PID01107"/>
    <n v="43"/>
    <x v="0"/>
    <x v="2"/>
    <x v="1"/>
    <x v="1"/>
    <d v="2021-12-01T00:00:00"/>
    <x v="1"/>
    <x v="3"/>
    <x v="0"/>
    <b v="0"/>
    <n v="65"/>
    <n v="3"/>
    <x v="2"/>
    <n v="76"/>
    <x v="0"/>
    <x v="1"/>
    <x v="0"/>
    <x v="0"/>
  </r>
  <r>
    <s v="PID01108"/>
    <n v="7"/>
    <x v="4"/>
    <x v="1"/>
    <x v="0"/>
    <x v="0"/>
    <d v="2020-10-20T00:00:00"/>
    <x v="5"/>
    <x v="0"/>
    <x v="1"/>
    <b v="1"/>
    <n v="28"/>
    <n v="9"/>
    <x v="1"/>
    <n v="71"/>
    <x v="0"/>
    <x v="0"/>
    <x v="1"/>
    <x v="9"/>
  </r>
  <r>
    <s v="PID01109"/>
    <n v="62"/>
    <x v="2"/>
    <x v="2"/>
    <x v="0"/>
    <x v="1"/>
    <d v="2020-03-29T00:00:00"/>
    <x v="5"/>
    <x v="0"/>
    <x v="0"/>
    <b v="1"/>
    <n v="39"/>
    <n v="4"/>
    <x v="1"/>
    <n v="96"/>
    <x v="0"/>
    <x v="0"/>
    <x v="1"/>
    <x v="5"/>
  </r>
  <r>
    <s v="PID01110"/>
    <n v="90"/>
    <x v="2"/>
    <x v="2"/>
    <x v="2"/>
    <x v="1"/>
    <d v="2019-06-24T00:00:00"/>
    <x v="0"/>
    <x v="3"/>
    <x v="2"/>
    <b v="1"/>
    <n v="5"/>
    <n v="20"/>
    <x v="2"/>
    <n v="19"/>
    <x v="2"/>
    <x v="1"/>
    <x v="1"/>
    <x v="5"/>
  </r>
  <r>
    <s v="PID01111"/>
    <n v="17"/>
    <x v="1"/>
    <x v="0"/>
    <x v="1"/>
    <x v="0"/>
    <d v="2022-09-29T00:00:00"/>
    <x v="4"/>
    <x v="3"/>
    <x v="1"/>
    <b v="1"/>
    <n v="32"/>
    <n v="11"/>
    <x v="1"/>
    <n v="21"/>
    <x v="2"/>
    <x v="0"/>
    <x v="0"/>
    <x v="1"/>
  </r>
  <r>
    <s v="PID01112"/>
    <n v="19"/>
    <x v="1"/>
    <x v="0"/>
    <x v="0"/>
    <x v="1"/>
    <d v="2019-01-16T00:00:00"/>
    <x v="0"/>
    <x v="2"/>
    <x v="1"/>
    <b v="1"/>
    <n v="49"/>
    <n v="5"/>
    <x v="0"/>
    <n v="78"/>
    <x v="0"/>
    <x v="1"/>
    <x v="1"/>
    <x v="0"/>
  </r>
  <r>
    <s v="PID01113"/>
    <n v="46"/>
    <x v="0"/>
    <x v="2"/>
    <x v="0"/>
    <x v="1"/>
    <d v="2023-03-29T00:00:00"/>
    <x v="2"/>
    <x v="2"/>
    <x v="1"/>
    <b v="0"/>
    <n v="41"/>
    <n v="12"/>
    <x v="0"/>
    <n v="45"/>
    <x v="2"/>
    <x v="1"/>
    <x v="1"/>
    <x v="2"/>
  </r>
  <r>
    <s v="PID01114"/>
    <n v="19"/>
    <x v="1"/>
    <x v="1"/>
    <x v="2"/>
    <x v="0"/>
    <d v="2021-12-23T00:00:00"/>
    <x v="1"/>
    <x v="3"/>
    <x v="2"/>
    <b v="1"/>
    <n v="43"/>
    <n v="12"/>
    <x v="2"/>
    <n v="108"/>
    <x v="0"/>
    <x v="0"/>
    <x v="0"/>
    <x v="4"/>
  </r>
  <r>
    <s v="PID01115"/>
    <n v="71"/>
    <x v="2"/>
    <x v="0"/>
    <x v="2"/>
    <x v="1"/>
    <d v="2024-08-23T00:00:00"/>
    <x v="3"/>
    <x v="1"/>
    <x v="1"/>
    <b v="1"/>
    <n v="43"/>
    <n v="13"/>
    <x v="2"/>
    <n v="97"/>
    <x v="0"/>
    <x v="1"/>
    <x v="0"/>
    <x v="0"/>
  </r>
  <r>
    <s v="PID01116"/>
    <n v="19"/>
    <x v="1"/>
    <x v="1"/>
    <x v="1"/>
    <x v="1"/>
    <d v="2021-10-08T00:00:00"/>
    <x v="1"/>
    <x v="1"/>
    <x v="1"/>
    <b v="0"/>
    <n v="55"/>
    <n v="12"/>
    <x v="2"/>
    <n v="46"/>
    <x v="2"/>
    <x v="1"/>
    <x v="1"/>
    <x v="6"/>
  </r>
  <r>
    <s v="PID01117"/>
    <n v="56"/>
    <x v="0"/>
    <x v="2"/>
    <x v="0"/>
    <x v="0"/>
    <d v="2024-02-11T00:00:00"/>
    <x v="3"/>
    <x v="2"/>
    <x v="0"/>
    <b v="1"/>
    <n v="32"/>
    <n v="20"/>
    <x v="0"/>
    <n v="103"/>
    <x v="0"/>
    <x v="1"/>
    <x v="0"/>
    <x v="9"/>
  </r>
  <r>
    <s v="PID01118"/>
    <n v="25"/>
    <x v="3"/>
    <x v="1"/>
    <x v="0"/>
    <x v="1"/>
    <d v="2022-12-14T00:00:00"/>
    <x v="4"/>
    <x v="2"/>
    <x v="0"/>
    <b v="0"/>
    <n v="8"/>
    <n v="11"/>
    <x v="2"/>
    <n v="36"/>
    <x v="2"/>
    <x v="1"/>
    <x v="1"/>
    <x v="4"/>
  </r>
  <r>
    <s v="PID01119"/>
    <n v="10"/>
    <x v="4"/>
    <x v="2"/>
    <x v="1"/>
    <x v="0"/>
    <d v="2022-05-01T00:00:00"/>
    <x v="4"/>
    <x v="1"/>
    <x v="0"/>
    <b v="0"/>
    <n v="29"/>
    <n v="14"/>
    <x v="0"/>
    <n v="66"/>
    <x v="0"/>
    <x v="1"/>
    <x v="1"/>
    <x v="9"/>
  </r>
  <r>
    <s v="PID01120"/>
    <n v="4"/>
    <x v="4"/>
    <x v="2"/>
    <x v="0"/>
    <x v="0"/>
    <d v="2020-05-13T00:00:00"/>
    <x v="5"/>
    <x v="2"/>
    <x v="0"/>
    <b v="0"/>
    <n v="44"/>
    <n v="3"/>
    <x v="0"/>
    <n v="67"/>
    <x v="0"/>
    <x v="0"/>
    <x v="1"/>
    <x v="1"/>
  </r>
  <r>
    <s v="PID01121"/>
    <n v="59"/>
    <x v="0"/>
    <x v="2"/>
    <x v="2"/>
    <x v="0"/>
    <d v="2023-04-08T00:00:00"/>
    <x v="2"/>
    <x v="3"/>
    <x v="1"/>
    <b v="1"/>
    <n v="28"/>
    <n v="19"/>
    <x v="2"/>
    <n v="79"/>
    <x v="0"/>
    <x v="1"/>
    <x v="0"/>
    <x v="2"/>
  </r>
  <r>
    <s v="PID01122"/>
    <n v="64"/>
    <x v="2"/>
    <x v="0"/>
    <x v="0"/>
    <x v="2"/>
    <d v="2020-03-08T00:00:00"/>
    <x v="5"/>
    <x v="1"/>
    <x v="0"/>
    <b v="0"/>
    <n v="60"/>
    <n v="13"/>
    <x v="2"/>
    <n v="56"/>
    <x v="2"/>
    <x v="1"/>
    <x v="1"/>
    <x v="7"/>
  </r>
  <r>
    <s v="PID01123"/>
    <n v="86"/>
    <x v="2"/>
    <x v="1"/>
    <x v="2"/>
    <x v="1"/>
    <d v="2019-11-12T00:00:00"/>
    <x v="0"/>
    <x v="3"/>
    <x v="1"/>
    <b v="0"/>
    <n v="25"/>
    <n v="8"/>
    <x v="1"/>
    <n v="23"/>
    <x v="2"/>
    <x v="1"/>
    <x v="1"/>
    <x v="5"/>
  </r>
  <r>
    <s v="PID01124"/>
    <n v="33"/>
    <x v="3"/>
    <x v="0"/>
    <x v="2"/>
    <x v="0"/>
    <d v="2021-08-15T00:00:00"/>
    <x v="1"/>
    <x v="0"/>
    <x v="0"/>
    <b v="0"/>
    <n v="23"/>
    <n v="17"/>
    <x v="0"/>
    <n v="30"/>
    <x v="2"/>
    <x v="0"/>
    <x v="1"/>
    <x v="0"/>
  </r>
  <r>
    <s v="PID01125"/>
    <n v="46"/>
    <x v="0"/>
    <x v="0"/>
    <x v="0"/>
    <x v="2"/>
    <d v="2019-05-07T00:00:00"/>
    <x v="0"/>
    <x v="1"/>
    <x v="0"/>
    <b v="0"/>
    <n v="27"/>
    <n v="11"/>
    <x v="2"/>
    <n v="108"/>
    <x v="0"/>
    <x v="1"/>
    <x v="0"/>
    <x v="1"/>
  </r>
  <r>
    <s v="PID01126"/>
    <n v="7"/>
    <x v="4"/>
    <x v="0"/>
    <x v="0"/>
    <x v="0"/>
    <d v="2022-02-13T00:00:00"/>
    <x v="4"/>
    <x v="2"/>
    <x v="2"/>
    <b v="1"/>
    <n v="61"/>
    <n v="5"/>
    <x v="0"/>
    <n v="117"/>
    <x v="0"/>
    <x v="0"/>
    <x v="1"/>
    <x v="9"/>
  </r>
  <r>
    <s v="PID01127"/>
    <n v="19"/>
    <x v="1"/>
    <x v="0"/>
    <x v="2"/>
    <x v="1"/>
    <d v="2023-03-22T00:00:00"/>
    <x v="2"/>
    <x v="3"/>
    <x v="1"/>
    <b v="1"/>
    <n v="60"/>
    <n v="5"/>
    <x v="0"/>
    <n v="105"/>
    <x v="0"/>
    <x v="0"/>
    <x v="1"/>
    <x v="9"/>
  </r>
  <r>
    <s v="PID01128"/>
    <n v="50"/>
    <x v="0"/>
    <x v="2"/>
    <x v="0"/>
    <x v="1"/>
    <d v="2021-04-17T00:00:00"/>
    <x v="1"/>
    <x v="2"/>
    <x v="2"/>
    <b v="1"/>
    <n v="41"/>
    <n v="1"/>
    <x v="0"/>
    <n v="43"/>
    <x v="2"/>
    <x v="0"/>
    <x v="1"/>
    <x v="3"/>
  </r>
  <r>
    <s v="PID01129"/>
    <n v="26"/>
    <x v="3"/>
    <x v="1"/>
    <x v="2"/>
    <x v="2"/>
    <d v="2019-08-23T00:00:00"/>
    <x v="0"/>
    <x v="2"/>
    <x v="2"/>
    <b v="0"/>
    <n v="2"/>
    <n v="9"/>
    <x v="0"/>
    <n v="87"/>
    <x v="0"/>
    <x v="0"/>
    <x v="1"/>
    <x v="4"/>
  </r>
  <r>
    <s v="PID01130"/>
    <n v="89"/>
    <x v="2"/>
    <x v="1"/>
    <x v="1"/>
    <x v="1"/>
    <d v="2024-05-30T00:00:00"/>
    <x v="3"/>
    <x v="0"/>
    <x v="0"/>
    <b v="1"/>
    <n v="62"/>
    <n v="20"/>
    <x v="1"/>
    <n v="56"/>
    <x v="2"/>
    <x v="0"/>
    <x v="0"/>
    <x v="2"/>
  </r>
  <r>
    <s v="PID01131"/>
    <n v="17"/>
    <x v="1"/>
    <x v="2"/>
    <x v="1"/>
    <x v="0"/>
    <d v="2019-01-10T00:00:00"/>
    <x v="0"/>
    <x v="0"/>
    <x v="0"/>
    <b v="0"/>
    <n v="39"/>
    <n v="17"/>
    <x v="1"/>
    <n v="108"/>
    <x v="0"/>
    <x v="0"/>
    <x v="1"/>
    <x v="2"/>
  </r>
  <r>
    <s v="PID01132"/>
    <n v="5"/>
    <x v="4"/>
    <x v="1"/>
    <x v="1"/>
    <x v="0"/>
    <d v="2023-10-20T00:00:00"/>
    <x v="2"/>
    <x v="3"/>
    <x v="2"/>
    <b v="1"/>
    <n v="20"/>
    <n v="8"/>
    <x v="2"/>
    <n v="111"/>
    <x v="0"/>
    <x v="1"/>
    <x v="1"/>
    <x v="0"/>
  </r>
  <r>
    <s v="PID01133"/>
    <n v="44"/>
    <x v="0"/>
    <x v="2"/>
    <x v="1"/>
    <x v="2"/>
    <d v="2024-07-07T00:00:00"/>
    <x v="3"/>
    <x v="0"/>
    <x v="1"/>
    <b v="1"/>
    <n v="55"/>
    <n v="1"/>
    <x v="0"/>
    <n v="53"/>
    <x v="2"/>
    <x v="1"/>
    <x v="1"/>
    <x v="1"/>
  </r>
  <r>
    <s v="PID01134"/>
    <n v="60"/>
    <x v="0"/>
    <x v="0"/>
    <x v="0"/>
    <x v="0"/>
    <d v="2022-03-03T00:00:00"/>
    <x v="4"/>
    <x v="0"/>
    <x v="1"/>
    <b v="1"/>
    <n v="11"/>
    <n v="13"/>
    <x v="2"/>
    <n v="34"/>
    <x v="2"/>
    <x v="1"/>
    <x v="1"/>
    <x v="8"/>
  </r>
  <r>
    <s v="PID01135"/>
    <n v="4"/>
    <x v="4"/>
    <x v="0"/>
    <x v="0"/>
    <x v="2"/>
    <d v="2024-10-23T00:00:00"/>
    <x v="3"/>
    <x v="0"/>
    <x v="1"/>
    <b v="1"/>
    <n v="70"/>
    <n v="10"/>
    <x v="2"/>
    <n v="66"/>
    <x v="0"/>
    <x v="1"/>
    <x v="1"/>
    <x v="3"/>
  </r>
  <r>
    <s v="PID01136"/>
    <n v="21"/>
    <x v="3"/>
    <x v="2"/>
    <x v="1"/>
    <x v="1"/>
    <d v="2021-10-13T00:00:00"/>
    <x v="1"/>
    <x v="1"/>
    <x v="1"/>
    <b v="1"/>
    <n v="27"/>
    <n v="2"/>
    <x v="1"/>
    <n v="2"/>
    <x v="1"/>
    <x v="0"/>
    <x v="1"/>
    <x v="2"/>
  </r>
  <r>
    <s v="PID01137"/>
    <n v="10"/>
    <x v="4"/>
    <x v="1"/>
    <x v="1"/>
    <x v="1"/>
    <d v="2023-05-09T00:00:00"/>
    <x v="2"/>
    <x v="3"/>
    <x v="2"/>
    <b v="0"/>
    <n v="17"/>
    <n v="10"/>
    <x v="1"/>
    <n v="69"/>
    <x v="0"/>
    <x v="0"/>
    <x v="0"/>
    <x v="8"/>
  </r>
  <r>
    <s v="PID01138"/>
    <n v="19"/>
    <x v="1"/>
    <x v="0"/>
    <x v="1"/>
    <x v="0"/>
    <d v="2024-12-21T00:00:00"/>
    <x v="3"/>
    <x v="3"/>
    <x v="1"/>
    <b v="1"/>
    <n v="6"/>
    <n v="1"/>
    <x v="1"/>
    <n v="8"/>
    <x v="1"/>
    <x v="1"/>
    <x v="1"/>
    <x v="2"/>
  </r>
  <r>
    <s v="PID01139"/>
    <n v="45"/>
    <x v="0"/>
    <x v="0"/>
    <x v="1"/>
    <x v="2"/>
    <d v="2024-01-18T00:00:00"/>
    <x v="3"/>
    <x v="2"/>
    <x v="1"/>
    <b v="1"/>
    <n v="50"/>
    <n v="11"/>
    <x v="0"/>
    <n v="83"/>
    <x v="0"/>
    <x v="1"/>
    <x v="1"/>
    <x v="5"/>
  </r>
  <r>
    <s v="PID01140"/>
    <n v="23"/>
    <x v="3"/>
    <x v="2"/>
    <x v="1"/>
    <x v="0"/>
    <d v="2024-07-13T00:00:00"/>
    <x v="3"/>
    <x v="2"/>
    <x v="2"/>
    <b v="0"/>
    <n v="15"/>
    <n v="15"/>
    <x v="0"/>
    <n v="69"/>
    <x v="0"/>
    <x v="1"/>
    <x v="1"/>
    <x v="9"/>
  </r>
  <r>
    <s v="PID01141"/>
    <n v="74"/>
    <x v="2"/>
    <x v="2"/>
    <x v="0"/>
    <x v="1"/>
    <d v="2023-12-16T00:00:00"/>
    <x v="2"/>
    <x v="2"/>
    <x v="2"/>
    <b v="0"/>
    <n v="19"/>
    <n v="17"/>
    <x v="0"/>
    <n v="29"/>
    <x v="2"/>
    <x v="1"/>
    <x v="0"/>
    <x v="0"/>
  </r>
  <r>
    <s v="PID01142"/>
    <n v="74"/>
    <x v="2"/>
    <x v="2"/>
    <x v="2"/>
    <x v="2"/>
    <d v="2020-11-02T00:00:00"/>
    <x v="5"/>
    <x v="2"/>
    <x v="1"/>
    <b v="1"/>
    <n v="52"/>
    <n v="13"/>
    <x v="1"/>
    <n v="81"/>
    <x v="0"/>
    <x v="1"/>
    <x v="0"/>
    <x v="4"/>
  </r>
  <r>
    <s v="PID01143"/>
    <n v="16"/>
    <x v="1"/>
    <x v="1"/>
    <x v="1"/>
    <x v="1"/>
    <d v="2020-06-27T00:00:00"/>
    <x v="5"/>
    <x v="2"/>
    <x v="2"/>
    <b v="0"/>
    <n v="19"/>
    <n v="9"/>
    <x v="1"/>
    <n v="10"/>
    <x v="1"/>
    <x v="1"/>
    <x v="1"/>
    <x v="2"/>
  </r>
  <r>
    <s v="PID01144"/>
    <n v="7"/>
    <x v="4"/>
    <x v="1"/>
    <x v="2"/>
    <x v="0"/>
    <d v="2019-11-05T00:00:00"/>
    <x v="0"/>
    <x v="2"/>
    <x v="1"/>
    <b v="0"/>
    <n v="10"/>
    <n v="18"/>
    <x v="1"/>
    <n v="37"/>
    <x v="2"/>
    <x v="0"/>
    <x v="1"/>
    <x v="4"/>
  </r>
  <r>
    <s v="PID01145"/>
    <n v="34"/>
    <x v="3"/>
    <x v="2"/>
    <x v="0"/>
    <x v="0"/>
    <d v="2023-11-09T00:00:00"/>
    <x v="2"/>
    <x v="2"/>
    <x v="0"/>
    <b v="0"/>
    <n v="69"/>
    <n v="20"/>
    <x v="0"/>
    <n v="78"/>
    <x v="0"/>
    <x v="0"/>
    <x v="0"/>
    <x v="5"/>
  </r>
  <r>
    <s v="PID01146"/>
    <n v="67"/>
    <x v="2"/>
    <x v="1"/>
    <x v="1"/>
    <x v="0"/>
    <d v="2023-04-17T00:00:00"/>
    <x v="2"/>
    <x v="2"/>
    <x v="1"/>
    <b v="0"/>
    <n v="48"/>
    <n v="16"/>
    <x v="1"/>
    <n v="103"/>
    <x v="0"/>
    <x v="1"/>
    <x v="0"/>
    <x v="0"/>
  </r>
  <r>
    <s v="PID01147"/>
    <n v="20"/>
    <x v="1"/>
    <x v="1"/>
    <x v="1"/>
    <x v="1"/>
    <d v="2019-09-25T00:00:00"/>
    <x v="0"/>
    <x v="3"/>
    <x v="2"/>
    <b v="1"/>
    <n v="2"/>
    <n v="11"/>
    <x v="2"/>
    <n v="96"/>
    <x v="0"/>
    <x v="1"/>
    <x v="0"/>
    <x v="9"/>
  </r>
  <r>
    <s v="PID01148"/>
    <n v="77"/>
    <x v="2"/>
    <x v="0"/>
    <x v="0"/>
    <x v="2"/>
    <d v="2019-02-28T00:00:00"/>
    <x v="0"/>
    <x v="2"/>
    <x v="1"/>
    <b v="1"/>
    <n v="11"/>
    <n v="1"/>
    <x v="2"/>
    <n v="40"/>
    <x v="2"/>
    <x v="0"/>
    <x v="0"/>
    <x v="6"/>
  </r>
  <r>
    <s v="PID01149"/>
    <n v="76"/>
    <x v="2"/>
    <x v="0"/>
    <x v="2"/>
    <x v="1"/>
    <d v="2023-11-27T00:00:00"/>
    <x v="2"/>
    <x v="2"/>
    <x v="0"/>
    <b v="1"/>
    <n v="43"/>
    <n v="1"/>
    <x v="0"/>
    <n v="106"/>
    <x v="0"/>
    <x v="1"/>
    <x v="0"/>
    <x v="0"/>
  </r>
  <r>
    <s v="PID01150"/>
    <n v="16"/>
    <x v="1"/>
    <x v="2"/>
    <x v="0"/>
    <x v="2"/>
    <d v="2023-11-22T00:00:00"/>
    <x v="2"/>
    <x v="3"/>
    <x v="2"/>
    <b v="0"/>
    <n v="52"/>
    <n v="17"/>
    <x v="0"/>
    <n v="50"/>
    <x v="2"/>
    <x v="1"/>
    <x v="0"/>
    <x v="3"/>
  </r>
  <r>
    <s v="PID01151"/>
    <n v="81"/>
    <x v="2"/>
    <x v="1"/>
    <x v="0"/>
    <x v="1"/>
    <d v="2023-01-19T00:00:00"/>
    <x v="2"/>
    <x v="0"/>
    <x v="2"/>
    <b v="1"/>
    <n v="28"/>
    <n v="12"/>
    <x v="0"/>
    <n v="73"/>
    <x v="0"/>
    <x v="0"/>
    <x v="1"/>
    <x v="4"/>
  </r>
  <r>
    <s v="PID01152"/>
    <n v="79"/>
    <x v="2"/>
    <x v="1"/>
    <x v="2"/>
    <x v="0"/>
    <d v="2023-08-27T00:00:00"/>
    <x v="2"/>
    <x v="2"/>
    <x v="1"/>
    <b v="0"/>
    <n v="34"/>
    <n v="4"/>
    <x v="1"/>
    <n v="62"/>
    <x v="0"/>
    <x v="0"/>
    <x v="0"/>
    <x v="9"/>
  </r>
  <r>
    <s v="PID01153"/>
    <n v="87"/>
    <x v="2"/>
    <x v="0"/>
    <x v="2"/>
    <x v="0"/>
    <d v="2022-11-27T00:00:00"/>
    <x v="4"/>
    <x v="0"/>
    <x v="1"/>
    <b v="1"/>
    <n v="55"/>
    <n v="16"/>
    <x v="1"/>
    <n v="120"/>
    <x v="0"/>
    <x v="0"/>
    <x v="0"/>
    <x v="0"/>
  </r>
  <r>
    <s v="PID01154"/>
    <n v="3"/>
    <x v="4"/>
    <x v="1"/>
    <x v="2"/>
    <x v="2"/>
    <d v="2022-03-26T00:00:00"/>
    <x v="4"/>
    <x v="1"/>
    <x v="1"/>
    <b v="0"/>
    <n v="53"/>
    <n v="8"/>
    <x v="0"/>
    <n v="4"/>
    <x v="1"/>
    <x v="1"/>
    <x v="0"/>
    <x v="6"/>
  </r>
  <r>
    <s v="PID01155"/>
    <n v="34"/>
    <x v="3"/>
    <x v="0"/>
    <x v="2"/>
    <x v="2"/>
    <d v="2024-02-23T00:00:00"/>
    <x v="3"/>
    <x v="2"/>
    <x v="0"/>
    <b v="0"/>
    <n v="18"/>
    <n v="3"/>
    <x v="0"/>
    <n v="33"/>
    <x v="2"/>
    <x v="0"/>
    <x v="1"/>
    <x v="7"/>
  </r>
  <r>
    <s v="PID01156"/>
    <n v="83"/>
    <x v="2"/>
    <x v="0"/>
    <x v="2"/>
    <x v="2"/>
    <d v="2024-02-07T00:00:00"/>
    <x v="3"/>
    <x v="1"/>
    <x v="2"/>
    <b v="0"/>
    <n v="40"/>
    <n v="1"/>
    <x v="0"/>
    <n v="75"/>
    <x v="0"/>
    <x v="1"/>
    <x v="0"/>
    <x v="4"/>
  </r>
  <r>
    <s v="PID01157"/>
    <n v="18"/>
    <x v="1"/>
    <x v="0"/>
    <x v="1"/>
    <x v="2"/>
    <d v="2022-09-03T00:00:00"/>
    <x v="4"/>
    <x v="1"/>
    <x v="2"/>
    <b v="1"/>
    <n v="40"/>
    <n v="17"/>
    <x v="2"/>
    <n v="73"/>
    <x v="0"/>
    <x v="1"/>
    <x v="0"/>
    <x v="9"/>
  </r>
  <r>
    <s v="PID01158"/>
    <n v="38"/>
    <x v="3"/>
    <x v="0"/>
    <x v="0"/>
    <x v="2"/>
    <d v="2021-06-20T00:00:00"/>
    <x v="1"/>
    <x v="2"/>
    <x v="1"/>
    <b v="1"/>
    <n v="44"/>
    <n v="16"/>
    <x v="2"/>
    <n v="95"/>
    <x v="0"/>
    <x v="1"/>
    <x v="1"/>
    <x v="5"/>
  </r>
  <r>
    <s v="PID01159"/>
    <n v="85"/>
    <x v="2"/>
    <x v="2"/>
    <x v="2"/>
    <x v="2"/>
    <d v="2020-04-26T00:00:00"/>
    <x v="5"/>
    <x v="1"/>
    <x v="0"/>
    <b v="1"/>
    <n v="12"/>
    <n v="3"/>
    <x v="2"/>
    <n v="84"/>
    <x v="0"/>
    <x v="1"/>
    <x v="1"/>
    <x v="7"/>
  </r>
  <r>
    <s v="PID01160"/>
    <n v="29"/>
    <x v="3"/>
    <x v="0"/>
    <x v="0"/>
    <x v="1"/>
    <d v="2019-11-09T00:00:00"/>
    <x v="0"/>
    <x v="2"/>
    <x v="1"/>
    <b v="1"/>
    <n v="66"/>
    <n v="8"/>
    <x v="1"/>
    <n v="120"/>
    <x v="0"/>
    <x v="1"/>
    <x v="0"/>
    <x v="5"/>
  </r>
  <r>
    <s v="PID01161"/>
    <n v="87"/>
    <x v="2"/>
    <x v="1"/>
    <x v="2"/>
    <x v="0"/>
    <d v="2024-06-20T00:00:00"/>
    <x v="3"/>
    <x v="3"/>
    <x v="0"/>
    <b v="0"/>
    <n v="41"/>
    <n v="1"/>
    <x v="2"/>
    <n v="75"/>
    <x v="0"/>
    <x v="0"/>
    <x v="1"/>
    <x v="1"/>
  </r>
  <r>
    <s v="PID01162"/>
    <n v="84"/>
    <x v="2"/>
    <x v="0"/>
    <x v="1"/>
    <x v="0"/>
    <d v="2021-12-21T00:00:00"/>
    <x v="1"/>
    <x v="1"/>
    <x v="1"/>
    <b v="0"/>
    <n v="20"/>
    <n v="6"/>
    <x v="2"/>
    <n v="89"/>
    <x v="0"/>
    <x v="1"/>
    <x v="1"/>
    <x v="4"/>
  </r>
  <r>
    <s v="PID01163"/>
    <n v="1"/>
    <x v="4"/>
    <x v="2"/>
    <x v="0"/>
    <x v="0"/>
    <d v="2020-06-25T00:00:00"/>
    <x v="5"/>
    <x v="2"/>
    <x v="1"/>
    <b v="1"/>
    <n v="16"/>
    <n v="11"/>
    <x v="2"/>
    <n v="114"/>
    <x v="0"/>
    <x v="0"/>
    <x v="0"/>
    <x v="6"/>
  </r>
  <r>
    <s v="PID01164"/>
    <n v="56"/>
    <x v="0"/>
    <x v="1"/>
    <x v="1"/>
    <x v="2"/>
    <d v="2023-03-04T00:00:00"/>
    <x v="2"/>
    <x v="3"/>
    <x v="1"/>
    <b v="0"/>
    <n v="23"/>
    <n v="6"/>
    <x v="1"/>
    <n v="73"/>
    <x v="0"/>
    <x v="0"/>
    <x v="0"/>
    <x v="3"/>
  </r>
  <r>
    <s v="PID01165"/>
    <n v="47"/>
    <x v="0"/>
    <x v="1"/>
    <x v="1"/>
    <x v="0"/>
    <d v="2020-12-08T00:00:00"/>
    <x v="5"/>
    <x v="0"/>
    <x v="1"/>
    <b v="1"/>
    <n v="7"/>
    <n v="12"/>
    <x v="1"/>
    <n v="63"/>
    <x v="0"/>
    <x v="1"/>
    <x v="1"/>
    <x v="4"/>
  </r>
  <r>
    <s v="PID01166"/>
    <n v="46"/>
    <x v="0"/>
    <x v="1"/>
    <x v="1"/>
    <x v="1"/>
    <d v="2019-07-05T00:00:00"/>
    <x v="0"/>
    <x v="0"/>
    <x v="0"/>
    <b v="1"/>
    <n v="3"/>
    <n v="17"/>
    <x v="0"/>
    <n v="50"/>
    <x v="2"/>
    <x v="0"/>
    <x v="1"/>
    <x v="8"/>
  </r>
  <r>
    <s v="PID01167"/>
    <n v="10"/>
    <x v="4"/>
    <x v="2"/>
    <x v="2"/>
    <x v="0"/>
    <d v="2021-04-28T00:00:00"/>
    <x v="1"/>
    <x v="1"/>
    <x v="1"/>
    <b v="1"/>
    <n v="0"/>
    <n v="14"/>
    <x v="1"/>
    <n v="69"/>
    <x v="0"/>
    <x v="1"/>
    <x v="0"/>
    <x v="5"/>
  </r>
  <r>
    <s v="PID01168"/>
    <n v="88"/>
    <x v="2"/>
    <x v="0"/>
    <x v="2"/>
    <x v="0"/>
    <d v="2020-01-21T00:00:00"/>
    <x v="5"/>
    <x v="0"/>
    <x v="2"/>
    <b v="0"/>
    <n v="13"/>
    <n v="3"/>
    <x v="2"/>
    <n v="52"/>
    <x v="2"/>
    <x v="1"/>
    <x v="1"/>
    <x v="3"/>
  </r>
  <r>
    <s v="PID01169"/>
    <n v="18"/>
    <x v="1"/>
    <x v="2"/>
    <x v="0"/>
    <x v="2"/>
    <d v="2022-06-25T00:00:00"/>
    <x v="4"/>
    <x v="1"/>
    <x v="0"/>
    <b v="0"/>
    <n v="70"/>
    <n v="8"/>
    <x v="0"/>
    <n v="112"/>
    <x v="0"/>
    <x v="1"/>
    <x v="1"/>
    <x v="2"/>
  </r>
  <r>
    <s v="PID01170"/>
    <n v="32"/>
    <x v="3"/>
    <x v="0"/>
    <x v="0"/>
    <x v="0"/>
    <d v="2019-04-20T00:00:00"/>
    <x v="0"/>
    <x v="2"/>
    <x v="0"/>
    <b v="0"/>
    <n v="42"/>
    <n v="15"/>
    <x v="2"/>
    <n v="64"/>
    <x v="0"/>
    <x v="1"/>
    <x v="0"/>
    <x v="7"/>
  </r>
  <r>
    <s v="PID01171"/>
    <n v="75"/>
    <x v="2"/>
    <x v="2"/>
    <x v="1"/>
    <x v="0"/>
    <d v="2021-05-11T00:00:00"/>
    <x v="1"/>
    <x v="3"/>
    <x v="2"/>
    <b v="0"/>
    <n v="34"/>
    <n v="14"/>
    <x v="1"/>
    <n v="16"/>
    <x v="2"/>
    <x v="1"/>
    <x v="1"/>
    <x v="2"/>
  </r>
  <r>
    <s v="PID01172"/>
    <n v="44"/>
    <x v="0"/>
    <x v="2"/>
    <x v="1"/>
    <x v="0"/>
    <d v="2019-09-30T00:00:00"/>
    <x v="0"/>
    <x v="2"/>
    <x v="2"/>
    <b v="1"/>
    <n v="51"/>
    <n v="3"/>
    <x v="1"/>
    <n v="115"/>
    <x v="0"/>
    <x v="0"/>
    <x v="0"/>
    <x v="3"/>
  </r>
  <r>
    <s v="PID01173"/>
    <n v="78"/>
    <x v="2"/>
    <x v="0"/>
    <x v="1"/>
    <x v="0"/>
    <d v="2022-08-07T00:00:00"/>
    <x v="4"/>
    <x v="0"/>
    <x v="2"/>
    <b v="0"/>
    <n v="65"/>
    <n v="15"/>
    <x v="0"/>
    <n v="85"/>
    <x v="0"/>
    <x v="1"/>
    <x v="0"/>
    <x v="6"/>
  </r>
  <r>
    <s v="PID01174"/>
    <n v="58"/>
    <x v="0"/>
    <x v="0"/>
    <x v="1"/>
    <x v="2"/>
    <d v="2020-02-22T00:00:00"/>
    <x v="5"/>
    <x v="1"/>
    <x v="2"/>
    <b v="1"/>
    <n v="47"/>
    <n v="1"/>
    <x v="1"/>
    <n v="90"/>
    <x v="0"/>
    <x v="0"/>
    <x v="0"/>
    <x v="4"/>
  </r>
  <r>
    <s v="PID01175"/>
    <n v="31"/>
    <x v="3"/>
    <x v="1"/>
    <x v="1"/>
    <x v="2"/>
    <d v="2022-10-25T00:00:00"/>
    <x v="4"/>
    <x v="2"/>
    <x v="0"/>
    <b v="1"/>
    <n v="51"/>
    <n v="20"/>
    <x v="1"/>
    <n v="50"/>
    <x v="2"/>
    <x v="0"/>
    <x v="0"/>
    <x v="5"/>
  </r>
  <r>
    <s v="PID01176"/>
    <n v="25"/>
    <x v="3"/>
    <x v="2"/>
    <x v="0"/>
    <x v="2"/>
    <d v="2022-07-15T00:00:00"/>
    <x v="4"/>
    <x v="2"/>
    <x v="2"/>
    <b v="0"/>
    <n v="13"/>
    <n v="12"/>
    <x v="2"/>
    <n v="83"/>
    <x v="0"/>
    <x v="0"/>
    <x v="0"/>
    <x v="2"/>
  </r>
  <r>
    <s v="PID01177"/>
    <n v="13"/>
    <x v="1"/>
    <x v="1"/>
    <x v="0"/>
    <x v="2"/>
    <d v="2021-03-24T00:00:00"/>
    <x v="1"/>
    <x v="3"/>
    <x v="0"/>
    <b v="0"/>
    <n v="5"/>
    <n v="18"/>
    <x v="1"/>
    <n v="107"/>
    <x v="0"/>
    <x v="1"/>
    <x v="1"/>
    <x v="1"/>
  </r>
  <r>
    <s v="PID01178"/>
    <n v="61"/>
    <x v="2"/>
    <x v="2"/>
    <x v="1"/>
    <x v="0"/>
    <d v="2021-06-10T00:00:00"/>
    <x v="1"/>
    <x v="1"/>
    <x v="2"/>
    <b v="0"/>
    <n v="1"/>
    <n v="2"/>
    <x v="0"/>
    <n v="88"/>
    <x v="0"/>
    <x v="0"/>
    <x v="0"/>
    <x v="6"/>
  </r>
  <r>
    <s v="PID01179"/>
    <n v="15"/>
    <x v="1"/>
    <x v="2"/>
    <x v="2"/>
    <x v="0"/>
    <d v="2023-11-21T00:00:00"/>
    <x v="2"/>
    <x v="1"/>
    <x v="2"/>
    <b v="1"/>
    <n v="65"/>
    <n v="19"/>
    <x v="0"/>
    <n v="31"/>
    <x v="2"/>
    <x v="0"/>
    <x v="1"/>
    <x v="0"/>
  </r>
  <r>
    <s v="PID01180"/>
    <n v="86"/>
    <x v="2"/>
    <x v="0"/>
    <x v="2"/>
    <x v="2"/>
    <d v="2021-10-26T00:00:00"/>
    <x v="1"/>
    <x v="1"/>
    <x v="0"/>
    <b v="0"/>
    <n v="30"/>
    <n v="13"/>
    <x v="2"/>
    <n v="97"/>
    <x v="0"/>
    <x v="1"/>
    <x v="1"/>
    <x v="2"/>
  </r>
  <r>
    <s v="PID01181"/>
    <n v="37"/>
    <x v="3"/>
    <x v="1"/>
    <x v="0"/>
    <x v="1"/>
    <d v="2021-02-18T00:00:00"/>
    <x v="1"/>
    <x v="1"/>
    <x v="1"/>
    <b v="0"/>
    <n v="49"/>
    <n v="15"/>
    <x v="0"/>
    <n v="41"/>
    <x v="2"/>
    <x v="1"/>
    <x v="0"/>
    <x v="4"/>
  </r>
  <r>
    <s v="PID01182"/>
    <n v="22"/>
    <x v="3"/>
    <x v="0"/>
    <x v="1"/>
    <x v="2"/>
    <d v="2019-10-25T00:00:00"/>
    <x v="0"/>
    <x v="0"/>
    <x v="2"/>
    <b v="1"/>
    <n v="0"/>
    <n v="19"/>
    <x v="1"/>
    <n v="5"/>
    <x v="1"/>
    <x v="0"/>
    <x v="0"/>
    <x v="0"/>
  </r>
  <r>
    <s v="PID01183"/>
    <n v="56"/>
    <x v="0"/>
    <x v="2"/>
    <x v="1"/>
    <x v="2"/>
    <d v="2023-07-20T00:00:00"/>
    <x v="2"/>
    <x v="1"/>
    <x v="2"/>
    <b v="0"/>
    <n v="1"/>
    <n v="3"/>
    <x v="2"/>
    <n v="17"/>
    <x v="2"/>
    <x v="0"/>
    <x v="0"/>
    <x v="1"/>
  </r>
  <r>
    <s v="PID01184"/>
    <n v="31"/>
    <x v="3"/>
    <x v="2"/>
    <x v="0"/>
    <x v="1"/>
    <d v="2023-12-13T00:00:00"/>
    <x v="2"/>
    <x v="1"/>
    <x v="2"/>
    <b v="0"/>
    <n v="64"/>
    <n v="6"/>
    <x v="2"/>
    <n v="74"/>
    <x v="0"/>
    <x v="0"/>
    <x v="1"/>
    <x v="7"/>
  </r>
  <r>
    <s v="PID01185"/>
    <n v="34"/>
    <x v="3"/>
    <x v="2"/>
    <x v="0"/>
    <x v="0"/>
    <d v="2021-04-21T00:00:00"/>
    <x v="1"/>
    <x v="3"/>
    <x v="2"/>
    <b v="0"/>
    <n v="19"/>
    <n v="5"/>
    <x v="2"/>
    <n v="73"/>
    <x v="0"/>
    <x v="0"/>
    <x v="1"/>
    <x v="2"/>
  </r>
  <r>
    <s v="PID01186"/>
    <n v="43"/>
    <x v="0"/>
    <x v="0"/>
    <x v="1"/>
    <x v="1"/>
    <d v="2023-08-14T00:00:00"/>
    <x v="2"/>
    <x v="2"/>
    <x v="2"/>
    <b v="0"/>
    <n v="54"/>
    <n v="15"/>
    <x v="2"/>
    <n v="102"/>
    <x v="0"/>
    <x v="0"/>
    <x v="0"/>
    <x v="4"/>
  </r>
  <r>
    <s v="PID01187"/>
    <n v="45"/>
    <x v="0"/>
    <x v="0"/>
    <x v="0"/>
    <x v="0"/>
    <d v="2019-06-08T00:00:00"/>
    <x v="0"/>
    <x v="2"/>
    <x v="2"/>
    <b v="0"/>
    <n v="9"/>
    <n v="15"/>
    <x v="0"/>
    <n v="79"/>
    <x v="0"/>
    <x v="0"/>
    <x v="0"/>
    <x v="3"/>
  </r>
  <r>
    <s v="PID01188"/>
    <n v="25"/>
    <x v="3"/>
    <x v="0"/>
    <x v="2"/>
    <x v="2"/>
    <d v="2022-03-07T00:00:00"/>
    <x v="4"/>
    <x v="3"/>
    <x v="1"/>
    <b v="0"/>
    <n v="26"/>
    <n v="14"/>
    <x v="0"/>
    <n v="70"/>
    <x v="0"/>
    <x v="0"/>
    <x v="1"/>
    <x v="5"/>
  </r>
  <r>
    <s v="PID01189"/>
    <n v="83"/>
    <x v="2"/>
    <x v="2"/>
    <x v="2"/>
    <x v="0"/>
    <d v="2020-04-29T00:00:00"/>
    <x v="5"/>
    <x v="1"/>
    <x v="1"/>
    <b v="0"/>
    <n v="63"/>
    <n v="14"/>
    <x v="2"/>
    <n v="86"/>
    <x v="0"/>
    <x v="1"/>
    <x v="0"/>
    <x v="9"/>
  </r>
  <r>
    <s v="PID01190"/>
    <n v="85"/>
    <x v="2"/>
    <x v="1"/>
    <x v="2"/>
    <x v="0"/>
    <d v="2022-11-27T00:00:00"/>
    <x v="4"/>
    <x v="1"/>
    <x v="2"/>
    <b v="1"/>
    <n v="8"/>
    <n v="0"/>
    <x v="2"/>
    <n v="23"/>
    <x v="2"/>
    <x v="0"/>
    <x v="0"/>
    <x v="2"/>
  </r>
  <r>
    <s v="PID01191"/>
    <n v="75"/>
    <x v="2"/>
    <x v="1"/>
    <x v="2"/>
    <x v="1"/>
    <d v="2024-09-02T00:00:00"/>
    <x v="3"/>
    <x v="2"/>
    <x v="1"/>
    <b v="1"/>
    <n v="40"/>
    <n v="6"/>
    <x v="2"/>
    <n v="9"/>
    <x v="1"/>
    <x v="0"/>
    <x v="1"/>
    <x v="8"/>
  </r>
  <r>
    <s v="PID01192"/>
    <n v="47"/>
    <x v="0"/>
    <x v="1"/>
    <x v="2"/>
    <x v="1"/>
    <d v="2019-06-12T00:00:00"/>
    <x v="0"/>
    <x v="0"/>
    <x v="2"/>
    <b v="0"/>
    <n v="70"/>
    <n v="16"/>
    <x v="0"/>
    <n v="46"/>
    <x v="2"/>
    <x v="1"/>
    <x v="1"/>
    <x v="4"/>
  </r>
  <r>
    <s v="PID01193"/>
    <n v="38"/>
    <x v="3"/>
    <x v="0"/>
    <x v="2"/>
    <x v="2"/>
    <d v="2020-11-11T00:00:00"/>
    <x v="5"/>
    <x v="0"/>
    <x v="1"/>
    <b v="0"/>
    <n v="24"/>
    <n v="1"/>
    <x v="1"/>
    <n v="52"/>
    <x v="2"/>
    <x v="1"/>
    <x v="1"/>
    <x v="3"/>
  </r>
  <r>
    <s v="PID01194"/>
    <n v="64"/>
    <x v="2"/>
    <x v="1"/>
    <x v="0"/>
    <x v="2"/>
    <d v="2019-06-28T00:00:00"/>
    <x v="0"/>
    <x v="2"/>
    <x v="2"/>
    <b v="0"/>
    <n v="47"/>
    <n v="13"/>
    <x v="0"/>
    <n v="26"/>
    <x v="2"/>
    <x v="1"/>
    <x v="1"/>
    <x v="1"/>
  </r>
  <r>
    <s v="PID01195"/>
    <n v="37"/>
    <x v="3"/>
    <x v="1"/>
    <x v="1"/>
    <x v="0"/>
    <d v="2023-07-11T00:00:00"/>
    <x v="2"/>
    <x v="2"/>
    <x v="0"/>
    <b v="0"/>
    <n v="60"/>
    <n v="9"/>
    <x v="1"/>
    <n v="18"/>
    <x v="2"/>
    <x v="0"/>
    <x v="1"/>
    <x v="7"/>
  </r>
  <r>
    <s v="PID01196"/>
    <n v="15"/>
    <x v="1"/>
    <x v="1"/>
    <x v="0"/>
    <x v="0"/>
    <d v="2020-10-05T00:00:00"/>
    <x v="5"/>
    <x v="2"/>
    <x v="1"/>
    <b v="0"/>
    <n v="42"/>
    <n v="1"/>
    <x v="0"/>
    <n v="41"/>
    <x v="2"/>
    <x v="1"/>
    <x v="1"/>
    <x v="4"/>
  </r>
  <r>
    <s v="PID01197"/>
    <n v="84"/>
    <x v="2"/>
    <x v="1"/>
    <x v="0"/>
    <x v="1"/>
    <d v="2023-04-12T00:00:00"/>
    <x v="2"/>
    <x v="0"/>
    <x v="1"/>
    <b v="0"/>
    <n v="25"/>
    <n v="2"/>
    <x v="0"/>
    <n v="45"/>
    <x v="2"/>
    <x v="0"/>
    <x v="0"/>
    <x v="9"/>
  </r>
  <r>
    <s v="PID01198"/>
    <n v="79"/>
    <x v="2"/>
    <x v="0"/>
    <x v="1"/>
    <x v="1"/>
    <d v="2020-04-12T00:00:00"/>
    <x v="5"/>
    <x v="1"/>
    <x v="2"/>
    <b v="1"/>
    <n v="10"/>
    <n v="1"/>
    <x v="1"/>
    <n v="113"/>
    <x v="0"/>
    <x v="1"/>
    <x v="0"/>
    <x v="1"/>
  </r>
  <r>
    <s v="PID01199"/>
    <n v="60"/>
    <x v="0"/>
    <x v="1"/>
    <x v="1"/>
    <x v="1"/>
    <d v="2022-10-01T00:00:00"/>
    <x v="4"/>
    <x v="3"/>
    <x v="2"/>
    <b v="0"/>
    <n v="68"/>
    <n v="6"/>
    <x v="2"/>
    <n v="66"/>
    <x v="0"/>
    <x v="0"/>
    <x v="0"/>
    <x v="6"/>
  </r>
  <r>
    <s v="PID01200"/>
    <n v="72"/>
    <x v="2"/>
    <x v="1"/>
    <x v="2"/>
    <x v="1"/>
    <d v="2021-01-03T00:00:00"/>
    <x v="1"/>
    <x v="3"/>
    <x v="0"/>
    <b v="1"/>
    <n v="54"/>
    <n v="6"/>
    <x v="1"/>
    <n v="30"/>
    <x v="2"/>
    <x v="0"/>
    <x v="0"/>
    <x v="4"/>
  </r>
  <r>
    <s v="PID01201"/>
    <n v="9"/>
    <x v="4"/>
    <x v="1"/>
    <x v="1"/>
    <x v="1"/>
    <d v="2023-11-06T00:00:00"/>
    <x v="2"/>
    <x v="3"/>
    <x v="1"/>
    <b v="0"/>
    <n v="55"/>
    <n v="20"/>
    <x v="0"/>
    <n v="70"/>
    <x v="0"/>
    <x v="0"/>
    <x v="0"/>
    <x v="8"/>
  </r>
  <r>
    <s v="PID01202"/>
    <n v="7"/>
    <x v="4"/>
    <x v="2"/>
    <x v="0"/>
    <x v="2"/>
    <d v="2020-05-23T00:00:00"/>
    <x v="5"/>
    <x v="3"/>
    <x v="2"/>
    <b v="0"/>
    <n v="49"/>
    <n v="2"/>
    <x v="2"/>
    <n v="41"/>
    <x v="2"/>
    <x v="1"/>
    <x v="1"/>
    <x v="9"/>
  </r>
  <r>
    <s v="PID01203"/>
    <n v="12"/>
    <x v="1"/>
    <x v="1"/>
    <x v="0"/>
    <x v="2"/>
    <d v="2021-09-03T00:00:00"/>
    <x v="1"/>
    <x v="1"/>
    <x v="0"/>
    <b v="0"/>
    <n v="13"/>
    <n v="11"/>
    <x v="1"/>
    <n v="7"/>
    <x v="1"/>
    <x v="1"/>
    <x v="0"/>
    <x v="3"/>
  </r>
  <r>
    <s v="PID01204"/>
    <n v="56"/>
    <x v="0"/>
    <x v="2"/>
    <x v="0"/>
    <x v="2"/>
    <d v="2024-08-19T00:00:00"/>
    <x v="3"/>
    <x v="1"/>
    <x v="0"/>
    <b v="0"/>
    <n v="36"/>
    <n v="0"/>
    <x v="1"/>
    <n v="27"/>
    <x v="2"/>
    <x v="1"/>
    <x v="0"/>
    <x v="6"/>
  </r>
  <r>
    <s v="PID01205"/>
    <n v="26"/>
    <x v="3"/>
    <x v="0"/>
    <x v="2"/>
    <x v="2"/>
    <d v="2023-06-18T00:00:00"/>
    <x v="2"/>
    <x v="2"/>
    <x v="0"/>
    <b v="0"/>
    <n v="64"/>
    <n v="16"/>
    <x v="1"/>
    <n v="41"/>
    <x v="2"/>
    <x v="1"/>
    <x v="0"/>
    <x v="5"/>
  </r>
  <r>
    <s v="PID01206"/>
    <n v="31"/>
    <x v="3"/>
    <x v="1"/>
    <x v="2"/>
    <x v="0"/>
    <d v="2022-02-11T00:00:00"/>
    <x v="4"/>
    <x v="1"/>
    <x v="1"/>
    <b v="0"/>
    <n v="67"/>
    <n v="20"/>
    <x v="1"/>
    <n v="19"/>
    <x v="2"/>
    <x v="1"/>
    <x v="1"/>
    <x v="1"/>
  </r>
  <r>
    <s v="PID01207"/>
    <n v="4"/>
    <x v="4"/>
    <x v="1"/>
    <x v="2"/>
    <x v="0"/>
    <d v="2023-01-23T00:00:00"/>
    <x v="2"/>
    <x v="0"/>
    <x v="2"/>
    <b v="1"/>
    <n v="23"/>
    <n v="3"/>
    <x v="1"/>
    <n v="2"/>
    <x v="1"/>
    <x v="1"/>
    <x v="0"/>
    <x v="0"/>
  </r>
  <r>
    <s v="PID01208"/>
    <n v="71"/>
    <x v="2"/>
    <x v="2"/>
    <x v="0"/>
    <x v="1"/>
    <d v="2020-06-02T00:00:00"/>
    <x v="5"/>
    <x v="0"/>
    <x v="1"/>
    <b v="1"/>
    <n v="37"/>
    <n v="3"/>
    <x v="2"/>
    <n v="103"/>
    <x v="0"/>
    <x v="0"/>
    <x v="1"/>
    <x v="1"/>
  </r>
  <r>
    <s v="PID01209"/>
    <n v="89"/>
    <x v="2"/>
    <x v="1"/>
    <x v="2"/>
    <x v="2"/>
    <d v="2021-10-24T00:00:00"/>
    <x v="1"/>
    <x v="3"/>
    <x v="1"/>
    <b v="0"/>
    <n v="52"/>
    <n v="3"/>
    <x v="1"/>
    <n v="101"/>
    <x v="0"/>
    <x v="1"/>
    <x v="0"/>
    <x v="2"/>
  </r>
  <r>
    <s v="PID01210"/>
    <n v="60"/>
    <x v="0"/>
    <x v="1"/>
    <x v="1"/>
    <x v="1"/>
    <d v="2019-08-14T00:00:00"/>
    <x v="0"/>
    <x v="0"/>
    <x v="0"/>
    <b v="0"/>
    <n v="43"/>
    <n v="11"/>
    <x v="1"/>
    <n v="73"/>
    <x v="0"/>
    <x v="0"/>
    <x v="1"/>
    <x v="9"/>
  </r>
  <r>
    <s v="PID01211"/>
    <n v="77"/>
    <x v="2"/>
    <x v="0"/>
    <x v="2"/>
    <x v="0"/>
    <d v="2024-09-17T00:00:00"/>
    <x v="3"/>
    <x v="0"/>
    <x v="0"/>
    <b v="0"/>
    <n v="34"/>
    <n v="19"/>
    <x v="1"/>
    <n v="118"/>
    <x v="0"/>
    <x v="0"/>
    <x v="0"/>
    <x v="7"/>
  </r>
  <r>
    <s v="PID01212"/>
    <n v="16"/>
    <x v="1"/>
    <x v="2"/>
    <x v="1"/>
    <x v="1"/>
    <d v="2019-06-11T00:00:00"/>
    <x v="0"/>
    <x v="3"/>
    <x v="2"/>
    <b v="0"/>
    <n v="10"/>
    <n v="2"/>
    <x v="1"/>
    <n v="92"/>
    <x v="0"/>
    <x v="0"/>
    <x v="0"/>
    <x v="0"/>
  </r>
  <r>
    <s v="PID01213"/>
    <n v="13"/>
    <x v="1"/>
    <x v="0"/>
    <x v="2"/>
    <x v="2"/>
    <d v="2019-01-02T00:00:00"/>
    <x v="0"/>
    <x v="3"/>
    <x v="2"/>
    <b v="0"/>
    <n v="35"/>
    <n v="12"/>
    <x v="2"/>
    <n v="99"/>
    <x v="0"/>
    <x v="1"/>
    <x v="0"/>
    <x v="6"/>
  </r>
  <r>
    <s v="PID01214"/>
    <n v="13"/>
    <x v="1"/>
    <x v="2"/>
    <x v="1"/>
    <x v="1"/>
    <d v="2022-10-07T00:00:00"/>
    <x v="4"/>
    <x v="2"/>
    <x v="1"/>
    <b v="1"/>
    <n v="56"/>
    <n v="0"/>
    <x v="2"/>
    <n v="88"/>
    <x v="0"/>
    <x v="0"/>
    <x v="1"/>
    <x v="5"/>
  </r>
  <r>
    <s v="PID01215"/>
    <n v="53"/>
    <x v="0"/>
    <x v="2"/>
    <x v="2"/>
    <x v="2"/>
    <d v="2020-05-07T00:00:00"/>
    <x v="5"/>
    <x v="0"/>
    <x v="1"/>
    <b v="0"/>
    <n v="33"/>
    <n v="1"/>
    <x v="2"/>
    <n v="100"/>
    <x v="0"/>
    <x v="1"/>
    <x v="0"/>
    <x v="9"/>
  </r>
  <r>
    <s v="PID01216"/>
    <n v="61"/>
    <x v="2"/>
    <x v="0"/>
    <x v="2"/>
    <x v="0"/>
    <d v="2022-11-11T00:00:00"/>
    <x v="4"/>
    <x v="1"/>
    <x v="2"/>
    <b v="0"/>
    <n v="40"/>
    <n v="1"/>
    <x v="0"/>
    <n v="5"/>
    <x v="1"/>
    <x v="1"/>
    <x v="1"/>
    <x v="8"/>
  </r>
  <r>
    <s v="PID01217"/>
    <n v="14"/>
    <x v="1"/>
    <x v="1"/>
    <x v="1"/>
    <x v="0"/>
    <d v="2024-09-13T00:00:00"/>
    <x v="3"/>
    <x v="1"/>
    <x v="2"/>
    <b v="1"/>
    <n v="63"/>
    <n v="9"/>
    <x v="1"/>
    <n v="19"/>
    <x v="2"/>
    <x v="0"/>
    <x v="1"/>
    <x v="4"/>
  </r>
  <r>
    <s v="PID01218"/>
    <n v="71"/>
    <x v="2"/>
    <x v="1"/>
    <x v="1"/>
    <x v="0"/>
    <d v="2023-01-11T00:00:00"/>
    <x v="2"/>
    <x v="0"/>
    <x v="1"/>
    <b v="0"/>
    <n v="43"/>
    <n v="20"/>
    <x v="0"/>
    <n v="28"/>
    <x v="2"/>
    <x v="1"/>
    <x v="0"/>
    <x v="3"/>
  </r>
  <r>
    <s v="PID01219"/>
    <n v="13"/>
    <x v="1"/>
    <x v="1"/>
    <x v="1"/>
    <x v="2"/>
    <d v="2021-02-14T00:00:00"/>
    <x v="1"/>
    <x v="0"/>
    <x v="0"/>
    <b v="0"/>
    <n v="60"/>
    <n v="19"/>
    <x v="1"/>
    <n v="35"/>
    <x v="2"/>
    <x v="1"/>
    <x v="0"/>
    <x v="0"/>
  </r>
  <r>
    <s v="PID01220"/>
    <n v="70"/>
    <x v="2"/>
    <x v="2"/>
    <x v="0"/>
    <x v="2"/>
    <d v="2024-02-07T00:00:00"/>
    <x v="3"/>
    <x v="2"/>
    <x v="0"/>
    <b v="0"/>
    <n v="35"/>
    <n v="0"/>
    <x v="0"/>
    <n v="46"/>
    <x v="2"/>
    <x v="1"/>
    <x v="0"/>
    <x v="1"/>
  </r>
  <r>
    <s v="PID01221"/>
    <n v="42"/>
    <x v="0"/>
    <x v="2"/>
    <x v="0"/>
    <x v="1"/>
    <d v="2021-03-11T00:00:00"/>
    <x v="1"/>
    <x v="3"/>
    <x v="2"/>
    <b v="0"/>
    <n v="19"/>
    <n v="12"/>
    <x v="2"/>
    <n v="99"/>
    <x v="0"/>
    <x v="1"/>
    <x v="1"/>
    <x v="8"/>
  </r>
  <r>
    <s v="PID01222"/>
    <n v="32"/>
    <x v="3"/>
    <x v="1"/>
    <x v="0"/>
    <x v="1"/>
    <d v="2020-09-19T00:00:00"/>
    <x v="5"/>
    <x v="3"/>
    <x v="1"/>
    <b v="0"/>
    <n v="4"/>
    <n v="9"/>
    <x v="2"/>
    <n v="55"/>
    <x v="2"/>
    <x v="0"/>
    <x v="1"/>
    <x v="2"/>
  </r>
  <r>
    <s v="PID01223"/>
    <n v="39"/>
    <x v="3"/>
    <x v="2"/>
    <x v="2"/>
    <x v="0"/>
    <d v="2021-12-15T00:00:00"/>
    <x v="1"/>
    <x v="3"/>
    <x v="1"/>
    <b v="1"/>
    <n v="8"/>
    <n v="6"/>
    <x v="0"/>
    <n v="55"/>
    <x v="2"/>
    <x v="1"/>
    <x v="0"/>
    <x v="4"/>
  </r>
  <r>
    <s v="PID01224"/>
    <n v="67"/>
    <x v="2"/>
    <x v="0"/>
    <x v="2"/>
    <x v="1"/>
    <d v="2022-03-01T00:00:00"/>
    <x v="4"/>
    <x v="3"/>
    <x v="2"/>
    <b v="1"/>
    <n v="12"/>
    <n v="6"/>
    <x v="2"/>
    <n v="109"/>
    <x v="0"/>
    <x v="1"/>
    <x v="0"/>
    <x v="4"/>
  </r>
  <r>
    <s v="PID01225"/>
    <n v="13"/>
    <x v="1"/>
    <x v="1"/>
    <x v="0"/>
    <x v="2"/>
    <d v="2022-10-24T00:00:00"/>
    <x v="4"/>
    <x v="3"/>
    <x v="2"/>
    <b v="1"/>
    <n v="8"/>
    <n v="15"/>
    <x v="0"/>
    <n v="26"/>
    <x v="2"/>
    <x v="0"/>
    <x v="0"/>
    <x v="6"/>
  </r>
  <r>
    <s v="PID01226"/>
    <n v="83"/>
    <x v="2"/>
    <x v="0"/>
    <x v="0"/>
    <x v="2"/>
    <d v="2020-09-28T00:00:00"/>
    <x v="5"/>
    <x v="3"/>
    <x v="1"/>
    <b v="1"/>
    <n v="28"/>
    <n v="5"/>
    <x v="1"/>
    <n v="99"/>
    <x v="0"/>
    <x v="1"/>
    <x v="0"/>
    <x v="1"/>
  </r>
  <r>
    <s v="PID01227"/>
    <n v="29"/>
    <x v="3"/>
    <x v="2"/>
    <x v="1"/>
    <x v="2"/>
    <d v="2023-09-08T00:00:00"/>
    <x v="2"/>
    <x v="0"/>
    <x v="2"/>
    <b v="1"/>
    <n v="67"/>
    <n v="20"/>
    <x v="1"/>
    <n v="29"/>
    <x v="2"/>
    <x v="0"/>
    <x v="1"/>
    <x v="0"/>
  </r>
  <r>
    <s v="PID01228"/>
    <n v="9"/>
    <x v="4"/>
    <x v="1"/>
    <x v="2"/>
    <x v="1"/>
    <d v="2020-07-20T00:00:00"/>
    <x v="5"/>
    <x v="1"/>
    <x v="1"/>
    <b v="1"/>
    <n v="5"/>
    <n v="4"/>
    <x v="0"/>
    <n v="101"/>
    <x v="0"/>
    <x v="0"/>
    <x v="1"/>
    <x v="2"/>
  </r>
  <r>
    <s v="PID01229"/>
    <n v="16"/>
    <x v="1"/>
    <x v="1"/>
    <x v="1"/>
    <x v="1"/>
    <d v="2023-09-08T00:00:00"/>
    <x v="2"/>
    <x v="1"/>
    <x v="1"/>
    <b v="0"/>
    <n v="25"/>
    <n v="12"/>
    <x v="1"/>
    <n v="27"/>
    <x v="2"/>
    <x v="0"/>
    <x v="1"/>
    <x v="8"/>
  </r>
  <r>
    <s v="PID01230"/>
    <n v="29"/>
    <x v="3"/>
    <x v="1"/>
    <x v="2"/>
    <x v="1"/>
    <d v="2021-03-06T00:00:00"/>
    <x v="1"/>
    <x v="0"/>
    <x v="2"/>
    <b v="0"/>
    <n v="18"/>
    <n v="10"/>
    <x v="0"/>
    <n v="114"/>
    <x v="0"/>
    <x v="0"/>
    <x v="1"/>
    <x v="9"/>
  </r>
  <r>
    <s v="PID01231"/>
    <n v="64"/>
    <x v="2"/>
    <x v="2"/>
    <x v="0"/>
    <x v="2"/>
    <d v="2022-06-14T00:00:00"/>
    <x v="4"/>
    <x v="0"/>
    <x v="0"/>
    <b v="1"/>
    <n v="4"/>
    <n v="7"/>
    <x v="2"/>
    <n v="107"/>
    <x v="0"/>
    <x v="1"/>
    <x v="0"/>
    <x v="3"/>
  </r>
  <r>
    <s v="PID01232"/>
    <n v="28"/>
    <x v="3"/>
    <x v="1"/>
    <x v="0"/>
    <x v="1"/>
    <d v="2019-05-31T00:00:00"/>
    <x v="0"/>
    <x v="3"/>
    <x v="2"/>
    <b v="0"/>
    <n v="10"/>
    <n v="0"/>
    <x v="2"/>
    <n v="74"/>
    <x v="0"/>
    <x v="0"/>
    <x v="1"/>
    <x v="8"/>
  </r>
  <r>
    <s v="PID01233"/>
    <n v="75"/>
    <x v="2"/>
    <x v="0"/>
    <x v="0"/>
    <x v="0"/>
    <d v="2020-10-11T00:00:00"/>
    <x v="5"/>
    <x v="1"/>
    <x v="0"/>
    <b v="0"/>
    <n v="19"/>
    <n v="15"/>
    <x v="1"/>
    <n v="92"/>
    <x v="0"/>
    <x v="0"/>
    <x v="0"/>
    <x v="8"/>
  </r>
  <r>
    <s v="PID01234"/>
    <n v="11"/>
    <x v="1"/>
    <x v="0"/>
    <x v="0"/>
    <x v="2"/>
    <d v="2021-11-15T00:00:00"/>
    <x v="1"/>
    <x v="1"/>
    <x v="2"/>
    <b v="0"/>
    <n v="20"/>
    <n v="19"/>
    <x v="2"/>
    <n v="34"/>
    <x v="2"/>
    <x v="0"/>
    <x v="0"/>
    <x v="8"/>
  </r>
  <r>
    <s v="PID01235"/>
    <n v="60"/>
    <x v="0"/>
    <x v="0"/>
    <x v="0"/>
    <x v="2"/>
    <d v="2022-12-20T00:00:00"/>
    <x v="4"/>
    <x v="3"/>
    <x v="1"/>
    <b v="0"/>
    <n v="61"/>
    <n v="3"/>
    <x v="2"/>
    <n v="47"/>
    <x v="2"/>
    <x v="0"/>
    <x v="0"/>
    <x v="8"/>
  </r>
  <r>
    <s v="PID01236"/>
    <n v="27"/>
    <x v="3"/>
    <x v="0"/>
    <x v="1"/>
    <x v="0"/>
    <d v="2021-11-09T00:00:00"/>
    <x v="1"/>
    <x v="1"/>
    <x v="0"/>
    <b v="0"/>
    <n v="40"/>
    <n v="4"/>
    <x v="0"/>
    <n v="12"/>
    <x v="2"/>
    <x v="0"/>
    <x v="1"/>
    <x v="5"/>
  </r>
  <r>
    <s v="PID01237"/>
    <n v="9"/>
    <x v="4"/>
    <x v="2"/>
    <x v="0"/>
    <x v="0"/>
    <d v="2024-10-12T00:00:00"/>
    <x v="3"/>
    <x v="2"/>
    <x v="2"/>
    <b v="0"/>
    <n v="50"/>
    <n v="5"/>
    <x v="1"/>
    <n v="58"/>
    <x v="2"/>
    <x v="1"/>
    <x v="1"/>
    <x v="9"/>
  </r>
  <r>
    <s v="PID01238"/>
    <n v="42"/>
    <x v="0"/>
    <x v="1"/>
    <x v="2"/>
    <x v="0"/>
    <d v="2019-01-15T00:00:00"/>
    <x v="0"/>
    <x v="3"/>
    <x v="1"/>
    <b v="1"/>
    <n v="26"/>
    <n v="14"/>
    <x v="1"/>
    <n v="11"/>
    <x v="1"/>
    <x v="1"/>
    <x v="0"/>
    <x v="2"/>
  </r>
  <r>
    <s v="PID01239"/>
    <n v="37"/>
    <x v="3"/>
    <x v="0"/>
    <x v="1"/>
    <x v="1"/>
    <d v="2021-10-28T00:00:00"/>
    <x v="1"/>
    <x v="0"/>
    <x v="0"/>
    <b v="1"/>
    <n v="54"/>
    <n v="17"/>
    <x v="1"/>
    <n v="120"/>
    <x v="0"/>
    <x v="0"/>
    <x v="0"/>
    <x v="2"/>
  </r>
  <r>
    <s v="PID01240"/>
    <n v="46"/>
    <x v="0"/>
    <x v="2"/>
    <x v="2"/>
    <x v="0"/>
    <d v="2020-05-29T00:00:00"/>
    <x v="5"/>
    <x v="2"/>
    <x v="0"/>
    <b v="1"/>
    <n v="67"/>
    <n v="6"/>
    <x v="1"/>
    <n v="47"/>
    <x v="2"/>
    <x v="1"/>
    <x v="1"/>
    <x v="7"/>
  </r>
  <r>
    <s v="PID01241"/>
    <n v="78"/>
    <x v="2"/>
    <x v="0"/>
    <x v="2"/>
    <x v="1"/>
    <d v="2023-06-03T00:00:00"/>
    <x v="2"/>
    <x v="1"/>
    <x v="0"/>
    <b v="0"/>
    <n v="40"/>
    <n v="10"/>
    <x v="0"/>
    <n v="117"/>
    <x v="0"/>
    <x v="0"/>
    <x v="1"/>
    <x v="6"/>
  </r>
  <r>
    <s v="PID01242"/>
    <n v="83"/>
    <x v="2"/>
    <x v="0"/>
    <x v="1"/>
    <x v="0"/>
    <d v="2024-09-23T00:00:00"/>
    <x v="3"/>
    <x v="2"/>
    <x v="0"/>
    <b v="0"/>
    <n v="45"/>
    <n v="9"/>
    <x v="2"/>
    <n v="66"/>
    <x v="0"/>
    <x v="1"/>
    <x v="1"/>
    <x v="8"/>
  </r>
  <r>
    <s v="PID01243"/>
    <n v="16"/>
    <x v="1"/>
    <x v="1"/>
    <x v="2"/>
    <x v="1"/>
    <d v="2023-02-01T00:00:00"/>
    <x v="2"/>
    <x v="0"/>
    <x v="0"/>
    <b v="0"/>
    <n v="24"/>
    <n v="1"/>
    <x v="1"/>
    <n v="22"/>
    <x v="2"/>
    <x v="1"/>
    <x v="0"/>
    <x v="2"/>
  </r>
  <r>
    <s v="PID01244"/>
    <n v="25"/>
    <x v="3"/>
    <x v="0"/>
    <x v="1"/>
    <x v="1"/>
    <d v="2024-03-05T00:00:00"/>
    <x v="3"/>
    <x v="3"/>
    <x v="2"/>
    <b v="0"/>
    <n v="19"/>
    <n v="8"/>
    <x v="1"/>
    <n v="107"/>
    <x v="0"/>
    <x v="1"/>
    <x v="0"/>
    <x v="0"/>
  </r>
  <r>
    <s v="PID01245"/>
    <n v="39"/>
    <x v="3"/>
    <x v="0"/>
    <x v="0"/>
    <x v="1"/>
    <d v="2022-01-24T00:00:00"/>
    <x v="4"/>
    <x v="2"/>
    <x v="1"/>
    <b v="0"/>
    <n v="18"/>
    <n v="13"/>
    <x v="0"/>
    <n v="102"/>
    <x v="0"/>
    <x v="0"/>
    <x v="0"/>
    <x v="1"/>
  </r>
  <r>
    <s v="PID01246"/>
    <n v="12"/>
    <x v="1"/>
    <x v="1"/>
    <x v="0"/>
    <x v="2"/>
    <d v="2024-06-18T00:00:00"/>
    <x v="3"/>
    <x v="0"/>
    <x v="0"/>
    <b v="0"/>
    <n v="12"/>
    <n v="3"/>
    <x v="0"/>
    <n v="30"/>
    <x v="2"/>
    <x v="0"/>
    <x v="1"/>
    <x v="3"/>
  </r>
  <r>
    <s v="PID01247"/>
    <n v="79"/>
    <x v="2"/>
    <x v="2"/>
    <x v="0"/>
    <x v="2"/>
    <d v="2020-05-06T00:00:00"/>
    <x v="5"/>
    <x v="0"/>
    <x v="1"/>
    <b v="1"/>
    <n v="18"/>
    <n v="1"/>
    <x v="1"/>
    <n v="72"/>
    <x v="0"/>
    <x v="1"/>
    <x v="1"/>
    <x v="6"/>
  </r>
  <r>
    <s v="PID01248"/>
    <n v="2"/>
    <x v="4"/>
    <x v="2"/>
    <x v="1"/>
    <x v="2"/>
    <d v="2019-04-03T00:00:00"/>
    <x v="0"/>
    <x v="1"/>
    <x v="2"/>
    <b v="0"/>
    <n v="70"/>
    <n v="20"/>
    <x v="0"/>
    <n v="119"/>
    <x v="0"/>
    <x v="0"/>
    <x v="0"/>
    <x v="4"/>
  </r>
  <r>
    <s v="PID01249"/>
    <n v="42"/>
    <x v="0"/>
    <x v="1"/>
    <x v="1"/>
    <x v="1"/>
    <d v="2024-03-25T00:00:00"/>
    <x v="3"/>
    <x v="0"/>
    <x v="1"/>
    <b v="1"/>
    <n v="28"/>
    <n v="4"/>
    <x v="2"/>
    <n v="58"/>
    <x v="2"/>
    <x v="0"/>
    <x v="1"/>
    <x v="3"/>
  </r>
  <r>
    <s v="PID01250"/>
    <n v="5"/>
    <x v="4"/>
    <x v="0"/>
    <x v="0"/>
    <x v="1"/>
    <d v="2024-01-03T00:00:00"/>
    <x v="3"/>
    <x v="1"/>
    <x v="0"/>
    <b v="0"/>
    <n v="64"/>
    <n v="0"/>
    <x v="0"/>
    <n v="29"/>
    <x v="2"/>
    <x v="0"/>
    <x v="0"/>
    <x v="2"/>
  </r>
  <r>
    <s v="PID01251"/>
    <n v="8"/>
    <x v="4"/>
    <x v="2"/>
    <x v="2"/>
    <x v="2"/>
    <d v="2019-12-10T00:00:00"/>
    <x v="0"/>
    <x v="0"/>
    <x v="1"/>
    <b v="0"/>
    <n v="20"/>
    <n v="11"/>
    <x v="2"/>
    <n v="66"/>
    <x v="0"/>
    <x v="0"/>
    <x v="0"/>
    <x v="3"/>
  </r>
  <r>
    <s v="PID01252"/>
    <n v="43"/>
    <x v="0"/>
    <x v="0"/>
    <x v="0"/>
    <x v="2"/>
    <d v="2019-05-05T00:00:00"/>
    <x v="0"/>
    <x v="1"/>
    <x v="0"/>
    <b v="1"/>
    <n v="8"/>
    <n v="14"/>
    <x v="0"/>
    <n v="92"/>
    <x v="0"/>
    <x v="1"/>
    <x v="0"/>
    <x v="3"/>
  </r>
  <r>
    <s v="PID01253"/>
    <n v="30"/>
    <x v="3"/>
    <x v="2"/>
    <x v="1"/>
    <x v="2"/>
    <d v="2019-06-23T00:00:00"/>
    <x v="0"/>
    <x v="0"/>
    <x v="0"/>
    <b v="0"/>
    <n v="32"/>
    <n v="4"/>
    <x v="1"/>
    <n v="81"/>
    <x v="0"/>
    <x v="0"/>
    <x v="0"/>
    <x v="0"/>
  </r>
  <r>
    <s v="PID01254"/>
    <n v="46"/>
    <x v="0"/>
    <x v="0"/>
    <x v="2"/>
    <x v="2"/>
    <d v="2024-06-22T00:00:00"/>
    <x v="3"/>
    <x v="0"/>
    <x v="2"/>
    <b v="0"/>
    <n v="44"/>
    <n v="9"/>
    <x v="0"/>
    <n v="82"/>
    <x v="0"/>
    <x v="0"/>
    <x v="0"/>
    <x v="9"/>
  </r>
  <r>
    <s v="PID01255"/>
    <n v="79"/>
    <x v="2"/>
    <x v="2"/>
    <x v="0"/>
    <x v="0"/>
    <d v="2020-06-23T00:00:00"/>
    <x v="5"/>
    <x v="3"/>
    <x v="0"/>
    <b v="0"/>
    <n v="57"/>
    <n v="15"/>
    <x v="0"/>
    <n v="37"/>
    <x v="2"/>
    <x v="1"/>
    <x v="0"/>
    <x v="8"/>
  </r>
  <r>
    <s v="PID01256"/>
    <n v="85"/>
    <x v="2"/>
    <x v="0"/>
    <x v="1"/>
    <x v="1"/>
    <d v="2022-12-04T00:00:00"/>
    <x v="4"/>
    <x v="2"/>
    <x v="0"/>
    <b v="0"/>
    <n v="10"/>
    <n v="15"/>
    <x v="1"/>
    <n v="42"/>
    <x v="2"/>
    <x v="1"/>
    <x v="1"/>
    <x v="5"/>
  </r>
  <r>
    <s v="PID01257"/>
    <n v="66"/>
    <x v="2"/>
    <x v="1"/>
    <x v="0"/>
    <x v="0"/>
    <d v="2021-08-11T00:00:00"/>
    <x v="1"/>
    <x v="1"/>
    <x v="0"/>
    <b v="1"/>
    <n v="33"/>
    <n v="2"/>
    <x v="2"/>
    <n v="50"/>
    <x v="2"/>
    <x v="0"/>
    <x v="0"/>
    <x v="3"/>
  </r>
  <r>
    <s v="PID01258"/>
    <n v="64"/>
    <x v="2"/>
    <x v="0"/>
    <x v="1"/>
    <x v="1"/>
    <d v="2021-10-19T00:00:00"/>
    <x v="1"/>
    <x v="3"/>
    <x v="0"/>
    <b v="0"/>
    <n v="28"/>
    <n v="13"/>
    <x v="1"/>
    <n v="19"/>
    <x v="2"/>
    <x v="1"/>
    <x v="0"/>
    <x v="1"/>
  </r>
  <r>
    <s v="PID01259"/>
    <n v="14"/>
    <x v="1"/>
    <x v="2"/>
    <x v="2"/>
    <x v="1"/>
    <d v="2020-08-04T00:00:00"/>
    <x v="5"/>
    <x v="2"/>
    <x v="2"/>
    <b v="1"/>
    <n v="51"/>
    <n v="10"/>
    <x v="2"/>
    <n v="8"/>
    <x v="1"/>
    <x v="0"/>
    <x v="0"/>
    <x v="7"/>
  </r>
  <r>
    <s v="PID01260"/>
    <n v="71"/>
    <x v="2"/>
    <x v="2"/>
    <x v="0"/>
    <x v="0"/>
    <d v="2020-04-06T00:00:00"/>
    <x v="5"/>
    <x v="0"/>
    <x v="0"/>
    <b v="1"/>
    <n v="45"/>
    <n v="6"/>
    <x v="2"/>
    <n v="100"/>
    <x v="0"/>
    <x v="1"/>
    <x v="1"/>
    <x v="9"/>
  </r>
  <r>
    <s v="PID01261"/>
    <n v="68"/>
    <x v="2"/>
    <x v="0"/>
    <x v="1"/>
    <x v="1"/>
    <d v="2020-12-05T00:00:00"/>
    <x v="5"/>
    <x v="2"/>
    <x v="0"/>
    <b v="0"/>
    <n v="62"/>
    <n v="1"/>
    <x v="1"/>
    <n v="70"/>
    <x v="0"/>
    <x v="1"/>
    <x v="0"/>
    <x v="7"/>
  </r>
  <r>
    <s v="PID01262"/>
    <n v="2"/>
    <x v="4"/>
    <x v="0"/>
    <x v="0"/>
    <x v="2"/>
    <d v="2024-05-29T00:00:00"/>
    <x v="3"/>
    <x v="1"/>
    <x v="0"/>
    <b v="0"/>
    <n v="49"/>
    <n v="5"/>
    <x v="1"/>
    <n v="56"/>
    <x v="2"/>
    <x v="1"/>
    <x v="1"/>
    <x v="7"/>
  </r>
  <r>
    <s v="PID01263"/>
    <n v="73"/>
    <x v="2"/>
    <x v="1"/>
    <x v="2"/>
    <x v="2"/>
    <d v="2019-12-16T00:00:00"/>
    <x v="0"/>
    <x v="0"/>
    <x v="0"/>
    <b v="1"/>
    <n v="8"/>
    <n v="6"/>
    <x v="1"/>
    <n v="80"/>
    <x v="0"/>
    <x v="0"/>
    <x v="1"/>
    <x v="6"/>
  </r>
  <r>
    <s v="PID01264"/>
    <n v="24"/>
    <x v="3"/>
    <x v="1"/>
    <x v="2"/>
    <x v="1"/>
    <d v="2022-10-22T00:00:00"/>
    <x v="4"/>
    <x v="0"/>
    <x v="0"/>
    <b v="0"/>
    <n v="37"/>
    <n v="2"/>
    <x v="0"/>
    <n v="105"/>
    <x v="0"/>
    <x v="1"/>
    <x v="1"/>
    <x v="8"/>
  </r>
  <r>
    <s v="PID01265"/>
    <n v="84"/>
    <x v="2"/>
    <x v="2"/>
    <x v="1"/>
    <x v="0"/>
    <d v="2022-04-12T00:00:00"/>
    <x v="4"/>
    <x v="0"/>
    <x v="0"/>
    <b v="0"/>
    <n v="1"/>
    <n v="17"/>
    <x v="1"/>
    <n v="53"/>
    <x v="2"/>
    <x v="1"/>
    <x v="1"/>
    <x v="6"/>
  </r>
  <r>
    <s v="PID01266"/>
    <n v="82"/>
    <x v="2"/>
    <x v="1"/>
    <x v="0"/>
    <x v="2"/>
    <d v="2021-04-10T00:00:00"/>
    <x v="1"/>
    <x v="3"/>
    <x v="2"/>
    <b v="1"/>
    <n v="57"/>
    <n v="4"/>
    <x v="0"/>
    <n v="3"/>
    <x v="1"/>
    <x v="1"/>
    <x v="1"/>
    <x v="1"/>
  </r>
  <r>
    <s v="PID01267"/>
    <n v="69"/>
    <x v="2"/>
    <x v="0"/>
    <x v="2"/>
    <x v="0"/>
    <d v="2023-06-27T00:00:00"/>
    <x v="2"/>
    <x v="0"/>
    <x v="2"/>
    <b v="1"/>
    <n v="58"/>
    <n v="5"/>
    <x v="1"/>
    <n v="86"/>
    <x v="0"/>
    <x v="0"/>
    <x v="0"/>
    <x v="0"/>
  </r>
  <r>
    <s v="PID01268"/>
    <n v="41"/>
    <x v="0"/>
    <x v="0"/>
    <x v="2"/>
    <x v="2"/>
    <d v="2019-12-08T00:00:00"/>
    <x v="0"/>
    <x v="3"/>
    <x v="0"/>
    <b v="1"/>
    <n v="22"/>
    <n v="3"/>
    <x v="2"/>
    <n v="12"/>
    <x v="2"/>
    <x v="1"/>
    <x v="1"/>
    <x v="1"/>
  </r>
  <r>
    <s v="PID01269"/>
    <n v="14"/>
    <x v="1"/>
    <x v="1"/>
    <x v="2"/>
    <x v="2"/>
    <d v="2023-10-29T00:00:00"/>
    <x v="2"/>
    <x v="1"/>
    <x v="2"/>
    <b v="1"/>
    <n v="23"/>
    <n v="20"/>
    <x v="0"/>
    <n v="103"/>
    <x v="0"/>
    <x v="0"/>
    <x v="0"/>
    <x v="9"/>
  </r>
  <r>
    <s v="PID01270"/>
    <n v="66"/>
    <x v="2"/>
    <x v="1"/>
    <x v="1"/>
    <x v="1"/>
    <d v="2023-08-27T00:00:00"/>
    <x v="2"/>
    <x v="0"/>
    <x v="0"/>
    <b v="1"/>
    <n v="9"/>
    <n v="20"/>
    <x v="0"/>
    <n v="77"/>
    <x v="0"/>
    <x v="0"/>
    <x v="0"/>
    <x v="0"/>
  </r>
  <r>
    <s v="PID01271"/>
    <n v="13"/>
    <x v="1"/>
    <x v="1"/>
    <x v="1"/>
    <x v="2"/>
    <d v="2020-05-24T00:00:00"/>
    <x v="5"/>
    <x v="2"/>
    <x v="1"/>
    <b v="1"/>
    <n v="70"/>
    <n v="10"/>
    <x v="0"/>
    <n v="84"/>
    <x v="0"/>
    <x v="0"/>
    <x v="1"/>
    <x v="9"/>
  </r>
  <r>
    <s v="PID01272"/>
    <n v="9"/>
    <x v="4"/>
    <x v="1"/>
    <x v="0"/>
    <x v="1"/>
    <d v="2024-08-29T00:00:00"/>
    <x v="3"/>
    <x v="2"/>
    <x v="1"/>
    <b v="1"/>
    <n v="70"/>
    <n v="12"/>
    <x v="1"/>
    <n v="52"/>
    <x v="2"/>
    <x v="0"/>
    <x v="0"/>
    <x v="0"/>
  </r>
  <r>
    <s v="PID01273"/>
    <n v="34"/>
    <x v="3"/>
    <x v="2"/>
    <x v="1"/>
    <x v="1"/>
    <d v="2021-07-17T00:00:00"/>
    <x v="1"/>
    <x v="2"/>
    <x v="2"/>
    <b v="1"/>
    <n v="14"/>
    <n v="2"/>
    <x v="0"/>
    <n v="68"/>
    <x v="0"/>
    <x v="1"/>
    <x v="0"/>
    <x v="2"/>
  </r>
  <r>
    <s v="PID01274"/>
    <n v="59"/>
    <x v="0"/>
    <x v="2"/>
    <x v="0"/>
    <x v="1"/>
    <d v="2022-04-04T00:00:00"/>
    <x v="4"/>
    <x v="2"/>
    <x v="1"/>
    <b v="0"/>
    <n v="60"/>
    <n v="2"/>
    <x v="2"/>
    <n v="68"/>
    <x v="0"/>
    <x v="0"/>
    <x v="0"/>
    <x v="3"/>
  </r>
  <r>
    <s v="PID01275"/>
    <n v="57"/>
    <x v="0"/>
    <x v="0"/>
    <x v="0"/>
    <x v="2"/>
    <d v="2019-09-06T00:00:00"/>
    <x v="0"/>
    <x v="2"/>
    <x v="0"/>
    <b v="1"/>
    <n v="27"/>
    <n v="12"/>
    <x v="1"/>
    <n v="62"/>
    <x v="0"/>
    <x v="1"/>
    <x v="0"/>
    <x v="2"/>
  </r>
  <r>
    <s v="PID01276"/>
    <n v="64"/>
    <x v="2"/>
    <x v="2"/>
    <x v="0"/>
    <x v="2"/>
    <d v="2022-03-13T00:00:00"/>
    <x v="4"/>
    <x v="3"/>
    <x v="1"/>
    <b v="0"/>
    <n v="48"/>
    <n v="10"/>
    <x v="1"/>
    <n v="27"/>
    <x v="2"/>
    <x v="0"/>
    <x v="1"/>
    <x v="1"/>
  </r>
  <r>
    <s v="PID01277"/>
    <n v="32"/>
    <x v="3"/>
    <x v="2"/>
    <x v="0"/>
    <x v="1"/>
    <d v="2024-01-15T00:00:00"/>
    <x v="3"/>
    <x v="0"/>
    <x v="1"/>
    <b v="0"/>
    <n v="36"/>
    <n v="7"/>
    <x v="1"/>
    <n v="68"/>
    <x v="0"/>
    <x v="1"/>
    <x v="1"/>
    <x v="4"/>
  </r>
  <r>
    <s v="PID01278"/>
    <n v="6"/>
    <x v="4"/>
    <x v="0"/>
    <x v="1"/>
    <x v="2"/>
    <d v="2024-09-27T00:00:00"/>
    <x v="3"/>
    <x v="3"/>
    <x v="0"/>
    <b v="1"/>
    <n v="58"/>
    <n v="1"/>
    <x v="0"/>
    <n v="68"/>
    <x v="0"/>
    <x v="1"/>
    <x v="1"/>
    <x v="7"/>
  </r>
  <r>
    <s v="PID01279"/>
    <n v="25"/>
    <x v="3"/>
    <x v="0"/>
    <x v="1"/>
    <x v="0"/>
    <d v="2020-06-19T00:00:00"/>
    <x v="5"/>
    <x v="2"/>
    <x v="0"/>
    <b v="1"/>
    <n v="29"/>
    <n v="13"/>
    <x v="1"/>
    <n v="21"/>
    <x v="2"/>
    <x v="0"/>
    <x v="1"/>
    <x v="8"/>
  </r>
  <r>
    <s v="PID01280"/>
    <n v="51"/>
    <x v="0"/>
    <x v="0"/>
    <x v="0"/>
    <x v="1"/>
    <d v="2020-03-24T00:00:00"/>
    <x v="5"/>
    <x v="1"/>
    <x v="2"/>
    <b v="1"/>
    <n v="29"/>
    <n v="6"/>
    <x v="1"/>
    <n v="22"/>
    <x v="2"/>
    <x v="1"/>
    <x v="0"/>
    <x v="8"/>
  </r>
  <r>
    <s v="PID01281"/>
    <n v="14"/>
    <x v="1"/>
    <x v="0"/>
    <x v="0"/>
    <x v="2"/>
    <d v="2019-04-05T00:00:00"/>
    <x v="0"/>
    <x v="3"/>
    <x v="1"/>
    <b v="0"/>
    <n v="53"/>
    <n v="10"/>
    <x v="2"/>
    <n v="98"/>
    <x v="0"/>
    <x v="0"/>
    <x v="0"/>
    <x v="0"/>
  </r>
  <r>
    <s v="PID01282"/>
    <n v="37"/>
    <x v="3"/>
    <x v="1"/>
    <x v="1"/>
    <x v="0"/>
    <d v="2022-05-08T00:00:00"/>
    <x v="4"/>
    <x v="1"/>
    <x v="0"/>
    <b v="1"/>
    <n v="62"/>
    <n v="4"/>
    <x v="2"/>
    <n v="51"/>
    <x v="2"/>
    <x v="1"/>
    <x v="0"/>
    <x v="4"/>
  </r>
  <r>
    <s v="PID01283"/>
    <n v="39"/>
    <x v="3"/>
    <x v="2"/>
    <x v="1"/>
    <x v="0"/>
    <d v="2019-05-04T00:00:00"/>
    <x v="0"/>
    <x v="2"/>
    <x v="0"/>
    <b v="1"/>
    <n v="35"/>
    <n v="1"/>
    <x v="1"/>
    <n v="113"/>
    <x v="0"/>
    <x v="1"/>
    <x v="0"/>
    <x v="3"/>
  </r>
  <r>
    <s v="PID01284"/>
    <n v="48"/>
    <x v="0"/>
    <x v="2"/>
    <x v="2"/>
    <x v="1"/>
    <d v="2021-08-18T00:00:00"/>
    <x v="1"/>
    <x v="3"/>
    <x v="2"/>
    <b v="0"/>
    <n v="41"/>
    <n v="9"/>
    <x v="1"/>
    <n v="106"/>
    <x v="0"/>
    <x v="0"/>
    <x v="0"/>
    <x v="0"/>
  </r>
  <r>
    <s v="PID01285"/>
    <n v="55"/>
    <x v="0"/>
    <x v="2"/>
    <x v="1"/>
    <x v="1"/>
    <d v="2020-10-01T00:00:00"/>
    <x v="5"/>
    <x v="0"/>
    <x v="2"/>
    <b v="0"/>
    <n v="16"/>
    <n v="16"/>
    <x v="0"/>
    <n v="30"/>
    <x v="2"/>
    <x v="1"/>
    <x v="0"/>
    <x v="8"/>
  </r>
  <r>
    <s v="PID01286"/>
    <n v="18"/>
    <x v="1"/>
    <x v="2"/>
    <x v="0"/>
    <x v="1"/>
    <d v="2021-05-11T00:00:00"/>
    <x v="1"/>
    <x v="1"/>
    <x v="1"/>
    <b v="1"/>
    <n v="2"/>
    <n v="0"/>
    <x v="0"/>
    <n v="80"/>
    <x v="0"/>
    <x v="0"/>
    <x v="0"/>
    <x v="4"/>
  </r>
  <r>
    <s v="PID01287"/>
    <n v="20"/>
    <x v="1"/>
    <x v="1"/>
    <x v="0"/>
    <x v="0"/>
    <d v="2019-11-29T00:00:00"/>
    <x v="0"/>
    <x v="3"/>
    <x v="2"/>
    <b v="1"/>
    <n v="21"/>
    <n v="15"/>
    <x v="1"/>
    <n v="106"/>
    <x v="0"/>
    <x v="1"/>
    <x v="1"/>
    <x v="8"/>
  </r>
  <r>
    <s v="PID01288"/>
    <n v="37"/>
    <x v="3"/>
    <x v="0"/>
    <x v="0"/>
    <x v="2"/>
    <d v="2021-10-12T00:00:00"/>
    <x v="1"/>
    <x v="1"/>
    <x v="2"/>
    <b v="0"/>
    <n v="12"/>
    <n v="14"/>
    <x v="1"/>
    <n v="92"/>
    <x v="0"/>
    <x v="1"/>
    <x v="1"/>
    <x v="0"/>
  </r>
  <r>
    <s v="PID01289"/>
    <n v="78"/>
    <x v="2"/>
    <x v="2"/>
    <x v="0"/>
    <x v="1"/>
    <d v="2024-07-22T00:00:00"/>
    <x v="3"/>
    <x v="2"/>
    <x v="2"/>
    <b v="0"/>
    <n v="60"/>
    <n v="18"/>
    <x v="1"/>
    <n v="29"/>
    <x v="2"/>
    <x v="0"/>
    <x v="1"/>
    <x v="9"/>
  </r>
  <r>
    <s v="PID01290"/>
    <n v="89"/>
    <x v="2"/>
    <x v="0"/>
    <x v="2"/>
    <x v="0"/>
    <d v="2019-07-24T00:00:00"/>
    <x v="0"/>
    <x v="1"/>
    <x v="2"/>
    <b v="1"/>
    <n v="16"/>
    <n v="11"/>
    <x v="2"/>
    <n v="50"/>
    <x v="2"/>
    <x v="1"/>
    <x v="1"/>
    <x v="7"/>
  </r>
  <r>
    <s v="PID01291"/>
    <n v="77"/>
    <x v="2"/>
    <x v="2"/>
    <x v="2"/>
    <x v="2"/>
    <d v="2024-03-13T00:00:00"/>
    <x v="3"/>
    <x v="1"/>
    <x v="2"/>
    <b v="1"/>
    <n v="1"/>
    <n v="17"/>
    <x v="2"/>
    <n v="63"/>
    <x v="0"/>
    <x v="0"/>
    <x v="1"/>
    <x v="8"/>
  </r>
  <r>
    <s v="PID01292"/>
    <n v="45"/>
    <x v="0"/>
    <x v="1"/>
    <x v="2"/>
    <x v="0"/>
    <d v="2023-01-21T00:00:00"/>
    <x v="2"/>
    <x v="3"/>
    <x v="2"/>
    <b v="0"/>
    <n v="31"/>
    <n v="0"/>
    <x v="1"/>
    <n v="45"/>
    <x v="2"/>
    <x v="0"/>
    <x v="0"/>
    <x v="3"/>
  </r>
  <r>
    <s v="PID01293"/>
    <n v="70"/>
    <x v="2"/>
    <x v="1"/>
    <x v="2"/>
    <x v="0"/>
    <d v="2024-03-26T00:00:00"/>
    <x v="3"/>
    <x v="0"/>
    <x v="1"/>
    <b v="0"/>
    <n v="13"/>
    <n v="14"/>
    <x v="1"/>
    <n v="6"/>
    <x v="1"/>
    <x v="0"/>
    <x v="0"/>
    <x v="7"/>
  </r>
  <r>
    <s v="PID01294"/>
    <n v="2"/>
    <x v="4"/>
    <x v="1"/>
    <x v="2"/>
    <x v="0"/>
    <d v="2021-09-28T00:00:00"/>
    <x v="1"/>
    <x v="2"/>
    <x v="0"/>
    <b v="1"/>
    <n v="50"/>
    <n v="6"/>
    <x v="0"/>
    <n v="111"/>
    <x v="0"/>
    <x v="0"/>
    <x v="0"/>
    <x v="8"/>
  </r>
  <r>
    <s v="PID01295"/>
    <n v="89"/>
    <x v="2"/>
    <x v="1"/>
    <x v="1"/>
    <x v="2"/>
    <d v="2023-01-12T00:00:00"/>
    <x v="2"/>
    <x v="0"/>
    <x v="0"/>
    <b v="0"/>
    <n v="43"/>
    <n v="10"/>
    <x v="0"/>
    <n v="4"/>
    <x v="1"/>
    <x v="0"/>
    <x v="1"/>
    <x v="9"/>
  </r>
  <r>
    <s v="PID01296"/>
    <n v="65"/>
    <x v="2"/>
    <x v="1"/>
    <x v="1"/>
    <x v="2"/>
    <d v="2022-09-15T00:00:00"/>
    <x v="4"/>
    <x v="0"/>
    <x v="0"/>
    <b v="0"/>
    <n v="27"/>
    <n v="20"/>
    <x v="2"/>
    <n v="11"/>
    <x v="1"/>
    <x v="1"/>
    <x v="1"/>
    <x v="6"/>
  </r>
  <r>
    <s v="PID01297"/>
    <n v="48"/>
    <x v="0"/>
    <x v="2"/>
    <x v="0"/>
    <x v="0"/>
    <d v="2023-11-20T00:00:00"/>
    <x v="2"/>
    <x v="1"/>
    <x v="0"/>
    <b v="1"/>
    <n v="43"/>
    <n v="14"/>
    <x v="0"/>
    <n v="83"/>
    <x v="0"/>
    <x v="1"/>
    <x v="1"/>
    <x v="2"/>
  </r>
  <r>
    <s v="PID01298"/>
    <n v="73"/>
    <x v="2"/>
    <x v="1"/>
    <x v="0"/>
    <x v="1"/>
    <d v="2022-05-09T00:00:00"/>
    <x v="4"/>
    <x v="1"/>
    <x v="2"/>
    <b v="1"/>
    <n v="44"/>
    <n v="20"/>
    <x v="1"/>
    <n v="61"/>
    <x v="0"/>
    <x v="1"/>
    <x v="0"/>
    <x v="1"/>
  </r>
  <r>
    <s v="PID01299"/>
    <n v="36"/>
    <x v="3"/>
    <x v="2"/>
    <x v="0"/>
    <x v="0"/>
    <d v="2023-02-10T00:00:00"/>
    <x v="2"/>
    <x v="3"/>
    <x v="1"/>
    <b v="0"/>
    <n v="66"/>
    <n v="17"/>
    <x v="2"/>
    <n v="64"/>
    <x v="0"/>
    <x v="0"/>
    <x v="0"/>
    <x v="0"/>
  </r>
  <r>
    <s v="PID01300"/>
    <n v="51"/>
    <x v="0"/>
    <x v="1"/>
    <x v="1"/>
    <x v="1"/>
    <d v="2020-12-05T00:00:00"/>
    <x v="5"/>
    <x v="1"/>
    <x v="0"/>
    <b v="0"/>
    <n v="68"/>
    <n v="6"/>
    <x v="2"/>
    <n v="100"/>
    <x v="0"/>
    <x v="0"/>
    <x v="1"/>
    <x v="7"/>
  </r>
  <r>
    <s v="PID01301"/>
    <n v="67"/>
    <x v="2"/>
    <x v="2"/>
    <x v="0"/>
    <x v="0"/>
    <d v="2022-03-03T00:00:00"/>
    <x v="4"/>
    <x v="2"/>
    <x v="0"/>
    <b v="1"/>
    <n v="19"/>
    <n v="17"/>
    <x v="1"/>
    <n v="15"/>
    <x v="2"/>
    <x v="1"/>
    <x v="0"/>
    <x v="6"/>
  </r>
  <r>
    <s v="PID01302"/>
    <n v="50"/>
    <x v="0"/>
    <x v="2"/>
    <x v="0"/>
    <x v="1"/>
    <d v="2020-01-17T00:00:00"/>
    <x v="5"/>
    <x v="2"/>
    <x v="2"/>
    <b v="1"/>
    <n v="56"/>
    <n v="1"/>
    <x v="2"/>
    <n v="10"/>
    <x v="1"/>
    <x v="0"/>
    <x v="1"/>
    <x v="1"/>
  </r>
  <r>
    <s v="PID01303"/>
    <n v="46"/>
    <x v="0"/>
    <x v="1"/>
    <x v="0"/>
    <x v="0"/>
    <d v="2024-01-04T00:00:00"/>
    <x v="3"/>
    <x v="3"/>
    <x v="2"/>
    <b v="1"/>
    <n v="21"/>
    <n v="4"/>
    <x v="0"/>
    <n v="85"/>
    <x v="0"/>
    <x v="1"/>
    <x v="1"/>
    <x v="2"/>
  </r>
  <r>
    <s v="PID01304"/>
    <n v="53"/>
    <x v="0"/>
    <x v="2"/>
    <x v="0"/>
    <x v="2"/>
    <d v="2021-05-02T00:00:00"/>
    <x v="1"/>
    <x v="2"/>
    <x v="0"/>
    <b v="0"/>
    <n v="15"/>
    <n v="7"/>
    <x v="1"/>
    <n v="120"/>
    <x v="0"/>
    <x v="0"/>
    <x v="0"/>
    <x v="6"/>
  </r>
  <r>
    <s v="PID01305"/>
    <n v="37"/>
    <x v="3"/>
    <x v="1"/>
    <x v="1"/>
    <x v="0"/>
    <d v="2019-02-06T00:00:00"/>
    <x v="0"/>
    <x v="1"/>
    <x v="2"/>
    <b v="1"/>
    <n v="62"/>
    <n v="10"/>
    <x v="2"/>
    <n v="94"/>
    <x v="0"/>
    <x v="1"/>
    <x v="0"/>
    <x v="8"/>
  </r>
  <r>
    <s v="PID01306"/>
    <n v="11"/>
    <x v="1"/>
    <x v="0"/>
    <x v="1"/>
    <x v="1"/>
    <d v="2021-09-27T00:00:00"/>
    <x v="1"/>
    <x v="0"/>
    <x v="0"/>
    <b v="1"/>
    <n v="28"/>
    <n v="7"/>
    <x v="1"/>
    <n v="39"/>
    <x v="2"/>
    <x v="1"/>
    <x v="0"/>
    <x v="0"/>
  </r>
  <r>
    <s v="PID01307"/>
    <n v="37"/>
    <x v="3"/>
    <x v="2"/>
    <x v="2"/>
    <x v="2"/>
    <d v="2020-10-17T00:00:00"/>
    <x v="5"/>
    <x v="0"/>
    <x v="1"/>
    <b v="1"/>
    <n v="13"/>
    <n v="10"/>
    <x v="1"/>
    <n v="105"/>
    <x v="0"/>
    <x v="1"/>
    <x v="1"/>
    <x v="1"/>
  </r>
  <r>
    <s v="PID01308"/>
    <n v="89"/>
    <x v="2"/>
    <x v="1"/>
    <x v="2"/>
    <x v="1"/>
    <d v="2024-09-22T00:00:00"/>
    <x v="3"/>
    <x v="0"/>
    <x v="2"/>
    <b v="0"/>
    <n v="55"/>
    <n v="15"/>
    <x v="0"/>
    <n v="50"/>
    <x v="2"/>
    <x v="1"/>
    <x v="1"/>
    <x v="6"/>
  </r>
  <r>
    <s v="PID01309"/>
    <n v="76"/>
    <x v="2"/>
    <x v="2"/>
    <x v="2"/>
    <x v="2"/>
    <d v="2020-06-06T00:00:00"/>
    <x v="5"/>
    <x v="2"/>
    <x v="0"/>
    <b v="0"/>
    <n v="0"/>
    <n v="6"/>
    <x v="2"/>
    <n v="52"/>
    <x v="2"/>
    <x v="1"/>
    <x v="0"/>
    <x v="0"/>
  </r>
  <r>
    <s v="PID01310"/>
    <n v="15"/>
    <x v="1"/>
    <x v="0"/>
    <x v="2"/>
    <x v="2"/>
    <d v="2021-05-16T00:00:00"/>
    <x v="1"/>
    <x v="0"/>
    <x v="0"/>
    <b v="0"/>
    <n v="43"/>
    <n v="20"/>
    <x v="2"/>
    <n v="27"/>
    <x v="2"/>
    <x v="1"/>
    <x v="1"/>
    <x v="1"/>
  </r>
  <r>
    <s v="PID01311"/>
    <n v="17"/>
    <x v="1"/>
    <x v="2"/>
    <x v="2"/>
    <x v="2"/>
    <d v="2022-10-06T00:00:00"/>
    <x v="4"/>
    <x v="1"/>
    <x v="2"/>
    <b v="0"/>
    <n v="1"/>
    <n v="7"/>
    <x v="1"/>
    <n v="13"/>
    <x v="2"/>
    <x v="1"/>
    <x v="1"/>
    <x v="3"/>
  </r>
  <r>
    <s v="PID01312"/>
    <n v="60"/>
    <x v="0"/>
    <x v="2"/>
    <x v="1"/>
    <x v="2"/>
    <d v="2024-05-14T00:00:00"/>
    <x v="3"/>
    <x v="1"/>
    <x v="1"/>
    <b v="1"/>
    <n v="5"/>
    <n v="2"/>
    <x v="0"/>
    <n v="50"/>
    <x v="2"/>
    <x v="0"/>
    <x v="0"/>
    <x v="4"/>
  </r>
  <r>
    <s v="PID01313"/>
    <n v="33"/>
    <x v="3"/>
    <x v="1"/>
    <x v="2"/>
    <x v="2"/>
    <d v="2019-11-24T00:00:00"/>
    <x v="0"/>
    <x v="2"/>
    <x v="1"/>
    <b v="1"/>
    <n v="69"/>
    <n v="20"/>
    <x v="0"/>
    <n v="79"/>
    <x v="0"/>
    <x v="0"/>
    <x v="0"/>
    <x v="8"/>
  </r>
  <r>
    <s v="PID01314"/>
    <n v="82"/>
    <x v="2"/>
    <x v="0"/>
    <x v="0"/>
    <x v="2"/>
    <d v="2024-05-02T00:00:00"/>
    <x v="3"/>
    <x v="1"/>
    <x v="2"/>
    <b v="1"/>
    <n v="61"/>
    <n v="11"/>
    <x v="0"/>
    <n v="100"/>
    <x v="0"/>
    <x v="1"/>
    <x v="1"/>
    <x v="3"/>
  </r>
  <r>
    <s v="PID01315"/>
    <n v="32"/>
    <x v="3"/>
    <x v="0"/>
    <x v="1"/>
    <x v="2"/>
    <d v="2020-08-10T00:00:00"/>
    <x v="5"/>
    <x v="2"/>
    <x v="2"/>
    <b v="0"/>
    <n v="65"/>
    <n v="0"/>
    <x v="2"/>
    <n v="79"/>
    <x v="0"/>
    <x v="1"/>
    <x v="0"/>
    <x v="4"/>
  </r>
  <r>
    <s v="PID01316"/>
    <n v="29"/>
    <x v="3"/>
    <x v="2"/>
    <x v="0"/>
    <x v="2"/>
    <d v="2022-04-30T00:00:00"/>
    <x v="4"/>
    <x v="0"/>
    <x v="1"/>
    <b v="0"/>
    <n v="20"/>
    <n v="0"/>
    <x v="2"/>
    <n v="14"/>
    <x v="2"/>
    <x v="0"/>
    <x v="1"/>
    <x v="5"/>
  </r>
  <r>
    <s v="PID01317"/>
    <n v="44"/>
    <x v="0"/>
    <x v="1"/>
    <x v="1"/>
    <x v="0"/>
    <d v="2019-06-14T00:00:00"/>
    <x v="0"/>
    <x v="3"/>
    <x v="1"/>
    <b v="0"/>
    <n v="66"/>
    <n v="18"/>
    <x v="1"/>
    <n v="25"/>
    <x v="2"/>
    <x v="0"/>
    <x v="1"/>
    <x v="8"/>
  </r>
  <r>
    <s v="PID01318"/>
    <n v="62"/>
    <x v="2"/>
    <x v="1"/>
    <x v="2"/>
    <x v="1"/>
    <d v="2019-04-30T00:00:00"/>
    <x v="0"/>
    <x v="3"/>
    <x v="2"/>
    <b v="0"/>
    <n v="56"/>
    <n v="8"/>
    <x v="2"/>
    <n v="97"/>
    <x v="0"/>
    <x v="0"/>
    <x v="1"/>
    <x v="0"/>
  </r>
  <r>
    <s v="PID01319"/>
    <n v="8"/>
    <x v="4"/>
    <x v="0"/>
    <x v="1"/>
    <x v="2"/>
    <d v="2024-11-19T00:00:00"/>
    <x v="3"/>
    <x v="1"/>
    <x v="1"/>
    <b v="0"/>
    <n v="70"/>
    <n v="19"/>
    <x v="0"/>
    <n v="115"/>
    <x v="0"/>
    <x v="0"/>
    <x v="0"/>
    <x v="8"/>
  </r>
  <r>
    <s v="PID01320"/>
    <n v="21"/>
    <x v="3"/>
    <x v="1"/>
    <x v="1"/>
    <x v="2"/>
    <d v="2022-05-12T00:00:00"/>
    <x v="4"/>
    <x v="3"/>
    <x v="1"/>
    <b v="1"/>
    <n v="62"/>
    <n v="12"/>
    <x v="1"/>
    <n v="67"/>
    <x v="0"/>
    <x v="0"/>
    <x v="0"/>
    <x v="5"/>
  </r>
  <r>
    <s v="PID01321"/>
    <n v="68"/>
    <x v="2"/>
    <x v="2"/>
    <x v="0"/>
    <x v="0"/>
    <d v="2023-10-03T00:00:00"/>
    <x v="2"/>
    <x v="0"/>
    <x v="1"/>
    <b v="0"/>
    <n v="38"/>
    <n v="0"/>
    <x v="2"/>
    <n v="14"/>
    <x v="2"/>
    <x v="1"/>
    <x v="1"/>
    <x v="8"/>
  </r>
  <r>
    <s v="PID01322"/>
    <n v="2"/>
    <x v="4"/>
    <x v="2"/>
    <x v="0"/>
    <x v="1"/>
    <d v="2019-10-29T00:00:00"/>
    <x v="0"/>
    <x v="3"/>
    <x v="1"/>
    <b v="1"/>
    <n v="29"/>
    <n v="9"/>
    <x v="2"/>
    <n v="20"/>
    <x v="2"/>
    <x v="1"/>
    <x v="0"/>
    <x v="2"/>
  </r>
  <r>
    <s v="PID01323"/>
    <n v="31"/>
    <x v="3"/>
    <x v="0"/>
    <x v="2"/>
    <x v="2"/>
    <d v="2019-08-10T00:00:00"/>
    <x v="0"/>
    <x v="3"/>
    <x v="0"/>
    <b v="0"/>
    <n v="57"/>
    <n v="2"/>
    <x v="0"/>
    <n v="9"/>
    <x v="1"/>
    <x v="1"/>
    <x v="0"/>
    <x v="2"/>
  </r>
  <r>
    <s v="PID01324"/>
    <n v="76"/>
    <x v="2"/>
    <x v="0"/>
    <x v="2"/>
    <x v="2"/>
    <d v="2021-05-09T00:00:00"/>
    <x v="1"/>
    <x v="3"/>
    <x v="0"/>
    <b v="1"/>
    <n v="32"/>
    <n v="8"/>
    <x v="2"/>
    <n v="114"/>
    <x v="0"/>
    <x v="0"/>
    <x v="0"/>
    <x v="5"/>
  </r>
  <r>
    <s v="PID01325"/>
    <n v="4"/>
    <x v="4"/>
    <x v="2"/>
    <x v="1"/>
    <x v="0"/>
    <d v="2019-11-25T00:00:00"/>
    <x v="0"/>
    <x v="2"/>
    <x v="2"/>
    <b v="0"/>
    <n v="34"/>
    <n v="12"/>
    <x v="1"/>
    <n v="31"/>
    <x v="2"/>
    <x v="1"/>
    <x v="1"/>
    <x v="3"/>
  </r>
  <r>
    <s v="PID01326"/>
    <n v="4"/>
    <x v="4"/>
    <x v="1"/>
    <x v="2"/>
    <x v="0"/>
    <d v="2019-03-02T00:00:00"/>
    <x v="0"/>
    <x v="3"/>
    <x v="0"/>
    <b v="1"/>
    <n v="23"/>
    <n v="13"/>
    <x v="1"/>
    <n v="68"/>
    <x v="0"/>
    <x v="0"/>
    <x v="0"/>
    <x v="5"/>
  </r>
  <r>
    <s v="PID01327"/>
    <n v="81"/>
    <x v="2"/>
    <x v="1"/>
    <x v="0"/>
    <x v="2"/>
    <d v="2020-01-11T00:00:00"/>
    <x v="5"/>
    <x v="1"/>
    <x v="1"/>
    <b v="0"/>
    <n v="57"/>
    <n v="2"/>
    <x v="1"/>
    <n v="67"/>
    <x v="0"/>
    <x v="0"/>
    <x v="0"/>
    <x v="7"/>
  </r>
  <r>
    <s v="PID01328"/>
    <n v="40"/>
    <x v="3"/>
    <x v="1"/>
    <x v="0"/>
    <x v="1"/>
    <d v="2020-11-23T00:00:00"/>
    <x v="5"/>
    <x v="1"/>
    <x v="0"/>
    <b v="0"/>
    <n v="58"/>
    <n v="5"/>
    <x v="2"/>
    <n v="73"/>
    <x v="0"/>
    <x v="1"/>
    <x v="0"/>
    <x v="8"/>
  </r>
  <r>
    <s v="PID01329"/>
    <n v="48"/>
    <x v="0"/>
    <x v="2"/>
    <x v="0"/>
    <x v="1"/>
    <d v="2022-01-05T00:00:00"/>
    <x v="4"/>
    <x v="1"/>
    <x v="2"/>
    <b v="0"/>
    <n v="18"/>
    <n v="0"/>
    <x v="2"/>
    <n v="7"/>
    <x v="1"/>
    <x v="1"/>
    <x v="0"/>
    <x v="7"/>
  </r>
  <r>
    <s v="PID01330"/>
    <n v="75"/>
    <x v="2"/>
    <x v="2"/>
    <x v="0"/>
    <x v="0"/>
    <d v="2019-02-16T00:00:00"/>
    <x v="0"/>
    <x v="2"/>
    <x v="1"/>
    <b v="1"/>
    <n v="63"/>
    <n v="13"/>
    <x v="0"/>
    <n v="11"/>
    <x v="1"/>
    <x v="0"/>
    <x v="1"/>
    <x v="7"/>
  </r>
  <r>
    <s v="PID01331"/>
    <n v="21"/>
    <x v="3"/>
    <x v="1"/>
    <x v="1"/>
    <x v="2"/>
    <d v="2019-10-01T00:00:00"/>
    <x v="0"/>
    <x v="2"/>
    <x v="2"/>
    <b v="0"/>
    <n v="42"/>
    <n v="1"/>
    <x v="0"/>
    <n v="54"/>
    <x v="2"/>
    <x v="1"/>
    <x v="1"/>
    <x v="5"/>
  </r>
  <r>
    <s v="PID01332"/>
    <n v="20"/>
    <x v="1"/>
    <x v="1"/>
    <x v="2"/>
    <x v="2"/>
    <d v="2023-01-18T00:00:00"/>
    <x v="2"/>
    <x v="1"/>
    <x v="2"/>
    <b v="0"/>
    <n v="61"/>
    <n v="0"/>
    <x v="2"/>
    <n v="32"/>
    <x v="2"/>
    <x v="1"/>
    <x v="0"/>
    <x v="3"/>
  </r>
  <r>
    <s v="PID01333"/>
    <n v="17"/>
    <x v="1"/>
    <x v="0"/>
    <x v="2"/>
    <x v="2"/>
    <d v="2022-12-10T00:00:00"/>
    <x v="4"/>
    <x v="1"/>
    <x v="1"/>
    <b v="1"/>
    <n v="56"/>
    <n v="18"/>
    <x v="0"/>
    <n v="79"/>
    <x v="0"/>
    <x v="1"/>
    <x v="0"/>
    <x v="1"/>
  </r>
  <r>
    <s v="PID01334"/>
    <n v="7"/>
    <x v="4"/>
    <x v="2"/>
    <x v="0"/>
    <x v="0"/>
    <d v="2024-06-17T00:00:00"/>
    <x v="3"/>
    <x v="0"/>
    <x v="1"/>
    <b v="0"/>
    <n v="59"/>
    <n v="8"/>
    <x v="0"/>
    <n v="96"/>
    <x v="0"/>
    <x v="0"/>
    <x v="0"/>
    <x v="8"/>
  </r>
  <r>
    <s v="PID01335"/>
    <n v="47"/>
    <x v="0"/>
    <x v="0"/>
    <x v="2"/>
    <x v="0"/>
    <d v="2021-11-07T00:00:00"/>
    <x v="1"/>
    <x v="3"/>
    <x v="0"/>
    <b v="1"/>
    <n v="54"/>
    <n v="11"/>
    <x v="0"/>
    <n v="64"/>
    <x v="0"/>
    <x v="0"/>
    <x v="1"/>
    <x v="1"/>
  </r>
  <r>
    <s v="PID01336"/>
    <n v="24"/>
    <x v="3"/>
    <x v="0"/>
    <x v="0"/>
    <x v="2"/>
    <d v="2019-05-26T00:00:00"/>
    <x v="0"/>
    <x v="1"/>
    <x v="1"/>
    <b v="1"/>
    <n v="41"/>
    <n v="8"/>
    <x v="0"/>
    <n v="75"/>
    <x v="0"/>
    <x v="0"/>
    <x v="1"/>
    <x v="6"/>
  </r>
  <r>
    <s v="PID01337"/>
    <n v="39"/>
    <x v="3"/>
    <x v="0"/>
    <x v="0"/>
    <x v="2"/>
    <d v="2024-04-10T00:00:00"/>
    <x v="3"/>
    <x v="1"/>
    <x v="2"/>
    <b v="0"/>
    <n v="57"/>
    <n v="1"/>
    <x v="0"/>
    <n v="12"/>
    <x v="2"/>
    <x v="0"/>
    <x v="0"/>
    <x v="6"/>
  </r>
  <r>
    <s v="PID01338"/>
    <n v="38"/>
    <x v="3"/>
    <x v="1"/>
    <x v="1"/>
    <x v="2"/>
    <d v="2019-01-22T00:00:00"/>
    <x v="0"/>
    <x v="0"/>
    <x v="2"/>
    <b v="0"/>
    <n v="35"/>
    <n v="0"/>
    <x v="2"/>
    <n v="4"/>
    <x v="1"/>
    <x v="0"/>
    <x v="0"/>
    <x v="7"/>
  </r>
  <r>
    <s v="PID01339"/>
    <n v="77"/>
    <x v="2"/>
    <x v="1"/>
    <x v="1"/>
    <x v="0"/>
    <d v="2021-08-23T00:00:00"/>
    <x v="1"/>
    <x v="1"/>
    <x v="1"/>
    <b v="1"/>
    <n v="0"/>
    <n v="1"/>
    <x v="1"/>
    <n v="33"/>
    <x v="2"/>
    <x v="0"/>
    <x v="1"/>
    <x v="0"/>
  </r>
  <r>
    <s v="PID01340"/>
    <n v="74"/>
    <x v="2"/>
    <x v="1"/>
    <x v="1"/>
    <x v="2"/>
    <d v="2024-10-12T00:00:00"/>
    <x v="3"/>
    <x v="0"/>
    <x v="1"/>
    <b v="0"/>
    <n v="23"/>
    <n v="4"/>
    <x v="2"/>
    <n v="71"/>
    <x v="0"/>
    <x v="1"/>
    <x v="1"/>
    <x v="9"/>
  </r>
  <r>
    <s v="PID01341"/>
    <n v="69"/>
    <x v="2"/>
    <x v="1"/>
    <x v="0"/>
    <x v="0"/>
    <d v="2019-04-28T00:00:00"/>
    <x v="0"/>
    <x v="0"/>
    <x v="2"/>
    <b v="0"/>
    <n v="23"/>
    <n v="7"/>
    <x v="0"/>
    <n v="78"/>
    <x v="0"/>
    <x v="1"/>
    <x v="1"/>
    <x v="2"/>
  </r>
  <r>
    <s v="PID01342"/>
    <n v="67"/>
    <x v="2"/>
    <x v="2"/>
    <x v="1"/>
    <x v="0"/>
    <d v="2024-12-30T00:00:00"/>
    <x v="3"/>
    <x v="2"/>
    <x v="2"/>
    <b v="1"/>
    <n v="11"/>
    <n v="5"/>
    <x v="2"/>
    <n v="39"/>
    <x v="2"/>
    <x v="0"/>
    <x v="1"/>
    <x v="0"/>
  </r>
  <r>
    <s v="PID01343"/>
    <n v="30"/>
    <x v="3"/>
    <x v="0"/>
    <x v="0"/>
    <x v="1"/>
    <d v="2022-03-24T00:00:00"/>
    <x v="4"/>
    <x v="2"/>
    <x v="1"/>
    <b v="1"/>
    <n v="46"/>
    <n v="2"/>
    <x v="2"/>
    <n v="113"/>
    <x v="0"/>
    <x v="0"/>
    <x v="1"/>
    <x v="1"/>
  </r>
  <r>
    <s v="PID01344"/>
    <n v="59"/>
    <x v="0"/>
    <x v="1"/>
    <x v="1"/>
    <x v="1"/>
    <d v="2024-07-27T00:00:00"/>
    <x v="3"/>
    <x v="0"/>
    <x v="2"/>
    <b v="1"/>
    <n v="23"/>
    <n v="1"/>
    <x v="2"/>
    <n v="72"/>
    <x v="0"/>
    <x v="0"/>
    <x v="0"/>
    <x v="1"/>
  </r>
  <r>
    <s v="PID01345"/>
    <n v="46"/>
    <x v="0"/>
    <x v="0"/>
    <x v="1"/>
    <x v="0"/>
    <d v="2023-11-06T00:00:00"/>
    <x v="2"/>
    <x v="3"/>
    <x v="2"/>
    <b v="0"/>
    <n v="59"/>
    <n v="9"/>
    <x v="2"/>
    <n v="56"/>
    <x v="2"/>
    <x v="0"/>
    <x v="1"/>
    <x v="8"/>
  </r>
  <r>
    <s v="PID01346"/>
    <n v="9"/>
    <x v="4"/>
    <x v="2"/>
    <x v="0"/>
    <x v="2"/>
    <d v="2024-08-04T00:00:00"/>
    <x v="3"/>
    <x v="3"/>
    <x v="0"/>
    <b v="0"/>
    <n v="66"/>
    <n v="12"/>
    <x v="2"/>
    <n v="97"/>
    <x v="0"/>
    <x v="0"/>
    <x v="1"/>
    <x v="9"/>
  </r>
  <r>
    <s v="PID01347"/>
    <n v="80"/>
    <x v="2"/>
    <x v="0"/>
    <x v="1"/>
    <x v="1"/>
    <d v="2021-06-26T00:00:00"/>
    <x v="1"/>
    <x v="1"/>
    <x v="1"/>
    <b v="1"/>
    <n v="15"/>
    <n v="7"/>
    <x v="1"/>
    <n v="114"/>
    <x v="0"/>
    <x v="1"/>
    <x v="1"/>
    <x v="3"/>
  </r>
  <r>
    <s v="PID01348"/>
    <n v="31"/>
    <x v="3"/>
    <x v="1"/>
    <x v="0"/>
    <x v="2"/>
    <d v="2022-02-23T00:00:00"/>
    <x v="4"/>
    <x v="1"/>
    <x v="0"/>
    <b v="1"/>
    <n v="50"/>
    <n v="7"/>
    <x v="1"/>
    <n v="12"/>
    <x v="2"/>
    <x v="0"/>
    <x v="1"/>
    <x v="1"/>
  </r>
  <r>
    <s v="PID01349"/>
    <n v="41"/>
    <x v="0"/>
    <x v="2"/>
    <x v="1"/>
    <x v="2"/>
    <d v="2021-05-18T00:00:00"/>
    <x v="1"/>
    <x v="1"/>
    <x v="1"/>
    <b v="0"/>
    <n v="3"/>
    <n v="8"/>
    <x v="2"/>
    <n v="5"/>
    <x v="1"/>
    <x v="0"/>
    <x v="0"/>
    <x v="0"/>
  </r>
  <r>
    <s v="PID01350"/>
    <n v="27"/>
    <x v="3"/>
    <x v="2"/>
    <x v="0"/>
    <x v="2"/>
    <d v="2021-02-28T00:00:00"/>
    <x v="1"/>
    <x v="0"/>
    <x v="0"/>
    <b v="0"/>
    <n v="22"/>
    <n v="3"/>
    <x v="2"/>
    <n v="12"/>
    <x v="2"/>
    <x v="1"/>
    <x v="1"/>
    <x v="7"/>
  </r>
  <r>
    <s v="PID01351"/>
    <n v="21"/>
    <x v="3"/>
    <x v="0"/>
    <x v="1"/>
    <x v="2"/>
    <d v="2020-08-19T00:00:00"/>
    <x v="5"/>
    <x v="0"/>
    <x v="1"/>
    <b v="1"/>
    <n v="58"/>
    <n v="20"/>
    <x v="2"/>
    <n v="120"/>
    <x v="0"/>
    <x v="1"/>
    <x v="1"/>
    <x v="9"/>
  </r>
  <r>
    <s v="PID01352"/>
    <n v="75"/>
    <x v="2"/>
    <x v="0"/>
    <x v="2"/>
    <x v="2"/>
    <d v="2019-01-06T00:00:00"/>
    <x v="0"/>
    <x v="3"/>
    <x v="1"/>
    <b v="0"/>
    <n v="60"/>
    <n v="9"/>
    <x v="1"/>
    <n v="49"/>
    <x v="2"/>
    <x v="0"/>
    <x v="0"/>
    <x v="5"/>
  </r>
  <r>
    <s v="PID01353"/>
    <n v="15"/>
    <x v="1"/>
    <x v="2"/>
    <x v="2"/>
    <x v="1"/>
    <d v="2019-12-04T00:00:00"/>
    <x v="0"/>
    <x v="0"/>
    <x v="1"/>
    <b v="1"/>
    <n v="32"/>
    <n v="14"/>
    <x v="0"/>
    <n v="51"/>
    <x v="2"/>
    <x v="0"/>
    <x v="1"/>
    <x v="2"/>
  </r>
  <r>
    <s v="PID01354"/>
    <n v="22"/>
    <x v="3"/>
    <x v="1"/>
    <x v="2"/>
    <x v="2"/>
    <d v="2019-06-16T00:00:00"/>
    <x v="0"/>
    <x v="2"/>
    <x v="2"/>
    <b v="1"/>
    <n v="44"/>
    <n v="19"/>
    <x v="1"/>
    <n v="67"/>
    <x v="0"/>
    <x v="0"/>
    <x v="0"/>
    <x v="0"/>
  </r>
  <r>
    <s v="PID01355"/>
    <n v="68"/>
    <x v="2"/>
    <x v="2"/>
    <x v="0"/>
    <x v="0"/>
    <d v="2022-08-27T00:00:00"/>
    <x v="4"/>
    <x v="3"/>
    <x v="2"/>
    <b v="1"/>
    <n v="2"/>
    <n v="13"/>
    <x v="1"/>
    <n v="57"/>
    <x v="2"/>
    <x v="1"/>
    <x v="1"/>
    <x v="2"/>
  </r>
  <r>
    <s v="PID01356"/>
    <n v="40"/>
    <x v="3"/>
    <x v="1"/>
    <x v="0"/>
    <x v="0"/>
    <d v="2023-06-18T00:00:00"/>
    <x v="2"/>
    <x v="1"/>
    <x v="0"/>
    <b v="0"/>
    <n v="67"/>
    <n v="2"/>
    <x v="1"/>
    <n v="32"/>
    <x v="2"/>
    <x v="0"/>
    <x v="0"/>
    <x v="2"/>
  </r>
  <r>
    <s v="PID01357"/>
    <n v="24"/>
    <x v="3"/>
    <x v="0"/>
    <x v="2"/>
    <x v="2"/>
    <d v="2020-12-19T00:00:00"/>
    <x v="5"/>
    <x v="2"/>
    <x v="1"/>
    <b v="0"/>
    <n v="20"/>
    <n v="0"/>
    <x v="2"/>
    <n v="60"/>
    <x v="0"/>
    <x v="0"/>
    <x v="0"/>
    <x v="0"/>
  </r>
  <r>
    <s v="PID01358"/>
    <n v="52"/>
    <x v="0"/>
    <x v="0"/>
    <x v="2"/>
    <x v="0"/>
    <d v="2024-01-23T00:00:00"/>
    <x v="3"/>
    <x v="3"/>
    <x v="1"/>
    <b v="1"/>
    <n v="36"/>
    <n v="8"/>
    <x v="0"/>
    <n v="34"/>
    <x v="2"/>
    <x v="0"/>
    <x v="1"/>
    <x v="3"/>
  </r>
  <r>
    <s v="PID01359"/>
    <n v="87"/>
    <x v="2"/>
    <x v="1"/>
    <x v="2"/>
    <x v="1"/>
    <d v="2019-10-23T00:00:00"/>
    <x v="0"/>
    <x v="0"/>
    <x v="2"/>
    <b v="0"/>
    <n v="12"/>
    <n v="6"/>
    <x v="0"/>
    <n v="37"/>
    <x v="2"/>
    <x v="0"/>
    <x v="1"/>
    <x v="0"/>
  </r>
  <r>
    <s v="PID01360"/>
    <n v="62"/>
    <x v="2"/>
    <x v="1"/>
    <x v="0"/>
    <x v="0"/>
    <d v="2020-09-24T00:00:00"/>
    <x v="5"/>
    <x v="2"/>
    <x v="1"/>
    <b v="0"/>
    <n v="37"/>
    <n v="4"/>
    <x v="1"/>
    <n v="79"/>
    <x v="0"/>
    <x v="0"/>
    <x v="1"/>
    <x v="8"/>
  </r>
  <r>
    <s v="PID01361"/>
    <n v="10"/>
    <x v="4"/>
    <x v="1"/>
    <x v="1"/>
    <x v="0"/>
    <d v="2024-12-02T00:00:00"/>
    <x v="3"/>
    <x v="3"/>
    <x v="0"/>
    <b v="1"/>
    <n v="21"/>
    <n v="12"/>
    <x v="2"/>
    <n v="60"/>
    <x v="0"/>
    <x v="1"/>
    <x v="1"/>
    <x v="5"/>
  </r>
  <r>
    <s v="PID01362"/>
    <n v="81"/>
    <x v="2"/>
    <x v="2"/>
    <x v="1"/>
    <x v="2"/>
    <d v="2019-06-09T00:00:00"/>
    <x v="0"/>
    <x v="2"/>
    <x v="0"/>
    <b v="0"/>
    <n v="10"/>
    <n v="0"/>
    <x v="1"/>
    <n v="41"/>
    <x v="2"/>
    <x v="1"/>
    <x v="1"/>
    <x v="5"/>
  </r>
  <r>
    <s v="PID01363"/>
    <n v="70"/>
    <x v="2"/>
    <x v="2"/>
    <x v="0"/>
    <x v="0"/>
    <d v="2020-12-18T00:00:00"/>
    <x v="5"/>
    <x v="1"/>
    <x v="1"/>
    <b v="0"/>
    <n v="55"/>
    <n v="10"/>
    <x v="2"/>
    <n v="58"/>
    <x v="2"/>
    <x v="1"/>
    <x v="1"/>
    <x v="4"/>
  </r>
  <r>
    <s v="PID01364"/>
    <n v="78"/>
    <x v="2"/>
    <x v="1"/>
    <x v="0"/>
    <x v="0"/>
    <d v="2024-02-03T00:00:00"/>
    <x v="3"/>
    <x v="2"/>
    <x v="2"/>
    <b v="1"/>
    <n v="8"/>
    <n v="16"/>
    <x v="1"/>
    <n v="86"/>
    <x v="0"/>
    <x v="1"/>
    <x v="1"/>
    <x v="7"/>
  </r>
  <r>
    <s v="PID01365"/>
    <n v="10"/>
    <x v="4"/>
    <x v="2"/>
    <x v="1"/>
    <x v="0"/>
    <d v="2024-05-27T00:00:00"/>
    <x v="3"/>
    <x v="0"/>
    <x v="1"/>
    <b v="1"/>
    <n v="6"/>
    <n v="0"/>
    <x v="0"/>
    <n v="7"/>
    <x v="1"/>
    <x v="0"/>
    <x v="1"/>
    <x v="5"/>
  </r>
  <r>
    <s v="PID01366"/>
    <n v="51"/>
    <x v="0"/>
    <x v="1"/>
    <x v="0"/>
    <x v="0"/>
    <d v="2020-01-21T00:00:00"/>
    <x v="5"/>
    <x v="0"/>
    <x v="0"/>
    <b v="0"/>
    <n v="11"/>
    <n v="12"/>
    <x v="1"/>
    <n v="115"/>
    <x v="0"/>
    <x v="1"/>
    <x v="0"/>
    <x v="2"/>
  </r>
  <r>
    <s v="PID01367"/>
    <n v="73"/>
    <x v="2"/>
    <x v="0"/>
    <x v="1"/>
    <x v="1"/>
    <d v="2022-10-24T00:00:00"/>
    <x v="4"/>
    <x v="3"/>
    <x v="1"/>
    <b v="1"/>
    <n v="28"/>
    <n v="1"/>
    <x v="2"/>
    <n v="106"/>
    <x v="0"/>
    <x v="0"/>
    <x v="1"/>
    <x v="0"/>
  </r>
  <r>
    <s v="PID01368"/>
    <n v="64"/>
    <x v="2"/>
    <x v="0"/>
    <x v="2"/>
    <x v="0"/>
    <d v="2024-10-28T00:00:00"/>
    <x v="3"/>
    <x v="3"/>
    <x v="2"/>
    <b v="1"/>
    <n v="43"/>
    <n v="17"/>
    <x v="2"/>
    <n v="106"/>
    <x v="0"/>
    <x v="1"/>
    <x v="1"/>
    <x v="5"/>
  </r>
  <r>
    <s v="PID01369"/>
    <n v="48"/>
    <x v="0"/>
    <x v="0"/>
    <x v="1"/>
    <x v="1"/>
    <d v="2019-11-07T00:00:00"/>
    <x v="0"/>
    <x v="2"/>
    <x v="0"/>
    <b v="0"/>
    <n v="40"/>
    <n v="17"/>
    <x v="0"/>
    <n v="3"/>
    <x v="1"/>
    <x v="1"/>
    <x v="1"/>
    <x v="9"/>
  </r>
  <r>
    <s v="PID01370"/>
    <n v="69"/>
    <x v="2"/>
    <x v="0"/>
    <x v="0"/>
    <x v="2"/>
    <d v="2022-02-21T00:00:00"/>
    <x v="4"/>
    <x v="1"/>
    <x v="2"/>
    <b v="1"/>
    <n v="27"/>
    <n v="3"/>
    <x v="1"/>
    <n v="116"/>
    <x v="0"/>
    <x v="1"/>
    <x v="1"/>
    <x v="7"/>
  </r>
  <r>
    <s v="PID01371"/>
    <n v="66"/>
    <x v="2"/>
    <x v="2"/>
    <x v="1"/>
    <x v="2"/>
    <d v="2023-07-15T00:00:00"/>
    <x v="2"/>
    <x v="1"/>
    <x v="0"/>
    <b v="0"/>
    <n v="20"/>
    <n v="18"/>
    <x v="1"/>
    <n v="106"/>
    <x v="0"/>
    <x v="1"/>
    <x v="1"/>
    <x v="1"/>
  </r>
  <r>
    <s v="PID01372"/>
    <n v="56"/>
    <x v="0"/>
    <x v="2"/>
    <x v="0"/>
    <x v="1"/>
    <d v="2021-12-30T00:00:00"/>
    <x v="1"/>
    <x v="1"/>
    <x v="1"/>
    <b v="0"/>
    <n v="35"/>
    <n v="12"/>
    <x v="0"/>
    <n v="85"/>
    <x v="0"/>
    <x v="0"/>
    <x v="1"/>
    <x v="0"/>
  </r>
  <r>
    <s v="PID01373"/>
    <n v="82"/>
    <x v="2"/>
    <x v="1"/>
    <x v="0"/>
    <x v="1"/>
    <d v="2022-05-23T00:00:00"/>
    <x v="4"/>
    <x v="3"/>
    <x v="1"/>
    <b v="0"/>
    <n v="59"/>
    <n v="20"/>
    <x v="1"/>
    <n v="7"/>
    <x v="1"/>
    <x v="1"/>
    <x v="1"/>
    <x v="6"/>
  </r>
  <r>
    <s v="PID01374"/>
    <n v="40"/>
    <x v="3"/>
    <x v="2"/>
    <x v="0"/>
    <x v="2"/>
    <d v="2024-05-15T00:00:00"/>
    <x v="3"/>
    <x v="3"/>
    <x v="0"/>
    <b v="0"/>
    <n v="9"/>
    <n v="12"/>
    <x v="0"/>
    <n v="35"/>
    <x v="2"/>
    <x v="1"/>
    <x v="1"/>
    <x v="7"/>
  </r>
  <r>
    <s v="PID01375"/>
    <n v="84"/>
    <x v="2"/>
    <x v="1"/>
    <x v="2"/>
    <x v="0"/>
    <d v="2019-06-10T00:00:00"/>
    <x v="0"/>
    <x v="0"/>
    <x v="0"/>
    <b v="1"/>
    <n v="42"/>
    <n v="10"/>
    <x v="1"/>
    <n v="113"/>
    <x v="0"/>
    <x v="0"/>
    <x v="0"/>
    <x v="1"/>
  </r>
  <r>
    <s v="PID01376"/>
    <n v="35"/>
    <x v="3"/>
    <x v="0"/>
    <x v="2"/>
    <x v="0"/>
    <d v="2020-03-15T00:00:00"/>
    <x v="5"/>
    <x v="1"/>
    <x v="1"/>
    <b v="0"/>
    <n v="1"/>
    <n v="5"/>
    <x v="0"/>
    <n v="57"/>
    <x v="2"/>
    <x v="0"/>
    <x v="1"/>
    <x v="9"/>
  </r>
  <r>
    <s v="PID01377"/>
    <n v="31"/>
    <x v="3"/>
    <x v="1"/>
    <x v="1"/>
    <x v="1"/>
    <d v="2024-08-08T00:00:00"/>
    <x v="3"/>
    <x v="2"/>
    <x v="0"/>
    <b v="1"/>
    <n v="55"/>
    <n v="6"/>
    <x v="2"/>
    <n v="56"/>
    <x v="2"/>
    <x v="0"/>
    <x v="1"/>
    <x v="4"/>
  </r>
  <r>
    <s v="PID01378"/>
    <n v="8"/>
    <x v="4"/>
    <x v="0"/>
    <x v="0"/>
    <x v="1"/>
    <d v="2024-08-28T00:00:00"/>
    <x v="3"/>
    <x v="1"/>
    <x v="1"/>
    <b v="1"/>
    <n v="33"/>
    <n v="17"/>
    <x v="0"/>
    <n v="39"/>
    <x v="2"/>
    <x v="0"/>
    <x v="1"/>
    <x v="3"/>
  </r>
  <r>
    <s v="PID01379"/>
    <n v="86"/>
    <x v="2"/>
    <x v="1"/>
    <x v="1"/>
    <x v="1"/>
    <d v="2023-08-22T00:00:00"/>
    <x v="2"/>
    <x v="1"/>
    <x v="1"/>
    <b v="1"/>
    <n v="38"/>
    <n v="0"/>
    <x v="0"/>
    <n v="4"/>
    <x v="1"/>
    <x v="1"/>
    <x v="1"/>
    <x v="4"/>
  </r>
  <r>
    <s v="PID01380"/>
    <n v="8"/>
    <x v="4"/>
    <x v="0"/>
    <x v="1"/>
    <x v="0"/>
    <d v="2023-11-17T00:00:00"/>
    <x v="2"/>
    <x v="2"/>
    <x v="2"/>
    <b v="0"/>
    <n v="69"/>
    <n v="18"/>
    <x v="0"/>
    <n v="114"/>
    <x v="0"/>
    <x v="0"/>
    <x v="1"/>
    <x v="2"/>
  </r>
  <r>
    <s v="PID01381"/>
    <n v="37"/>
    <x v="3"/>
    <x v="0"/>
    <x v="1"/>
    <x v="1"/>
    <d v="2022-07-14T00:00:00"/>
    <x v="4"/>
    <x v="0"/>
    <x v="0"/>
    <b v="1"/>
    <n v="27"/>
    <n v="8"/>
    <x v="0"/>
    <n v="115"/>
    <x v="0"/>
    <x v="1"/>
    <x v="1"/>
    <x v="1"/>
  </r>
  <r>
    <s v="PID01382"/>
    <n v="21"/>
    <x v="3"/>
    <x v="2"/>
    <x v="1"/>
    <x v="2"/>
    <d v="2022-06-21T00:00:00"/>
    <x v="4"/>
    <x v="0"/>
    <x v="2"/>
    <b v="0"/>
    <n v="15"/>
    <n v="15"/>
    <x v="2"/>
    <n v="46"/>
    <x v="2"/>
    <x v="1"/>
    <x v="1"/>
    <x v="0"/>
  </r>
  <r>
    <s v="PID01383"/>
    <n v="61"/>
    <x v="2"/>
    <x v="2"/>
    <x v="0"/>
    <x v="1"/>
    <d v="2019-08-30T00:00:00"/>
    <x v="0"/>
    <x v="0"/>
    <x v="1"/>
    <b v="0"/>
    <n v="61"/>
    <n v="15"/>
    <x v="0"/>
    <n v="24"/>
    <x v="2"/>
    <x v="0"/>
    <x v="0"/>
    <x v="2"/>
  </r>
  <r>
    <s v="PID01384"/>
    <n v="82"/>
    <x v="2"/>
    <x v="2"/>
    <x v="0"/>
    <x v="2"/>
    <d v="2022-06-12T00:00:00"/>
    <x v="4"/>
    <x v="1"/>
    <x v="2"/>
    <b v="0"/>
    <n v="28"/>
    <n v="20"/>
    <x v="1"/>
    <n v="57"/>
    <x v="2"/>
    <x v="0"/>
    <x v="0"/>
    <x v="7"/>
  </r>
  <r>
    <s v="PID01385"/>
    <n v="12"/>
    <x v="1"/>
    <x v="2"/>
    <x v="2"/>
    <x v="0"/>
    <d v="2021-08-27T00:00:00"/>
    <x v="1"/>
    <x v="2"/>
    <x v="0"/>
    <b v="1"/>
    <n v="27"/>
    <n v="19"/>
    <x v="0"/>
    <n v="2"/>
    <x v="1"/>
    <x v="1"/>
    <x v="1"/>
    <x v="1"/>
  </r>
  <r>
    <s v="PID01386"/>
    <n v="51"/>
    <x v="0"/>
    <x v="2"/>
    <x v="0"/>
    <x v="0"/>
    <d v="2020-12-26T00:00:00"/>
    <x v="5"/>
    <x v="3"/>
    <x v="0"/>
    <b v="0"/>
    <n v="47"/>
    <n v="11"/>
    <x v="0"/>
    <n v="92"/>
    <x v="0"/>
    <x v="0"/>
    <x v="0"/>
    <x v="1"/>
  </r>
  <r>
    <s v="PID01387"/>
    <n v="62"/>
    <x v="2"/>
    <x v="1"/>
    <x v="1"/>
    <x v="2"/>
    <d v="2019-03-06T00:00:00"/>
    <x v="0"/>
    <x v="2"/>
    <x v="0"/>
    <b v="0"/>
    <n v="70"/>
    <n v="17"/>
    <x v="2"/>
    <n v="36"/>
    <x v="2"/>
    <x v="1"/>
    <x v="0"/>
    <x v="9"/>
  </r>
  <r>
    <s v="PID01388"/>
    <n v="45"/>
    <x v="0"/>
    <x v="0"/>
    <x v="0"/>
    <x v="0"/>
    <d v="2024-09-14T00:00:00"/>
    <x v="3"/>
    <x v="3"/>
    <x v="1"/>
    <b v="0"/>
    <n v="44"/>
    <n v="0"/>
    <x v="0"/>
    <n v="39"/>
    <x v="2"/>
    <x v="1"/>
    <x v="1"/>
    <x v="1"/>
  </r>
  <r>
    <s v="PID01389"/>
    <n v="60"/>
    <x v="0"/>
    <x v="2"/>
    <x v="1"/>
    <x v="0"/>
    <d v="2024-10-30T00:00:00"/>
    <x v="3"/>
    <x v="3"/>
    <x v="1"/>
    <b v="1"/>
    <n v="50"/>
    <n v="18"/>
    <x v="2"/>
    <n v="15"/>
    <x v="2"/>
    <x v="0"/>
    <x v="1"/>
    <x v="8"/>
  </r>
  <r>
    <s v="PID01390"/>
    <n v="71"/>
    <x v="2"/>
    <x v="2"/>
    <x v="0"/>
    <x v="0"/>
    <d v="2023-06-29T00:00:00"/>
    <x v="2"/>
    <x v="3"/>
    <x v="2"/>
    <b v="1"/>
    <n v="59"/>
    <n v="16"/>
    <x v="1"/>
    <n v="29"/>
    <x v="2"/>
    <x v="1"/>
    <x v="0"/>
    <x v="5"/>
  </r>
  <r>
    <s v="PID01391"/>
    <n v="24"/>
    <x v="3"/>
    <x v="2"/>
    <x v="0"/>
    <x v="0"/>
    <d v="2019-07-16T00:00:00"/>
    <x v="0"/>
    <x v="1"/>
    <x v="2"/>
    <b v="1"/>
    <n v="38"/>
    <n v="6"/>
    <x v="2"/>
    <n v="99"/>
    <x v="0"/>
    <x v="0"/>
    <x v="0"/>
    <x v="6"/>
  </r>
  <r>
    <s v="PID01392"/>
    <n v="78"/>
    <x v="2"/>
    <x v="0"/>
    <x v="1"/>
    <x v="0"/>
    <d v="2021-07-03T00:00:00"/>
    <x v="1"/>
    <x v="0"/>
    <x v="2"/>
    <b v="1"/>
    <n v="7"/>
    <n v="1"/>
    <x v="0"/>
    <n v="15"/>
    <x v="2"/>
    <x v="0"/>
    <x v="1"/>
    <x v="0"/>
  </r>
  <r>
    <s v="PID01393"/>
    <n v="87"/>
    <x v="2"/>
    <x v="0"/>
    <x v="0"/>
    <x v="1"/>
    <d v="2023-05-01T00:00:00"/>
    <x v="2"/>
    <x v="3"/>
    <x v="0"/>
    <b v="1"/>
    <n v="19"/>
    <n v="6"/>
    <x v="2"/>
    <n v="120"/>
    <x v="0"/>
    <x v="1"/>
    <x v="1"/>
    <x v="3"/>
  </r>
  <r>
    <s v="PID01394"/>
    <n v="59"/>
    <x v="0"/>
    <x v="1"/>
    <x v="2"/>
    <x v="1"/>
    <d v="2022-09-19T00:00:00"/>
    <x v="4"/>
    <x v="3"/>
    <x v="2"/>
    <b v="0"/>
    <n v="56"/>
    <n v="10"/>
    <x v="1"/>
    <n v="17"/>
    <x v="2"/>
    <x v="1"/>
    <x v="1"/>
    <x v="5"/>
  </r>
  <r>
    <s v="PID01395"/>
    <n v="2"/>
    <x v="4"/>
    <x v="1"/>
    <x v="0"/>
    <x v="0"/>
    <d v="2019-04-22T00:00:00"/>
    <x v="0"/>
    <x v="0"/>
    <x v="1"/>
    <b v="0"/>
    <n v="17"/>
    <n v="3"/>
    <x v="1"/>
    <n v="15"/>
    <x v="2"/>
    <x v="1"/>
    <x v="1"/>
    <x v="6"/>
  </r>
  <r>
    <s v="PID01396"/>
    <n v="45"/>
    <x v="0"/>
    <x v="1"/>
    <x v="1"/>
    <x v="2"/>
    <d v="2020-04-27T00:00:00"/>
    <x v="5"/>
    <x v="1"/>
    <x v="1"/>
    <b v="0"/>
    <n v="12"/>
    <n v="20"/>
    <x v="0"/>
    <n v="42"/>
    <x v="2"/>
    <x v="0"/>
    <x v="1"/>
    <x v="7"/>
  </r>
  <r>
    <s v="PID01397"/>
    <n v="1"/>
    <x v="4"/>
    <x v="1"/>
    <x v="1"/>
    <x v="2"/>
    <d v="2022-02-26T00:00:00"/>
    <x v="4"/>
    <x v="3"/>
    <x v="1"/>
    <b v="1"/>
    <n v="52"/>
    <n v="12"/>
    <x v="0"/>
    <n v="104"/>
    <x v="0"/>
    <x v="1"/>
    <x v="0"/>
    <x v="2"/>
  </r>
  <r>
    <s v="PID01398"/>
    <n v="79"/>
    <x v="2"/>
    <x v="1"/>
    <x v="2"/>
    <x v="0"/>
    <d v="2022-11-28T00:00:00"/>
    <x v="4"/>
    <x v="1"/>
    <x v="1"/>
    <b v="0"/>
    <n v="47"/>
    <n v="12"/>
    <x v="1"/>
    <n v="98"/>
    <x v="0"/>
    <x v="1"/>
    <x v="0"/>
    <x v="6"/>
  </r>
  <r>
    <s v="PID01399"/>
    <n v="18"/>
    <x v="1"/>
    <x v="0"/>
    <x v="2"/>
    <x v="0"/>
    <d v="2023-11-27T00:00:00"/>
    <x v="2"/>
    <x v="0"/>
    <x v="2"/>
    <b v="1"/>
    <n v="43"/>
    <n v="17"/>
    <x v="0"/>
    <n v="105"/>
    <x v="0"/>
    <x v="0"/>
    <x v="0"/>
    <x v="4"/>
  </r>
  <r>
    <s v="PID01400"/>
    <n v="74"/>
    <x v="2"/>
    <x v="1"/>
    <x v="2"/>
    <x v="1"/>
    <d v="2021-03-19T00:00:00"/>
    <x v="1"/>
    <x v="3"/>
    <x v="2"/>
    <b v="0"/>
    <n v="0"/>
    <n v="12"/>
    <x v="1"/>
    <n v="106"/>
    <x v="0"/>
    <x v="0"/>
    <x v="1"/>
    <x v="8"/>
  </r>
  <r>
    <s v="PID01401"/>
    <n v="60"/>
    <x v="0"/>
    <x v="2"/>
    <x v="2"/>
    <x v="2"/>
    <d v="2023-01-16T00:00:00"/>
    <x v="2"/>
    <x v="1"/>
    <x v="0"/>
    <b v="0"/>
    <n v="20"/>
    <n v="13"/>
    <x v="1"/>
    <n v="65"/>
    <x v="0"/>
    <x v="1"/>
    <x v="0"/>
    <x v="7"/>
  </r>
  <r>
    <s v="PID01402"/>
    <n v="49"/>
    <x v="0"/>
    <x v="2"/>
    <x v="0"/>
    <x v="0"/>
    <d v="2021-04-02T00:00:00"/>
    <x v="1"/>
    <x v="0"/>
    <x v="1"/>
    <b v="0"/>
    <n v="20"/>
    <n v="18"/>
    <x v="0"/>
    <n v="29"/>
    <x v="2"/>
    <x v="0"/>
    <x v="1"/>
    <x v="5"/>
  </r>
  <r>
    <s v="PID01403"/>
    <n v="23"/>
    <x v="3"/>
    <x v="0"/>
    <x v="0"/>
    <x v="2"/>
    <d v="2020-01-24T00:00:00"/>
    <x v="5"/>
    <x v="3"/>
    <x v="0"/>
    <b v="1"/>
    <n v="39"/>
    <n v="8"/>
    <x v="0"/>
    <n v="70"/>
    <x v="0"/>
    <x v="0"/>
    <x v="1"/>
    <x v="6"/>
  </r>
  <r>
    <s v="PID01404"/>
    <n v="71"/>
    <x v="2"/>
    <x v="2"/>
    <x v="0"/>
    <x v="2"/>
    <d v="2019-11-11T00:00:00"/>
    <x v="0"/>
    <x v="3"/>
    <x v="1"/>
    <b v="1"/>
    <n v="34"/>
    <n v="19"/>
    <x v="0"/>
    <n v="2"/>
    <x v="1"/>
    <x v="0"/>
    <x v="0"/>
    <x v="5"/>
  </r>
  <r>
    <s v="PID01405"/>
    <n v="10"/>
    <x v="4"/>
    <x v="2"/>
    <x v="2"/>
    <x v="1"/>
    <d v="2024-08-22T00:00:00"/>
    <x v="3"/>
    <x v="3"/>
    <x v="1"/>
    <b v="1"/>
    <n v="0"/>
    <n v="13"/>
    <x v="0"/>
    <n v="5"/>
    <x v="1"/>
    <x v="1"/>
    <x v="1"/>
    <x v="7"/>
  </r>
  <r>
    <s v="PID01406"/>
    <n v="25"/>
    <x v="3"/>
    <x v="0"/>
    <x v="2"/>
    <x v="1"/>
    <d v="2019-11-16T00:00:00"/>
    <x v="0"/>
    <x v="2"/>
    <x v="1"/>
    <b v="0"/>
    <n v="17"/>
    <n v="9"/>
    <x v="1"/>
    <n v="56"/>
    <x v="2"/>
    <x v="0"/>
    <x v="1"/>
    <x v="7"/>
  </r>
  <r>
    <s v="PID01407"/>
    <n v="64"/>
    <x v="2"/>
    <x v="1"/>
    <x v="1"/>
    <x v="0"/>
    <d v="2022-12-01T00:00:00"/>
    <x v="4"/>
    <x v="0"/>
    <x v="2"/>
    <b v="1"/>
    <n v="53"/>
    <n v="19"/>
    <x v="1"/>
    <n v="69"/>
    <x v="0"/>
    <x v="0"/>
    <x v="0"/>
    <x v="7"/>
  </r>
  <r>
    <s v="PID01408"/>
    <n v="47"/>
    <x v="0"/>
    <x v="1"/>
    <x v="1"/>
    <x v="2"/>
    <d v="2021-10-19T00:00:00"/>
    <x v="1"/>
    <x v="1"/>
    <x v="1"/>
    <b v="1"/>
    <n v="3"/>
    <n v="2"/>
    <x v="0"/>
    <n v="112"/>
    <x v="0"/>
    <x v="1"/>
    <x v="1"/>
    <x v="8"/>
  </r>
  <r>
    <s v="PID01409"/>
    <n v="14"/>
    <x v="1"/>
    <x v="2"/>
    <x v="2"/>
    <x v="2"/>
    <d v="2022-06-04T00:00:00"/>
    <x v="4"/>
    <x v="3"/>
    <x v="0"/>
    <b v="0"/>
    <n v="15"/>
    <n v="14"/>
    <x v="0"/>
    <n v="10"/>
    <x v="1"/>
    <x v="1"/>
    <x v="1"/>
    <x v="6"/>
  </r>
  <r>
    <s v="PID01410"/>
    <n v="25"/>
    <x v="3"/>
    <x v="2"/>
    <x v="1"/>
    <x v="2"/>
    <d v="2024-10-19T00:00:00"/>
    <x v="3"/>
    <x v="0"/>
    <x v="1"/>
    <b v="1"/>
    <n v="41"/>
    <n v="13"/>
    <x v="2"/>
    <n v="4"/>
    <x v="1"/>
    <x v="1"/>
    <x v="1"/>
    <x v="4"/>
  </r>
  <r>
    <s v="PID01411"/>
    <n v="87"/>
    <x v="2"/>
    <x v="1"/>
    <x v="0"/>
    <x v="2"/>
    <d v="2022-08-14T00:00:00"/>
    <x v="4"/>
    <x v="0"/>
    <x v="0"/>
    <b v="1"/>
    <n v="38"/>
    <n v="11"/>
    <x v="1"/>
    <n v="104"/>
    <x v="0"/>
    <x v="0"/>
    <x v="1"/>
    <x v="2"/>
  </r>
  <r>
    <s v="PID01412"/>
    <n v="42"/>
    <x v="0"/>
    <x v="0"/>
    <x v="2"/>
    <x v="1"/>
    <d v="2019-02-04T00:00:00"/>
    <x v="0"/>
    <x v="3"/>
    <x v="0"/>
    <b v="1"/>
    <n v="46"/>
    <n v="5"/>
    <x v="0"/>
    <n v="34"/>
    <x v="2"/>
    <x v="0"/>
    <x v="1"/>
    <x v="1"/>
  </r>
  <r>
    <s v="PID01413"/>
    <n v="68"/>
    <x v="2"/>
    <x v="2"/>
    <x v="0"/>
    <x v="2"/>
    <d v="2021-11-13T00:00:00"/>
    <x v="1"/>
    <x v="0"/>
    <x v="1"/>
    <b v="0"/>
    <n v="52"/>
    <n v="2"/>
    <x v="1"/>
    <n v="113"/>
    <x v="0"/>
    <x v="0"/>
    <x v="0"/>
    <x v="5"/>
  </r>
  <r>
    <s v="PID01414"/>
    <n v="36"/>
    <x v="3"/>
    <x v="0"/>
    <x v="1"/>
    <x v="2"/>
    <d v="2023-02-24T00:00:00"/>
    <x v="2"/>
    <x v="3"/>
    <x v="0"/>
    <b v="0"/>
    <n v="13"/>
    <n v="19"/>
    <x v="1"/>
    <n v="34"/>
    <x v="2"/>
    <x v="1"/>
    <x v="0"/>
    <x v="6"/>
  </r>
  <r>
    <s v="PID01415"/>
    <n v="42"/>
    <x v="0"/>
    <x v="2"/>
    <x v="2"/>
    <x v="0"/>
    <d v="2020-11-03T00:00:00"/>
    <x v="5"/>
    <x v="1"/>
    <x v="1"/>
    <b v="0"/>
    <n v="42"/>
    <n v="17"/>
    <x v="1"/>
    <n v="108"/>
    <x v="0"/>
    <x v="0"/>
    <x v="1"/>
    <x v="0"/>
  </r>
  <r>
    <s v="PID01416"/>
    <n v="20"/>
    <x v="1"/>
    <x v="0"/>
    <x v="1"/>
    <x v="0"/>
    <d v="2022-01-01T00:00:00"/>
    <x v="4"/>
    <x v="1"/>
    <x v="0"/>
    <b v="0"/>
    <n v="58"/>
    <n v="9"/>
    <x v="0"/>
    <n v="99"/>
    <x v="0"/>
    <x v="0"/>
    <x v="0"/>
    <x v="2"/>
  </r>
  <r>
    <s v="PID01417"/>
    <n v="84"/>
    <x v="2"/>
    <x v="2"/>
    <x v="0"/>
    <x v="0"/>
    <d v="2019-08-04T00:00:00"/>
    <x v="0"/>
    <x v="0"/>
    <x v="0"/>
    <b v="0"/>
    <n v="38"/>
    <n v="13"/>
    <x v="1"/>
    <n v="84"/>
    <x v="0"/>
    <x v="0"/>
    <x v="0"/>
    <x v="8"/>
  </r>
  <r>
    <s v="PID01418"/>
    <n v="64"/>
    <x v="2"/>
    <x v="1"/>
    <x v="0"/>
    <x v="0"/>
    <d v="2020-02-17T00:00:00"/>
    <x v="5"/>
    <x v="3"/>
    <x v="1"/>
    <b v="1"/>
    <n v="17"/>
    <n v="0"/>
    <x v="1"/>
    <n v="18"/>
    <x v="2"/>
    <x v="0"/>
    <x v="1"/>
    <x v="0"/>
  </r>
  <r>
    <s v="PID01419"/>
    <n v="55"/>
    <x v="0"/>
    <x v="2"/>
    <x v="2"/>
    <x v="1"/>
    <d v="2021-08-04T00:00:00"/>
    <x v="1"/>
    <x v="3"/>
    <x v="0"/>
    <b v="0"/>
    <n v="6"/>
    <n v="13"/>
    <x v="2"/>
    <n v="14"/>
    <x v="2"/>
    <x v="0"/>
    <x v="0"/>
    <x v="6"/>
  </r>
  <r>
    <s v="PID01420"/>
    <n v="65"/>
    <x v="2"/>
    <x v="0"/>
    <x v="2"/>
    <x v="1"/>
    <d v="2020-09-16T00:00:00"/>
    <x v="5"/>
    <x v="1"/>
    <x v="2"/>
    <b v="0"/>
    <n v="1"/>
    <n v="10"/>
    <x v="2"/>
    <n v="16"/>
    <x v="2"/>
    <x v="0"/>
    <x v="0"/>
    <x v="5"/>
  </r>
  <r>
    <s v="PID01421"/>
    <n v="26"/>
    <x v="3"/>
    <x v="1"/>
    <x v="0"/>
    <x v="0"/>
    <d v="2021-10-03T00:00:00"/>
    <x v="1"/>
    <x v="2"/>
    <x v="1"/>
    <b v="0"/>
    <n v="3"/>
    <n v="4"/>
    <x v="2"/>
    <n v="97"/>
    <x v="0"/>
    <x v="1"/>
    <x v="1"/>
    <x v="0"/>
  </r>
  <r>
    <s v="PID01422"/>
    <n v="61"/>
    <x v="2"/>
    <x v="0"/>
    <x v="1"/>
    <x v="2"/>
    <d v="2023-08-28T00:00:00"/>
    <x v="2"/>
    <x v="1"/>
    <x v="0"/>
    <b v="1"/>
    <n v="16"/>
    <n v="15"/>
    <x v="1"/>
    <n v="84"/>
    <x v="0"/>
    <x v="0"/>
    <x v="0"/>
    <x v="4"/>
  </r>
  <r>
    <s v="PID01423"/>
    <n v="49"/>
    <x v="0"/>
    <x v="0"/>
    <x v="1"/>
    <x v="2"/>
    <d v="2022-02-08T00:00:00"/>
    <x v="4"/>
    <x v="0"/>
    <x v="0"/>
    <b v="1"/>
    <n v="3"/>
    <n v="10"/>
    <x v="2"/>
    <n v="92"/>
    <x v="0"/>
    <x v="1"/>
    <x v="1"/>
    <x v="7"/>
  </r>
  <r>
    <s v="PID01424"/>
    <n v="83"/>
    <x v="2"/>
    <x v="1"/>
    <x v="2"/>
    <x v="0"/>
    <d v="2020-10-28T00:00:00"/>
    <x v="5"/>
    <x v="1"/>
    <x v="0"/>
    <b v="0"/>
    <n v="25"/>
    <n v="14"/>
    <x v="0"/>
    <n v="57"/>
    <x v="2"/>
    <x v="1"/>
    <x v="1"/>
    <x v="3"/>
  </r>
  <r>
    <s v="PID01425"/>
    <n v="15"/>
    <x v="1"/>
    <x v="0"/>
    <x v="0"/>
    <x v="0"/>
    <d v="2024-04-01T00:00:00"/>
    <x v="3"/>
    <x v="1"/>
    <x v="1"/>
    <b v="0"/>
    <n v="11"/>
    <n v="9"/>
    <x v="0"/>
    <n v="100"/>
    <x v="0"/>
    <x v="0"/>
    <x v="1"/>
    <x v="8"/>
  </r>
  <r>
    <s v="PID01426"/>
    <n v="10"/>
    <x v="4"/>
    <x v="1"/>
    <x v="1"/>
    <x v="1"/>
    <d v="2020-04-02T00:00:00"/>
    <x v="5"/>
    <x v="0"/>
    <x v="2"/>
    <b v="0"/>
    <n v="54"/>
    <n v="15"/>
    <x v="0"/>
    <n v="90"/>
    <x v="0"/>
    <x v="0"/>
    <x v="1"/>
    <x v="8"/>
  </r>
  <r>
    <s v="PID01427"/>
    <n v="79"/>
    <x v="2"/>
    <x v="1"/>
    <x v="2"/>
    <x v="1"/>
    <d v="2020-05-12T00:00:00"/>
    <x v="5"/>
    <x v="2"/>
    <x v="0"/>
    <b v="1"/>
    <n v="45"/>
    <n v="13"/>
    <x v="0"/>
    <n v="84"/>
    <x v="0"/>
    <x v="1"/>
    <x v="0"/>
    <x v="6"/>
  </r>
  <r>
    <s v="PID01428"/>
    <n v="61"/>
    <x v="2"/>
    <x v="1"/>
    <x v="0"/>
    <x v="0"/>
    <d v="2024-07-25T00:00:00"/>
    <x v="3"/>
    <x v="3"/>
    <x v="1"/>
    <b v="0"/>
    <n v="31"/>
    <n v="3"/>
    <x v="2"/>
    <n v="103"/>
    <x v="0"/>
    <x v="0"/>
    <x v="1"/>
    <x v="3"/>
  </r>
  <r>
    <s v="PID01429"/>
    <n v="51"/>
    <x v="0"/>
    <x v="0"/>
    <x v="0"/>
    <x v="1"/>
    <d v="2024-03-12T00:00:00"/>
    <x v="3"/>
    <x v="2"/>
    <x v="0"/>
    <b v="1"/>
    <n v="14"/>
    <n v="13"/>
    <x v="0"/>
    <n v="14"/>
    <x v="2"/>
    <x v="1"/>
    <x v="0"/>
    <x v="3"/>
  </r>
  <r>
    <s v="PID01430"/>
    <n v="61"/>
    <x v="2"/>
    <x v="2"/>
    <x v="2"/>
    <x v="2"/>
    <d v="2022-09-29T00:00:00"/>
    <x v="4"/>
    <x v="0"/>
    <x v="0"/>
    <b v="1"/>
    <n v="38"/>
    <n v="12"/>
    <x v="2"/>
    <n v="36"/>
    <x v="2"/>
    <x v="1"/>
    <x v="1"/>
    <x v="8"/>
  </r>
  <r>
    <s v="PID01431"/>
    <n v="38"/>
    <x v="3"/>
    <x v="2"/>
    <x v="1"/>
    <x v="1"/>
    <d v="2020-06-17T00:00:00"/>
    <x v="5"/>
    <x v="3"/>
    <x v="1"/>
    <b v="0"/>
    <n v="30"/>
    <n v="3"/>
    <x v="0"/>
    <n v="34"/>
    <x v="2"/>
    <x v="1"/>
    <x v="1"/>
    <x v="2"/>
  </r>
  <r>
    <s v="PID01432"/>
    <n v="66"/>
    <x v="2"/>
    <x v="2"/>
    <x v="0"/>
    <x v="0"/>
    <d v="2020-04-24T00:00:00"/>
    <x v="5"/>
    <x v="1"/>
    <x v="2"/>
    <b v="1"/>
    <n v="35"/>
    <n v="20"/>
    <x v="2"/>
    <n v="103"/>
    <x v="0"/>
    <x v="1"/>
    <x v="0"/>
    <x v="7"/>
  </r>
  <r>
    <s v="PID01433"/>
    <n v="44"/>
    <x v="0"/>
    <x v="0"/>
    <x v="0"/>
    <x v="2"/>
    <d v="2023-03-20T00:00:00"/>
    <x v="2"/>
    <x v="1"/>
    <x v="1"/>
    <b v="1"/>
    <n v="29"/>
    <n v="3"/>
    <x v="0"/>
    <n v="81"/>
    <x v="0"/>
    <x v="0"/>
    <x v="1"/>
    <x v="2"/>
  </r>
  <r>
    <s v="PID01434"/>
    <n v="71"/>
    <x v="2"/>
    <x v="0"/>
    <x v="2"/>
    <x v="0"/>
    <d v="2023-10-13T00:00:00"/>
    <x v="2"/>
    <x v="1"/>
    <x v="2"/>
    <b v="0"/>
    <n v="31"/>
    <n v="4"/>
    <x v="1"/>
    <n v="4"/>
    <x v="1"/>
    <x v="0"/>
    <x v="0"/>
    <x v="3"/>
  </r>
  <r>
    <s v="PID01435"/>
    <n v="62"/>
    <x v="2"/>
    <x v="1"/>
    <x v="1"/>
    <x v="0"/>
    <d v="2024-03-19T00:00:00"/>
    <x v="3"/>
    <x v="1"/>
    <x v="1"/>
    <b v="1"/>
    <n v="37"/>
    <n v="5"/>
    <x v="1"/>
    <n v="9"/>
    <x v="1"/>
    <x v="1"/>
    <x v="1"/>
    <x v="9"/>
  </r>
  <r>
    <s v="PID01436"/>
    <n v="58"/>
    <x v="0"/>
    <x v="0"/>
    <x v="1"/>
    <x v="0"/>
    <d v="2019-10-01T00:00:00"/>
    <x v="0"/>
    <x v="2"/>
    <x v="2"/>
    <b v="0"/>
    <n v="66"/>
    <n v="17"/>
    <x v="2"/>
    <n v="89"/>
    <x v="0"/>
    <x v="1"/>
    <x v="1"/>
    <x v="7"/>
  </r>
  <r>
    <s v="PID01437"/>
    <n v="73"/>
    <x v="2"/>
    <x v="0"/>
    <x v="1"/>
    <x v="1"/>
    <d v="2022-02-21T00:00:00"/>
    <x v="4"/>
    <x v="2"/>
    <x v="1"/>
    <b v="1"/>
    <n v="27"/>
    <n v="20"/>
    <x v="2"/>
    <n v="111"/>
    <x v="0"/>
    <x v="1"/>
    <x v="1"/>
    <x v="7"/>
  </r>
  <r>
    <s v="PID01438"/>
    <n v="76"/>
    <x v="2"/>
    <x v="2"/>
    <x v="1"/>
    <x v="1"/>
    <d v="2023-01-11T00:00:00"/>
    <x v="2"/>
    <x v="0"/>
    <x v="1"/>
    <b v="1"/>
    <n v="57"/>
    <n v="17"/>
    <x v="1"/>
    <n v="41"/>
    <x v="2"/>
    <x v="1"/>
    <x v="0"/>
    <x v="9"/>
  </r>
  <r>
    <s v="PID01439"/>
    <n v="48"/>
    <x v="0"/>
    <x v="2"/>
    <x v="1"/>
    <x v="0"/>
    <d v="2024-11-28T00:00:00"/>
    <x v="3"/>
    <x v="1"/>
    <x v="1"/>
    <b v="1"/>
    <n v="1"/>
    <n v="15"/>
    <x v="1"/>
    <n v="20"/>
    <x v="2"/>
    <x v="1"/>
    <x v="0"/>
    <x v="6"/>
  </r>
  <r>
    <s v="PID01440"/>
    <n v="25"/>
    <x v="3"/>
    <x v="2"/>
    <x v="2"/>
    <x v="0"/>
    <d v="2019-03-23T00:00:00"/>
    <x v="0"/>
    <x v="3"/>
    <x v="2"/>
    <b v="1"/>
    <n v="21"/>
    <n v="11"/>
    <x v="2"/>
    <n v="43"/>
    <x v="2"/>
    <x v="1"/>
    <x v="0"/>
    <x v="8"/>
  </r>
  <r>
    <s v="PID01441"/>
    <n v="5"/>
    <x v="4"/>
    <x v="1"/>
    <x v="2"/>
    <x v="2"/>
    <d v="2021-01-22T00:00:00"/>
    <x v="1"/>
    <x v="1"/>
    <x v="0"/>
    <b v="1"/>
    <n v="47"/>
    <n v="13"/>
    <x v="1"/>
    <n v="80"/>
    <x v="0"/>
    <x v="1"/>
    <x v="0"/>
    <x v="5"/>
  </r>
  <r>
    <s v="PID01442"/>
    <n v="11"/>
    <x v="1"/>
    <x v="1"/>
    <x v="2"/>
    <x v="2"/>
    <d v="2021-04-05T00:00:00"/>
    <x v="1"/>
    <x v="2"/>
    <x v="0"/>
    <b v="1"/>
    <n v="7"/>
    <n v="15"/>
    <x v="2"/>
    <n v="22"/>
    <x v="2"/>
    <x v="0"/>
    <x v="0"/>
    <x v="1"/>
  </r>
  <r>
    <s v="PID01443"/>
    <n v="9"/>
    <x v="4"/>
    <x v="1"/>
    <x v="2"/>
    <x v="2"/>
    <d v="2019-04-23T00:00:00"/>
    <x v="0"/>
    <x v="1"/>
    <x v="0"/>
    <b v="1"/>
    <n v="41"/>
    <n v="4"/>
    <x v="0"/>
    <n v="77"/>
    <x v="0"/>
    <x v="0"/>
    <x v="1"/>
    <x v="4"/>
  </r>
  <r>
    <s v="PID01444"/>
    <n v="69"/>
    <x v="2"/>
    <x v="2"/>
    <x v="2"/>
    <x v="0"/>
    <d v="2022-05-01T00:00:00"/>
    <x v="4"/>
    <x v="2"/>
    <x v="2"/>
    <b v="0"/>
    <n v="18"/>
    <n v="12"/>
    <x v="0"/>
    <n v="28"/>
    <x v="2"/>
    <x v="0"/>
    <x v="0"/>
    <x v="1"/>
  </r>
  <r>
    <s v="PID01445"/>
    <n v="62"/>
    <x v="2"/>
    <x v="2"/>
    <x v="0"/>
    <x v="2"/>
    <d v="2020-08-10T00:00:00"/>
    <x v="5"/>
    <x v="3"/>
    <x v="1"/>
    <b v="0"/>
    <n v="26"/>
    <n v="9"/>
    <x v="1"/>
    <n v="53"/>
    <x v="2"/>
    <x v="0"/>
    <x v="0"/>
    <x v="4"/>
  </r>
  <r>
    <s v="PID01446"/>
    <n v="37"/>
    <x v="3"/>
    <x v="1"/>
    <x v="2"/>
    <x v="2"/>
    <d v="2022-09-12T00:00:00"/>
    <x v="4"/>
    <x v="1"/>
    <x v="0"/>
    <b v="1"/>
    <n v="18"/>
    <n v="8"/>
    <x v="0"/>
    <n v="47"/>
    <x v="2"/>
    <x v="0"/>
    <x v="1"/>
    <x v="1"/>
  </r>
  <r>
    <s v="PID01447"/>
    <n v="56"/>
    <x v="0"/>
    <x v="2"/>
    <x v="2"/>
    <x v="2"/>
    <d v="2024-12-06T00:00:00"/>
    <x v="3"/>
    <x v="2"/>
    <x v="1"/>
    <b v="0"/>
    <n v="53"/>
    <n v="9"/>
    <x v="1"/>
    <n v="106"/>
    <x v="0"/>
    <x v="1"/>
    <x v="1"/>
    <x v="2"/>
  </r>
  <r>
    <s v="PID01448"/>
    <n v="21"/>
    <x v="3"/>
    <x v="2"/>
    <x v="0"/>
    <x v="0"/>
    <d v="2024-11-25T00:00:00"/>
    <x v="3"/>
    <x v="1"/>
    <x v="1"/>
    <b v="0"/>
    <n v="19"/>
    <n v="6"/>
    <x v="0"/>
    <n v="62"/>
    <x v="0"/>
    <x v="0"/>
    <x v="1"/>
    <x v="0"/>
  </r>
  <r>
    <s v="PID01449"/>
    <n v="1"/>
    <x v="4"/>
    <x v="0"/>
    <x v="0"/>
    <x v="0"/>
    <d v="2021-08-05T00:00:00"/>
    <x v="1"/>
    <x v="3"/>
    <x v="1"/>
    <b v="1"/>
    <n v="21"/>
    <n v="18"/>
    <x v="0"/>
    <n v="51"/>
    <x v="2"/>
    <x v="1"/>
    <x v="0"/>
    <x v="6"/>
  </r>
  <r>
    <s v="PID01450"/>
    <n v="46"/>
    <x v="0"/>
    <x v="0"/>
    <x v="0"/>
    <x v="0"/>
    <d v="2019-06-01T00:00:00"/>
    <x v="0"/>
    <x v="3"/>
    <x v="0"/>
    <b v="1"/>
    <n v="27"/>
    <n v="4"/>
    <x v="2"/>
    <n v="22"/>
    <x v="2"/>
    <x v="0"/>
    <x v="0"/>
    <x v="8"/>
  </r>
  <r>
    <s v="PID01451"/>
    <n v="57"/>
    <x v="0"/>
    <x v="2"/>
    <x v="1"/>
    <x v="0"/>
    <d v="2022-08-02T00:00:00"/>
    <x v="4"/>
    <x v="1"/>
    <x v="1"/>
    <b v="0"/>
    <n v="17"/>
    <n v="16"/>
    <x v="1"/>
    <n v="29"/>
    <x v="2"/>
    <x v="1"/>
    <x v="0"/>
    <x v="7"/>
  </r>
  <r>
    <s v="PID01452"/>
    <n v="70"/>
    <x v="2"/>
    <x v="1"/>
    <x v="0"/>
    <x v="0"/>
    <d v="2019-05-27T00:00:00"/>
    <x v="0"/>
    <x v="2"/>
    <x v="1"/>
    <b v="1"/>
    <n v="8"/>
    <n v="9"/>
    <x v="2"/>
    <n v="83"/>
    <x v="0"/>
    <x v="0"/>
    <x v="1"/>
    <x v="1"/>
  </r>
  <r>
    <s v="PID01453"/>
    <n v="58"/>
    <x v="0"/>
    <x v="1"/>
    <x v="1"/>
    <x v="0"/>
    <d v="2023-06-08T00:00:00"/>
    <x v="2"/>
    <x v="3"/>
    <x v="0"/>
    <b v="0"/>
    <n v="13"/>
    <n v="10"/>
    <x v="0"/>
    <n v="87"/>
    <x v="0"/>
    <x v="0"/>
    <x v="1"/>
    <x v="8"/>
  </r>
  <r>
    <s v="PID01454"/>
    <n v="38"/>
    <x v="3"/>
    <x v="0"/>
    <x v="1"/>
    <x v="1"/>
    <d v="2019-09-24T00:00:00"/>
    <x v="0"/>
    <x v="1"/>
    <x v="0"/>
    <b v="0"/>
    <n v="69"/>
    <n v="17"/>
    <x v="0"/>
    <n v="54"/>
    <x v="2"/>
    <x v="0"/>
    <x v="0"/>
    <x v="4"/>
  </r>
  <r>
    <s v="PID01455"/>
    <n v="52"/>
    <x v="0"/>
    <x v="0"/>
    <x v="2"/>
    <x v="0"/>
    <d v="2019-08-21T00:00:00"/>
    <x v="0"/>
    <x v="0"/>
    <x v="1"/>
    <b v="1"/>
    <n v="23"/>
    <n v="13"/>
    <x v="0"/>
    <n v="36"/>
    <x v="2"/>
    <x v="1"/>
    <x v="1"/>
    <x v="8"/>
  </r>
  <r>
    <s v="PID01456"/>
    <n v="67"/>
    <x v="2"/>
    <x v="2"/>
    <x v="2"/>
    <x v="1"/>
    <d v="2021-05-01T00:00:00"/>
    <x v="1"/>
    <x v="1"/>
    <x v="2"/>
    <b v="1"/>
    <n v="53"/>
    <n v="4"/>
    <x v="0"/>
    <n v="71"/>
    <x v="0"/>
    <x v="0"/>
    <x v="0"/>
    <x v="5"/>
  </r>
  <r>
    <s v="PID01457"/>
    <n v="66"/>
    <x v="2"/>
    <x v="0"/>
    <x v="2"/>
    <x v="0"/>
    <d v="2022-04-05T00:00:00"/>
    <x v="4"/>
    <x v="3"/>
    <x v="1"/>
    <b v="1"/>
    <n v="63"/>
    <n v="4"/>
    <x v="1"/>
    <n v="96"/>
    <x v="0"/>
    <x v="0"/>
    <x v="0"/>
    <x v="2"/>
  </r>
  <r>
    <s v="PID01458"/>
    <n v="69"/>
    <x v="2"/>
    <x v="2"/>
    <x v="1"/>
    <x v="2"/>
    <d v="2023-07-16T00:00:00"/>
    <x v="2"/>
    <x v="1"/>
    <x v="1"/>
    <b v="1"/>
    <n v="29"/>
    <n v="9"/>
    <x v="1"/>
    <n v="99"/>
    <x v="0"/>
    <x v="0"/>
    <x v="1"/>
    <x v="8"/>
  </r>
  <r>
    <s v="PID01459"/>
    <n v="2"/>
    <x v="4"/>
    <x v="1"/>
    <x v="1"/>
    <x v="0"/>
    <d v="2024-04-08T00:00:00"/>
    <x v="3"/>
    <x v="3"/>
    <x v="1"/>
    <b v="0"/>
    <n v="40"/>
    <n v="17"/>
    <x v="1"/>
    <n v="57"/>
    <x v="2"/>
    <x v="0"/>
    <x v="1"/>
    <x v="6"/>
  </r>
  <r>
    <s v="PID01460"/>
    <n v="23"/>
    <x v="3"/>
    <x v="1"/>
    <x v="1"/>
    <x v="2"/>
    <d v="2024-10-01T00:00:00"/>
    <x v="3"/>
    <x v="0"/>
    <x v="1"/>
    <b v="0"/>
    <n v="21"/>
    <n v="6"/>
    <x v="1"/>
    <n v="50"/>
    <x v="2"/>
    <x v="0"/>
    <x v="0"/>
    <x v="2"/>
  </r>
  <r>
    <s v="PID01461"/>
    <n v="25"/>
    <x v="3"/>
    <x v="0"/>
    <x v="0"/>
    <x v="2"/>
    <d v="2021-09-03T00:00:00"/>
    <x v="1"/>
    <x v="2"/>
    <x v="0"/>
    <b v="1"/>
    <n v="63"/>
    <n v="9"/>
    <x v="0"/>
    <n v="100"/>
    <x v="0"/>
    <x v="1"/>
    <x v="0"/>
    <x v="2"/>
  </r>
  <r>
    <s v="PID01462"/>
    <n v="14"/>
    <x v="1"/>
    <x v="1"/>
    <x v="1"/>
    <x v="2"/>
    <d v="2019-11-25T00:00:00"/>
    <x v="0"/>
    <x v="2"/>
    <x v="1"/>
    <b v="1"/>
    <n v="1"/>
    <n v="11"/>
    <x v="0"/>
    <n v="36"/>
    <x v="2"/>
    <x v="1"/>
    <x v="1"/>
    <x v="9"/>
  </r>
  <r>
    <s v="PID01463"/>
    <n v="35"/>
    <x v="3"/>
    <x v="1"/>
    <x v="1"/>
    <x v="0"/>
    <d v="2022-09-19T00:00:00"/>
    <x v="4"/>
    <x v="2"/>
    <x v="2"/>
    <b v="1"/>
    <n v="47"/>
    <n v="3"/>
    <x v="0"/>
    <n v="46"/>
    <x v="2"/>
    <x v="0"/>
    <x v="0"/>
    <x v="8"/>
  </r>
  <r>
    <s v="PID01464"/>
    <n v="54"/>
    <x v="0"/>
    <x v="2"/>
    <x v="2"/>
    <x v="0"/>
    <d v="2019-10-11T00:00:00"/>
    <x v="0"/>
    <x v="1"/>
    <x v="1"/>
    <b v="0"/>
    <n v="19"/>
    <n v="18"/>
    <x v="1"/>
    <n v="103"/>
    <x v="0"/>
    <x v="1"/>
    <x v="0"/>
    <x v="4"/>
  </r>
  <r>
    <s v="PID01465"/>
    <n v="55"/>
    <x v="0"/>
    <x v="0"/>
    <x v="1"/>
    <x v="1"/>
    <d v="2021-07-23T00:00:00"/>
    <x v="1"/>
    <x v="2"/>
    <x v="1"/>
    <b v="0"/>
    <n v="66"/>
    <n v="14"/>
    <x v="1"/>
    <n v="36"/>
    <x v="2"/>
    <x v="1"/>
    <x v="1"/>
    <x v="9"/>
  </r>
  <r>
    <s v="PID01466"/>
    <n v="14"/>
    <x v="1"/>
    <x v="0"/>
    <x v="1"/>
    <x v="1"/>
    <d v="2024-11-20T00:00:00"/>
    <x v="3"/>
    <x v="0"/>
    <x v="1"/>
    <b v="0"/>
    <n v="3"/>
    <n v="6"/>
    <x v="1"/>
    <n v="52"/>
    <x v="2"/>
    <x v="0"/>
    <x v="0"/>
    <x v="9"/>
  </r>
  <r>
    <s v="PID01467"/>
    <n v="39"/>
    <x v="3"/>
    <x v="2"/>
    <x v="2"/>
    <x v="2"/>
    <d v="2019-10-06T00:00:00"/>
    <x v="0"/>
    <x v="0"/>
    <x v="0"/>
    <b v="1"/>
    <n v="67"/>
    <n v="12"/>
    <x v="1"/>
    <n v="38"/>
    <x v="2"/>
    <x v="0"/>
    <x v="0"/>
    <x v="8"/>
  </r>
  <r>
    <s v="PID01468"/>
    <n v="63"/>
    <x v="2"/>
    <x v="1"/>
    <x v="2"/>
    <x v="2"/>
    <d v="2020-06-14T00:00:00"/>
    <x v="5"/>
    <x v="2"/>
    <x v="0"/>
    <b v="0"/>
    <n v="15"/>
    <n v="12"/>
    <x v="2"/>
    <n v="56"/>
    <x v="2"/>
    <x v="0"/>
    <x v="1"/>
    <x v="8"/>
  </r>
  <r>
    <s v="PID01469"/>
    <n v="38"/>
    <x v="3"/>
    <x v="0"/>
    <x v="1"/>
    <x v="2"/>
    <d v="2023-05-10T00:00:00"/>
    <x v="2"/>
    <x v="0"/>
    <x v="1"/>
    <b v="0"/>
    <n v="30"/>
    <n v="5"/>
    <x v="0"/>
    <n v="25"/>
    <x v="2"/>
    <x v="0"/>
    <x v="1"/>
    <x v="5"/>
  </r>
  <r>
    <s v="PID01470"/>
    <n v="63"/>
    <x v="2"/>
    <x v="1"/>
    <x v="0"/>
    <x v="2"/>
    <d v="2023-12-30T00:00:00"/>
    <x v="2"/>
    <x v="3"/>
    <x v="1"/>
    <b v="0"/>
    <n v="33"/>
    <n v="17"/>
    <x v="0"/>
    <n v="49"/>
    <x v="2"/>
    <x v="1"/>
    <x v="0"/>
    <x v="6"/>
  </r>
  <r>
    <s v="PID01471"/>
    <n v="66"/>
    <x v="2"/>
    <x v="2"/>
    <x v="2"/>
    <x v="1"/>
    <d v="2019-02-12T00:00:00"/>
    <x v="0"/>
    <x v="3"/>
    <x v="1"/>
    <b v="0"/>
    <n v="41"/>
    <n v="19"/>
    <x v="1"/>
    <n v="53"/>
    <x v="2"/>
    <x v="0"/>
    <x v="1"/>
    <x v="1"/>
  </r>
  <r>
    <s v="PID01472"/>
    <n v="68"/>
    <x v="2"/>
    <x v="1"/>
    <x v="0"/>
    <x v="1"/>
    <d v="2023-10-17T00:00:00"/>
    <x v="2"/>
    <x v="1"/>
    <x v="1"/>
    <b v="0"/>
    <n v="37"/>
    <n v="6"/>
    <x v="2"/>
    <n v="58"/>
    <x v="2"/>
    <x v="1"/>
    <x v="0"/>
    <x v="7"/>
  </r>
  <r>
    <s v="PID01473"/>
    <n v="49"/>
    <x v="0"/>
    <x v="0"/>
    <x v="1"/>
    <x v="1"/>
    <d v="2022-11-24T00:00:00"/>
    <x v="4"/>
    <x v="3"/>
    <x v="2"/>
    <b v="1"/>
    <n v="36"/>
    <n v="7"/>
    <x v="1"/>
    <n v="40"/>
    <x v="2"/>
    <x v="1"/>
    <x v="1"/>
    <x v="9"/>
  </r>
  <r>
    <s v="PID01474"/>
    <n v="70"/>
    <x v="2"/>
    <x v="1"/>
    <x v="1"/>
    <x v="1"/>
    <d v="2020-06-21T00:00:00"/>
    <x v="5"/>
    <x v="2"/>
    <x v="0"/>
    <b v="1"/>
    <n v="66"/>
    <n v="1"/>
    <x v="0"/>
    <n v="112"/>
    <x v="0"/>
    <x v="0"/>
    <x v="0"/>
    <x v="1"/>
  </r>
  <r>
    <s v="PID01475"/>
    <n v="57"/>
    <x v="0"/>
    <x v="2"/>
    <x v="1"/>
    <x v="2"/>
    <d v="2024-01-30T00:00:00"/>
    <x v="3"/>
    <x v="2"/>
    <x v="0"/>
    <b v="1"/>
    <n v="54"/>
    <n v="2"/>
    <x v="1"/>
    <n v="30"/>
    <x v="2"/>
    <x v="1"/>
    <x v="1"/>
    <x v="2"/>
  </r>
  <r>
    <s v="PID01476"/>
    <n v="86"/>
    <x v="2"/>
    <x v="0"/>
    <x v="0"/>
    <x v="1"/>
    <d v="2024-07-23T00:00:00"/>
    <x v="3"/>
    <x v="3"/>
    <x v="2"/>
    <b v="0"/>
    <n v="22"/>
    <n v="3"/>
    <x v="1"/>
    <n v="8"/>
    <x v="1"/>
    <x v="1"/>
    <x v="1"/>
    <x v="0"/>
  </r>
  <r>
    <s v="PID01477"/>
    <n v="12"/>
    <x v="1"/>
    <x v="1"/>
    <x v="1"/>
    <x v="1"/>
    <d v="2022-07-09T00:00:00"/>
    <x v="4"/>
    <x v="3"/>
    <x v="2"/>
    <b v="0"/>
    <n v="23"/>
    <n v="18"/>
    <x v="1"/>
    <n v="119"/>
    <x v="0"/>
    <x v="1"/>
    <x v="1"/>
    <x v="3"/>
  </r>
  <r>
    <s v="PID01478"/>
    <n v="11"/>
    <x v="1"/>
    <x v="2"/>
    <x v="2"/>
    <x v="1"/>
    <d v="2024-05-21T00:00:00"/>
    <x v="3"/>
    <x v="0"/>
    <x v="2"/>
    <b v="0"/>
    <n v="68"/>
    <n v="14"/>
    <x v="2"/>
    <n v="116"/>
    <x v="0"/>
    <x v="0"/>
    <x v="1"/>
    <x v="2"/>
  </r>
  <r>
    <s v="PID01479"/>
    <n v="75"/>
    <x v="2"/>
    <x v="0"/>
    <x v="1"/>
    <x v="0"/>
    <d v="2024-07-21T00:00:00"/>
    <x v="3"/>
    <x v="3"/>
    <x v="0"/>
    <b v="1"/>
    <n v="38"/>
    <n v="19"/>
    <x v="1"/>
    <n v="91"/>
    <x v="0"/>
    <x v="1"/>
    <x v="1"/>
    <x v="8"/>
  </r>
  <r>
    <s v="PID01480"/>
    <n v="37"/>
    <x v="3"/>
    <x v="2"/>
    <x v="2"/>
    <x v="2"/>
    <d v="2022-06-27T00:00:00"/>
    <x v="4"/>
    <x v="2"/>
    <x v="0"/>
    <b v="0"/>
    <n v="31"/>
    <n v="2"/>
    <x v="1"/>
    <n v="39"/>
    <x v="2"/>
    <x v="1"/>
    <x v="1"/>
    <x v="1"/>
  </r>
  <r>
    <s v="PID01481"/>
    <n v="37"/>
    <x v="3"/>
    <x v="0"/>
    <x v="2"/>
    <x v="0"/>
    <d v="2021-06-01T00:00:00"/>
    <x v="1"/>
    <x v="0"/>
    <x v="1"/>
    <b v="0"/>
    <n v="18"/>
    <n v="7"/>
    <x v="0"/>
    <n v="11"/>
    <x v="1"/>
    <x v="1"/>
    <x v="0"/>
    <x v="4"/>
  </r>
  <r>
    <s v="PID01482"/>
    <n v="64"/>
    <x v="2"/>
    <x v="2"/>
    <x v="1"/>
    <x v="2"/>
    <d v="2019-01-03T00:00:00"/>
    <x v="0"/>
    <x v="0"/>
    <x v="2"/>
    <b v="1"/>
    <n v="55"/>
    <n v="11"/>
    <x v="2"/>
    <n v="2"/>
    <x v="1"/>
    <x v="1"/>
    <x v="1"/>
    <x v="1"/>
  </r>
  <r>
    <s v="PID01483"/>
    <n v="90"/>
    <x v="2"/>
    <x v="2"/>
    <x v="0"/>
    <x v="1"/>
    <d v="2019-04-14T00:00:00"/>
    <x v="0"/>
    <x v="3"/>
    <x v="0"/>
    <b v="0"/>
    <n v="40"/>
    <n v="11"/>
    <x v="0"/>
    <n v="74"/>
    <x v="0"/>
    <x v="1"/>
    <x v="1"/>
    <x v="5"/>
  </r>
  <r>
    <s v="PID01484"/>
    <n v="27"/>
    <x v="3"/>
    <x v="1"/>
    <x v="0"/>
    <x v="1"/>
    <d v="2020-09-12T00:00:00"/>
    <x v="5"/>
    <x v="2"/>
    <x v="1"/>
    <b v="1"/>
    <n v="49"/>
    <n v="3"/>
    <x v="1"/>
    <n v="82"/>
    <x v="0"/>
    <x v="1"/>
    <x v="1"/>
    <x v="4"/>
  </r>
  <r>
    <s v="PID01485"/>
    <n v="77"/>
    <x v="2"/>
    <x v="0"/>
    <x v="1"/>
    <x v="2"/>
    <d v="2020-01-20T00:00:00"/>
    <x v="5"/>
    <x v="1"/>
    <x v="2"/>
    <b v="1"/>
    <n v="48"/>
    <n v="7"/>
    <x v="0"/>
    <n v="12"/>
    <x v="2"/>
    <x v="1"/>
    <x v="0"/>
    <x v="1"/>
  </r>
  <r>
    <s v="PID01486"/>
    <n v="66"/>
    <x v="2"/>
    <x v="2"/>
    <x v="2"/>
    <x v="1"/>
    <d v="2021-11-09T00:00:00"/>
    <x v="1"/>
    <x v="2"/>
    <x v="2"/>
    <b v="1"/>
    <n v="59"/>
    <n v="6"/>
    <x v="2"/>
    <n v="60"/>
    <x v="0"/>
    <x v="0"/>
    <x v="0"/>
    <x v="5"/>
  </r>
  <r>
    <s v="PID01487"/>
    <n v="83"/>
    <x v="2"/>
    <x v="1"/>
    <x v="2"/>
    <x v="1"/>
    <d v="2023-07-06T00:00:00"/>
    <x v="2"/>
    <x v="3"/>
    <x v="1"/>
    <b v="0"/>
    <n v="19"/>
    <n v="10"/>
    <x v="0"/>
    <n v="87"/>
    <x v="0"/>
    <x v="0"/>
    <x v="1"/>
    <x v="4"/>
  </r>
  <r>
    <s v="PID01488"/>
    <n v="75"/>
    <x v="2"/>
    <x v="0"/>
    <x v="2"/>
    <x v="1"/>
    <d v="2023-06-30T00:00:00"/>
    <x v="2"/>
    <x v="2"/>
    <x v="2"/>
    <b v="0"/>
    <n v="67"/>
    <n v="11"/>
    <x v="0"/>
    <n v="29"/>
    <x v="2"/>
    <x v="1"/>
    <x v="1"/>
    <x v="7"/>
  </r>
  <r>
    <s v="PID01489"/>
    <n v="56"/>
    <x v="0"/>
    <x v="2"/>
    <x v="1"/>
    <x v="2"/>
    <d v="2024-11-10T00:00:00"/>
    <x v="3"/>
    <x v="0"/>
    <x v="0"/>
    <b v="0"/>
    <n v="15"/>
    <n v="5"/>
    <x v="0"/>
    <n v="9"/>
    <x v="1"/>
    <x v="1"/>
    <x v="0"/>
    <x v="3"/>
  </r>
  <r>
    <s v="PID01490"/>
    <n v="52"/>
    <x v="0"/>
    <x v="0"/>
    <x v="1"/>
    <x v="0"/>
    <d v="2020-09-11T00:00:00"/>
    <x v="5"/>
    <x v="2"/>
    <x v="2"/>
    <b v="0"/>
    <n v="58"/>
    <n v="15"/>
    <x v="2"/>
    <n v="88"/>
    <x v="0"/>
    <x v="0"/>
    <x v="0"/>
    <x v="8"/>
  </r>
  <r>
    <s v="PID01491"/>
    <n v="18"/>
    <x v="1"/>
    <x v="1"/>
    <x v="2"/>
    <x v="2"/>
    <d v="2020-07-29T00:00:00"/>
    <x v="5"/>
    <x v="0"/>
    <x v="0"/>
    <b v="1"/>
    <n v="68"/>
    <n v="3"/>
    <x v="2"/>
    <n v="23"/>
    <x v="2"/>
    <x v="1"/>
    <x v="1"/>
    <x v="0"/>
  </r>
  <r>
    <s v="PID01492"/>
    <n v="7"/>
    <x v="4"/>
    <x v="1"/>
    <x v="2"/>
    <x v="0"/>
    <d v="2024-07-27T00:00:00"/>
    <x v="3"/>
    <x v="0"/>
    <x v="1"/>
    <b v="0"/>
    <n v="24"/>
    <n v="12"/>
    <x v="0"/>
    <n v="107"/>
    <x v="0"/>
    <x v="1"/>
    <x v="1"/>
    <x v="8"/>
  </r>
  <r>
    <s v="PID01493"/>
    <n v="66"/>
    <x v="2"/>
    <x v="0"/>
    <x v="0"/>
    <x v="0"/>
    <d v="2024-04-20T00:00:00"/>
    <x v="3"/>
    <x v="0"/>
    <x v="0"/>
    <b v="1"/>
    <n v="38"/>
    <n v="5"/>
    <x v="1"/>
    <n v="116"/>
    <x v="0"/>
    <x v="1"/>
    <x v="0"/>
    <x v="7"/>
  </r>
  <r>
    <s v="PID01494"/>
    <n v="31"/>
    <x v="3"/>
    <x v="1"/>
    <x v="0"/>
    <x v="2"/>
    <d v="2022-04-21T00:00:00"/>
    <x v="4"/>
    <x v="3"/>
    <x v="0"/>
    <b v="0"/>
    <n v="35"/>
    <n v="1"/>
    <x v="0"/>
    <n v="93"/>
    <x v="0"/>
    <x v="1"/>
    <x v="1"/>
    <x v="1"/>
  </r>
  <r>
    <s v="PID01495"/>
    <n v="38"/>
    <x v="3"/>
    <x v="1"/>
    <x v="2"/>
    <x v="0"/>
    <d v="2024-07-16T00:00:00"/>
    <x v="3"/>
    <x v="0"/>
    <x v="2"/>
    <b v="1"/>
    <n v="34"/>
    <n v="14"/>
    <x v="0"/>
    <n v="93"/>
    <x v="0"/>
    <x v="1"/>
    <x v="1"/>
    <x v="8"/>
  </r>
  <r>
    <s v="PID01496"/>
    <n v="51"/>
    <x v="0"/>
    <x v="0"/>
    <x v="0"/>
    <x v="1"/>
    <d v="2021-02-19T00:00:00"/>
    <x v="1"/>
    <x v="1"/>
    <x v="2"/>
    <b v="1"/>
    <n v="12"/>
    <n v="15"/>
    <x v="0"/>
    <n v="67"/>
    <x v="0"/>
    <x v="0"/>
    <x v="0"/>
    <x v="0"/>
  </r>
  <r>
    <s v="PID01497"/>
    <n v="44"/>
    <x v="0"/>
    <x v="2"/>
    <x v="1"/>
    <x v="2"/>
    <d v="2021-05-06T00:00:00"/>
    <x v="1"/>
    <x v="2"/>
    <x v="1"/>
    <b v="0"/>
    <n v="11"/>
    <n v="18"/>
    <x v="2"/>
    <n v="106"/>
    <x v="0"/>
    <x v="1"/>
    <x v="1"/>
    <x v="2"/>
  </r>
  <r>
    <s v="PID01498"/>
    <n v="37"/>
    <x v="3"/>
    <x v="0"/>
    <x v="1"/>
    <x v="1"/>
    <d v="2021-06-28T00:00:00"/>
    <x v="1"/>
    <x v="3"/>
    <x v="2"/>
    <b v="0"/>
    <n v="32"/>
    <n v="19"/>
    <x v="0"/>
    <n v="41"/>
    <x v="2"/>
    <x v="0"/>
    <x v="1"/>
    <x v="2"/>
  </r>
  <r>
    <s v="PID01499"/>
    <n v="85"/>
    <x v="2"/>
    <x v="1"/>
    <x v="2"/>
    <x v="0"/>
    <d v="2022-02-20T00:00:00"/>
    <x v="4"/>
    <x v="2"/>
    <x v="0"/>
    <b v="1"/>
    <n v="9"/>
    <n v="5"/>
    <x v="0"/>
    <n v="95"/>
    <x v="0"/>
    <x v="1"/>
    <x v="1"/>
    <x v="6"/>
  </r>
  <r>
    <s v="PID01500"/>
    <n v="17"/>
    <x v="1"/>
    <x v="2"/>
    <x v="0"/>
    <x v="0"/>
    <d v="2020-10-05T00:00:00"/>
    <x v="5"/>
    <x v="1"/>
    <x v="1"/>
    <b v="1"/>
    <n v="15"/>
    <n v="5"/>
    <x v="0"/>
    <n v="96"/>
    <x v="0"/>
    <x v="0"/>
    <x v="1"/>
    <x v="5"/>
  </r>
  <r>
    <s v="PID01501"/>
    <n v="31"/>
    <x v="3"/>
    <x v="2"/>
    <x v="0"/>
    <x v="1"/>
    <d v="2019-02-13T00:00:00"/>
    <x v="0"/>
    <x v="0"/>
    <x v="2"/>
    <b v="1"/>
    <n v="60"/>
    <n v="10"/>
    <x v="2"/>
    <n v="28"/>
    <x v="2"/>
    <x v="0"/>
    <x v="1"/>
    <x v="0"/>
  </r>
  <r>
    <s v="PID01502"/>
    <n v="5"/>
    <x v="4"/>
    <x v="1"/>
    <x v="1"/>
    <x v="0"/>
    <d v="2021-04-04T00:00:00"/>
    <x v="1"/>
    <x v="0"/>
    <x v="0"/>
    <b v="0"/>
    <n v="0"/>
    <n v="1"/>
    <x v="2"/>
    <n v="12"/>
    <x v="2"/>
    <x v="0"/>
    <x v="1"/>
    <x v="3"/>
  </r>
  <r>
    <s v="PID01503"/>
    <n v="84"/>
    <x v="2"/>
    <x v="1"/>
    <x v="2"/>
    <x v="1"/>
    <d v="2020-07-27T00:00:00"/>
    <x v="5"/>
    <x v="3"/>
    <x v="2"/>
    <b v="1"/>
    <n v="35"/>
    <n v="14"/>
    <x v="1"/>
    <n v="113"/>
    <x v="0"/>
    <x v="1"/>
    <x v="0"/>
    <x v="8"/>
  </r>
  <r>
    <s v="PID01504"/>
    <n v="37"/>
    <x v="3"/>
    <x v="0"/>
    <x v="1"/>
    <x v="1"/>
    <d v="2020-05-16T00:00:00"/>
    <x v="5"/>
    <x v="1"/>
    <x v="0"/>
    <b v="0"/>
    <n v="53"/>
    <n v="2"/>
    <x v="0"/>
    <n v="96"/>
    <x v="0"/>
    <x v="1"/>
    <x v="1"/>
    <x v="7"/>
  </r>
  <r>
    <s v="PID01505"/>
    <n v="60"/>
    <x v="0"/>
    <x v="1"/>
    <x v="0"/>
    <x v="0"/>
    <d v="2020-05-03T00:00:00"/>
    <x v="5"/>
    <x v="1"/>
    <x v="2"/>
    <b v="0"/>
    <n v="39"/>
    <n v="3"/>
    <x v="1"/>
    <n v="12"/>
    <x v="2"/>
    <x v="1"/>
    <x v="0"/>
    <x v="9"/>
  </r>
  <r>
    <s v="PID01506"/>
    <n v="89"/>
    <x v="2"/>
    <x v="2"/>
    <x v="1"/>
    <x v="0"/>
    <d v="2022-03-29T00:00:00"/>
    <x v="4"/>
    <x v="1"/>
    <x v="0"/>
    <b v="1"/>
    <n v="37"/>
    <n v="12"/>
    <x v="0"/>
    <n v="67"/>
    <x v="0"/>
    <x v="0"/>
    <x v="1"/>
    <x v="6"/>
  </r>
  <r>
    <s v="PID01507"/>
    <n v="59"/>
    <x v="0"/>
    <x v="2"/>
    <x v="2"/>
    <x v="1"/>
    <d v="2024-11-20T00:00:00"/>
    <x v="3"/>
    <x v="2"/>
    <x v="0"/>
    <b v="1"/>
    <n v="2"/>
    <n v="13"/>
    <x v="2"/>
    <n v="79"/>
    <x v="0"/>
    <x v="1"/>
    <x v="1"/>
    <x v="1"/>
  </r>
  <r>
    <s v="PID01508"/>
    <n v="66"/>
    <x v="2"/>
    <x v="2"/>
    <x v="1"/>
    <x v="1"/>
    <d v="2019-05-12T00:00:00"/>
    <x v="0"/>
    <x v="3"/>
    <x v="2"/>
    <b v="1"/>
    <n v="54"/>
    <n v="19"/>
    <x v="2"/>
    <n v="30"/>
    <x v="2"/>
    <x v="1"/>
    <x v="0"/>
    <x v="5"/>
  </r>
  <r>
    <s v="PID01509"/>
    <n v="43"/>
    <x v="0"/>
    <x v="0"/>
    <x v="1"/>
    <x v="0"/>
    <d v="2021-03-21T00:00:00"/>
    <x v="1"/>
    <x v="3"/>
    <x v="1"/>
    <b v="0"/>
    <n v="54"/>
    <n v="16"/>
    <x v="0"/>
    <n v="84"/>
    <x v="0"/>
    <x v="1"/>
    <x v="0"/>
    <x v="1"/>
  </r>
  <r>
    <s v="PID01510"/>
    <n v="13"/>
    <x v="1"/>
    <x v="2"/>
    <x v="0"/>
    <x v="1"/>
    <d v="2024-10-14T00:00:00"/>
    <x v="3"/>
    <x v="1"/>
    <x v="1"/>
    <b v="0"/>
    <n v="27"/>
    <n v="2"/>
    <x v="1"/>
    <n v="92"/>
    <x v="0"/>
    <x v="0"/>
    <x v="0"/>
    <x v="7"/>
  </r>
  <r>
    <s v="PID01511"/>
    <n v="40"/>
    <x v="3"/>
    <x v="0"/>
    <x v="2"/>
    <x v="1"/>
    <d v="2022-11-26T00:00:00"/>
    <x v="4"/>
    <x v="3"/>
    <x v="0"/>
    <b v="1"/>
    <n v="10"/>
    <n v="13"/>
    <x v="1"/>
    <n v="23"/>
    <x v="2"/>
    <x v="1"/>
    <x v="0"/>
    <x v="2"/>
  </r>
  <r>
    <s v="PID01512"/>
    <n v="63"/>
    <x v="2"/>
    <x v="2"/>
    <x v="0"/>
    <x v="2"/>
    <d v="2020-05-02T00:00:00"/>
    <x v="5"/>
    <x v="0"/>
    <x v="0"/>
    <b v="0"/>
    <n v="48"/>
    <n v="6"/>
    <x v="1"/>
    <n v="25"/>
    <x v="2"/>
    <x v="1"/>
    <x v="1"/>
    <x v="0"/>
  </r>
  <r>
    <s v="PID01513"/>
    <n v="63"/>
    <x v="2"/>
    <x v="2"/>
    <x v="0"/>
    <x v="2"/>
    <d v="2021-03-22T00:00:00"/>
    <x v="1"/>
    <x v="2"/>
    <x v="1"/>
    <b v="0"/>
    <n v="13"/>
    <n v="16"/>
    <x v="0"/>
    <n v="7"/>
    <x v="1"/>
    <x v="1"/>
    <x v="0"/>
    <x v="0"/>
  </r>
  <r>
    <s v="PID01514"/>
    <n v="73"/>
    <x v="2"/>
    <x v="0"/>
    <x v="0"/>
    <x v="2"/>
    <d v="2021-03-13T00:00:00"/>
    <x v="1"/>
    <x v="1"/>
    <x v="1"/>
    <b v="0"/>
    <n v="31"/>
    <n v="9"/>
    <x v="1"/>
    <n v="29"/>
    <x v="2"/>
    <x v="0"/>
    <x v="0"/>
    <x v="5"/>
  </r>
  <r>
    <s v="PID01515"/>
    <n v="42"/>
    <x v="0"/>
    <x v="0"/>
    <x v="0"/>
    <x v="0"/>
    <d v="2024-11-05T00:00:00"/>
    <x v="3"/>
    <x v="3"/>
    <x v="0"/>
    <b v="0"/>
    <n v="1"/>
    <n v="9"/>
    <x v="1"/>
    <n v="59"/>
    <x v="2"/>
    <x v="0"/>
    <x v="0"/>
    <x v="6"/>
  </r>
  <r>
    <s v="PID01516"/>
    <n v="17"/>
    <x v="1"/>
    <x v="0"/>
    <x v="1"/>
    <x v="0"/>
    <d v="2019-03-06T00:00:00"/>
    <x v="0"/>
    <x v="2"/>
    <x v="1"/>
    <b v="0"/>
    <n v="31"/>
    <n v="4"/>
    <x v="2"/>
    <n v="32"/>
    <x v="2"/>
    <x v="0"/>
    <x v="0"/>
    <x v="0"/>
  </r>
  <r>
    <s v="PID01517"/>
    <n v="80"/>
    <x v="2"/>
    <x v="0"/>
    <x v="2"/>
    <x v="1"/>
    <d v="2020-05-17T00:00:00"/>
    <x v="5"/>
    <x v="2"/>
    <x v="1"/>
    <b v="1"/>
    <n v="41"/>
    <n v="14"/>
    <x v="0"/>
    <n v="63"/>
    <x v="0"/>
    <x v="1"/>
    <x v="1"/>
    <x v="9"/>
  </r>
  <r>
    <s v="PID01518"/>
    <n v="73"/>
    <x v="2"/>
    <x v="0"/>
    <x v="0"/>
    <x v="0"/>
    <d v="2019-01-17T00:00:00"/>
    <x v="0"/>
    <x v="0"/>
    <x v="1"/>
    <b v="1"/>
    <n v="20"/>
    <n v="12"/>
    <x v="2"/>
    <n v="92"/>
    <x v="0"/>
    <x v="1"/>
    <x v="0"/>
    <x v="8"/>
  </r>
  <r>
    <s v="PID01519"/>
    <n v="33"/>
    <x v="3"/>
    <x v="2"/>
    <x v="0"/>
    <x v="0"/>
    <d v="2019-12-09T00:00:00"/>
    <x v="0"/>
    <x v="1"/>
    <x v="2"/>
    <b v="0"/>
    <n v="33"/>
    <n v="0"/>
    <x v="0"/>
    <n v="23"/>
    <x v="2"/>
    <x v="0"/>
    <x v="0"/>
    <x v="9"/>
  </r>
  <r>
    <s v="PID01520"/>
    <n v="88"/>
    <x v="2"/>
    <x v="0"/>
    <x v="0"/>
    <x v="0"/>
    <d v="2021-06-25T00:00:00"/>
    <x v="1"/>
    <x v="3"/>
    <x v="2"/>
    <b v="1"/>
    <n v="63"/>
    <n v="18"/>
    <x v="0"/>
    <n v="39"/>
    <x v="2"/>
    <x v="0"/>
    <x v="0"/>
    <x v="3"/>
  </r>
  <r>
    <s v="PID01521"/>
    <n v="37"/>
    <x v="3"/>
    <x v="1"/>
    <x v="0"/>
    <x v="2"/>
    <d v="2022-12-10T00:00:00"/>
    <x v="4"/>
    <x v="1"/>
    <x v="1"/>
    <b v="1"/>
    <n v="29"/>
    <n v="6"/>
    <x v="0"/>
    <n v="39"/>
    <x v="2"/>
    <x v="0"/>
    <x v="0"/>
    <x v="4"/>
  </r>
  <r>
    <s v="PID01522"/>
    <n v="12"/>
    <x v="1"/>
    <x v="0"/>
    <x v="1"/>
    <x v="2"/>
    <d v="2022-11-21T00:00:00"/>
    <x v="4"/>
    <x v="2"/>
    <x v="1"/>
    <b v="0"/>
    <n v="68"/>
    <n v="7"/>
    <x v="2"/>
    <n v="45"/>
    <x v="2"/>
    <x v="1"/>
    <x v="0"/>
    <x v="9"/>
  </r>
  <r>
    <s v="PID01523"/>
    <n v="74"/>
    <x v="2"/>
    <x v="1"/>
    <x v="0"/>
    <x v="0"/>
    <d v="2021-08-19T00:00:00"/>
    <x v="1"/>
    <x v="1"/>
    <x v="0"/>
    <b v="1"/>
    <n v="30"/>
    <n v="1"/>
    <x v="1"/>
    <n v="74"/>
    <x v="0"/>
    <x v="0"/>
    <x v="0"/>
    <x v="1"/>
  </r>
  <r>
    <s v="PID01524"/>
    <n v="79"/>
    <x v="2"/>
    <x v="2"/>
    <x v="1"/>
    <x v="0"/>
    <d v="2021-10-03T00:00:00"/>
    <x v="1"/>
    <x v="2"/>
    <x v="2"/>
    <b v="0"/>
    <n v="53"/>
    <n v="13"/>
    <x v="0"/>
    <n v="68"/>
    <x v="0"/>
    <x v="0"/>
    <x v="1"/>
    <x v="4"/>
  </r>
  <r>
    <s v="PID01525"/>
    <n v="41"/>
    <x v="0"/>
    <x v="0"/>
    <x v="2"/>
    <x v="0"/>
    <d v="2021-05-04T00:00:00"/>
    <x v="1"/>
    <x v="2"/>
    <x v="1"/>
    <b v="0"/>
    <n v="29"/>
    <n v="0"/>
    <x v="1"/>
    <n v="80"/>
    <x v="0"/>
    <x v="1"/>
    <x v="1"/>
    <x v="4"/>
  </r>
  <r>
    <s v="PID01526"/>
    <n v="36"/>
    <x v="3"/>
    <x v="0"/>
    <x v="1"/>
    <x v="1"/>
    <d v="2024-11-14T00:00:00"/>
    <x v="3"/>
    <x v="3"/>
    <x v="1"/>
    <b v="0"/>
    <n v="47"/>
    <n v="7"/>
    <x v="1"/>
    <n v="46"/>
    <x v="2"/>
    <x v="1"/>
    <x v="0"/>
    <x v="8"/>
  </r>
  <r>
    <s v="PID01527"/>
    <n v="15"/>
    <x v="1"/>
    <x v="1"/>
    <x v="2"/>
    <x v="0"/>
    <d v="2020-12-24T00:00:00"/>
    <x v="5"/>
    <x v="0"/>
    <x v="1"/>
    <b v="1"/>
    <n v="31"/>
    <n v="4"/>
    <x v="0"/>
    <n v="114"/>
    <x v="0"/>
    <x v="1"/>
    <x v="1"/>
    <x v="1"/>
  </r>
  <r>
    <s v="PID01528"/>
    <n v="23"/>
    <x v="3"/>
    <x v="1"/>
    <x v="1"/>
    <x v="0"/>
    <d v="2022-03-31T00:00:00"/>
    <x v="4"/>
    <x v="3"/>
    <x v="1"/>
    <b v="1"/>
    <n v="61"/>
    <n v="9"/>
    <x v="2"/>
    <n v="108"/>
    <x v="0"/>
    <x v="0"/>
    <x v="1"/>
    <x v="3"/>
  </r>
  <r>
    <s v="PID01529"/>
    <n v="8"/>
    <x v="4"/>
    <x v="1"/>
    <x v="2"/>
    <x v="2"/>
    <d v="2020-03-15T00:00:00"/>
    <x v="5"/>
    <x v="1"/>
    <x v="1"/>
    <b v="1"/>
    <n v="48"/>
    <n v="10"/>
    <x v="0"/>
    <n v="6"/>
    <x v="1"/>
    <x v="0"/>
    <x v="0"/>
    <x v="1"/>
  </r>
  <r>
    <s v="PID01530"/>
    <n v="37"/>
    <x v="3"/>
    <x v="1"/>
    <x v="2"/>
    <x v="2"/>
    <d v="2023-02-03T00:00:00"/>
    <x v="2"/>
    <x v="3"/>
    <x v="2"/>
    <b v="0"/>
    <n v="4"/>
    <n v="14"/>
    <x v="1"/>
    <n v="4"/>
    <x v="1"/>
    <x v="1"/>
    <x v="0"/>
    <x v="1"/>
  </r>
  <r>
    <s v="PID01531"/>
    <n v="26"/>
    <x v="3"/>
    <x v="1"/>
    <x v="0"/>
    <x v="0"/>
    <d v="2021-01-04T00:00:00"/>
    <x v="1"/>
    <x v="0"/>
    <x v="2"/>
    <b v="1"/>
    <n v="46"/>
    <n v="13"/>
    <x v="2"/>
    <n v="109"/>
    <x v="0"/>
    <x v="0"/>
    <x v="1"/>
    <x v="9"/>
  </r>
  <r>
    <s v="PID01532"/>
    <n v="56"/>
    <x v="0"/>
    <x v="0"/>
    <x v="1"/>
    <x v="0"/>
    <d v="2021-02-18T00:00:00"/>
    <x v="1"/>
    <x v="0"/>
    <x v="0"/>
    <b v="0"/>
    <n v="27"/>
    <n v="12"/>
    <x v="0"/>
    <n v="119"/>
    <x v="0"/>
    <x v="1"/>
    <x v="1"/>
    <x v="3"/>
  </r>
  <r>
    <s v="PID01533"/>
    <n v="17"/>
    <x v="1"/>
    <x v="2"/>
    <x v="1"/>
    <x v="2"/>
    <d v="2022-05-07T00:00:00"/>
    <x v="4"/>
    <x v="1"/>
    <x v="2"/>
    <b v="0"/>
    <n v="23"/>
    <n v="8"/>
    <x v="2"/>
    <n v="92"/>
    <x v="0"/>
    <x v="1"/>
    <x v="1"/>
    <x v="8"/>
  </r>
  <r>
    <s v="PID01534"/>
    <n v="48"/>
    <x v="0"/>
    <x v="2"/>
    <x v="0"/>
    <x v="0"/>
    <d v="2020-09-03T00:00:00"/>
    <x v="5"/>
    <x v="3"/>
    <x v="1"/>
    <b v="1"/>
    <n v="57"/>
    <n v="9"/>
    <x v="1"/>
    <n v="56"/>
    <x v="2"/>
    <x v="1"/>
    <x v="0"/>
    <x v="1"/>
  </r>
  <r>
    <s v="PID01535"/>
    <n v="88"/>
    <x v="2"/>
    <x v="1"/>
    <x v="1"/>
    <x v="2"/>
    <d v="2023-10-27T00:00:00"/>
    <x v="2"/>
    <x v="0"/>
    <x v="1"/>
    <b v="0"/>
    <n v="47"/>
    <n v="2"/>
    <x v="0"/>
    <n v="68"/>
    <x v="0"/>
    <x v="1"/>
    <x v="0"/>
    <x v="8"/>
  </r>
  <r>
    <s v="PID01536"/>
    <n v="31"/>
    <x v="3"/>
    <x v="2"/>
    <x v="1"/>
    <x v="1"/>
    <d v="2023-04-27T00:00:00"/>
    <x v="2"/>
    <x v="2"/>
    <x v="2"/>
    <b v="0"/>
    <n v="43"/>
    <n v="5"/>
    <x v="2"/>
    <n v="26"/>
    <x v="2"/>
    <x v="1"/>
    <x v="0"/>
    <x v="5"/>
  </r>
  <r>
    <s v="PID01537"/>
    <n v="27"/>
    <x v="3"/>
    <x v="0"/>
    <x v="2"/>
    <x v="1"/>
    <d v="2021-12-05T00:00:00"/>
    <x v="1"/>
    <x v="0"/>
    <x v="0"/>
    <b v="1"/>
    <n v="64"/>
    <n v="7"/>
    <x v="1"/>
    <n v="95"/>
    <x v="0"/>
    <x v="0"/>
    <x v="1"/>
    <x v="8"/>
  </r>
  <r>
    <s v="PID01538"/>
    <n v="88"/>
    <x v="2"/>
    <x v="1"/>
    <x v="0"/>
    <x v="2"/>
    <d v="2023-04-10T00:00:00"/>
    <x v="2"/>
    <x v="2"/>
    <x v="2"/>
    <b v="1"/>
    <n v="60"/>
    <n v="0"/>
    <x v="1"/>
    <n v="73"/>
    <x v="0"/>
    <x v="1"/>
    <x v="0"/>
    <x v="6"/>
  </r>
  <r>
    <s v="PID01539"/>
    <n v="66"/>
    <x v="2"/>
    <x v="2"/>
    <x v="2"/>
    <x v="0"/>
    <d v="2024-03-02T00:00:00"/>
    <x v="3"/>
    <x v="3"/>
    <x v="0"/>
    <b v="0"/>
    <n v="26"/>
    <n v="8"/>
    <x v="1"/>
    <n v="38"/>
    <x v="2"/>
    <x v="0"/>
    <x v="0"/>
    <x v="1"/>
  </r>
  <r>
    <s v="PID01540"/>
    <n v="77"/>
    <x v="2"/>
    <x v="0"/>
    <x v="0"/>
    <x v="0"/>
    <d v="2020-07-06T00:00:00"/>
    <x v="5"/>
    <x v="2"/>
    <x v="1"/>
    <b v="0"/>
    <n v="38"/>
    <n v="9"/>
    <x v="0"/>
    <n v="32"/>
    <x v="2"/>
    <x v="1"/>
    <x v="0"/>
    <x v="6"/>
  </r>
  <r>
    <s v="PID01541"/>
    <n v="37"/>
    <x v="3"/>
    <x v="2"/>
    <x v="0"/>
    <x v="0"/>
    <d v="2019-11-22T00:00:00"/>
    <x v="0"/>
    <x v="1"/>
    <x v="0"/>
    <b v="0"/>
    <n v="16"/>
    <n v="13"/>
    <x v="1"/>
    <n v="108"/>
    <x v="0"/>
    <x v="1"/>
    <x v="1"/>
    <x v="7"/>
  </r>
  <r>
    <s v="PID01542"/>
    <n v="54"/>
    <x v="0"/>
    <x v="0"/>
    <x v="0"/>
    <x v="1"/>
    <d v="2021-10-29T00:00:00"/>
    <x v="1"/>
    <x v="2"/>
    <x v="0"/>
    <b v="1"/>
    <n v="27"/>
    <n v="17"/>
    <x v="0"/>
    <n v="67"/>
    <x v="0"/>
    <x v="1"/>
    <x v="0"/>
    <x v="6"/>
  </r>
  <r>
    <s v="PID01543"/>
    <n v="22"/>
    <x v="3"/>
    <x v="1"/>
    <x v="1"/>
    <x v="0"/>
    <d v="2024-03-19T00:00:00"/>
    <x v="3"/>
    <x v="0"/>
    <x v="1"/>
    <b v="1"/>
    <n v="28"/>
    <n v="14"/>
    <x v="2"/>
    <n v="10"/>
    <x v="1"/>
    <x v="0"/>
    <x v="0"/>
    <x v="5"/>
  </r>
  <r>
    <s v="PID01544"/>
    <n v="4"/>
    <x v="4"/>
    <x v="0"/>
    <x v="1"/>
    <x v="2"/>
    <d v="2022-03-18T00:00:00"/>
    <x v="4"/>
    <x v="1"/>
    <x v="0"/>
    <b v="0"/>
    <n v="3"/>
    <n v="11"/>
    <x v="1"/>
    <n v="77"/>
    <x v="0"/>
    <x v="0"/>
    <x v="0"/>
    <x v="2"/>
  </r>
  <r>
    <s v="PID01545"/>
    <n v="60"/>
    <x v="0"/>
    <x v="2"/>
    <x v="1"/>
    <x v="1"/>
    <d v="2020-03-27T00:00:00"/>
    <x v="5"/>
    <x v="2"/>
    <x v="1"/>
    <b v="0"/>
    <n v="48"/>
    <n v="3"/>
    <x v="0"/>
    <n v="78"/>
    <x v="0"/>
    <x v="0"/>
    <x v="1"/>
    <x v="0"/>
  </r>
  <r>
    <s v="PID01546"/>
    <n v="25"/>
    <x v="3"/>
    <x v="0"/>
    <x v="1"/>
    <x v="2"/>
    <d v="2021-02-27T00:00:00"/>
    <x v="1"/>
    <x v="3"/>
    <x v="0"/>
    <b v="1"/>
    <n v="64"/>
    <n v="1"/>
    <x v="1"/>
    <n v="110"/>
    <x v="0"/>
    <x v="0"/>
    <x v="1"/>
    <x v="4"/>
  </r>
  <r>
    <s v="PID01547"/>
    <n v="1"/>
    <x v="4"/>
    <x v="1"/>
    <x v="1"/>
    <x v="1"/>
    <d v="2023-01-19T00:00:00"/>
    <x v="2"/>
    <x v="3"/>
    <x v="1"/>
    <b v="0"/>
    <n v="20"/>
    <n v="10"/>
    <x v="2"/>
    <n v="84"/>
    <x v="0"/>
    <x v="1"/>
    <x v="0"/>
    <x v="5"/>
  </r>
  <r>
    <s v="PID01548"/>
    <n v="17"/>
    <x v="1"/>
    <x v="1"/>
    <x v="0"/>
    <x v="0"/>
    <d v="2024-06-13T00:00:00"/>
    <x v="3"/>
    <x v="1"/>
    <x v="1"/>
    <b v="1"/>
    <n v="45"/>
    <n v="6"/>
    <x v="2"/>
    <n v="52"/>
    <x v="2"/>
    <x v="0"/>
    <x v="0"/>
    <x v="5"/>
  </r>
  <r>
    <s v="PID01549"/>
    <n v="23"/>
    <x v="3"/>
    <x v="1"/>
    <x v="0"/>
    <x v="1"/>
    <d v="2019-10-24T00:00:00"/>
    <x v="0"/>
    <x v="1"/>
    <x v="2"/>
    <b v="1"/>
    <n v="34"/>
    <n v="15"/>
    <x v="1"/>
    <n v="36"/>
    <x v="2"/>
    <x v="1"/>
    <x v="0"/>
    <x v="6"/>
  </r>
  <r>
    <s v="PID01550"/>
    <n v="47"/>
    <x v="0"/>
    <x v="0"/>
    <x v="1"/>
    <x v="2"/>
    <d v="2023-07-10T00:00:00"/>
    <x v="2"/>
    <x v="1"/>
    <x v="0"/>
    <b v="0"/>
    <n v="68"/>
    <n v="7"/>
    <x v="0"/>
    <n v="60"/>
    <x v="0"/>
    <x v="1"/>
    <x v="1"/>
    <x v="1"/>
  </r>
  <r>
    <s v="PID01551"/>
    <n v="39"/>
    <x v="3"/>
    <x v="1"/>
    <x v="0"/>
    <x v="1"/>
    <d v="2024-02-21T00:00:00"/>
    <x v="3"/>
    <x v="3"/>
    <x v="2"/>
    <b v="0"/>
    <n v="62"/>
    <n v="2"/>
    <x v="2"/>
    <n v="77"/>
    <x v="0"/>
    <x v="0"/>
    <x v="0"/>
    <x v="2"/>
  </r>
  <r>
    <s v="PID01552"/>
    <n v="7"/>
    <x v="4"/>
    <x v="2"/>
    <x v="1"/>
    <x v="1"/>
    <d v="2019-02-12T00:00:00"/>
    <x v="0"/>
    <x v="0"/>
    <x v="1"/>
    <b v="1"/>
    <n v="5"/>
    <n v="20"/>
    <x v="0"/>
    <n v="70"/>
    <x v="0"/>
    <x v="1"/>
    <x v="1"/>
    <x v="0"/>
  </r>
  <r>
    <s v="PID01553"/>
    <n v="62"/>
    <x v="2"/>
    <x v="2"/>
    <x v="0"/>
    <x v="2"/>
    <d v="2023-12-13T00:00:00"/>
    <x v="2"/>
    <x v="0"/>
    <x v="1"/>
    <b v="1"/>
    <n v="35"/>
    <n v="2"/>
    <x v="2"/>
    <n v="94"/>
    <x v="0"/>
    <x v="1"/>
    <x v="1"/>
    <x v="4"/>
  </r>
  <r>
    <s v="PID01554"/>
    <n v="32"/>
    <x v="3"/>
    <x v="2"/>
    <x v="2"/>
    <x v="2"/>
    <d v="2021-04-16T00:00:00"/>
    <x v="1"/>
    <x v="0"/>
    <x v="1"/>
    <b v="0"/>
    <n v="57"/>
    <n v="19"/>
    <x v="2"/>
    <n v="99"/>
    <x v="0"/>
    <x v="1"/>
    <x v="0"/>
    <x v="6"/>
  </r>
  <r>
    <s v="PID01555"/>
    <n v="57"/>
    <x v="0"/>
    <x v="1"/>
    <x v="1"/>
    <x v="2"/>
    <d v="2023-12-27T00:00:00"/>
    <x v="2"/>
    <x v="2"/>
    <x v="2"/>
    <b v="0"/>
    <n v="25"/>
    <n v="13"/>
    <x v="2"/>
    <n v="71"/>
    <x v="0"/>
    <x v="0"/>
    <x v="0"/>
    <x v="2"/>
  </r>
  <r>
    <s v="PID01556"/>
    <n v="14"/>
    <x v="1"/>
    <x v="2"/>
    <x v="1"/>
    <x v="0"/>
    <d v="2023-09-16T00:00:00"/>
    <x v="2"/>
    <x v="0"/>
    <x v="1"/>
    <b v="0"/>
    <n v="67"/>
    <n v="1"/>
    <x v="0"/>
    <n v="47"/>
    <x v="2"/>
    <x v="1"/>
    <x v="0"/>
    <x v="3"/>
  </r>
  <r>
    <s v="PID01557"/>
    <n v="72"/>
    <x v="2"/>
    <x v="0"/>
    <x v="0"/>
    <x v="0"/>
    <d v="2023-06-27T00:00:00"/>
    <x v="2"/>
    <x v="3"/>
    <x v="1"/>
    <b v="1"/>
    <n v="42"/>
    <n v="9"/>
    <x v="0"/>
    <n v="92"/>
    <x v="0"/>
    <x v="1"/>
    <x v="1"/>
    <x v="8"/>
  </r>
  <r>
    <s v="PID01558"/>
    <n v="20"/>
    <x v="1"/>
    <x v="2"/>
    <x v="0"/>
    <x v="1"/>
    <d v="2022-09-22T00:00:00"/>
    <x v="4"/>
    <x v="0"/>
    <x v="0"/>
    <b v="0"/>
    <n v="60"/>
    <n v="13"/>
    <x v="0"/>
    <n v="74"/>
    <x v="0"/>
    <x v="1"/>
    <x v="0"/>
    <x v="2"/>
  </r>
  <r>
    <s v="PID01559"/>
    <n v="67"/>
    <x v="2"/>
    <x v="2"/>
    <x v="0"/>
    <x v="0"/>
    <d v="2022-12-15T00:00:00"/>
    <x v="4"/>
    <x v="0"/>
    <x v="0"/>
    <b v="1"/>
    <n v="19"/>
    <n v="17"/>
    <x v="2"/>
    <n v="56"/>
    <x v="2"/>
    <x v="0"/>
    <x v="1"/>
    <x v="2"/>
  </r>
  <r>
    <s v="PID01560"/>
    <n v="56"/>
    <x v="0"/>
    <x v="2"/>
    <x v="1"/>
    <x v="0"/>
    <d v="2022-01-28T00:00:00"/>
    <x v="4"/>
    <x v="0"/>
    <x v="0"/>
    <b v="1"/>
    <n v="53"/>
    <n v="1"/>
    <x v="0"/>
    <n v="119"/>
    <x v="0"/>
    <x v="0"/>
    <x v="0"/>
    <x v="6"/>
  </r>
  <r>
    <s v="PID01561"/>
    <n v="52"/>
    <x v="0"/>
    <x v="0"/>
    <x v="0"/>
    <x v="0"/>
    <d v="2020-02-14T00:00:00"/>
    <x v="5"/>
    <x v="0"/>
    <x v="2"/>
    <b v="0"/>
    <n v="22"/>
    <n v="3"/>
    <x v="1"/>
    <n v="94"/>
    <x v="0"/>
    <x v="1"/>
    <x v="0"/>
    <x v="6"/>
  </r>
  <r>
    <s v="PID01562"/>
    <n v="63"/>
    <x v="2"/>
    <x v="2"/>
    <x v="2"/>
    <x v="2"/>
    <d v="2022-06-30T00:00:00"/>
    <x v="4"/>
    <x v="2"/>
    <x v="2"/>
    <b v="1"/>
    <n v="52"/>
    <n v="16"/>
    <x v="2"/>
    <n v="48"/>
    <x v="2"/>
    <x v="0"/>
    <x v="0"/>
    <x v="8"/>
  </r>
  <r>
    <s v="PID01563"/>
    <n v="90"/>
    <x v="2"/>
    <x v="1"/>
    <x v="0"/>
    <x v="1"/>
    <d v="2019-11-22T00:00:00"/>
    <x v="0"/>
    <x v="1"/>
    <x v="0"/>
    <b v="0"/>
    <n v="28"/>
    <n v="14"/>
    <x v="2"/>
    <n v="49"/>
    <x v="2"/>
    <x v="1"/>
    <x v="1"/>
    <x v="0"/>
  </r>
  <r>
    <s v="PID01564"/>
    <n v="87"/>
    <x v="2"/>
    <x v="0"/>
    <x v="2"/>
    <x v="0"/>
    <d v="2019-02-11T00:00:00"/>
    <x v="0"/>
    <x v="1"/>
    <x v="2"/>
    <b v="0"/>
    <n v="68"/>
    <n v="11"/>
    <x v="0"/>
    <n v="104"/>
    <x v="0"/>
    <x v="1"/>
    <x v="1"/>
    <x v="2"/>
  </r>
  <r>
    <s v="PID01565"/>
    <n v="41"/>
    <x v="0"/>
    <x v="2"/>
    <x v="0"/>
    <x v="1"/>
    <d v="2019-09-10T00:00:00"/>
    <x v="0"/>
    <x v="3"/>
    <x v="2"/>
    <b v="0"/>
    <n v="14"/>
    <n v="1"/>
    <x v="0"/>
    <n v="68"/>
    <x v="0"/>
    <x v="1"/>
    <x v="1"/>
    <x v="9"/>
  </r>
  <r>
    <s v="PID01566"/>
    <n v="63"/>
    <x v="2"/>
    <x v="2"/>
    <x v="0"/>
    <x v="1"/>
    <d v="2023-09-14T00:00:00"/>
    <x v="2"/>
    <x v="1"/>
    <x v="2"/>
    <b v="0"/>
    <n v="37"/>
    <n v="7"/>
    <x v="1"/>
    <n v="22"/>
    <x v="2"/>
    <x v="1"/>
    <x v="0"/>
    <x v="8"/>
  </r>
  <r>
    <s v="PID01567"/>
    <n v="81"/>
    <x v="2"/>
    <x v="2"/>
    <x v="1"/>
    <x v="0"/>
    <d v="2020-12-22T00:00:00"/>
    <x v="5"/>
    <x v="3"/>
    <x v="2"/>
    <b v="1"/>
    <n v="70"/>
    <n v="8"/>
    <x v="2"/>
    <n v="59"/>
    <x v="2"/>
    <x v="1"/>
    <x v="1"/>
    <x v="3"/>
  </r>
  <r>
    <s v="PID01568"/>
    <n v="23"/>
    <x v="3"/>
    <x v="2"/>
    <x v="2"/>
    <x v="2"/>
    <d v="2019-02-12T00:00:00"/>
    <x v="0"/>
    <x v="1"/>
    <x v="0"/>
    <b v="1"/>
    <n v="30"/>
    <n v="7"/>
    <x v="2"/>
    <n v="92"/>
    <x v="0"/>
    <x v="0"/>
    <x v="1"/>
    <x v="0"/>
  </r>
  <r>
    <s v="PID01569"/>
    <n v="8"/>
    <x v="4"/>
    <x v="0"/>
    <x v="0"/>
    <x v="0"/>
    <d v="2020-12-05T00:00:00"/>
    <x v="5"/>
    <x v="0"/>
    <x v="1"/>
    <b v="0"/>
    <n v="52"/>
    <n v="10"/>
    <x v="0"/>
    <n v="114"/>
    <x v="0"/>
    <x v="1"/>
    <x v="1"/>
    <x v="4"/>
  </r>
  <r>
    <s v="PID01570"/>
    <n v="36"/>
    <x v="3"/>
    <x v="1"/>
    <x v="2"/>
    <x v="0"/>
    <d v="2022-08-17T00:00:00"/>
    <x v="4"/>
    <x v="0"/>
    <x v="1"/>
    <b v="0"/>
    <n v="8"/>
    <n v="5"/>
    <x v="0"/>
    <n v="56"/>
    <x v="2"/>
    <x v="0"/>
    <x v="0"/>
    <x v="3"/>
  </r>
  <r>
    <s v="PID01571"/>
    <n v="15"/>
    <x v="1"/>
    <x v="1"/>
    <x v="0"/>
    <x v="1"/>
    <d v="2020-06-17T00:00:00"/>
    <x v="5"/>
    <x v="3"/>
    <x v="0"/>
    <b v="0"/>
    <n v="27"/>
    <n v="16"/>
    <x v="2"/>
    <n v="107"/>
    <x v="0"/>
    <x v="0"/>
    <x v="1"/>
    <x v="3"/>
  </r>
  <r>
    <s v="PID01572"/>
    <n v="31"/>
    <x v="3"/>
    <x v="2"/>
    <x v="0"/>
    <x v="2"/>
    <d v="2021-07-12T00:00:00"/>
    <x v="1"/>
    <x v="0"/>
    <x v="2"/>
    <b v="0"/>
    <n v="18"/>
    <n v="2"/>
    <x v="2"/>
    <n v="113"/>
    <x v="0"/>
    <x v="0"/>
    <x v="0"/>
    <x v="0"/>
  </r>
  <r>
    <s v="PID01573"/>
    <n v="39"/>
    <x v="3"/>
    <x v="1"/>
    <x v="2"/>
    <x v="1"/>
    <d v="2021-08-07T00:00:00"/>
    <x v="1"/>
    <x v="3"/>
    <x v="0"/>
    <b v="0"/>
    <n v="65"/>
    <n v="16"/>
    <x v="0"/>
    <n v="14"/>
    <x v="2"/>
    <x v="1"/>
    <x v="1"/>
    <x v="4"/>
  </r>
  <r>
    <s v="PID01574"/>
    <n v="23"/>
    <x v="3"/>
    <x v="2"/>
    <x v="2"/>
    <x v="1"/>
    <d v="2022-10-20T00:00:00"/>
    <x v="4"/>
    <x v="0"/>
    <x v="1"/>
    <b v="0"/>
    <n v="32"/>
    <n v="2"/>
    <x v="2"/>
    <n v="75"/>
    <x v="0"/>
    <x v="0"/>
    <x v="1"/>
    <x v="1"/>
  </r>
  <r>
    <s v="PID01575"/>
    <n v="19"/>
    <x v="1"/>
    <x v="1"/>
    <x v="0"/>
    <x v="1"/>
    <d v="2020-03-16T00:00:00"/>
    <x v="5"/>
    <x v="0"/>
    <x v="2"/>
    <b v="0"/>
    <n v="21"/>
    <n v="10"/>
    <x v="1"/>
    <n v="94"/>
    <x v="0"/>
    <x v="0"/>
    <x v="0"/>
    <x v="2"/>
  </r>
  <r>
    <s v="PID01576"/>
    <n v="43"/>
    <x v="0"/>
    <x v="1"/>
    <x v="0"/>
    <x v="2"/>
    <d v="2023-08-23T00:00:00"/>
    <x v="2"/>
    <x v="0"/>
    <x v="1"/>
    <b v="0"/>
    <n v="43"/>
    <n v="3"/>
    <x v="0"/>
    <n v="12"/>
    <x v="2"/>
    <x v="1"/>
    <x v="0"/>
    <x v="6"/>
  </r>
  <r>
    <s v="PID01577"/>
    <n v="73"/>
    <x v="2"/>
    <x v="1"/>
    <x v="2"/>
    <x v="1"/>
    <d v="2020-07-14T00:00:00"/>
    <x v="5"/>
    <x v="1"/>
    <x v="1"/>
    <b v="0"/>
    <n v="6"/>
    <n v="11"/>
    <x v="0"/>
    <n v="31"/>
    <x v="2"/>
    <x v="1"/>
    <x v="1"/>
    <x v="7"/>
  </r>
  <r>
    <s v="PID01578"/>
    <n v="88"/>
    <x v="2"/>
    <x v="0"/>
    <x v="1"/>
    <x v="0"/>
    <d v="2024-06-03T00:00:00"/>
    <x v="3"/>
    <x v="2"/>
    <x v="0"/>
    <b v="0"/>
    <n v="65"/>
    <n v="2"/>
    <x v="2"/>
    <n v="98"/>
    <x v="0"/>
    <x v="0"/>
    <x v="1"/>
    <x v="7"/>
  </r>
  <r>
    <s v="PID01579"/>
    <n v="23"/>
    <x v="3"/>
    <x v="2"/>
    <x v="0"/>
    <x v="1"/>
    <d v="2024-03-17T00:00:00"/>
    <x v="3"/>
    <x v="3"/>
    <x v="1"/>
    <b v="0"/>
    <n v="64"/>
    <n v="10"/>
    <x v="2"/>
    <n v="33"/>
    <x v="2"/>
    <x v="1"/>
    <x v="0"/>
    <x v="6"/>
  </r>
  <r>
    <s v="PID01580"/>
    <n v="79"/>
    <x v="2"/>
    <x v="1"/>
    <x v="2"/>
    <x v="1"/>
    <d v="2024-07-16T00:00:00"/>
    <x v="3"/>
    <x v="2"/>
    <x v="2"/>
    <b v="0"/>
    <n v="5"/>
    <n v="17"/>
    <x v="1"/>
    <n v="118"/>
    <x v="0"/>
    <x v="0"/>
    <x v="0"/>
    <x v="8"/>
  </r>
  <r>
    <s v="PID01581"/>
    <n v="83"/>
    <x v="2"/>
    <x v="0"/>
    <x v="1"/>
    <x v="1"/>
    <d v="2023-08-07T00:00:00"/>
    <x v="2"/>
    <x v="3"/>
    <x v="2"/>
    <b v="0"/>
    <n v="46"/>
    <n v="9"/>
    <x v="1"/>
    <n v="59"/>
    <x v="2"/>
    <x v="0"/>
    <x v="0"/>
    <x v="5"/>
  </r>
  <r>
    <s v="PID01582"/>
    <n v="29"/>
    <x v="3"/>
    <x v="1"/>
    <x v="2"/>
    <x v="1"/>
    <d v="2022-10-25T00:00:00"/>
    <x v="4"/>
    <x v="0"/>
    <x v="1"/>
    <b v="0"/>
    <n v="53"/>
    <n v="11"/>
    <x v="1"/>
    <n v="110"/>
    <x v="0"/>
    <x v="0"/>
    <x v="1"/>
    <x v="4"/>
  </r>
  <r>
    <s v="PID01583"/>
    <n v="75"/>
    <x v="2"/>
    <x v="2"/>
    <x v="1"/>
    <x v="0"/>
    <d v="2022-04-28T00:00:00"/>
    <x v="4"/>
    <x v="3"/>
    <x v="1"/>
    <b v="1"/>
    <n v="11"/>
    <n v="10"/>
    <x v="1"/>
    <n v="117"/>
    <x v="0"/>
    <x v="0"/>
    <x v="0"/>
    <x v="0"/>
  </r>
  <r>
    <s v="PID01584"/>
    <n v="81"/>
    <x v="2"/>
    <x v="1"/>
    <x v="0"/>
    <x v="1"/>
    <d v="2022-11-15T00:00:00"/>
    <x v="4"/>
    <x v="1"/>
    <x v="0"/>
    <b v="1"/>
    <n v="22"/>
    <n v="19"/>
    <x v="0"/>
    <n v="80"/>
    <x v="0"/>
    <x v="0"/>
    <x v="1"/>
    <x v="6"/>
  </r>
  <r>
    <s v="PID01585"/>
    <n v="75"/>
    <x v="2"/>
    <x v="1"/>
    <x v="1"/>
    <x v="0"/>
    <d v="2019-07-13T00:00:00"/>
    <x v="0"/>
    <x v="1"/>
    <x v="2"/>
    <b v="1"/>
    <n v="4"/>
    <n v="18"/>
    <x v="0"/>
    <n v="7"/>
    <x v="1"/>
    <x v="0"/>
    <x v="1"/>
    <x v="3"/>
  </r>
  <r>
    <s v="PID01586"/>
    <n v="25"/>
    <x v="3"/>
    <x v="0"/>
    <x v="1"/>
    <x v="2"/>
    <d v="2019-11-25T00:00:00"/>
    <x v="0"/>
    <x v="0"/>
    <x v="2"/>
    <b v="1"/>
    <n v="63"/>
    <n v="13"/>
    <x v="2"/>
    <n v="120"/>
    <x v="0"/>
    <x v="1"/>
    <x v="0"/>
    <x v="3"/>
  </r>
  <r>
    <s v="PID01587"/>
    <n v="90"/>
    <x v="2"/>
    <x v="0"/>
    <x v="2"/>
    <x v="0"/>
    <d v="2023-10-06T00:00:00"/>
    <x v="2"/>
    <x v="1"/>
    <x v="1"/>
    <b v="0"/>
    <n v="58"/>
    <n v="14"/>
    <x v="0"/>
    <n v="36"/>
    <x v="2"/>
    <x v="0"/>
    <x v="0"/>
    <x v="4"/>
  </r>
  <r>
    <s v="PID01588"/>
    <n v="15"/>
    <x v="1"/>
    <x v="2"/>
    <x v="1"/>
    <x v="2"/>
    <d v="2024-03-30T00:00:00"/>
    <x v="3"/>
    <x v="3"/>
    <x v="0"/>
    <b v="1"/>
    <n v="50"/>
    <n v="16"/>
    <x v="0"/>
    <n v="88"/>
    <x v="0"/>
    <x v="1"/>
    <x v="1"/>
    <x v="5"/>
  </r>
  <r>
    <s v="PID01589"/>
    <n v="56"/>
    <x v="0"/>
    <x v="1"/>
    <x v="1"/>
    <x v="2"/>
    <d v="2020-01-01T00:00:00"/>
    <x v="5"/>
    <x v="2"/>
    <x v="0"/>
    <b v="1"/>
    <n v="8"/>
    <n v="15"/>
    <x v="2"/>
    <n v="52"/>
    <x v="2"/>
    <x v="0"/>
    <x v="0"/>
    <x v="2"/>
  </r>
  <r>
    <s v="PID01590"/>
    <n v="8"/>
    <x v="4"/>
    <x v="0"/>
    <x v="1"/>
    <x v="0"/>
    <d v="2022-10-14T00:00:00"/>
    <x v="4"/>
    <x v="1"/>
    <x v="1"/>
    <b v="1"/>
    <n v="55"/>
    <n v="13"/>
    <x v="2"/>
    <n v="106"/>
    <x v="0"/>
    <x v="1"/>
    <x v="0"/>
    <x v="2"/>
  </r>
  <r>
    <s v="PID01591"/>
    <n v="85"/>
    <x v="2"/>
    <x v="1"/>
    <x v="1"/>
    <x v="1"/>
    <d v="2024-12-25T00:00:00"/>
    <x v="3"/>
    <x v="2"/>
    <x v="2"/>
    <b v="1"/>
    <n v="21"/>
    <n v="15"/>
    <x v="2"/>
    <n v="74"/>
    <x v="0"/>
    <x v="0"/>
    <x v="0"/>
    <x v="6"/>
  </r>
  <r>
    <s v="PID01592"/>
    <n v="31"/>
    <x v="3"/>
    <x v="2"/>
    <x v="0"/>
    <x v="0"/>
    <d v="2019-03-06T00:00:00"/>
    <x v="0"/>
    <x v="0"/>
    <x v="0"/>
    <b v="1"/>
    <n v="28"/>
    <n v="2"/>
    <x v="1"/>
    <n v="33"/>
    <x v="2"/>
    <x v="1"/>
    <x v="1"/>
    <x v="0"/>
  </r>
  <r>
    <s v="PID01593"/>
    <n v="51"/>
    <x v="0"/>
    <x v="2"/>
    <x v="0"/>
    <x v="2"/>
    <d v="2020-11-20T00:00:00"/>
    <x v="5"/>
    <x v="1"/>
    <x v="0"/>
    <b v="1"/>
    <n v="7"/>
    <n v="15"/>
    <x v="1"/>
    <n v="10"/>
    <x v="1"/>
    <x v="1"/>
    <x v="1"/>
    <x v="4"/>
  </r>
  <r>
    <s v="PID01594"/>
    <n v="1"/>
    <x v="4"/>
    <x v="1"/>
    <x v="0"/>
    <x v="0"/>
    <d v="2024-12-22T00:00:00"/>
    <x v="3"/>
    <x v="3"/>
    <x v="0"/>
    <b v="0"/>
    <n v="57"/>
    <n v="0"/>
    <x v="0"/>
    <n v="114"/>
    <x v="0"/>
    <x v="1"/>
    <x v="1"/>
    <x v="5"/>
  </r>
  <r>
    <s v="PID01595"/>
    <n v="13"/>
    <x v="1"/>
    <x v="1"/>
    <x v="2"/>
    <x v="2"/>
    <d v="2020-01-26T00:00:00"/>
    <x v="5"/>
    <x v="2"/>
    <x v="2"/>
    <b v="0"/>
    <n v="15"/>
    <n v="0"/>
    <x v="1"/>
    <n v="43"/>
    <x v="2"/>
    <x v="1"/>
    <x v="1"/>
    <x v="4"/>
  </r>
  <r>
    <s v="PID01596"/>
    <n v="38"/>
    <x v="3"/>
    <x v="1"/>
    <x v="1"/>
    <x v="1"/>
    <d v="2020-10-26T00:00:00"/>
    <x v="5"/>
    <x v="1"/>
    <x v="0"/>
    <b v="1"/>
    <n v="45"/>
    <n v="0"/>
    <x v="1"/>
    <n v="90"/>
    <x v="0"/>
    <x v="0"/>
    <x v="0"/>
    <x v="6"/>
  </r>
  <r>
    <s v="PID01597"/>
    <n v="38"/>
    <x v="3"/>
    <x v="1"/>
    <x v="0"/>
    <x v="2"/>
    <d v="2022-12-20T00:00:00"/>
    <x v="4"/>
    <x v="2"/>
    <x v="0"/>
    <b v="1"/>
    <n v="27"/>
    <n v="19"/>
    <x v="0"/>
    <n v="79"/>
    <x v="0"/>
    <x v="0"/>
    <x v="0"/>
    <x v="1"/>
  </r>
  <r>
    <s v="PID01598"/>
    <n v="17"/>
    <x v="1"/>
    <x v="1"/>
    <x v="1"/>
    <x v="1"/>
    <d v="2024-06-04T00:00:00"/>
    <x v="3"/>
    <x v="3"/>
    <x v="1"/>
    <b v="1"/>
    <n v="33"/>
    <n v="20"/>
    <x v="0"/>
    <n v="78"/>
    <x v="0"/>
    <x v="0"/>
    <x v="0"/>
    <x v="8"/>
  </r>
  <r>
    <s v="PID01599"/>
    <n v="45"/>
    <x v="0"/>
    <x v="2"/>
    <x v="1"/>
    <x v="2"/>
    <d v="2021-08-03T00:00:00"/>
    <x v="1"/>
    <x v="2"/>
    <x v="1"/>
    <b v="0"/>
    <n v="51"/>
    <n v="1"/>
    <x v="2"/>
    <n v="62"/>
    <x v="0"/>
    <x v="1"/>
    <x v="1"/>
    <x v="9"/>
  </r>
  <r>
    <s v="PID01600"/>
    <n v="59"/>
    <x v="0"/>
    <x v="2"/>
    <x v="2"/>
    <x v="1"/>
    <d v="2019-10-18T00:00:00"/>
    <x v="0"/>
    <x v="0"/>
    <x v="0"/>
    <b v="1"/>
    <n v="58"/>
    <n v="10"/>
    <x v="2"/>
    <n v="64"/>
    <x v="0"/>
    <x v="1"/>
    <x v="0"/>
    <x v="2"/>
  </r>
  <r>
    <s v="PID01601"/>
    <n v="28"/>
    <x v="3"/>
    <x v="0"/>
    <x v="2"/>
    <x v="0"/>
    <d v="2020-11-05T00:00:00"/>
    <x v="5"/>
    <x v="0"/>
    <x v="2"/>
    <b v="0"/>
    <n v="65"/>
    <n v="3"/>
    <x v="2"/>
    <n v="59"/>
    <x v="2"/>
    <x v="1"/>
    <x v="0"/>
    <x v="5"/>
  </r>
  <r>
    <s v="PID01602"/>
    <n v="20"/>
    <x v="1"/>
    <x v="2"/>
    <x v="2"/>
    <x v="2"/>
    <d v="2021-07-15T00:00:00"/>
    <x v="1"/>
    <x v="0"/>
    <x v="0"/>
    <b v="0"/>
    <n v="14"/>
    <n v="3"/>
    <x v="2"/>
    <n v="25"/>
    <x v="2"/>
    <x v="0"/>
    <x v="0"/>
    <x v="3"/>
  </r>
  <r>
    <s v="PID01603"/>
    <n v="89"/>
    <x v="2"/>
    <x v="2"/>
    <x v="2"/>
    <x v="0"/>
    <d v="2020-12-09T00:00:00"/>
    <x v="5"/>
    <x v="1"/>
    <x v="1"/>
    <b v="0"/>
    <n v="38"/>
    <n v="6"/>
    <x v="0"/>
    <n v="46"/>
    <x v="2"/>
    <x v="0"/>
    <x v="1"/>
    <x v="1"/>
  </r>
  <r>
    <s v="PID01604"/>
    <n v="26"/>
    <x v="3"/>
    <x v="1"/>
    <x v="0"/>
    <x v="1"/>
    <d v="2021-01-27T00:00:00"/>
    <x v="1"/>
    <x v="2"/>
    <x v="1"/>
    <b v="0"/>
    <n v="54"/>
    <n v="4"/>
    <x v="2"/>
    <n v="70"/>
    <x v="0"/>
    <x v="1"/>
    <x v="1"/>
    <x v="0"/>
  </r>
  <r>
    <s v="PID01605"/>
    <n v="24"/>
    <x v="3"/>
    <x v="2"/>
    <x v="2"/>
    <x v="2"/>
    <d v="2023-02-01T00:00:00"/>
    <x v="2"/>
    <x v="1"/>
    <x v="2"/>
    <b v="1"/>
    <n v="67"/>
    <n v="12"/>
    <x v="2"/>
    <n v="110"/>
    <x v="0"/>
    <x v="1"/>
    <x v="0"/>
    <x v="4"/>
  </r>
  <r>
    <s v="PID01606"/>
    <n v="42"/>
    <x v="0"/>
    <x v="1"/>
    <x v="0"/>
    <x v="1"/>
    <d v="2023-12-08T00:00:00"/>
    <x v="2"/>
    <x v="3"/>
    <x v="0"/>
    <b v="1"/>
    <n v="17"/>
    <n v="15"/>
    <x v="0"/>
    <n v="13"/>
    <x v="2"/>
    <x v="1"/>
    <x v="0"/>
    <x v="3"/>
  </r>
  <r>
    <s v="PID01607"/>
    <n v="29"/>
    <x v="3"/>
    <x v="0"/>
    <x v="0"/>
    <x v="1"/>
    <d v="2021-06-06T00:00:00"/>
    <x v="1"/>
    <x v="1"/>
    <x v="0"/>
    <b v="1"/>
    <n v="66"/>
    <n v="0"/>
    <x v="2"/>
    <n v="54"/>
    <x v="2"/>
    <x v="1"/>
    <x v="1"/>
    <x v="9"/>
  </r>
  <r>
    <s v="PID01608"/>
    <n v="38"/>
    <x v="3"/>
    <x v="1"/>
    <x v="1"/>
    <x v="1"/>
    <d v="2023-07-23T00:00:00"/>
    <x v="2"/>
    <x v="1"/>
    <x v="2"/>
    <b v="0"/>
    <n v="17"/>
    <n v="16"/>
    <x v="1"/>
    <n v="18"/>
    <x v="2"/>
    <x v="0"/>
    <x v="0"/>
    <x v="8"/>
  </r>
  <r>
    <s v="PID01609"/>
    <n v="38"/>
    <x v="3"/>
    <x v="0"/>
    <x v="2"/>
    <x v="2"/>
    <d v="2021-04-08T00:00:00"/>
    <x v="1"/>
    <x v="1"/>
    <x v="2"/>
    <b v="0"/>
    <n v="68"/>
    <n v="9"/>
    <x v="2"/>
    <n v="85"/>
    <x v="0"/>
    <x v="0"/>
    <x v="0"/>
    <x v="5"/>
  </r>
  <r>
    <s v="PID01610"/>
    <n v="39"/>
    <x v="3"/>
    <x v="1"/>
    <x v="0"/>
    <x v="0"/>
    <d v="2023-07-24T00:00:00"/>
    <x v="2"/>
    <x v="2"/>
    <x v="0"/>
    <b v="0"/>
    <n v="46"/>
    <n v="13"/>
    <x v="2"/>
    <n v="107"/>
    <x v="0"/>
    <x v="1"/>
    <x v="0"/>
    <x v="1"/>
  </r>
  <r>
    <s v="PID01611"/>
    <n v="7"/>
    <x v="4"/>
    <x v="0"/>
    <x v="0"/>
    <x v="0"/>
    <d v="2023-12-20T00:00:00"/>
    <x v="2"/>
    <x v="2"/>
    <x v="0"/>
    <b v="1"/>
    <n v="7"/>
    <n v="15"/>
    <x v="2"/>
    <n v="36"/>
    <x v="2"/>
    <x v="1"/>
    <x v="1"/>
    <x v="7"/>
  </r>
  <r>
    <s v="PID01612"/>
    <n v="89"/>
    <x v="2"/>
    <x v="0"/>
    <x v="1"/>
    <x v="1"/>
    <d v="2021-12-01T00:00:00"/>
    <x v="1"/>
    <x v="1"/>
    <x v="2"/>
    <b v="0"/>
    <n v="51"/>
    <n v="20"/>
    <x v="0"/>
    <n v="83"/>
    <x v="0"/>
    <x v="1"/>
    <x v="1"/>
    <x v="6"/>
  </r>
  <r>
    <s v="PID01613"/>
    <n v="38"/>
    <x v="3"/>
    <x v="0"/>
    <x v="2"/>
    <x v="2"/>
    <d v="2023-10-15T00:00:00"/>
    <x v="2"/>
    <x v="0"/>
    <x v="2"/>
    <b v="0"/>
    <n v="33"/>
    <n v="9"/>
    <x v="2"/>
    <n v="9"/>
    <x v="1"/>
    <x v="1"/>
    <x v="1"/>
    <x v="3"/>
  </r>
  <r>
    <s v="PID01614"/>
    <n v="9"/>
    <x v="4"/>
    <x v="0"/>
    <x v="2"/>
    <x v="1"/>
    <d v="2022-06-14T00:00:00"/>
    <x v="4"/>
    <x v="2"/>
    <x v="2"/>
    <b v="0"/>
    <n v="22"/>
    <n v="12"/>
    <x v="0"/>
    <n v="49"/>
    <x v="2"/>
    <x v="0"/>
    <x v="0"/>
    <x v="2"/>
  </r>
  <r>
    <s v="PID01615"/>
    <n v="61"/>
    <x v="2"/>
    <x v="0"/>
    <x v="2"/>
    <x v="1"/>
    <d v="2023-08-22T00:00:00"/>
    <x v="2"/>
    <x v="2"/>
    <x v="2"/>
    <b v="1"/>
    <n v="55"/>
    <n v="3"/>
    <x v="1"/>
    <n v="2"/>
    <x v="1"/>
    <x v="1"/>
    <x v="0"/>
    <x v="6"/>
  </r>
  <r>
    <s v="PID01616"/>
    <n v="31"/>
    <x v="3"/>
    <x v="1"/>
    <x v="1"/>
    <x v="1"/>
    <d v="2019-04-20T00:00:00"/>
    <x v="0"/>
    <x v="1"/>
    <x v="0"/>
    <b v="0"/>
    <n v="7"/>
    <n v="6"/>
    <x v="2"/>
    <n v="64"/>
    <x v="0"/>
    <x v="0"/>
    <x v="1"/>
    <x v="1"/>
  </r>
  <r>
    <s v="PID01617"/>
    <n v="31"/>
    <x v="3"/>
    <x v="2"/>
    <x v="2"/>
    <x v="2"/>
    <d v="2019-12-23T00:00:00"/>
    <x v="0"/>
    <x v="1"/>
    <x v="2"/>
    <b v="0"/>
    <n v="19"/>
    <n v="6"/>
    <x v="1"/>
    <n v="98"/>
    <x v="0"/>
    <x v="1"/>
    <x v="0"/>
    <x v="9"/>
  </r>
  <r>
    <s v="PID01618"/>
    <n v="11"/>
    <x v="1"/>
    <x v="2"/>
    <x v="1"/>
    <x v="0"/>
    <d v="2021-08-19T00:00:00"/>
    <x v="1"/>
    <x v="1"/>
    <x v="0"/>
    <b v="1"/>
    <n v="54"/>
    <n v="5"/>
    <x v="2"/>
    <n v="60"/>
    <x v="0"/>
    <x v="0"/>
    <x v="0"/>
    <x v="4"/>
  </r>
  <r>
    <s v="PID01619"/>
    <n v="9"/>
    <x v="4"/>
    <x v="0"/>
    <x v="1"/>
    <x v="0"/>
    <d v="2019-08-01T00:00:00"/>
    <x v="0"/>
    <x v="1"/>
    <x v="2"/>
    <b v="0"/>
    <n v="44"/>
    <n v="20"/>
    <x v="2"/>
    <n v="75"/>
    <x v="0"/>
    <x v="0"/>
    <x v="0"/>
    <x v="2"/>
  </r>
  <r>
    <s v="PID01620"/>
    <n v="8"/>
    <x v="4"/>
    <x v="1"/>
    <x v="2"/>
    <x v="1"/>
    <d v="2022-06-01T00:00:00"/>
    <x v="4"/>
    <x v="0"/>
    <x v="0"/>
    <b v="0"/>
    <n v="41"/>
    <n v="5"/>
    <x v="0"/>
    <n v="30"/>
    <x v="2"/>
    <x v="1"/>
    <x v="0"/>
    <x v="9"/>
  </r>
  <r>
    <s v="PID01621"/>
    <n v="86"/>
    <x v="2"/>
    <x v="2"/>
    <x v="0"/>
    <x v="1"/>
    <d v="2023-09-22T00:00:00"/>
    <x v="2"/>
    <x v="3"/>
    <x v="2"/>
    <b v="1"/>
    <n v="52"/>
    <n v="11"/>
    <x v="0"/>
    <n v="76"/>
    <x v="0"/>
    <x v="1"/>
    <x v="0"/>
    <x v="1"/>
  </r>
  <r>
    <s v="PID01622"/>
    <n v="74"/>
    <x v="2"/>
    <x v="1"/>
    <x v="1"/>
    <x v="1"/>
    <d v="2022-11-13T00:00:00"/>
    <x v="4"/>
    <x v="1"/>
    <x v="1"/>
    <b v="0"/>
    <n v="39"/>
    <n v="7"/>
    <x v="1"/>
    <n v="54"/>
    <x v="2"/>
    <x v="1"/>
    <x v="1"/>
    <x v="9"/>
  </r>
  <r>
    <s v="PID01623"/>
    <n v="13"/>
    <x v="1"/>
    <x v="2"/>
    <x v="0"/>
    <x v="1"/>
    <d v="2024-12-14T00:00:00"/>
    <x v="3"/>
    <x v="1"/>
    <x v="1"/>
    <b v="0"/>
    <n v="51"/>
    <n v="10"/>
    <x v="0"/>
    <n v="119"/>
    <x v="0"/>
    <x v="0"/>
    <x v="1"/>
    <x v="2"/>
  </r>
  <r>
    <s v="PID01624"/>
    <n v="38"/>
    <x v="3"/>
    <x v="2"/>
    <x v="0"/>
    <x v="2"/>
    <d v="2019-07-05T00:00:00"/>
    <x v="0"/>
    <x v="2"/>
    <x v="1"/>
    <b v="1"/>
    <n v="61"/>
    <n v="5"/>
    <x v="1"/>
    <n v="45"/>
    <x v="2"/>
    <x v="1"/>
    <x v="1"/>
    <x v="5"/>
  </r>
  <r>
    <s v="PID01625"/>
    <n v="6"/>
    <x v="4"/>
    <x v="0"/>
    <x v="0"/>
    <x v="1"/>
    <d v="2024-05-15T00:00:00"/>
    <x v="3"/>
    <x v="2"/>
    <x v="1"/>
    <b v="0"/>
    <n v="69"/>
    <n v="8"/>
    <x v="0"/>
    <n v="61"/>
    <x v="0"/>
    <x v="1"/>
    <x v="1"/>
    <x v="0"/>
  </r>
  <r>
    <s v="PID01626"/>
    <n v="74"/>
    <x v="2"/>
    <x v="0"/>
    <x v="2"/>
    <x v="0"/>
    <d v="2019-06-14T00:00:00"/>
    <x v="0"/>
    <x v="0"/>
    <x v="1"/>
    <b v="1"/>
    <n v="56"/>
    <n v="11"/>
    <x v="1"/>
    <n v="16"/>
    <x v="2"/>
    <x v="1"/>
    <x v="0"/>
    <x v="4"/>
  </r>
  <r>
    <s v="PID01627"/>
    <n v="33"/>
    <x v="3"/>
    <x v="0"/>
    <x v="0"/>
    <x v="0"/>
    <d v="2019-09-12T00:00:00"/>
    <x v="0"/>
    <x v="1"/>
    <x v="0"/>
    <b v="0"/>
    <n v="37"/>
    <n v="18"/>
    <x v="1"/>
    <n v="43"/>
    <x v="2"/>
    <x v="1"/>
    <x v="0"/>
    <x v="1"/>
  </r>
  <r>
    <s v="PID01628"/>
    <n v="52"/>
    <x v="0"/>
    <x v="1"/>
    <x v="0"/>
    <x v="0"/>
    <d v="2019-11-11T00:00:00"/>
    <x v="0"/>
    <x v="3"/>
    <x v="1"/>
    <b v="0"/>
    <n v="38"/>
    <n v="5"/>
    <x v="1"/>
    <n v="94"/>
    <x v="0"/>
    <x v="1"/>
    <x v="1"/>
    <x v="2"/>
  </r>
  <r>
    <s v="PID01629"/>
    <n v="16"/>
    <x v="1"/>
    <x v="2"/>
    <x v="2"/>
    <x v="2"/>
    <d v="2020-07-20T00:00:00"/>
    <x v="5"/>
    <x v="2"/>
    <x v="2"/>
    <b v="1"/>
    <n v="13"/>
    <n v="0"/>
    <x v="0"/>
    <n v="6"/>
    <x v="1"/>
    <x v="0"/>
    <x v="0"/>
    <x v="3"/>
  </r>
  <r>
    <s v="PID01630"/>
    <n v="75"/>
    <x v="2"/>
    <x v="0"/>
    <x v="0"/>
    <x v="0"/>
    <d v="2021-12-25T00:00:00"/>
    <x v="1"/>
    <x v="0"/>
    <x v="0"/>
    <b v="0"/>
    <n v="47"/>
    <n v="11"/>
    <x v="2"/>
    <n v="118"/>
    <x v="0"/>
    <x v="1"/>
    <x v="1"/>
    <x v="1"/>
  </r>
  <r>
    <s v="PID01631"/>
    <n v="49"/>
    <x v="0"/>
    <x v="0"/>
    <x v="1"/>
    <x v="0"/>
    <d v="2021-11-06T00:00:00"/>
    <x v="1"/>
    <x v="0"/>
    <x v="1"/>
    <b v="1"/>
    <n v="66"/>
    <n v="8"/>
    <x v="2"/>
    <n v="12"/>
    <x v="2"/>
    <x v="0"/>
    <x v="1"/>
    <x v="7"/>
  </r>
  <r>
    <s v="PID01632"/>
    <n v="69"/>
    <x v="2"/>
    <x v="2"/>
    <x v="1"/>
    <x v="0"/>
    <d v="2023-09-06T00:00:00"/>
    <x v="2"/>
    <x v="3"/>
    <x v="1"/>
    <b v="1"/>
    <n v="40"/>
    <n v="14"/>
    <x v="0"/>
    <n v="49"/>
    <x v="2"/>
    <x v="1"/>
    <x v="1"/>
    <x v="2"/>
  </r>
  <r>
    <s v="PID01633"/>
    <n v="23"/>
    <x v="3"/>
    <x v="2"/>
    <x v="2"/>
    <x v="0"/>
    <d v="2020-03-21T00:00:00"/>
    <x v="5"/>
    <x v="3"/>
    <x v="1"/>
    <b v="0"/>
    <n v="2"/>
    <n v="0"/>
    <x v="0"/>
    <n v="90"/>
    <x v="0"/>
    <x v="0"/>
    <x v="1"/>
    <x v="6"/>
  </r>
  <r>
    <s v="PID01634"/>
    <n v="77"/>
    <x v="2"/>
    <x v="1"/>
    <x v="1"/>
    <x v="2"/>
    <d v="2022-09-01T00:00:00"/>
    <x v="4"/>
    <x v="2"/>
    <x v="1"/>
    <b v="0"/>
    <n v="54"/>
    <n v="2"/>
    <x v="2"/>
    <n v="9"/>
    <x v="1"/>
    <x v="0"/>
    <x v="1"/>
    <x v="7"/>
  </r>
  <r>
    <s v="PID01635"/>
    <n v="74"/>
    <x v="2"/>
    <x v="0"/>
    <x v="0"/>
    <x v="2"/>
    <d v="2021-05-07T00:00:00"/>
    <x v="1"/>
    <x v="3"/>
    <x v="1"/>
    <b v="0"/>
    <n v="54"/>
    <n v="0"/>
    <x v="2"/>
    <n v="103"/>
    <x v="0"/>
    <x v="0"/>
    <x v="0"/>
    <x v="8"/>
  </r>
  <r>
    <s v="PID01636"/>
    <n v="33"/>
    <x v="3"/>
    <x v="1"/>
    <x v="2"/>
    <x v="2"/>
    <d v="2023-10-05T00:00:00"/>
    <x v="2"/>
    <x v="1"/>
    <x v="1"/>
    <b v="1"/>
    <n v="30"/>
    <n v="16"/>
    <x v="1"/>
    <n v="83"/>
    <x v="0"/>
    <x v="0"/>
    <x v="0"/>
    <x v="6"/>
  </r>
  <r>
    <s v="PID01637"/>
    <n v="10"/>
    <x v="4"/>
    <x v="2"/>
    <x v="0"/>
    <x v="2"/>
    <d v="2019-04-25T00:00:00"/>
    <x v="0"/>
    <x v="1"/>
    <x v="0"/>
    <b v="0"/>
    <n v="22"/>
    <n v="10"/>
    <x v="0"/>
    <n v="90"/>
    <x v="0"/>
    <x v="1"/>
    <x v="0"/>
    <x v="2"/>
  </r>
  <r>
    <s v="PID01638"/>
    <n v="40"/>
    <x v="3"/>
    <x v="0"/>
    <x v="1"/>
    <x v="1"/>
    <d v="2024-11-14T00:00:00"/>
    <x v="3"/>
    <x v="1"/>
    <x v="1"/>
    <b v="0"/>
    <n v="21"/>
    <n v="1"/>
    <x v="1"/>
    <n v="53"/>
    <x v="2"/>
    <x v="1"/>
    <x v="0"/>
    <x v="1"/>
  </r>
  <r>
    <s v="PID01639"/>
    <n v="39"/>
    <x v="3"/>
    <x v="2"/>
    <x v="0"/>
    <x v="1"/>
    <d v="2023-09-13T00:00:00"/>
    <x v="2"/>
    <x v="3"/>
    <x v="1"/>
    <b v="1"/>
    <n v="42"/>
    <n v="6"/>
    <x v="2"/>
    <n v="104"/>
    <x v="0"/>
    <x v="1"/>
    <x v="0"/>
    <x v="0"/>
  </r>
  <r>
    <s v="PID01640"/>
    <n v="67"/>
    <x v="2"/>
    <x v="2"/>
    <x v="0"/>
    <x v="1"/>
    <d v="2023-12-14T00:00:00"/>
    <x v="2"/>
    <x v="2"/>
    <x v="2"/>
    <b v="1"/>
    <n v="67"/>
    <n v="11"/>
    <x v="2"/>
    <n v="51"/>
    <x v="2"/>
    <x v="0"/>
    <x v="1"/>
    <x v="2"/>
  </r>
  <r>
    <s v="PID01641"/>
    <n v="31"/>
    <x v="3"/>
    <x v="2"/>
    <x v="1"/>
    <x v="1"/>
    <d v="2021-09-25T00:00:00"/>
    <x v="1"/>
    <x v="2"/>
    <x v="0"/>
    <b v="0"/>
    <n v="53"/>
    <n v="3"/>
    <x v="0"/>
    <n v="65"/>
    <x v="0"/>
    <x v="0"/>
    <x v="0"/>
    <x v="6"/>
  </r>
  <r>
    <s v="PID01642"/>
    <n v="16"/>
    <x v="1"/>
    <x v="0"/>
    <x v="0"/>
    <x v="1"/>
    <d v="2022-02-01T00:00:00"/>
    <x v="4"/>
    <x v="1"/>
    <x v="2"/>
    <b v="1"/>
    <n v="50"/>
    <n v="15"/>
    <x v="1"/>
    <n v="51"/>
    <x v="2"/>
    <x v="0"/>
    <x v="0"/>
    <x v="7"/>
  </r>
  <r>
    <s v="PID01643"/>
    <n v="85"/>
    <x v="2"/>
    <x v="2"/>
    <x v="0"/>
    <x v="0"/>
    <d v="2022-01-25T00:00:00"/>
    <x v="4"/>
    <x v="3"/>
    <x v="1"/>
    <b v="0"/>
    <n v="0"/>
    <n v="9"/>
    <x v="0"/>
    <n v="89"/>
    <x v="0"/>
    <x v="0"/>
    <x v="0"/>
    <x v="0"/>
  </r>
  <r>
    <s v="PID01644"/>
    <n v="55"/>
    <x v="0"/>
    <x v="1"/>
    <x v="0"/>
    <x v="1"/>
    <d v="2020-12-26T00:00:00"/>
    <x v="5"/>
    <x v="2"/>
    <x v="0"/>
    <b v="1"/>
    <n v="63"/>
    <n v="8"/>
    <x v="2"/>
    <n v="89"/>
    <x v="0"/>
    <x v="1"/>
    <x v="0"/>
    <x v="6"/>
  </r>
  <r>
    <s v="PID01645"/>
    <n v="69"/>
    <x v="2"/>
    <x v="2"/>
    <x v="0"/>
    <x v="0"/>
    <d v="2021-08-14T00:00:00"/>
    <x v="1"/>
    <x v="3"/>
    <x v="1"/>
    <b v="0"/>
    <n v="56"/>
    <n v="18"/>
    <x v="0"/>
    <n v="112"/>
    <x v="0"/>
    <x v="0"/>
    <x v="0"/>
    <x v="0"/>
  </r>
  <r>
    <s v="PID01646"/>
    <n v="16"/>
    <x v="1"/>
    <x v="2"/>
    <x v="1"/>
    <x v="2"/>
    <d v="2021-07-06T00:00:00"/>
    <x v="1"/>
    <x v="3"/>
    <x v="2"/>
    <b v="1"/>
    <n v="1"/>
    <n v="0"/>
    <x v="0"/>
    <n v="67"/>
    <x v="0"/>
    <x v="1"/>
    <x v="0"/>
    <x v="9"/>
  </r>
  <r>
    <s v="PID01647"/>
    <n v="31"/>
    <x v="3"/>
    <x v="0"/>
    <x v="2"/>
    <x v="2"/>
    <d v="2021-10-08T00:00:00"/>
    <x v="1"/>
    <x v="3"/>
    <x v="0"/>
    <b v="1"/>
    <n v="4"/>
    <n v="11"/>
    <x v="2"/>
    <n v="116"/>
    <x v="0"/>
    <x v="1"/>
    <x v="1"/>
    <x v="2"/>
  </r>
  <r>
    <s v="PID01648"/>
    <n v="51"/>
    <x v="0"/>
    <x v="1"/>
    <x v="1"/>
    <x v="2"/>
    <d v="2022-05-18T00:00:00"/>
    <x v="4"/>
    <x v="2"/>
    <x v="1"/>
    <b v="1"/>
    <n v="43"/>
    <n v="20"/>
    <x v="2"/>
    <n v="112"/>
    <x v="0"/>
    <x v="1"/>
    <x v="0"/>
    <x v="6"/>
  </r>
  <r>
    <s v="PID01649"/>
    <n v="49"/>
    <x v="0"/>
    <x v="0"/>
    <x v="1"/>
    <x v="1"/>
    <d v="2023-10-23T00:00:00"/>
    <x v="2"/>
    <x v="2"/>
    <x v="1"/>
    <b v="0"/>
    <n v="54"/>
    <n v="20"/>
    <x v="0"/>
    <n v="2"/>
    <x v="1"/>
    <x v="1"/>
    <x v="1"/>
    <x v="7"/>
  </r>
  <r>
    <s v="PID01650"/>
    <n v="24"/>
    <x v="3"/>
    <x v="2"/>
    <x v="0"/>
    <x v="2"/>
    <d v="2024-01-26T00:00:00"/>
    <x v="3"/>
    <x v="0"/>
    <x v="2"/>
    <b v="0"/>
    <n v="52"/>
    <n v="4"/>
    <x v="1"/>
    <n v="72"/>
    <x v="0"/>
    <x v="0"/>
    <x v="0"/>
    <x v="8"/>
  </r>
  <r>
    <s v="PID01651"/>
    <n v="83"/>
    <x v="2"/>
    <x v="0"/>
    <x v="1"/>
    <x v="0"/>
    <d v="2020-04-18T00:00:00"/>
    <x v="5"/>
    <x v="2"/>
    <x v="1"/>
    <b v="0"/>
    <n v="37"/>
    <n v="0"/>
    <x v="2"/>
    <n v="7"/>
    <x v="1"/>
    <x v="0"/>
    <x v="1"/>
    <x v="7"/>
  </r>
  <r>
    <s v="PID01652"/>
    <n v="2"/>
    <x v="4"/>
    <x v="0"/>
    <x v="1"/>
    <x v="0"/>
    <d v="2022-06-25T00:00:00"/>
    <x v="4"/>
    <x v="1"/>
    <x v="1"/>
    <b v="1"/>
    <n v="49"/>
    <n v="5"/>
    <x v="2"/>
    <n v="68"/>
    <x v="0"/>
    <x v="0"/>
    <x v="0"/>
    <x v="7"/>
  </r>
  <r>
    <s v="PID01653"/>
    <n v="25"/>
    <x v="3"/>
    <x v="2"/>
    <x v="0"/>
    <x v="1"/>
    <d v="2019-10-09T00:00:00"/>
    <x v="0"/>
    <x v="0"/>
    <x v="0"/>
    <b v="1"/>
    <n v="48"/>
    <n v="16"/>
    <x v="0"/>
    <n v="112"/>
    <x v="0"/>
    <x v="1"/>
    <x v="0"/>
    <x v="3"/>
  </r>
  <r>
    <s v="PID01654"/>
    <n v="9"/>
    <x v="4"/>
    <x v="1"/>
    <x v="1"/>
    <x v="2"/>
    <d v="2024-01-02T00:00:00"/>
    <x v="3"/>
    <x v="2"/>
    <x v="0"/>
    <b v="1"/>
    <n v="45"/>
    <n v="13"/>
    <x v="2"/>
    <n v="97"/>
    <x v="0"/>
    <x v="0"/>
    <x v="0"/>
    <x v="5"/>
  </r>
  <r>
    <s v="PID01655"/>
    <n v="29"/>
    <x v="3"/>
    <x v="1"/>
    <x v="2"/>
    <x v="1"/>
    <d v="2021-11-07T00:00:00"/>
    <x v="1"/>
    <x v="0"/>
    <x v="0"/>
    <b v="0"/>
    <n v="11"/>
    <n v="16"/>
    <x v="0"/>
    <n v="89"/>
    <x v="0"/>
    <x v="0"/>
    <x v="0"/>
    <x v="6"/>
  </r>
  <r>
    <s v="PID01656"/>
    <n v="35"/>
    <x v="3"/>
    <x v="2"/>
    <x v="2"/>
    <x v="0"/>
    <d v="2021-07-01T00:00:00"/>
    <x v="1"/>
    <x v="0"/>
    <x v="1"/>
    <b v="1"/>
    <n v="28"/>
    <n v="19"/>
    <x v="2"/>
    <n v="87"/>
    <x v="0"/>
    <x v="0"/>
    <x v="1"/>
    <x v="6"/>
  </r>
  <r>
    <s v="PID01657"/>
    <n v="45"/>
    <x v="0"/>
    <x v="1"/>
    <x v="0"/>
    <x v="1"/>
    <d v="2021-03-08T00:00:00"/>
    <x v="1"/>
    <x v="1"/>
    <x v="1"/>
    <b v="0"/>
    <n v="26"/>
    <n v="19"/>
    <x v="1"/>
    <n v="15"/>
    <x v="2"/>
    <x v="0"/>
    <x v="1"/>
    <x v="9"/>
  </r>
  <r>
    <s v="PID01658"/>
    <n v="44"/>
    <x v="0"/>
    <x v="1"/>
    <x v="2"/>
    <x v="1"/>
    <d v="2024-03-19T00:00:00"/>
    <x v="3"/>
    <x v="1"/>
    <x v="1"/>
    <b v="1"/>
    <n v="18"/>
    <n v="3"/>
    <x v="2"/>
    <n v="24"/>
    <x v="2"/>
    <x v="1"/>
    <x v="1"/>
    <x v="8"/>
  </r>
  <r>
    <s v="PID01659"/>
    <n v="35"/>
    <x v="3"/>
    <x v="0"/>
    <x v="1"/>
    <x v="0"/>
    <d v="2021-05-30T00:00:00"/>
    <x v="1"/>
    <x v="1"/>
    <x v="1"/>
    <b v="0"/>
    <n v="34"/>
    <n v="8"/>
    <x v="0"/>
    <n v="11"/>
    <x v="1"/>
    <x v="0"/>
    <x v="1"/>
    <x v="9"/>
  </r>
  <r>
    <s v="PID01660"/>
    <n v="3"/>
    <x v="4"/>
    <x v="2"/>
    <x v="1"/>
    <x v="2"/>
    <d v="2021-05-01T00:00:00"/>
    <x v="1"/>
    <x v="3"/>
    <x v="0"/>
    <b v="0"/>
    <n v="64"/>
    <n v="17"/>
    <x v="1"/>
    <n v="81"/>
    <x v="0"/>
    <x v="1"/>
    <x v="0"/>
    <x v="0"/>
  </r>
  <r>
    <s v="PID01661"/>
    <n v="75"/>
    <x v="2"/>
    <x v="2"/>
    <x v="1"/>
    <x v="1"/>
    <d v="2019-04-29T00:00:00"/>
    <x v="0"/>
    <x v="2"/>
    <x v="2"/>
    <b v="1"/>
    <n v="31"/>
    <n v="15"/>
    <x v="1"/>
    <n v="7"/>
    <x v="1"/>
    <x v="1"/>
    <x v="0"/>
    <x v="0"/>
  </r>
  <r>
    <s v="PID01662"/>
    <n v="9"/>
    <x v="4"/>
    <x v="2"/>
    <x v="0"/>
    <x v="0"/>
    <d v="2019-04-09T00:00:00"/>
    <x v="0"/>
    <x v="1"/>
    <x v="2"/>
    <b v="0"/>
    <n v="51"/>
    <n v="1"/>
    <x v="2"/>
    <n v="20"/>
    <x v="2"/>
    <x v="0"/>
    <x v="1"/>
    <x v="2"/>
  </r>
  <r>
    <s v="PID01663"/>
    <n v="60"/>
    <x v="0"/>
    <x v="2"/>
    <x v="0"/>
    <x v="0"/>
    <d v="2020-12-27T00:00:00"/>
    <x v="5"/>
    <x v="2"/>
    <x v="1"/>
    <b v="1"/>
    <n v="37"/>
    <n v="6"/>
    <x v="2"/>
    <n v="78"/>
    <x v="0"/>
    <x v="0"/>
    <x v="0"/>
    <x v="7"/>
  </r>
  <r>
    <s v="PID01664"/>
    <n v="65"/>
    <x v="2"/>
    <x v="0"/>
    <x v="2"/>
    <x v="0"/>
    <d v="2024-02-13T00:00:00"/>
    <x v="3"/>
    <x v="3"/>
    <x v="2"/>
    <b v="0"/>
    <n v="33"/>
    <n v="16"/>
    <x v="0"/>
    <n v="32"/>
    <x v="2"/>
    <x v="0"/>
    <x v="1"/>
    <x v="9"/>
  </r>
  <r>
    <s v="PID01665"/>
    <n v="9"/>
    <x v="4"/>
    <x v="0"/>
    <x v="2"/>
    <x v="1"/>
    <d v="2019-04-16T00:00:00"/>
    <x v="0"/>
    <x v="2"/>
    <x v="0"/>
    <b v="1"/>
    <n v="47"/>
    <n v="18"/>
    <x v="1"/>
    <n v="8"/>
    <x v="1"/>
    <x v="0"/>
    <x v="1"/>
    <x v="1"/>
  </r>
  <r>
    <s v="PID01666"/>
    <n v="70"/>
    <x v="2"/>
    <x v="1"/>
    <x v="2"/>
    <x v="1"/>
    <d v="2023-06-06T00:00:00"/>
    <x v="2"/>
    <x v="0"/>
    <x v="1"/>
    <b v="1"/>
    <n v="68"/>
    <n v="15"/>
    <x v="2"/>
    <n v="25"/>
    <x v="2"/>
    <x v="1"/>
    <x v="0"/>
    <x v="4"/>
  </r>
  <r>
    <s v="PID01667"/>
    <n v="75"/>
    <x v="2"/>
    <x v="1"/>
    <x v="1"/>
    <x v="2"/>
    <d v="2022-02-20T00:00:00"/>
    <x v="4"/>
    <x v="1"/>
    <x v="2"/>
    <b v="0"/>
    <n v="67"/>
    <n v="14"/>
    <x v="0"/>
    <n v="74"/>
    <x v="0"/>
    <x v="0"/>
    <x v="1"/>
    <x v="7"/>
  </r>
  <r>
    <s v="PID01668"/>
    <n v="40"/>
    <x v="3"/>
    <x v="0"/>
    <x v="1"/>
    <x v="0"/>
    <d v="2022-06-11T00:00:00"/>
    <x v="4"/>
    <x v="0"/>
    <x v="0"/>
    <b v="1"/>
    <n v="23"/>
    <n v="7"/>
    <x v="2"/>
    <n v="7"/>
    <x v="1"/>
    <x v="1"/>
    <x v="0"/>
    <x v="6"/>
  </r>
  <r>
    <s v="PID01669"/>
    <n v="72"/>
    <x v="2"/>
    <x v="1"/>
    <x v="0"/>
    <x v="2"/>
    <d v="2019-09-20T00:00:00"/>
    <x v="0"/>
    <x v="1"/>
    <x v="1"/>
    <b v="1"/>
    <n v="44"/>
    <n v="8"/>
    <x v="0"/>
    <n v="60"/>
    <x v="0"/>
    <x v="0"/>
    <x v="1"/>
    <x v="8"/>
  </r>
  <r>
    <s v="PID01670"/>
    <n v="2"/>
    <x v="4"/>
    <x v="0"/>
    <x v="1"/>
    <x v="0"/>
    <d v="2024-10-22T00:00:00"/>
    <x v="3"/>
    <x v="1"/>
    <x v="0"/>
    <b v="1"/>
    <n v="16"/>
    <n v="19"/>
    <x v="1"/>
    <n v="97"/>
    <x v="0"/>
    <x v="1"/>
    <x v="1"/>
    <x v="0"/>
  </r>
  <r>
    <s v="PID01671"/>
    <n v="68"/>
    <x v="2"/>
    <x v="0"/>
    <x v="1"/>
    <x v="1"/>
    <d v="2022-05-01T00:00:00"/>
    <x v="4"/>
    <x v="3"/>
    <x v="2"/>
    <b v="1"/>
    <n v="32"/>
    <n v="11"/>
    <x v="0"/>
    <n v="96"/>
    <x v="0"/>
    <x v="1"/>
    <x v="1"/>
    <x v="7"/>
  </r>
  <r>
    <s v="PID01672"/>
    <n v="68"/>
    <x v="2"/>
    <x v="1"/>
    <x v="1"/>
    <x v="0"/>
    <d v="2024-12-14T00:00:00"/>
    <x v="3"/>
    <x v="2"/>
    <x v="1"/>
    <b v="0"/>
    <n v="17"/>
    <n v="20"/>
    <x v="2"/>
    <n v="70"/>
    <x v="0"/>
    <x v="0"/>
    <x v="0"/>
    <x v="3"/>
  </r>
  <r>
    <s v="PID01673"/>
    <n v="37"/>
    <x v="3"/>
    <x v="2"/>
    <x v="2"/>
    <x v="2"/>
    <d v="2021-09-19T00:00:00"/>
    <x v="1"/>
    <x v="2"/>
    <x v="1"/>
    <b v="1"/>
    <n v="45"/>
    <n v="16"/>
    <x v="1"/>
    <n v="8"/>
    <x v="1"/>
    <x v="1"/>
    <x v="1"/>
    <x v="5"/>
  </r>
  <r>
    <s v="PID01674"/>
    <n v="21"/>
    <x v="3"/>
    <x v="0"/>
    <x v="1"/>
    <x v="0"/>
    <d v="2023-06-03T00:00:00"/>
    <x v="2"/>
    <x v="3"/>
    <x v="0"/>
    <b v="0"/>
    <n v="38"/>
    <n v="5"/>
    <x v="0"/>
    <n v="8"/>
    <x v="1"/>
    <x v="0"/>
    <x v="0"/>
    <x v="7"/>
  </r>
  <r>
    <s v="PID01675"/>
    <n v="43"/>
    <x v="0"/>
    <x v="0"/>
    <x v="2"/>
    <x v="1"/>
    <d v="2020-09-09T00:00:00"/>
    <x v="5"/>
    <x v="0"/>
    <x v="0"/>
    <b v="0"/>
    <n v="38"/>
    <n v="3"/>
    <x v="1"/>
    <n v="69"/>
    <x v="0"/>
    <x v="0"/>
    <x v="1"/>
    <x v="2"/>
  </r>
  <r>
    <s v="PID01676"/>
    <n v="60"/>
    <x v="0"/>
    <x v="0"/>
    <x v="2"/>
    <x v="1"/>
    <d v="2020-11-10T00:00:00"/>
    <x v="5"/>
    <x v="3"/>
    <x v="1"/>
    <b v="1"/>
    <n v="32"/>
    <n v="5"/>
    <x v="0"/>
    <n v="44"/>
    <x v="2"/>
    <x v="0"/>
    <x v="0"/>
    <x v="2"/>
  </r>
  <r>
    <s v="PID01677"/>
    <n v="38"/>
    <x v="3"/>
    <x v="0"/>
    <x v="1"/>
    <x v="2"/>
    <d v="2023-11-19T00:00:00"/>
    <x v="2"/>
    <x v="1"/>
    <x v="2"/>
    <b v="0"/>
    <n v="66"/>
    <n v="15"/>
    <x v="0"/>
    <n v="79"/>
    <x v="0"/>
    <x v="0"/>
    <x v="1"/>
    <x v="0"/>
  </r>
  <r>
    <s v="PID01678"/>
    <n v="55"/>
    <x v="0"/>
    <x v="1"/>
    <x v="0"/>
    <x v="2"/>
    <d v="2020-10-30T00:00:00"/>
    <x v="5"/>
    <x v="2"/>
    <x v="0"/>
    <b v="0"/>
    <n v="30"/>
    <n v="16"/>
    <x v="2"/>
    <n v="82"/>
    <x v="0"/>
    <x v="1"/>
    <x v="0"/>
    <x v="3"/>
  </r>
  <r>
    <s v="PID01679"/>
    <n v="52"/>
    <x v="0"/>
    <x v="1"/>
    <x v="1"/>
    <x v="0"/>
    <d v="2023-02-27T00:00:00"/>
    <x v="2"/>
    <x v="0"/>
    <x v="1"/>
    <b v="0"/>
    <n v="33"/>
    <n v="1"/>
    <x v="0"/>
    <n v="93"/>
    <x v="0"/>
    <x v="0"/>
    <x v="0"/>
    <x v="7"/>
  </r>
  <r>
    <s v="PID01680"/>
    <n v="44"/>
    <x v="0"/>
    <x v="1"/>
    <x v="1"/>
    <x v="0"/>
    <d v="2022-12-08T00:00:00"/>
    <x v="4"/>
    <x v="2"/>
    <x v="2"/>
    <b v="0"/>
    <n v="33"/>
    <n v="18"/>
    <x v="1"/>
    <n v="101"/>
    <x v="0"/>
    <x v="1"/>
    <x v="1"/>
    <x v="3"/>
  </r>
  <r>
    <s v="PID01681"/>
    <n v="19"/>
    <x v="1"/>
    <x v="0"/>
    <x v="0"/>
    <x v="0"/>
    <d v="2021-08-12T00:00:00"/>
    <x v="1"/>
    <x v="2"/>
    <x v="1"/>
    <b v="0"/>
    <n v="6"/>
    <n v="11"/>
    <x v="2"/>
    <n v="47"/>
    <x v="2"/>
    <x v="1"/>
    <x v="0"/>
    <x v="4"/>
  </r>
  <r>
    <s v="PID01682"/>
    <n v="10"/>
    <x v="4"/>
    <x v="1"/>
    <x v="1"/>
    <x v="0"/>
    <d v="2021-01-30T00:00:00"/>
    <x v="1"/>
    <x v="2"/>
    <x v="2"/>
    <b v="0"/>
    <n v="63"/>
    <n v="2"/>
    <x v="1"/>
    <n v="116"/>
    <x v="0"/>
    <x v="1"/>
    <x v="0"/>
    <x v="4"/>
  </r>
  <r>
    <s v="PID01683"/>
    <n v="11"/>
    <x v="1"/>
    <x v="0"/>
    <x v="0"/>
    <x v="1"/>
    <d v="2022-06-01T00:00:00"/>
    <x v="4"/>
    <x v="3"/>
    <x v="2"/>
    <b v="0"/>
    <n v="23"/>
    <n v="3"/>
    <x v="1"/>
    <n v="11"/>
    <x v="1"/>
    <x v="1"/>
    <x v="1"/>
    <x v="5"/>
  </r>
  <r>
    <s v="PID01684"/>
    <n v="32"/>
    <x v="3"/>
    <x v="2"/>
    <x v="0"/>
    <x v="0"/>
    <d v="2019-04-16T00:00:00"/>
    <x v="0"/>
    <x v="2"/>
    <x v="0"/>
    <b v="0"/>
    <n v="69"/>
    <n v="5"/>
    <x v="0"/>
    <n v="106"/>
    <x v="0"/>
    <x v="1"/>
    <x v="0"/>
    <x v="1"/>
  </r>
  <r>
    <s v="PID01685"/>
    <n v="26"/>
    <x v="3"/>
    <x v="2"/>
    <x v="2"/>
    <x v="0"/>
    <d v="2023-02-20T00:00:00"/>
    <x v="2"/>
    <x v="2"/>
    <x v="0"/>
    <b v="1"/>
    <n v="18"/>
    <n v="11"/>
    <x v="0"/>
    <n v="53"/>
    <x v="2"/>
    <x v="0"/>
    <x v="1"/>
    <x v="6"/>
  </r>
  <r>
    <s v="PID01686"/>
    <n v="21"/>
    <x v="3"/>
    <x v="1"/>
    <x v="1"/>
    <x v="0"/>
    <d v="2024-10-30T00:00:00"/>
    <x v="3"/>
    <x v="3"/>
    <x v="1"/>
    <b v="0"/>
    <n v="7"/>
    <n v="15"/>
    <x v="1"/>
    <n v="95"/>
    <x v="0"/>
    <x v="0"/>
    <x v="1"/>
    <x v="2"/>
  </r>
  <r>
    <s v="PID01687"/>
    <n v="58"/>
    <x v="0"/>
    <x v="2"/>
    <x v="0"/>
    <x v="1"/>
    <d v="2020-10-29T00:00:00"/>
    <x v="5"/>
    <x v="1"/>
    <x v="2"/>
    <b v="1"/>
    <n v="64"/>
    <n v="4"/>
    <x v="0"/>
    <n v="12"/>
    <x v="2"/>
    <x v="1"/>
    <x v="0"/>
    <x v="1"/>
  </r>
  <r>
    <s v="PID01688"/>
    <n v="3"/>
    <x v="4"/>
    <x v="2"/>
    <x v="0"/>
    <x v="2"/>
    <d v="2024-11-12T00:00:00"/>
    <x v="3"/>
    <x v="1"/>
    <x v="1"/>
    <b v="0"/>
    <n v="62"/>
    <n v="0"/>
    <x v="1"/>
    <n v="45"/>
    <x v="2"/>
    <x v="1"/>
    <x v="0"/>
    <x v="1"/>
  </r>
  <r>
    <s v="PID01689"/>
    <n v="45"/>
    <x v="0"/>
    <x v="1"/>
    <x v="1"/>
    <x v="0"/>
    <d v="2021-06-16T00:00:00"/>
    <x v="1"/>
    <x v="1"/>
    <x v="0"/>
    <b v="0"/>
    <n v="47"/>
    <n v="20"/>
    <x v="1"/>
    <n v="106"/>
    <x v="0"/>
    <x v="0"/>
    <x v="1"/>
    <x v="0"/>
  </r>
  <r>
    <s v="PID01690"/>
    <n v="79"/>
    <x v="2"/>
    <x v="1"/>
    <x v="1"/>
    <x v="1"/>
    <d v="2023-10-02T00:00:00"/>
    <x v="2"/>
    <x v="0"/>
    <x v="0"/>
    <b v="0"/>
    <n v="36"/>
    <n v="3"/>
    <x v="1"/>
    <n v="14"/>
    <x v="2"/>
    <x v="0"/>
    <x v="0"/>
    <x v="7"/>
  </r>
  <r>
    <s v="PID01691"/>
    <n v="20"/>
    <x v="1"/>
    <x v="2"/>
    <x v="2"/>
    <x v="1"/>
    <d v="2020-10-24T00:00:00"/>
    <x v="5"/>
    <x v="1"/>
    <x v="0"/>
    <b v="0"/>
    <n v="62"/>
    <n v="1"/>
    <x v="0"/>
    <n v="59"/>
    <x v="2"/>
    <x v="1"/>
    <x v="1"/>
    <x v="9"/>
  </r>
  <r>
    <s v="PID01692"/>
    <n v="32"/>
    <x v="3"/>
    <x v="0"/>
    <x v="2"/>
    <x v="0"/>
    <d v="2024-09-10T00:00:00"/>
    <x v="3"/>
    <x v="3"/>
    <x v="0"/>
    <b v="0"/>
    <n v="25"/>
    <n v="14"/>
    <x v="0"/>
    <n v="84"/>
    <x v="0"/>
    <x v="0"/>
    <x v="1"/>
    <x v="0"/>
  </r>
  <r>
    <s v="PID01693"/>
    <n v="39"/>
    <x v="3"/>
    <x v="2"/>
    <x v="1"/>
    <x v="2"/>
    <d v="2024-02-13T00:00:00"/>
    <x v="3"/>
    <x v="3"/>
    <x v="2"/>
    <b v="0"/>
    <n v="37"/>
    <n v="12"/>
    <x v="2"/>
    <n v="77"/>
    <x v="0"/>
    <x v="0"/>
    <x v="1"/>
    <x v="4"/>
  </r>
  <r>
    <s v="PID01694"/>
    <n v="17"/>
    <x v="1"/>
    <x v="1"/>
    <x v="1"/>
    <x v="0"/>
    <d v="2024-12-18T00:00:00"/>
    <x v="3"/>
    <x v="1"/>
    <x v="0"/>
    <b v="0"/>
    <n v="54"/>
    <n v="14"/>
    <x v="1"/>
    <n v="99"/>
    <x v="0"/>
    <x v="0"/>
    <x v="1"/>
    <x v="8"/>
  </r>
  <r>
    <s v="PID01695"/>
    <n v="36"/>
    <x v="3"/>
    <x v="1"/>
    <x v="0"/>
    <x v="1"/>
    <d v="2023-08-25T00:00:00"/>
    <x v="2"/>
    <x v="2"/>
    <x v="1"/>
    <b v="1"/>
    <n v="58"/>
    <n v="3"/>
    <x v="1"/>
    <n v="45"/>
    <x v="2"/>
    <x v="1"/>
    <x v="0"/>
    <x v="1"/>
  </r>
  <r>
    <s v="PID01696"/>
    <n v="81"/>
    <x v="2"/>
    <x v="1"/>
    <x v="2"/>
    <x v="1"/>
    <d v="2024-12-02T00:00:00"/>
    <x v="3"/>
    <x v="1"/>
    <x v="1"/>
    <b v="0"/>
    <n v="60"/>
    <n v="4"/>
    <x v="0"/>
    <n v="2"/>
    <x v="1"/>
    <x v="1"/>
    <x v="0"/>
    <x v="0"/>
  </r>
  <r>
    <s v="PID01697"/>
    <n v="74"/>
    <x v="2"/>
    <x v="0"/>
    <x v="2"/>
    <x v="1"/>
    <d v="2021-03-07T00:00:00"/>
    <x v="1"/>
    <x v="1"/>
    <x v="2"/>
    <b v="1"/>
    <n v="45"/>
    <n v="18"/>
    <x v="2"/>
    <n v="120"/>
    <x v="0"/>
    <x v="0"/>
    <x v="0"/>
    <x v="5"/>
  </r>
  <r>
    <s v="PID01698"/>
    <n v="49"/>
    <x v="0"/>
    <x v="0"/>
    <x v="1"/>
    <x v="1"/>
    <d v="2024-02-22T00:00:00"/>
    <x v="3"/>
    <x v="3"/>
    <x v="1"/>
    <b v="1"/>
    <n v="3"/>
    <n v="9"/>
    <x v="1"/>
    <n v="90"/>
    <x v="0"/>
    <x v="1"/>
    <x v="1"/>
    <x v="3"/>
  </r>
  <r>
    <s v="PID01699"/>
    <n v="46"/>
    <x v="0"/>
    <x v="1"/>
    <x v="1"/>
    <x v="0"/>
    <d v="2021-02-08T00:00:00"/>
    <x v="1"/>
    <x v="1"/>
    <x v="0"/>
    <b v="0"/>
    <n v="29"/>
    <n v="18"/>
    <x v="0"/>
    <n v="7"/>
    <x v="1"/>
    <x v="1"/>
    <x v="1"/>
    <x v="6"/>
  </r>
  <r>
    <s v="PID01700"/>
    <n v="61"/>
    <x v="2"/>
    <x v="1"/>
    <x v="1"/>
    <x v="2"/>
    <d v="2023-05-20T00:00:00"/>
    <x v="2"/>
    <x v="1"/>
    <x v="1"/>
    <b v="1"/>
    <n v="66"/>
    <n v="17"/>
    <x v="2"/>
    <n v="98"/>
    <x v="0"/>
    <x v="0"/>
    <x v="0"/>
    <x v="9"/>
  </r>
  <r>
    <s v="PID01701"/>
    <n v="69"/>
    <x v="2"/>
    <x v="0"/>
    <x v="0"/>
    <x v="0"/>
    <d v="2021-06-16T00:00:00"/>
    <x v="1"/>
    <x v="0"/>
    <x v="0"/>
    <b v="0"/>
    <n v="6"/>
    <n v="15"/>
    <x v="2"/>
    <n v="29"/>
    <x v="2"/>
    <x v="0"/>
    <x v="1"/>
    <x v="6"/>
  </r>
  <r>
    <s v="PID01702"/>
    <n v="29"/>
    <x v="3"/>
    <x v="2"/>
    <x v="0"/>
    <x v="2"/>
    <d v="2019-03-08T00:00:00"/>
    <x v="0"/>
    <x v="0"/>
    <x v="0"/>
    <b v="1"/>
    <n v="3"/>
    <n v="18"/>
    <x v="2"/>
    <n v="2"/>
    <x v="1"/>
    <x v="1"/>
    <x v="1"/>
    <x v="4"/>
  </r>
  <r>
    <s v="PID01703"/>
    <n v="30"/>
    <x v="3"/>
    <x v="1"/>
    <x v="1"/>
    <x v="1"/>
    <d v="2022-04-04T00:00:00"/>
    <x v="4"/>
    <x v="3"/>
    <x v="2"/>
    <b v="0"/>
    <n v="27"/>
    <n v="1"/>
    <x v="0"/>
    <n v="62"/>
    <x v="0"/>
    <x v="1"/>
    <x v="1"/>
    <x v="0"/>
  </r>
  <r>
    <s v="PID01704"/>
    <n v="86"/>
    <x v="2"/>
    <x v="1"/>
    <x v="1"/>
    <x v="1"/>
    <d v="2022-06-20T00:00:00"/>
    <x v="4"/>
    <x v="1"/>
    <x v="1"/>
    <b v="0"/>
    <n v="44"/>
    <n v="18"/>
    <x v="0"/>
    <n v="44"/>
    <x v="2"/>
    <x v="0"/>
    <x v="1"/>
    <x v="7"/>
  </r>
  <r>
    <s v="PID01705"/>
    <n v="56"/>
    <x v="0"/>
    <x v="2"/>
    <x v="0"/>
    <x v="1"/>
    <d v="2021-01-11T00:00:00"/>
    <x v="1"/>
    <x v="1"/>
    <x v="2"/>
    <b v="1"/>
    <n v="61"/>
    <n v="11"/>
    <x v="1"/>
    <n v="53"/>
    <x v="2"/>
    <x v="0"/>
    <x v="0"/>
    <x v="1"/>
  </r>
  <r>
    <s v="PID01706"/>
    <n v="10"/>
    <x v="4"/>
    <x v="0"/>
    <x v="0"/>
    <x v="1"/>
    <d v="2020-10-28T00:00:00"/>
    <x v="5"/>
    <x v="2"/>
    <x v="1"/>
    <b v="1"/>
    <n v="43"/>
    <n v="12"/>
    <x v="0"/>
    <n v="49"/>
    <x v="2"/>
    <x v="0"/>
    <x v="0"/>
    <x v="4"/>
  </r>
  <r>
    <s v="PID01707"/>
    <n v="70"/>
    <x v="2"/>
    <x v="1"/>
    <x v="2"/>
    <x v="0"/>
    <d v="2020-01-06T00:00:00"/>
    <x v="5"/>
    <x v="1"/>
    <x v="1"/>
    <b v="1"/>
    <n v="41"/>
    <n v="10"/>
    <x v="1"/>
    <n v="93"/>
    <x v="0"/>
    <x v="1"/>
    <x v="0"/>
    <x v="9"/>
  </r>
  <r>
    <s v="PID01708"/>
    <n v="9"/>
    <x v="4"/>
    <x v="0"/>
    <x v="1"/>
    <x v="0"/>
    <d v="2021-06-29T00:00:00"/>
    <x v="1"/>
    <x v="3"/>
    <x v="2"/>
    <b v="1"/>
    <n v="11"/>
    <n v="9"/>
    <x v="0"/>
    <n v="53"/>
    <x v="2"/>
    <x v="1"/>
    <x v="1"/>
    <x v="1"/>
  </r>
  <r>
    <s v="PID01709"/>
    <n v="16"/>
    <x v="1"/>
    <x v="1"/>
    <x v="2"/>
    <x v="0"/>
    <d v="2020-09-27T00:00:00"/>
    <x v="5"/>
    <x v="2"/>
    <x v="1"/>
    <b v="1"/>
    <n v="64"/>
    <n v="4"/>
    <x v="2"/>
    <n v="43"/>
    <x v="2"/>
    <x v="0"/>
    <x v="1"/>
    <x v="9"/>
  </r>
  <r>
    <s v="PID01710"/>
    <n v="1"/>
    <x v="4"/>
    <x v="2"/>
    <x v="0"/>
    <x v="2"/>
    <d v="2021-07-12T00:00:00"/>
    <x v="1"/>
    <x v="1"/>
    <x v="1"/>
    <b v="1"/>
    <n v="45"/>
    <n v="12"/>
    <x v="1"/>
    <n v="65"/>
    <x v="0"/>
    <x v="1"/>
    <x v="0"/>
    <x v="2"/>
  </r>
  <r>
    <s v="PID01711"/>
    <n v="34"/>
    <x v="3"/>
    <x v="0"/>
    <x v="0"/>
    <x v="1"/>
    <d v="2022-12-03T00:00:00"/>
    <x v="4"/>
    <x v="3"/>
    <x v="0"/>
    <b v="1"/>
    <n v="21"/>
    <n v="8"/>
    <x v="2"/>
    <n v="53"/>
    <x v="2"/>
    <x v="0"/>
    <x v="1"/>
    <x v="9"/>
  </r>
  <r>
    <s v="PID01712"/>
    <n v="17"/>
    <x v="1"/>
    <x v="1"/>
    <x v="2"/>
    <x v="0"/>
    <d v="2023-09-22T00:00:00"/>
    <x v="2"/>
    <x v="3"/>
    <x v="0"/>
    <b v="0"/>
    <n v="17"/>
    <n v="9"/>
    <x v="2"/>
    <n v="17"/>
    <x v="2"/>
    <x v="0"/>
    <x v="0"/>
    <x v="9"/>
  </r>
  <r>
    <s v="PID01713"/>
    <n v="9"/>
    <x v="4"/>
    <x v="2"/>
    <x v="1"/>
    <x v="0"/>
    <d v="2023-08-04T00:00:00"/>
    <x v="2"/>
    <x v="1"/>
    <x v="0"/>
    <b v="1"/>
    <n v="34"/>
    <n v="12"/>
    <x v="0"/>
    <n v="41"/>
    <x v="2"/>
    <x v="1"/>
    <x v="0"/>
    <x v="6"/>
  </r>
  <r>
    <s v="PID01714"/>
    <n v="10"/>
    <x v="4"/>
    <x v="1"/>
    <x v="0"/>
    <x v="1"/>
    <d v="2021-05-21T00:00:00"/>
    <x v="1"/>
    <x v="1"/>
    <x v="2"/>
    <b v="1"/>
    <n v="35"/>
    <n v="2"/>
    <x v="0"/>
    <n v="51"/>
    <x v="2"/>
    <x v="1"/>
    <x v="1"/>
    <x v="5"/>
  </r>
  <r>
    <s v="PID01715"/>
    <n v="55"/>
    <x v="0"/>
    <x v="0"/>
    <x v="0"/>
    <x v="2"/>
    <d v="2024-06-21T00:00:00"/>
    <x v="3"/>
    <x v="0"/>
    <x v="0"/>
    <b v="1"/>
    <n v="25"/>
    <n v="15"/>
    <x v="0"/>
    <n v="114"/>
    <x v="0"/>
    <x v="0"/>
    <x v="1"/>
    <x v="7"/>
  </r>
  <r>
    <s v="PID01716"/>
    <n v="57"/>
    <x v="0"/>
    <x v="2"/>
    <x v="0"/>
    <x v="1"/>
    <d v="2022-04-12T00:00:00"/>
    <x v="4"/>
    <x v="3"/>
    <x v="2"/>
    <b v="1"/>
    <n v="64"/>
    <n v="13"/>
    <x v="1"/>
    <n v="79"/>
    <x v="0"/>
    <x v="0"/>
    <x v="1"/>
    <x v="8"/>
  </r>
  <r>
    <s v="PID01717"/>
    <n v="42"/>
    <x v="0"/>
    <x v="1"/>
    <x v="0"/>
    <x v="2"/>
    <d v="2020-09-12T00:00:00"/>
    <x v="5"/>
    <x v="0"/>
    <x v="0"/>
    <b v="1"/>
    <n v="37"/>
    <n v="18"/>
    <x v="1"/>
    <n v="103"/>
    <x v="0"/>
    <x v="0"/>
    <x v="1"/>
    <x v="1"/>
  </r>
  <r>
    <s v="PID01718"/>
    <n v="15"/>
    <x v="1"/>
    <x v="1"/>
    <x v="0"/>
    <x v="0"/>
    <d v="2024-04-21T00:00:00"/>
    <x v="3"/>
    <x v="2"/>
    <x v="1"/>
    <b v="1"/>
    <n v="31"/>
    <n v="6"/>
    <x v="0"/>
    <n v="116"/>
    <x v="0"/>
    <x v="1"/>
    <x v="0"/>
    <x v="0"/>
  </r>
  <r>
    <s v="PID01719"/>
    <n v="52"/>
    <x v="0"/>
    <x v="0"/>
    <x v="2"/>
    <x v="1"/>
    <d v="2021-05-30T00:00:00"/>
    <x v="1"/>
    <x v="1"/>
    <x v="0"/>
    <b v="0"/>
    <n v="8"/>
    <n v="11"/>
    <x v="0"/>
    <n v="98"/>
    <x v="0"/>
    <x v="1"/>
    <x v="0"/>
    <x v="2"/>
  </r>
  <r>
    <s v="PID01720"/>
    <n v="28"/>
    <x v="3"/>
    <x v="2"/>
    <x v="0"/>
    <x v="2"/>
    <d v="2020-01-25T00:00:00"/>
    <x v="5"/>
    <x v="1"/>
    <x v="1"/>
    <b v="0"/>
    <n v="21"/>
    <n v="0"/>
    <x v="1"/>
    <n v="49"/>
    <x v="2"/>
    <x v="1"/>
    <x v="0"/>
    <x v="4"/>
  </r>
  <r>
    <s v="PID01721"/>
    <n v="2"/>
    <x v="4"/>
    <x v="0"/>
    <x v="0"/>
    <x v="0"/>
    <d v="2020-06-21T00:00:00"/>
    <x v="5"/>
    <x v="3"/>
    <x v="2"/>
    <b v="1"/>
    <n v="44"/>
    <n v="9"/>
    <x v="1"/>
    <n v="51"/>
    <x v="2"/>
    <x v="1"/>
    <x v="1"/>
    <x v="8"/>
  </r>
  <r>
    <s v="PID01722"/>
    <n v="62"/>
    <x v="2"/>
    <x v="1"/>
    <x v="0"/>
    <x v="0"/>
    <d v="2022-03-16T00:00:00"/>
    <x v="4"/>
    <x v="0"/>
    <x v="1"/>
    <b v="1"/>
    <n v="48"/>
    <n v="2"/>
    <x v="0"/>
    <n v="92"/>
    <x v="0"/>
    <x v="0"/>
    <x v="0"/>
    <x v="6"/>
  </r>
  <r>
    <s v="PID01723"/>
    <n v="77"/>
    <x v="2"/>
    <x v="1"/>
    <x v="1"/>
    <x v="1"/>
    <d v="2020-11-03T00:00:00"/>
    <x v="5"/>
    <x v="3"/>
    <x v="0"/>
    <b v="0"/>
    <n v="62"/>
    <n v="17"/>
    <x v="1"/>
    <n v="120"/>
    <x v="0"/>
    <x v="0"/>
    <x v="0"/>
    <x v="8"/>
  </r>
  <r>
    <s v="PID01724"/>
    <n v="71"/>
    <x v="2"/>
    <x v="0"/>
    <x v="0"/>
    <x v="2"/>
    <d v="2023-06-19T00:00:00"/>
    <x v="2"/>
    <x v="3"/>
    <x v="2"/>
    <b v="1"/>
    <n v="62"/>
    <n v="6"/>
    <x v="0"/>
    <n v="71"/>
    <x v="0"/>
    <x v="0"/>
    <x v="0"/>
    <x v="4"/>
  </r>
  <r>
    <s v="PID01725"/>
    <n v="55"/>
    <x v="0"/>
    <x v="1"/>
    <x v="2"/>
    <x v="1"/>
    <d v="2023-05-22T00:00:00"/>
    <x v="2"/>
    <x v="0"/>
    <x v="1"/>
    <b v="1"/>
    <n v="66"/>
    <n v="6"/>
    <x v="2"/>
    <n v="120"/>
    <x v="0"/>
    <x v="0"/>
    <x v="1"/>
    <x v="7"/>
  </r>
  <r>
    <s v="PID01726"/>
    <n v="45"/>
    <x v="0"/>
    <x v="1"/>
    <x v="0"/>
    <x v="0"/>
    <d v="2019-01-16T00:00:00"/>
    <x v="0"/>
    <x v="1"/>
    <x v="2"/>
    <b v="1"/>
    <n v="69"/>
    <n v="9"/>
    <x v="0"/>
    <n v="115"/>
    <x v="0"/>
    <x v="0"/>
    <x v="0"/>
    <x v="7"/>
  </r>
  <r>
    <s v="PID01727"/>
    <n v="18"/>
    <x v="1"/>
    <x v="1"/>
    <x v="2"/>
    <x v="2"/>
    <d v="2022-01-24T00:00:00"/>
    <x v="4"/>
    <x v="1"/>
    <x v="0"/>
    <b v="0"/>
    <n v="33"/>
    <n v="2"/>
    <x v="2"/>
    <n v="63"/>
    <x v="0"/>
    <x v="1"/>
    <x v="0"/>
    <x v="8"/>
  </r>
  <r>
    <s v="PID01728"/>
    <n v="61"/>
    <x v="2"/>
    <x v="0"/>
    <x v="1"/>
    <x v="1"/>
    <d v="2021-03-19T00:00:00"/>
    <x v="1"/>
    <x v="1"/>
    <x v="2"/>
    <b v="1"/>
    <n v="57"/>
    <n v="18"/>
    <x v="2"/>
    <n v="37"/>
    <x v="2"/>
    <x v="0"/>
    <x v="0"/>
    <x v="4"/>
  </r>
  <r>
    <s v="PID01729"/>
    <n v="46"/>
    <x v="0"/>
    <x v="2"/>
    <x v="1"/>
    <x v="2"/>
    <d v="2024-07-05T00:00:00"/>
    <x v="3"/>
    <x v="0"/>
    <x v="1"/>
    <b v="0"/>
    <n v="2"/>
    <n v="2"/>
    <x v="2"/>
    <n v="37"/>
    <x v="2"/>
    <x v="1"/>
    <x v="1"/>
    <x v="9"/>
  </r>
  <r>
    <s v="PID01730"/>
    <n v="17"/>
    <x v="1"/>
    <x v="1"/>
    <x v="0"/>
    <x v="1"/>
    <d v="2019-10-04T00:00:00"/>
    <x v="0"/>
    <x v="0"/>
    <x v="0"/>
    <b v="1"/>
    <n v="4"/>
    <n v="9"/>
    <x v="1"/>
    <n v="29"/>
    <x v="2"/>
    <x v="0"/>
    <x v="1"/>
    <x v="6"/>
  </r>
  <r>
    <s v="PID01731"/>
    <n v="39"/>
    <x v="3"/>
    <x v="1"/>
    <x v="2"/>
    <x v="2"/>
    <d v="2021-05-05T00:00:00"/>
    <x v="1"/>
    <x v="1"/>
    <x v="1"/>
    <b v="1"/>
    <n v="60"/>
    <n v="19"/>
    <x v="0"/>
    <n v="39"/>
    <x v="2"/>
    <x v="1"/>
    <x v="1"/>
    <x v="1"/>
  </r>
  <r>
    <s v="PID01732"/>
    <n v="32"/>
    <x v="3"/>
    <x v="1"/>
    <x v="0"/>
    <x v="2"/>
    <d v="2020-07-26T00:00:00"/>
    <x v="5"/>
    <x v="3"/>
    <x v="1"/>
    <b v="1"/>
    <n v="41"/>
    <n v="6"/>
    <x v="0"/>
    <n v="111"/>
    <x v="0"/>
    <x v="0"/>
    <x v="0"/>
    <x v="4"/>
  </r>
  <r>
    <s v="PID01733"/>
    <n v="66"/>
    <x v="2"/>
    <x v="1"/>
    <x v="0"/>
    <x v="0"/>
    <d v="2022-08-03T00:00:00"/>
    <x v="4"/>
    <x v="2"/>
    <x v="2"/>
    <b v="1"/>
    <n v="30"/>
    <n v="8"/>
    <x v="0"/>
    <n v="46"/>
    <x v="2"/>
    <x v="1"/>
    <x v="1"/>
    <x v="3"/>
  </r>
  <r>
    <s v="PID01734"/>
    <n v="54"/>
    <x v="0"/>
    <x v="1"/>
    <x v="1"/>
    <x v="1"/>
    <d v="2020-05-29T00:00:00"/>
    <x v="5"/>
    <x v="3"/>
    <x v="0"/>
    <b v="0"/>
    <n v="38"/>
    <n v="14"/>
    <x v="0"/>
    <n v="24"/>
    <x v="2"/>
    <x v="0"/>
    <x v="1"/>
    <x v="5"/>
  </r>
  <r>
    <s v="PID01735"/>
    <n v="64"/>
    <x v="2"/>
    <x v="2"/>
    <x v="1"/>
    <x v="2"/>
    <d v="2024-01-21T00:00:00"/>
    <x v="3"/>
    <x v="2"/>
    <x v="2"/>
    <b v="1"/>
    <n v="11"/>
    <n v="9"/>
    <x v="0"/>
    <n v="36"/>
    <x v="2"/>
    <x v="0"/>
    <x v="1"/>
    <x v="7"/>
  </r>
  <r>
    <s v="PID01736"/>
    <n v="74"/>
    <x v="2"/>
    <x v="0"/>
    <x v="1"/>
    <x v="1"/>
    <d v="2023-01-06T00:00:00"/>
    <x v="2"/>
    <x v="3"/>
    <x v="2"/>
    <b v="1"/>
    <n v="38"/>
    <n v="9"/>
    <x v="2"/>
    <n v="42"/>
    <x v="2"/>
    <x v="1"/>
    <x v="0"/>
    <x v="8"/>
  </r>
  <r>
    <s v="PID01737"/>
    <n v="51"/>
    <x v="0"/>
    <x v="2"/>
    <x v="0"/>
    <x v="1"/>
    <d v="2024-01-22T00:00:00"/>
    <x v="3"/>
    <x v="3"/>
    <x v="0"/>
    <b v="1"/>
    <n v="70"/>
    <n v="2"/>
    <x v="1"/>
    <n v="72"/>
    <x v="0"/>
    <x v="1"/>
    <x v="1"/>
    <x v="6"/>
  </r>
  <r>
    <s v="PID01738"/>
    <n v="71"/>
    <x v="2"/>
    <x v="1"/>
    <x v="0"/>
    <x v="2"/>
    <d v="2020-04-11T00:00:00"/>
    <x v="5"/>
    <x v="3"/>
    <x v="2"/>
    <b v="1"/>
    <n v="15"/>
    <n v="12"/>
    <x v="1"/>
    <n v="4"/>
    <x v="1"/>
    <x v="1"/>
    <x v="1"/>
    <x v="2"/>
  </r>
  <r>
    <s v="PID01739"/>
    <n v="36"/>
    <x v="3"/>
    <x v="0"/>
    <x v="1"/>
    <x v="2"/>
    <d v="2024-02-03T00:00:00"/>
    <x v="3"/>
    <x v="0"/>
    <x v="0"/>
    <b v="0"/>
    <n v="62"/>
    <n v="11"/>
    <x v="1"/>
    <n v="119"/>
    <x v="0"/>
    <x v="0"/>
    <x v="0"/>
    <x v="3"/>
  </r>
  <r>
    <s v="PID01740"/>
    <n v="49"/>
    <x v="0"/>
    <x v="2"/>
    <x v="2"/>
    <x v="0"/>
    <d v="2021-08-08T00:00:00"/>
    <x v="1"/>
    <x v="3"/>
    <x v="2"/>
    <b v="1"/>
    <n v="15"/>
    <n v="15"/>
    <x v="0"/>
    <n v="12"/>
    <x v="2"/>
    <x v="1"/>
    <x v="0"/>
    <x v="6"/>
  </r>
  <r>
    <s v="PID01741"/>
    <n v="63"/>
    <x v="2"/>
    <x v="1"/>
    <x v="2"/>
    <x v="1"/>
    <d v="2019-07-17T00:00:00"/>
    <x v="0"/>
    <x v="1"/>
    <x v="2"/>
    <b v="0"/>
    <n v="49"/>
    <n v="0"/>
    <x v="1"/>
    <n v="55"/>
    <x v="2"/>
    <x v="1"/>
    <x v="0"/>
    <x v="4"/>
  </r>
  <r>
    <s v="PID01742"/>
    <n v="4"/>
    <x v="4"/>
    <x v="2"/>
    <x v="0"/>
    <x v="2"/>
    <d v="2020-03-27T00:00:00"/>
    <x v="5"/>
    <x v="2"/>
    <x v="0"/>
    <b v="0"/>
    <n v="61"/>
    <n v="19"/>
    <x v="1"/>
    <n v="17"/>
    <x v="2"/>
    <x v="0"/>
    <x v="0"/>
    <x v="4"/>
  </r>
  <r>
    <s v="PID01743"/>
    <n v="49"/>
    <x v="0"/>
    <x v="1"/>
    <x v="0"/>
    <x v="1"/>
    <d v="2022-02-21T00:00:00"/>
    <x v="4"/>
    <x v="2"/>
    <x v="1"/>
    <b v="0"/>
    <n v="70"/>
    <n v="0"/>
    <x v="2"/>
    <n v="82"/>
    <x v="0"/>
    <x v="0"/>
    <x v="1"/>
    <x v="3"/>
  </r>
  <r>
    <s v="PID01744"/>
    <n v="22"/>
    <x v="3"/>
    <x v="0"/>
    <x v="0"/>
    <x v="2"/>
    <d v="2020-03-27T00:00:00"/>
    <x v="5"/>
    <x v="1"/>
    <x v="0"/>
    <b v="1"/>
    <n v="41"/>
    <n v="15"/>
    <x v="2"/>
    <n v="95"/>
    <x v="0"/>
    <x v="1"/>
    <x v="1"/>
    <x v="7"/>
  </r>
  <r>
    <s v="PID01745"/>
    <n v="36"/>
    <x v="3"/>
    <x v="2"/>
    <x v="0"/>
    <x v="1"/>
    <d v="2020-10-01T00:00:00"/>
    <x v="5"/>
    <x v="3"/>
    <x v="2"/>
    <b v="0"/>
    <n v="49"/>
    <n v="20"/>
    <x v="2"/>
    <n v="37"/>
    <x v="2"/>
    <x v="0"/>
    <x v="0"/>
    <x v="9"/>
  </r>
  <r>
    <s v="PID01746"/>
    <n v="71"/>
    <x v="2"/>
    <x v="0"/>
    <x v="1"/>
    <x v="1"/>
    <d v="2021-02-14T00:00:00"/>
    <x v="1"/>
    <x v="0"/>
    <x v="0"/>
    <b v="0"/>
    <n v="7"/>
    <n v="15"/>
    <x v="1"/>
    <n v="77"/>
    <x v="0"/>
    <x v="0"/>
    <x v="1"/>
    <x v="3"/>
  </r>
  <r>
    <s v="PID01747"/>
    <n v="10"/>
    <x v="4"/>
    <x v="1"/>
    <x v="0"/>
    <x v="0"/>
    <d v="2019-07-31T00:00:00"/>
    <x v="0"/>
    <x v="0"/>
    <x v="1"/>
    <b v="1"/>
    <n v="59"/>
    <n v="6"/>
    <x v="2"/>
    <n v="69"/>
    <x v="0"/>
    <x v="1"/>
    <x v="0"/>
    <x v="3"/>
  </r>
  <r>
    <s v="PID01748"/>
    <n v="14"/>
    <x v="1"/>
    <x v="1"/>
    <x v="2"/>
    <x v="1"/>
    <d v="2021-12-17T00:00:00"/>
    <x v="1"/>
    <x v="2"/>
    <x v="2"/>
    <b v="1"/>
    <n v="40"/>
    <n v="14"/>
    <x v="1"/>
    <n v="100"/>
    <x v="0"/>
    <x v="0"/>
    <x v="1"/>
    <x v="1"/>
  </r>
  <r>
    <s v="PID01749"/>
    <n v="29"/>
    <x v="3"/>
    <x v="1"/>
    <x v="1"/>
    <x v="1"/>
    <d v="2023-09-19T00:00:00"/>
    <x v="2"/>
    <x v="2"/>
    <x v="0"/>
    <b v="1"/>
    <n v="55"/>
    <n v="1"/>
    <x v="1"/>
    <n v="17"/>
    <x v="2"/>
    <x v="1"/>
    <x v="1"/>
    <x v="0"/>
  </r>
  <r>
    <s v="PID01750"/>
    <n v="30"/>
    <x v="3"/>
    <x v="2"/>
    <x v="2"/>
    <x v="0"/>
    <d v="2021-04-09T00:00:00"/>
    <x v="1"/>
    <x v="2"/>
    <x v="2"/>
    <b v="1"/>
    <n v="23"/>
    <n v="5"/>
    <x v="2"/>
    <n v="60"/>
    <x v="0"/>
    <x v="0"/>
    <x v="0"/>
    <x v="1"/>
  </r>
  <r>
    <s v="PID01751"/>
    <n v="33"/>
    <x v="3"/>
    <x v="0"/>
    <x v="1"/>
    <x v="2"/>
    <d v="2021-01-12T00:00:00"/>
    <x v="1"/>
    <x v="2"/>
    <x v="0"/>
    <b v="0"/>
    <n v="21"/>
    <n v="2"/>
    <x v="2"/>
    <n v="62"/>
    <x v="0"/>
    <x v="1"/>
    <x v="1"/>
    <x v="6"/>
  </r>
  <r>
    <s v="PID01752"/>
    <n v="40"/>
    <x v="3"/>
    <x v="0"/>
    <x v="2"/>
    <x v="2"/>
    <d v="2021-02-17T00:00:00"/>
    <x v="1"/>
    <x v="3"/>
    <x v="1"/>
    <b v="0"/>
    <n v="47"/>
    <n v="10"/>
    <x v="2"/>
    <n v="72"/>
    <x v="0"/>
    <x v="1"/>
    <x v="1"/>
    <x v="7"/>
  </r>
  <r>
    <s v="PID01753"/>
    <n v="56"/>
    <x v="0"/>
    <x v="1"/>
    <x v="1"/>
    <x v="1"/>
    <d v="2023-04-03T00:00:00"/>
    <x v="2"/>
    <x v="2"/>
    <x v="1"/>
    <b v="1"/>
    <n v="33"/>
    <n v="19"/>
    <x v="2"/>
    <n v="29"/>
    <x v="2"/>
    <x v="0"/>
    <x v="1"/>
    <x v="8"/>
  </r>
  <r>
    <s v="PID01754"/>
    <n v="28"/>
    <x v="3"/>
    <x v="2"/>
    <x v="0"/>
    <x v="1"/>
    <d v="2021-01-18T00:00:00"/>
    <x v="1"/>
    <x v="0"/>
    <x v="2"/>
    <b v="1"/>
    <n v="21"/>
    <n v="11"/>
    <x v="0"/>
    <n v="40"/>
    <x v="2"/>
    <x v="0"/>
    <x v="0"/>
    <x v="0"/>
  </r>
  <r>
    <s v="PID01755"/>
    <n v="82"/>
    <x v="2"/>
    <x v="0"/>
    <x v="2"/>
    <x v="1"/>
    <d v="2023-12-05T00:00:00"/>
    <x v="2"/>
    <x v="1"/>
    <x v="1"/>
    <b v="1"/>
    <n v="27"/>
    <n v="17"/>
    <x v="2"/>
    <n v="105"/>
    <x v="0"/>
    <x v="1"/>
    <x v="1"/>
    <x v="9"/>
  </r>
  <r>
    <s v="PID01756"/>
    <n v="86"/>
    <x v="2"/>
    <x v="0"/>
    <x v="2"/>
    <x v="2"/>
    <d v="2020-12-13T00:00:00"/>
    <x v="5"/>
    <x v="2"/>
    <x v="2"/>
    <b v="1"/>
    <n v="69"/>
    <n v="15"/>
    <x v="2"/>
    <n v="49"/>
    <x v="2"/>
    <x v="0"/>
    <x v="1"/>
    <x v="7"/>
  </r>
  <r>
    <s v="PID01757"/>
    <n v="19"/>
    <x v="1"/>
    <x v="2"/>
    <x v="0"/>
    <x v="0"/>
    <d v="2019-01-14T00:00:00"/>
    <x v="0"/>
    <x v="0"/>
    <x v="1"/>
    <b v="1"/>
    <n v="58"/>
    <n v="14"/>
    <x v="0"/>
    <n v="85"/>
    <x v="0"/>
    <x v="0"/>
    <x v="1"/>
    <x v="1"/>
  </r>
  <r>
    <s v="PID01758"/>
    <n v="61"/>
    <x v="2"/>
    <x v="2"/>
    <x v="2"/>
    <x v="2"/>
    <d v="2021-12-16T00:00:00"/>
    <x v="1"/>
    <x v="3"/>
    <x v="2"/>
    <b v="0"/>
    <n v="54"/>
    <n v="15"/>
    <x v="0"/>
    <n v="101"/>
    <x v="0"/>
    <x v="0"/>
    <x v="0"/>
    <x v="4"/>
  </r>
  <r>
    <s v="PID01759"/>
    <n v="35"/>
    <x v="3"/>
    <x v="1"/>
    <x v="1"/>
    <x v="0"/>
    <d v="2019-08-22T00:00:00"/>
    <x v="0"/>
    <x v="1"/>
    <x v="2"/>
    <b v="0"/>
    <n v="44"/>
    <n v="19"/>
    <x v="2"/>
    <n v="55"/>
    <x v="2"/>
    <x v="1"/>
    <x v="0"/>
    <x v="9"/>
  </r>
  <r>
    <s v="PID01760"/>
    <n v="34"/>
    <x v="3"/>
    <x v="2"/>
    <x v="1"/>
    <x v="0"/>
    <d v="2019-05-01T00:00:00"/>
    <x v="0"/>
    <x v="0"/>
    <x v="0"/>
    <b v="0"/>
    <n v="67"/>
    <n v="17"/>
    <x v="0"/>
    <n v="109"/>
    <x v="0"/>
    <x v="0"/>
    <x v="0"/>
    <x v="7"/>
  </r>
  <r>
    <s v="PID01761"/>
    <n v="40"/>
    <x v="3"/>
    <x v="2"/>
    <x v="1"/>
    <x v="1"/>
    <d v="2021-10-08T00:00:00"/>
    <x v="1"/>
    <x v="0"/>
    <x v="2"/>
    <b v="0"/>
    <n v="44"/>
    <n v="17"/>
    <x v="1"/>
    <n v="87"/>
    <x v="0"/>
    <x v="0"/>
    <x v="1"/>
    <x v="1"/>
  </r>
  <r>
    <s v="PID01762"/>
    <n v="80"/>
    <x v="2"/>
    <x v="2"/>
    <x v="1"/>
    <x v="1"/>
    <d v="2019-05-24T00:00:00"/>
    <x v="0"/>
    <x v="2"/>
    <x v="1"/>
    <b v="1"/>
    <n v="70"/>
    <n v="12"/>
    <x v="1"/>
    <n v="20"/>
    <x v="2"/>
    <x v="0"/>
    <x v="0"/>
    <x v="0"/>
  </r>
  <r>
    <s v="PID01763"/>
    <n v="83"/>
    <x v="2"/>
    <x v="2"/>
    <x v="0"/>
    <x v="2"/>
    <d v="2023-09-12T00:00:00"/>
    <x v="2"/>
    <x v="1"/>
    <x v="0"/>
    <b v="0"/>
    <n v="4"/>
    <n v="6"/>
    <x v="1"/>
    <n v="44"/>
    <x v="2"/>
    <x v="1"/>
    <x v="0"/>
    <x v="0"/>
  </r>
  <r>
    <s v="PID01764"/>
    <n v="90"/>
    <x v="2"/>
    <x v="2"/>
    <x v="2"/>
    <x v="1"/>
    <d v="2024-08-09T00:00:00"/>
    <x v="3"/>
    <x v="1"/>
    <x v="1"/>
    <b v="1"/>
    <n v="70"/>
    <n v="3"/>
    <x v="1"/>
    <n v="73"/>
    <x v="0"/>
    <x v="0"/>
    <x v="0"/>
    <x v="3"/>
  </r>
  <r>
    <s v="PID01765"/>
    <n v="81"/>
    <x v="2"/>
    <x v="1"/>
    <x v="0"/>
    <x v="0"/>
    <d v="2019-04-14T00:00:00"/>
    <x v="0"/>
    <x v="0"/>
    <x v="0"/>
    <b v="1"/>
    <n v="28"/>
    <n v="8"/>
    <x v="1"/>
    <n v="28"/>
    <x v="2"/>
    <x v="0"/>
    <x v="0"/>
    <x v="4"/>
  </r>
  <r>
    <s v="PID01766"/>
    <n v="75"/>
    <x v="2"/>
    <x v="2"/>
    <x v="0"/>
    <x v="2"/>
    <d v="2020-06-16T00:00:00"/>
    <x v="5"/>
    <x v="1"/>
    <x v="2"/>
    <b v="1"/>
    <n v="1"/>
    <n v="8"/>
    <x v="1"/>
    <n v="96"/>
    <x v="0"/>
    <x v="0"/>
    <x v="0"/>
    <x v="2"/>
  </r>
  <r>
    <s v="PID01767"/>
    <n v="75"/>
    <x v="2"/>
    <x v="0"/>
    <x v="2"/>
    <x v="0"/>
    <d v="2019-11-28T00:00:00"/>
    <x v="0"/>
    <x v="0"/>
    <x v="1"/>
    <b v="1"/>
    <n v="20"/>
    <n v="17"/>
    <x v="2"/>
    <n v="108"/>
    <x v="0"/>
    <x v="1"/>
    <x v="0"/>
    <x v="5"/>
  </r>
  <r>
    <s v="PID01768"/>
    <n v="78"/>
    <x v="2"/>
    <x v="1"/>
    <x v="2"/>
    <x v="0"/>
    <d v="2024-12-03T00:00:00"/>
    <x v="3"/>
    <x v="3"/>
    <x v="1"/>
    <b v="1"/>
    <n v="61"/>
    <n v="3"/>
    <x v="1"/>
    <n v="56"/>
    <x v="2"/>
    <x v="1"/>
    <x v="0"/>
    <x v="1"/>
  </r>
  <r>
    <s v="PID01769"/>
    <n v="26"/>
    <x v="3"/>
    <x v="1"/>
    <x v="1"/>
    <x v="0"/>
    <d v="2022-05-03T00:00:00"/>
    <x v="4"/>
    <x v="1"/>
    <x v="0"/>
    <b v="1"/>
    <n v="47"/>
    <n v="12"/>
    <x v="2"/>
    <n v="45"/>
    <x v="2"/>
    <x v="1"/>
    <x v="1"/>
    <x v="7"/>
  </r>
  <r>
    <s v="PID01770"/>
    <n v="54"/>
    <x v="0"/>
    <x v="2"/>
    <x v="2"/>
    <x v="2"/>
    <d v="2024-09-15T00:00:00"/>
    <x v="3"/>
    <x v="0"/>
    <x v="0"/>
    <b v="0"/>
    <n v="53"/>
    <n v="11"/>
    <x v="1"/>
    <n v="118"/>
    <x v="0"/>
    <x v="1"/>
    <x v="0"/>
    <x v="4"/>
  </r>
  <r>
    <s v="PID01771"/>
    <n v="37"/>
    <x v="3"/>
    <x v="0"/>
    <x v="1"/>
    <x v="2"/>
    <d v="2023-06-07T00:00:00"/>
    <x v="2"/>
    <x v="2"/>
    <x v="1"/>
    <b v="1"/>
    <n v="62"/>
    <n v="11"/>
    <x v="2"/>
    <n v="45"/>
    <x v="2"/>
    <x v="0"/>
    <x v="0"/>
    <x v="3"/>
  </r>
  <r>
    <s v="PID01772"/>
    <n v="62"/>
    <x v="2"/>
    <x v="1"/>
    <x v="1"/>
    <x v="2"/>
    <d v="2021-09-03T00:00:00"/>
    <x v="1"/>
    <x v="2"/>
    <x v="1"/>
    <b v="1"/>
    <n v="49"/>
    <n v="16"/>
    <x v="2"/>
    <n v="52"/>
    <x v="2"/>
    <x v="0"/>
    <x v="1"/>
    <x v="6"/>
  </r>
  <r>
    <s v="PID01773"/>
    <n v="6"/>
    <x v="4"/>
    <x v="1"/>
    <x v="1"/>
    <x v="0"/>
    <d v="2024-12-28T00:00:00"/>
    <x v="3"/>
    <x v="3"/>
    <x v="1"/>
    <b v="1"/>
    <n v="14"/>
    <n v="18"/>
    <x v="1"/>
    <n v="60"/>
    <x v="0"/>
    <x v="1"/>
    <x v="0"/>
    <x v="2"/>
  </r>
  <r>
    <s v="PID01774"/>
    <n v="81"/>
    <x v="2"/>
    <x v="2"/>
    <x v="0"/>
    <x v="0"/>
    <d v="2022-06-06T00:00:00"/>
    <x v="4"/>
    <x v="0"/>
    <x v="0"/>
    <b v="1"/>
    <n v="5"/>
    <n v="3"/>
    <x v="2"/>
    <n v="112"/>
    <x v="0"/>
    <x v="1"/>
    <x v="0"/>
    <x v="7"/>
  </r>
  <r>
    <s v="PID01775"/>
    <n v="83"/>
    <x v="2"/>
    <x v="2"/>
    <x v="0"/>
    <x v="0"/>
    <d v="2020-09-03T00:00:00"/>
    <x v="5"/>
    <x v="3"/>
    <x v="2"/>
    <b v="1"/>
    <n v="1"/>
    <n v="9"/>
    <x v="0"/>
    <n v="47"/>
    <x v="2"/>
    <x v="0"/>
    <x v="0"/>
    <x v="2"/>
  </r>
  <r>
    <s v="PID01776"/>
    <n v="78"/>
    <x v="2"/>
    <x v="0"/>
    <x v="0"/>
    <x v="1"/>
    <d v="2022-06-16T00:00:00"/>
    <x v="4"/>
    <x v="3"/>
    <x v="1"/>
    <b v="1"/>
    <n v="54"/>
    <n v="8"/>
    <x v="0"/>
    <n v="28"/>
    <x v="2"/>
    <x v="0"/>
    <x v="0"/>
    <x v="4"/>
  </r>
  <r>
    <s v="PID01777"/>
    <n v="79"/>
    <x v="2"/>
    <x v="1"/>
    <x v="2"/>
    <x v="0"/>
    <d v="2021-11-23T00:00:00"/>
    <x v="1"/>
    <x v="0"/>
    <x v="0"/>
    <b v="1"/>
    <n v="49"/>
    <n v="8"/>
    <x v="0"/>
    <n v="86"/>
    <x v="0"/>
    <x v="0"/>
    <x v="1"/>
    <x v="6"/>
  </r>
  <r>
    <s v="PID01778"/>
    <n v="29"/>
    <x v="3"/>
    <x v="2"/>
    <x v="1"/>
    <x v="0"/>
    <d v="2019-11-03T00:00:00"/>
    <x v="0"/>
    <x v="1"/>
    <x v="2"/>
    <b v="1"/>
    <n v="10"/>
    <n v="1"/>
    <x v="2"/>
    <n v="99"/>
    <x v="0"/>
    <x v="1"/>
    <x v="0"/>
    <x v="4"/>
  </r>
  <r>
    <s v="PID01779"/>
    <n v="52"/>
    <x v="0"/>
    <x v="1"/>
    <x v="2"/>
    <x v="0"/>
    <d v="2023-05-10T00:00:00"/>
    <x v="2"/>
    <x v="2"/>
    <x v="1"/>
    <b v="1"/>
    <n v="54"/>
    <n v="8"/>
    <x v="2"/>
    <n v="24"/>
    <x v="2"/>
    <x v="1"/>
    <x v="0"/>
    <x v="8"/>
  </r>
  <r>
    <s v="PID01780"/>
    <n v="66"/>
    <x v="2"/>
    <x v="0"/>
    <x v="1"/>
    <x v="0"/>
    <d v="2022-12-04T00:00:00"/>
    <x v="4"/>
    <x v="1"/>
    <x v="1"/>
    <b v="1"/>
    <n v="45"/>
    <n v="15"/>
    <x v="1"/>
    <n v="55"/>
    <x v="2"/>
    <x v="0"/>
    <x v="0"/>
    <x v="6"/>
  </r>
  <r>
    <s v="PID01781"/>
    <n v="54"/>
    <x v="0"/>
    <x v="0"/>
    <x v="0"/>
    <x v="2"/>
    <d v="2022-11-20T00:00:00"/>
    <x v="4"/>
    <x v="3"/>
    <x v="0"/>
    <b v="1"/>
    <n v="63"/>
    <n v="11"/>
    <x v="1"/>
    <n v="118"/>
    <x v="0"/>
    <x v="0"/>
    <x v="0"/>
    <x v="2"/>
  </r>
  <r>
    <s v="PID01782"/>
    <n v="62"/>
    <x v="2"/>
    <x v="1"/>
    <x v="0"/>
    <x v="1"/>
    <d v="2022-10-24T00:00:00"/>
    <x v="4"/>
    <x v="0"/>
    <x v="2"/>
    <b v="1"/>
    <n v="64"/>
    <n v="14"/>
    <x v="1"/>
    <n v="97"/>
    <x v="0"/>
    <x v="0"/>
    <x v="1"/>
    <x v="9"/>
  </r>
  <r>
    <s v="PID01783"/>
    <n v="42"/>
    <x v="0"/>
    <x v="2"/>
    <x v="2"/>
    <x v="2"/>
    <d v="2024-08-15T00:00:00"/>
    <x v="3"/>
    <x v="3"/>
    <x v="2"/>
    <b v="0"/>
    <n v="69"/>
    <n v="13"/>
    <x v="1"/>
    <n v="41"/>
    <x v="2"/>
    <x v="0"/>
    <x v="1"/>
    <x v="0"/>
  </r>
  <r>
    <s v="PID01784"/>
    <n v="59"/>
    <x v="0"/>
    <x v="2"/>
    <x v="2"/>
    <x v="1"/>
    <d v="2023-05-02T00:00:00"/>
    <x v="2"/>
    <x v="1"/>
    <x v="1"/>
    <b v="1"/>
    <n v="49"/>
    <n v="6"/>
    <x v="2"/>
    <n v="86"/>
    <x v="0"/>
    <x v="0"/>
    <x v="0"/>
    <x v="8"/>
  </r>
  <r>
    <s v="PID01785"/>
    <n v="6"/>
    <x v="4"/>
    <x v="0"/>
    <x v="0"/>
    <x v="2"/>
    <d v="2022-05-19T00:00:00"/>
    <x v="4"/>
    <x v="3"/>
    <x v="1"/>
    <b v="0"/>
    <n v="12"/>
    <n v="14"/>
    <x v="0"/>
    <n v="110"/>
    <x v="0"/>
    <x v="1"/>
    <x v="1"/>
    <x v="5"/>
  </r>
  <r>
    <s v="PID01786"/>
    <n v="16"/>
    <x v="1"/>
    <x v="0"/>
    <x v="0"/>
    <x v="1"/>
    <d v="2020-12-29T00:00:00"/>
    <x v="5"/>
    <x v="2"/>
    <x v="0"/>
    <b v="1"/>
    <n v="3"/>
    <n v="18"/>
    <x v="0"/>
    <n v="7"/>
    <x v="1"/>
    <x v="0"/>
    <x v="1"/>
    <x v="9"/>
  </r>
  <r>
    <s v="PID01787"/>
    <n v="56"/>
    <x v="0"/>
    <x v="2"/>
    <x v="2"/>
    <x v="2"/>
    <d v="2019-07-26T00:00:00"/>
    <x v="0"/>
    <x v="3"/>
    <x v="2"/>
    <b v="1"/>
    <n v="35"/>
    <n v="8"/>
    <x v="2"/>
    <n v="29"/>
    <x v="2"/>
    <x v="1"/>
    <x v="0"/>
    <x v="4"/>
  </r>
  <r>
    <s v="PID01788"/>
    <n v="49"/>
    <x v="0"/>
    <x v="0"/>
    <x v="2"/>
    <x v="1"/>
    <d v="2021-12-02T00:00:00"/>
    <x v="1"/>
    <x v="1"/>
    <x v="0"/>
    <b v="0"/>
    <n v="48"/>
    <n v="11"/>
    <x v="2"/>
    <n v="22"/>
    <x v="2"/>
    <x v="0"/>
    <x v="1"/>
    <x v="3"/>
  </r>
  <r>
    <s v="PID01789"/>
    <n v="66"/>
    <x v="2"/>
    <x v="1"/>
    <x v="2"/>
    <x v="1"/>
    <d v="2024-02-19T00:00:00"/>
    <x v="3"/>
    <x v="2"/>
    <x v="2"/>
    <b v="1"/>
    <n v="43"/>
    <n v="0"/>
    <x v="0"/>
    <n v="29"/>
    <x v="2"/>
    <x v="0"/>
    <x v="1"/>
    <x v="5"/>
  </r>
  <r>
    <s v="PID01790"/>
    <n v="68"/>
    <x v="2"/>
    <x v="0"/>
    <x v="0"/>
    <x v="1"/>
    <d v="2023-08-09T00:00:00"/>
    <x v="2"/>
    <x v="1"/>
    <x v="1"/>
    <b v="0"/>
    <n v="16"/>
    <n v="12"/>
    <x v="0"/>
    <n v="113"/>
    <x v="0"/>
    <x v="0"/>
    <x v="1"/>
    <x v="3"/>
  </r>
  <r>
    <s v="PID01791"/>
    <n v="46"/>
    <x v="0"/>
    <x v="0"/>
    <x v="0"/>
    <x v="2"/>
    <d v="2023-11-18T00:00:00"/>
    <x v="2"/>
    <x v="3"/>
    <x v="2"/>
    <b v="1"/>
    <n v="31"/>
    <n v="16"/>
    <x v="1"/>
    <n v="64"/>
    <x v="0"/>
    <x v="1"/>
    <x v="1"/>
    <x v="8"/>
  </r>
  <r>
    <s v="PID01792"/>
    <n v="34"/>
    <x v="3"/>
    <x v="0"/>
    <x v="1"/>
    <x v="2"/>
    <d v="2022-12-14T00:00:00"/>
    <x v="4"/>
    <x v="0"/>
    <x v="0"/>
    <b v="1"/>
    <n v="18"/>
    <n v="15"/>
    <x v="2"/>
    <n v="60"/>
    <x v="0"/>
    <x v="1"/>
    <x v="1"/>
    <x v="0"/>
  </r>
  <r>
    <s v="PID01793"/>
    <n v="48"/>
    <x v="0"/>
    <x v="2"/>
    <x v="1"/>
    <x v="2"/>
    <d v="2023-09-03T00:00:00"/>
    <x v="2"/>
    <x v="3"/>
    <x v="1"/>
    <b v="1"/>
    <n v="37"/>
    <n v="10"/>
    <x v="0"/>
    <n v="111"/>
    <x v="0"/>
    <x v="1"/>
    <x v="0"/>
    <x v="0"/>
  </r>
  <r>
    <s v="PID01794"/>
    <n v="43"/>
    <x v="0"/>
    <x v="0"/>
    <x v="0"/>
    <x v="0"/>
    <d v="2020-06-22T00:00:00"/>
    <x v="5"/>
    <x v="1"/>
    <x v="2"/>
    <b v="1"/>
    <n v="66"/>
    <n v="17"/>
    <x v="1"/>
    <n v="75"/>
    <x v="0"/>
    <x v="1"/>
    <x v="1"/>
    <x v="5"/>
  </r>
  <r>
    <s v="PID01795"/>
    <n v="44"/>
    <x v="0"/>
    <x v="1"/>
    <x v="1"/>
    <x v="0"/>
    <d v="2020-02-24T00:00:00"/>
    <x v="5"/>
    <x v="1"/>
    <x v="1"/>
    <b v="1"/>
    <n v="6"/>
    <n v="16"/>
    <x v="2"/>
    <n v="43"/>
    <x v="2"/>
    <x v="0"/>
    <x v="1"/>
    <x v="7"/>
  </r>
  <r>
    <s v="PID01796"/>
    <n v="82"/>
    <x v="2"/>
    <x v="0"/>
    <x v="1"/>
    <x v="0"/>
    <d v="2020-08-21T00:00:00"/>
    <x v="5"/>
    <x v="1"/>
    <x v="1"/>
    <b v="0"/>
    <n v="58"/>
    <n v="5"/>
    <x v="1"/>
    <n v="120"/>
    <x v="0"/>
    <x v="1"/>
    <x v="1"/>
    <x v="5"/>
  </r>
  <r>
    <s v="PID01797"/>
    <n v="8"/>
    <x v="4"/>
    <x v="1"/>
    <x v="2"/>
    <x v="0"/>
    <d v="2022-01-31T00:00:00"/>
    <x v="4"/>
    <x v="3"/>
    <x v="0"/>
    <b v="0"/>
    <n v="34"/>
    <n v="12"/>
    <x v="2"/>
    <n v="44"/>
    <x v="2"/>
    <x v="0"/>
    <x v="0"/>
    <x v="6"/>
  </r>
  <r>
    <s v="PID01798"/>
    <n v="16"/>
    <x v="1"/>
    <x v="2"/>
    <x v="1"/>
    <x v="1"/>
    <d v="2023-07-23T00:00:00"/>
    <x v="2"/>
    <x v="3"/>
    <x v="1"/>
    <b v="1"/>
    <n v="66"/>
    <n v="12"/>
    <x v="0"/>
    <n v="12"/>
    <x v="2"/>
    <x v="1"/>
    <x v="1"/>
    <x v="0"/>
  </r>
  <r>
    <s v="PID01799"/>
    <n v="14"/>
    <x v="1"/>
    <x v="1"/>
    <x v="2"/>
    <x v="0"/>
    <d v="2022-05-21T00:00:00"/>
    <x v="4"/>
    <x v="1"/>
    <x v="0"/>
    <b v="0"/>
    <n v="43"/>
    <n v="3"/>
    <x v="2"/>
    <n v="102"/>
    <x v="0"/>
    <x v="0"/>
    <x v="0"/>
    <x v="9"/>
  </r>
  <r>
    <s v="PID01800"/>
    <n v="59"/>
    <x v="0"/>
    <x v="1"/>
    <x v="0"/>
    <x v="1"/>
    <d v="2021-01-19T00:00:00"/>
    <x v="1"/>
    <x v="1"/>
    <x v="0"/>
    <b v="1"/>
    <n v="60"/>
    <n v="1"/>
    <x v="0"/>
    <n v="45"/>
    <x v="2"/>
    <x v="0"/>
    <x v="0"/>
    <x v="7"/>
  </r>
  <r>
    <s v="PID01801"/>
    <n v="63"/>
    <x v="2"/>
    <x v="1"/>
    <x v="2"/>
    <x v="1"/>
    <d v="2022-06-19T00:00:00"/>
    <x v="4"/>
    <x v="3"/>
    <x v="1"/>
    <b v="1"/>
    <n v="54"/>
    <n v="14"/>
    <x v="0"/>
    <n v="12"/>
    <x v="2"/>
    <x v="0"/>
    <x v="1"/>
    <x v="1"/>
  </r>
  <r>
    <s v="PID01802"/>
    <n v="17"/>
    <x v="1"/>
    <x v="1"/>
    <x v="2"/>
    <x v="0"/>
    <d v="2024-07-20T00:00:00"/>
    <x v="3"/>
    <x v="1"/>
    <x v="0"/>
    <b v="1"/>
    <n v="35"/>
    <n v="0"/>
    <x v="1"/>
    <n v="13"/>
    <x v="2"/>
    <x v="0"/>
    <x v="0"/>
    <x v="4"/>
  </r>
  <r>
    <s v="PID01803"/>
    <n v="11"/>
    <x v="1"/>
    <x v="0"/>
    <x v="2"/>
    <x v="1"/>
    <d v="2019-06-20T00:00:00"/>
    <x v="0"/>
    <x v="1"/>
    <x v="1"/>
    <b v="0"/>
    <n v="12"/>
    <n v="14"/>
    <x v="0"/>
    <n v="88"/>
    <x v="0"/>
    <x v="0"/>
    <x v="1"/>
    <x v="3"/>
  </r>
  <r>
    <s v="PID01804"/>
    <n v="75"/>
    <x v="2"/>
    <x v="1"/>
    <x v="0"/>
    <x v="0"/>
    <d v="2021-05-29T00:00:00"/>
    <x v="1"/>
    <x v="2"/>
    <x v="0"/>
    <b v="1"/>
    <n v="64"/>
    <n v="16"/>
    <x v="2"/>
    <n v="5"/>
    <x v="1"/>
    <x v="1"/>
    <x v="1"/>
    <x v="9"/>
  </r>
  <r>
    <s v="PID01805"/>
    <n v="69"/>
    <x v="2"/>
    <x v="2"/>
    <x v="0"/>
    <x v="0"/>
    <d v="2021-12-28T00:00:00"/>
    <x v="1"/>
    <x v="1"/>
    <x v="1"/>
    <b v="0"/>
    <n v="61"/>
    <n v="9"/>
    <x v="1"/>
    <n v="16"/>
    <x v="2"/>
    <x v="1"/>
    <x v="0"/>
    <x v="5"/>
  </r>
  <r>
    <s v="PID01806"/>
    <n v="90"/>
    <x v="2"/>
    <x v="0"/>
    <x v="1"/>
    <x v="1"/>
    <d v="2023-06-30T00:00:00"/>
    <x v="2"/>
    <x v="3"/>
    <x v="2"/>
    <b v="0"/>
    <n v="33"/>
    <n v="17"/>
    <x v="1"/>
    <n v="99"/>
    <x v="0"/>
    <x v="0"/>
    <x v="0"/>
    <x v="5"/>
  </r>
  <r>
    <s v="PID01807"/>
    <n v="46"/>
    <x v="0"/>
    <x v="2"/>
    <x v="2"/>
    <x v="0"/>
    <d v="2023-09-09T00:00:00"/>
    <x v="2"/>
    <x v="1"/>
    <x v="1"/>
    <b v="0"/>
    <n v="64"/>
    <n v="6"/>
    <x v="2"/>
    <n v="84"/>
    <x v="0"/>
    <x v="1"/>
    <x v="1"/>
    <x v="2"/>
  </r>
  <r>
    <s v="PID01808"/>
    <n v="5"/>
    <x v="4"/>
    <x v="0"/>
    <x v="0"/>
    <x v="1"/>
    <d v="2022-09-06T00:00:00"/>
    <x v="4"/>
    <x v="1"/>
    <x v="2"/>
    <b v="1"/>
    <n v="7"/>
    <n v="8"/>
    <x v="1"/>
    <n v="37"/>
    <x v="2"/>
    <x v="1"/>
    <x v="0"/>
    <x v="8"/>
  </r>
  <r>
    <s v="PID01809"/>
    <n v="47"/>
    <x v="0"/>
    <x v="0"/>
    <x v="1"/>
    <x v="2"/>
    <d v="2024-06-17T00:00:00"/>
    <x v="3"/>
    <x v="1"/>
    <x v="0"/>
    <b v="1"/>
    <n v="67"/>
    <n v="6"/>
    <x v="2"/>
    <n v="1"/>
    <x v="1"/>
    <x v="1"/>
    <x v="1"/>
    <x v="7"/>
  </r>
  <r>
    <s v="PID01810"/>
    <n v="52"/>
    <x v="0"/>
    <x v="1"/>
    <x v="0"/>
    <x v="2"/>
    <d v="2019-07-18T00:00:00"/>
    <x v="0"/>
    <x v="1"/>
    <x v="1"/>
    <b v="0"/>
    <n v="70"/>
    <n v="10"/>
    <x v="2"/>
    <n v="21"/>
    <x v="2"/>
    <x v="0"/>
    <x v="1"/>
    <x v="4"/>
  </r>
  <r>
    <s v="PID01811"/>
    <n v="39"/>
    <x v="3"/>
    <x v="1"/>
    <x v="1"/>
    <x v="2"/>
    <d v="2020-12-18T00:00:00"/>
    <x v="5"/>
    <x v="2"/>
    <x v="1"/>
    <b v="0"/>
    <n v="1"/>
    <n v="17"/>
    <x v="2"/>
    <n v="66"/>
    <x v="0"/>
    <x v="1"/>
    <x v="1"/>
    <x v="2"/>
  </r>
  <r>
    <s v="PID01812"/>
    <n v="22"/>
    <x v="3"/>
    <x v="1"/>
    <x v="0"/>
    <x v="2"/>
    <d v="2022-03-29T00:00:00"/>
    <x v="4"/>
    <x v="1"/>
    <x v="2"/>
    <b v="1"/>
    <n v="19"/>
    <n v="4"/>
    <x v="2"/>
    <n v="9"/>
    <x v="1"/>
    <x v="1"/>
    <x v="0"/>
    <x v="7"/>
  </r>
  <r>
    <s v="PID01813"/>
    <n v="22"/>
    <x v="3"/>
    <x v="2"/>
    <x v="2"/>
    <x v="2"/>
    <d v="2021-09-03T00:00:00"/>
    <x v="1"/>
    <x v="0"/>
    <x v="1"/>
    <b v="0"/>
    <n v="55"/>
    <n v="15"/>
    <x v="1"/>
    <n v="13"/>
    <x v="2"/>
    <x v="0"/>
    <x v="0"/>
    <x v="9"/>
  </r>
  <r>
    <s v="PID01814"/>
    <n v="59"/>
    <x v="0"/>
    <x v="2"/>
    <x v="0"/>
    <x v="0"/>
    <d v="2024-03-31T00:00:00"/>
    <x v="3"/>
    <x v="1"/>
    <x v="0"/>
    <b v="1"/>
    <n v="64"/>
    <n v="5"/>
    <x v="1"/>
    <n v="107"/>
    <x v="0"/>
    <x v="1"/>
    <x v="1"/>
    <x v="0"/>
  </r>
  <r>
    <s v="PID01815"/>
    <n v="83"/>
    <x v="2"/>
    <x v="1"/>
    <x v="0"/>
    <x v="0"/>
    <d v="2023-07-31T00:00:00"/>
    <x v="2"/>
    <x v="1"/>
    <x v="0"/>
    <b v="1"/>
    <n v="2"/>
    <n v="6"/>
    <x v="1"/>
    <n v="63"/>
    <x v="0"/>
    <x v="0"/>
    <x v="0"/>
    <x v="4"/>
  </r>
  <r>
    <s v="PID01816"/>
    <n v="62"/>
    <x v="2"/>
    <x v="2"/>
    <x v="0"/>
    <x v="2"/>
    <d v="2023-12-12T00:00:00"/>
    <x v="2"/>
    <x v="0"/>
    <x v="0"/>
    <b v="1"/>
    <n v="56"/>
    <n v="2"/>
    <x v="2"/>
    <n v="73"/>
    <x v="0"/>
    <x v="1"/>
    <x v="0"/>
    <x v="6"/>
  </r>
  <r>
    <s v="PID01817"/>
    <n v="17"/>
    <x v="1"/>
    <x v="2"/>
    <x v="1"/>
    <x v="1"/>
    <d v="2024-09-01T00:00:00"/>
    <x v="3"/>
    <x v="3"/>
    <x v="1"/>
    <b v="1"/>
    <n v="44"/>
    <n v="15"/>
    <x v="2"/>
    <n v="70"/>
    <x v="0"/>
    <x v="1"/>
    <x v="1"/>
    <x v="7"/>
  </r>
  <r>
    <s v="PID01818"/>
    <n v="55"/>
    <x v="0"/>
    <x v="2"/>
    <x v="1"/>
    <x v="0"/>
    <d v="2020-12-31T00:00:00"/>
    <x v="5"/>
    <x v="1"/>
    <x v="0"/>
    <b v="1"/>
    <n v="7"/>
    <n v="0"/>
    <x v="0"/>
    <n v="118"/>
    <x v="0"/>
    <x v="0"/>
    <x v="0"/>
    <x v="6"/>
  </r>
  <r>
    <s v="PID01819"/>
    <n v="88"/>
    <x v="2"/>
    <x v="2"/>
    <x v="0"/>
    <x v="2"/>
    <d v="2020-12-23T00:00:00"/>
    <x v="5"/>
    <x v="3"/>
    <x v="2"/>
    <b v="1"/>
    <n v="22"/>
    <n v="17"/>
    <x v="0"/>
    <n v="109"/>
    <x v="0"/>
    <x v="0"/>
    <x v="1"/>
    <x v="8"/>
  </r>
  <r>
    <s v="PID01820"/>
    <n v="75"/>
    <x v="2"/>
    <x v="0"/>
    <x v="2"/>
    <x v="2"/>
    <d v="2024-11-08T00:00:00"/>
    <x v="3"/>
    <x v="3"/>
    <x v="2"/>
    <b v="1"/>
    <n v="27"/>
    <n v="15"/>
    <x v="0"/>
    <n v="38"/>
    <x v="2"/>
    <x v="0"/>
    <x v="1"/>
    <x v="2"/>
  </r>
  <r>
    <s v="PID01821"/>
    <n v="29"/>
    <x v="3"/>
    <x v="2"/>
    <x v="1"/>
    <x v="1"/>
    <d v="2024-12-26T00:00:00"/>
    <x v="3"/>
    <x v="3"/>
    <x v="1"/>
    <b v="1"/>
    <n v="57"/>
    <n v="19"/>
    <x v="2"/>
    <n v="37"/>
    <x v="2"/>
    <x v="1"/>
    <x v="0"/>
    <x v="9"/>
  </r>
  <r>
    <s v="PID01822"/>
    <n v="46"/>
    <x v="0"/>
    <x v="1"/>
    <x v="1"/>
    <x v="0"/>
    <d v="2021-06-10T00:00:00"/>
    <x v="1"/>
    <x v="0"/>
    <x v="0"/>
    <b v="0"/>
    <n v="70"/>
    <n v="0"/>
    <x v="2"/>
    <n v="17"/>
    <x v="2"/>
    <x v="0"/>
    <x v="0"/>
    <x v="3"/>
  </r>
  <r>
    <s v="PID01823"/>
    <n v="78"/>
    <x v="2"/>
    <x v="1"/>
    <x v="1"/>
    <x v="0"/>
    <d v="2022-03-10T00:00:00"/>
    <x v="4"/>
    <x v="1"/>
    <x v="0"/>
    <b v="0"/>
    <n v="70"/>
    <n v="18"/>
    <x v="1"/>
    <n v="105"/>
    <x v="0"/>
    <x v="0"/>
    <x v="1"/>
    <x v="5"/>
  </r>
  <r>
    <s v="PID01824"/>
    <n v="56"/>
    <x v="0"/>
    <x v="0"/>
    <x v="0"/>
    <x v="0"/>
    <d v="2019-09-27T00:00:00"/>
    <x v="0"/>
    <x v="1"/>
    <x v="0"/>
    <b v="0"/>
    <n v="56"/>
    <n v="14"/>
    <x v="2"/>
    <n v="66"/>
    <x v="0"/>
    <x v="0"/>
    <x v="1"/>
    <x v="6"/>
  </r>
  <r>
    <s v="PID01825"/>
    <n v="77"/>
    <x v="2"/>
    <x v="2"/>
    <x v="0"/>
    <x v="1"/>
    <d v="2019-01-16T00:00:00"/>
    <x v="0"/>
    <x v="2"/>
    <x v="0"/>
    <b v="1"/>
    <n v="48"/>
    <n v="7"/>
    <x v="2"/>
    <n v="32"/>
    <x v="2"/>
    <x v="0"/>
    <x v="0"/>
    <x v="1"/>
  </r>
  <r>
    <s v="PID01826"/>
    <n v="30"/>
    <x v="3"/>
    <x v="2"/>
    <x v="0"/>
    <x v="1"/>
    <d v="2021-12-10T00:00:00"/>
    <x v="1"/>
    <x v="0"/>
    <x v="2"/>
    <b v="1"/>
    <n v="38"/>
    <n v="19"/>
    <x v="0"/>
    <n v="46"/>
    <x v="2"/>
    <x v="0"/>
    <x v="1"/>
    <x v="5"/>
  </r>
  <r>
    <s v="PID01827"/>
    <n v="27"/>
    <x v="3"/>
    <x v="1"/>
    <x v="0"/>
    <x v="1"/>
    <d v="2024-11-13T00:00:00"/>
    <x v="3"/>
    <x v="2"/>
    <x v="1"/>
    <b v="1"/>
    <n v="36"/>
    <n v="5"/>
    <x v="0"/>
    <n v="51"/>
    <x v="2"/>
    <x v="1"/>
    <x v="0"/>
    <x v="7"/>
  </r>
  <r>
    <s v="PID01828"/>
    <n v="61"/>
    <x v="2"/>
    <x v="2"/>
    <x v="1"/>
    <x v="2"/>
    <d v="2022-04-05T00:00:00"/>
    <x v="4"/>
    <x v="0"/>
    <x v="1"/>
    <b v="0"/>
    <n v="70"/>
    <n v="19"/>
    <x v="1"/>
    <n v="107"/>
    <x v="0"/>
    <x v="1"/>
    <x v="0"/>
    <x v="9"/>
  </r>
  <r>
    <s v="PID01829"/>
    <n v="64"/>
    <x v="2"/>
    <x v="0"/>
    <x v="0"/>
    <x v="2"/>
    <d v="2021-10-30T00:00:00"/>
    <x v="1"/>
    <x v="0"/>
    <x v="2"/>
    <b v="1"/>
    <n v="24"/>
    <n v="17"/>
    <x v="1"/>
    <n v="111"/>
    <x v="0"/>
    <x v="0"/>
    <x v="0"/>
    <x v="3"/>
  </r>
  <r>
    <s v="PID01830"/>
    <n v="67"/>
    <x v="2"/>
    <x v="0"/>
    <x v="1"/>
    <x v="0"/>
    <d v="2024-02-26T00:00:00"/>
    <x v="3"/>
    <x v="0"/>
    <x v="2"/>
    <b v="1"/>
    <n v="10"/>
    <n v="11"/>
    <x v="2"/>
    <n v="39"/>
    <x v="2"/>
    <x v="1"/>
    <x v="1"/>
    <x v="1"/>
  </r>
  <r>
    <s v="PID01831"/>
    <n v="3"/>
    <x v="4"/>
    <x v="2"/>
    <x v="2"/>
    <x v="2"/>
    <d v="2023-08-28T00:00:00"/>
    <x v="2"/>
    <x v="2"/>
    <x v="0"/>
    <b v="0"/>
    <n v="60"/>
    <n v="18"/>
    <x v="2"/>
    <n v="116"/>
    <x v="0"/>
    <x v="1"/>
    <x v="0"/>
    <x v="6"/>
  </r>
  <r>
    <s v="PID01832"/>
    <n v="4"/>
    <x v="4"/>
    <x v="0"/>
    <x v="0"/>
    <x v="1"/>
    <d v="2021-08-07T00:00:00"/>
    <x v="1"/>
    <x v="3"/>
    <x v="0"/>
    <b v="1"/>
    <n v="10"/>
    <n v="5"/>
    <x v="2"/>
    <n v="116"/>
    <x v="0"/>
    <x v="0"/>
    <x v="0"/>
    <x v="6"/>
  </r>
  <r>
    <s v="PID01833"/>
    <n v="10"/>
    <x v="4"/>
    <x v="1"/>
    <x v="0"/>
    <x v="0"/>
    <d v="2019-03-24T00:00:00"/>
    <x v="0"/>
    <x v="2"/>
    <x v="0"/>
    <b v="1"/>
    <n v="13"/>
    <n v="10"/>
    <x v="0"/>
    <n v="37"/>
    <x v="2"/>
    <x v="1"/>
    <x v="0"/>
    <x v="6"/>
  </r>
  <r>
    <s v="PID01834"/>
    <n v="13"/>
    <x v="1"/>
    <x v="2"/>
    <x v="0"/>
    <x v="2"/>
    <d v="2023-06-12T00:00:00"/>
    <x v="2"/>
    <x v="2"/>
    <x v="1"/>
    <b v="1"/>
    <n v="9"/>
    <n v="1"/>
    <x v="0"/>
    <n v="8"/>
    <x v="1"/>
    <x v="0"/>
    <x v="1"/>
    <x v="2"/>
  </r>
  <r>
    <s v="PID01835"/>
    <n v="9"/>
    <x v="4"/>
    <x v="1"/>
    <x v="2"/>
    <x v="1"/>
    <d v="2021-02-23T00:00:00"/>
    <x v="1"/>
    <x v="2"/>
    <x v="2"/>
    <b v="0"/>
    <n v="55"/>
    <n v="3"/>
    <x v="1"/>
    <n v="73"/>
    <x v="0"/>
    <x v="0"/>
    <x v="1"/>
    <x v="9"/>
  </r>
  <r>
    <s v="PID01836"/>
    <n v="50"/>
    <x v="0"/>
    <x v="2"/>
    <x v="1"/>
    <x v="0"/>
    <d v="2021-06-21T00:00:00"/>
    <x v="1"/>
    <x v="3"/>
    <x v="1"/>
    <b v="1"/>
    <n v="21"/>
    <n v="6"/>
    <x v="1"/>
    <n v="106"/>
    <x v="0"/>
    <x v="0"/>
    <x v="0"/>
    <x v="1"/>
  </r>
  <r>
    <s v="PID01837"/>
    <n v="42"/>
    <x v="0"/>
    <x v="0"/>
    <x v="0"/>
    <x v="2"/>
    <d v="2022-07-11T00:00:00"/>
    <x v="4"/>
    <x v="1"/>
    <x v="0"/>
    <b v="1"/>
    <n v="16"/>
    <n v="12"/>
    <x v="0"/>
    <n v="84"/>
    <x v="0"/>
    <x v="1"/>
    <x v="0"/>
    <x v="5"/>
  </r>
  <r>
    <s v="PID01838"/>
    <n v="13"/>
    <x v="1"/>
    <x v="1"/>
    <x v="0"/>
    <x v="0"/>
    <d v="2022-12-11T00:00:00"/>
    <x v="4"/>
    <x v="0"/>
    <x v="1"/>
    <b v="1"/>
    <n v="54"/>
    <n v="16"/>
    <x v="0"/>
    <n v="117"/>
    <x v="0"/>
    <x v="1"/>
    <x v="0"/>
    <x v="2"/>
  </r>
  <r>
    <s v="PID01839"/>
    <n v="9"/>
    <x v="4"/>
    <x v="1"/>
    <x v="1"/>
    <x v="1"/>
    <d v="2019-05-14T00:00:00"/>
    <x v="0"/>
    <x v="1"/>
    <x v="1"/>
    <b v="0"/>
    <n v="14"/>
    <n v="6"/>
    <x v="1"/>
    <n v="55"/>
    <x v="2"/>
    <x v="0"/>
    <x v="1"/>
    <x v="2"/>
  </r>
  <r>
    <s v="PID01840"/>
    <n v="84"/>
    <x v="2"/>
    <x v="0"/>
    <x v="2"/>
    <x v="2"/>
    <d v="2023-02-16T00:00:00"/>
    <x v="2"/>
    <x v="0"/>
    <x v="2"/>
    <b v="0"/>
    <n v="46"/>
    <n v="18"/>
    <x v="0"/>
    <n v="11"/>
    <x v="1"/>
    <x v="0"/>
    <x v="0"/>
    <x v="9"/>
  </r>
  <r>
    <s v="PID01841"/>
    <n v="1"/>
    <x v="4"/>
    <x v="2"/>
    <x v="2"/>
    <x v="0"/>
    <d v="2020-03-13T00:00:00"/>
    <x v="5"/>
    <x v="1"/>
    <x v="2"/>
    <b v="1"/>
    <n v="11"/>
    <n v="8"/>
    <x v="2"/>
    <n v="111"/>
    <x v="0"/>
    <x v="1"/>
    <x v="0"/>
    <x v="5"/>
  </r>
  <r>
    <s v="PID01842"/>
    <n v="2"/>
    <x v="4"/>
    <x v="1"/>
    <x v="1"/>
    <x v="1"/>
    <d v="2022-06-22T00:00:00"/>
    <x v="4"/>
    <x v="0"/>
    <x v="0"/>
    <b v="1"/>
    <n v="39"/>
    <n v="14"/>
    <x v="1"/>
    <n v="42"/>
    <x v="2"/>
    <x v="0"/>
    <x v="1"/>
    <x v="8"/>
  </r>
  <r>
    <s v="PID01843"/>
    <n v="36"/>
    <x v="3"/>
    <x v="1"/>
    <x v="0"/>
    <x v="0"/>
    <d v="2021-04-10T00:00:00"/>
    <x v="1"/>
    <x v="0"/>
    <x v="1"/>
    <b v="0"/>
    <n v="6"/>
    <n v="20"/>
    <x v="0"/>
    <n v="103"/>
    <x v="0"/>
    <x v="1"/>
    <x v="1"/>
    <x v="2"/>
  </r>
  <r>
    <s v="PID01844"/>
    <n v="49"/>
    <x v="0"/>
    <x v="1"/>
    <x v="1"/>
    <x v="0"/>
    <d v="2024-10-18T00:00:00"/>
    <x v="3"/>
    <x v="0"/>
    <x v="1"/>
    <b v="0"/>
    <n v="69"/>
    <n v="2"/>
    <x v="1"/>
    <n v="50"/>
    <x v="2"/>
    <x v="0"/>
    <x v="1"/>
    <x v="2"/>
  </r>
  <r>
    <s v="PID01845"/>
    <n v="78"/>
    <x v="2"/>
    <x v="1"/>
    <x v="0"/>
    <x v="1"/>
    <d v="2022-09-16T00:00:00"/>
    <x v="4"/>
    <x v="2"/>
    <x v="1"/>
    <b v="1"/>
    <n v="25"/>
    <n v="3"/>
    <x v="2"/>
    <n v="71"/>
    <x v="0"/>
    <x v="1"/>
    <x v="1"/>
    <x v="2"/>
  </r>
  <r>
    <s v="PID01846"/>
    <n v="40"/>
    <x v="3"/>
    <x v="0"/>
    <x v="1"/>
    <x v="0"/>
    <d v="2024-10-10T00:00:00"/>
    <x v="3"/>
    <x v="2"/>
    <x v="2"/>
    <b v="0"/>
    <n v="3"/>
    <n v="11"/>
    <x v="0"/>
    <n v="68"/>
    <x v="0"/>
    <x v="0"/>
    <x v="1"/>
    <x v="9"/>
  </r>
  <r>
    <s v="PID01847"/>
    <n v="14"/>
    <x v="1"/>
    <x v="2"/>
    <x v="0"/>
    <x v="0"/>
    <d v="2019-12-24T00:00:00"/>
    <x v="0"/>
    <x v="2"/>
    <x v="1"/>
    <b v="1"/>
    <n v="36"/>
    <n v="12"/>
    <x v="0"/>
    <n v="16"/>
    <x v="2"/>
    <x v="1"/>
    <x v="1"/>
    <x v="2"/>
  </r>
  <r>
    <s v="PID01848"/>
    <n v="21"/>
    <x v="3"/>
    <x v="0"/>
    <x v="2"/>
    <x v="1"/>
    <d v="2020-04-21T00:00:00"/>
    <x v="5"/>
    <x v="3"/>
    <x v="0"/>
    <b v="1"/>
    <n v="57"/>
    <n v="5"/>
    <x v="2"/>
    <n v="95"/>
    <x v="0"/>
    <x v="1"/>
    <x v="0"/>
    <x v="3"/>
  </r>
  <r>
    <s v="PID01849"/>
    <n v="65"/>
    <x v="2"/>
    <x v="1"/>
    <x v="2"/>
    <x v="2"/>
    <d v="2023-07-22T00:00:00"/>
    <x v="2"/>
    <x v="1"/>
    <x v="0"/>
    <b v="1"/>
    <n v="34"/>
    <n v="9"/>
    <x v="0"/>
    <n v="49"/>
    <x v="2"/>
    <x v="0"/>
    <x v="0"/>
    <x v="4"/>
  </r>
  <r>
    <s v="PID01850"/>
    <n v="8"/>
    <x v="4"/>
    <x v="0"/>
    <x v="0"/>
    <x v="0"/>
    <d v="2022-11-21T00:00:00"/>
    <x v="4"/>
    <x v="2"/>
    <x v="0"/>
    <b v="1"/>
    <n v="21"/>
    <n v="9"/>
    <x v="0"/>
    <n v="4"/>
    <x v="1"/>
    <x v="1"/>
    <x v="1"/>
    <x v="9"/>
  </r>
  <r>
    <s v="PID01851"/>
    <n v="61"/>
    <x v="2"/>
    <x v="0"/>
    <x v="2"/>
    <x v="0"/>
    <d v="2019-10-29T00:00:00"/>
    <x v="0"/>
    <x v="1"/>
    <x v="1"/>
    <b v="1"/>
    <n v="22"/>
    <n v="15"/>
    <x v="1"/>
    <n v="20"/>
    <x v="2"/>
    <x v="0"/>
    <x v="0"/>
    <x v="7"/>
  </r>
  <r>
    <s v="PID01852"/>
    <n v="71"/>
    <x v="2"/>
    <x v="1"/>
    <x v="1"/>
    <x v="1"/>
    <d v="2023-09-26T00:00:00"/>
    <x v="2"/>
    <x v="2"/>
    <x v="2"/>
    <b v="0"/>
    <n v="35"/>
    <n v="7"/>
    <x v="1"/>
    <n v="43"/>
    <x v="2"/>
    <x v="0"/>
    <x v="0"/>
    <x v="6"/>
  </r>
  <r>
    <s v="PID01853"/>
    <n v="30"/>
    <x v="3"/>
    <x v="0"/>
    <x v="2"/>
    <x v="1"/>
    <d v="2022-02-06T00:00:00"/>
    <x v="4"/>
    <x v="2"/>
    <x v="1"/>
    <b v="0"/>
    <n v="62"/>
    <n v="19"/>
    <x v="0"/>
    <n v="55"/>
    <x v="2"/>
    <x v="1"/>
    <x v="0"/>
    <x v="7"/>
  </r>
  <r>
    <s v="PID01854"/>
    <n v="84"/>
    <x v="2"/>
    <x v="2"/>
    <x v="1"/>
    <x v="0"/>
    <d v="2023-06-18T00:00:00"/>
    <x v="2"/>
    <x v="3"/>
    <x v="2"/>
    <b v="0"/>
    <n v="4"/>
    <n v="20"/>
    <x v="0"/>
    <n v="107"/>
    <x v="0"/>
    <x v="0"/>
    <x v="0"/>
    <x v="5"/>
  </r>
  <r>
    <s v="PID01855"/>
    <n v="45"/>
    <x v="0"/>
    <x v="0"/>
    <x v="0"/>
    <x v="1"/>
    <d v="2023-04-06T00:00:00"/>
    <x v="2"/>
    <x v="2"/>
    <x v="2"/>
    <b v="1"/>
    <n v="64"/>
    <n v="17"/>
    <x v="2"/>
    <n v="110"/>
    <x v="0"/>
    <x v="0"/>
    <x v="1"/>
    <x v="7"/>
  </r>
  <r>
    <s v="PID01856"/>
    <n v="23"/>
    <x v="3"/>
    <x v="0"/>
    <x v="2"/>
    <x v="2"/>
    <d v="2020-06-11T00:00:00"/>
    <x v="5"/>
    <x v="1"/>
    <x v="2"/>
    <b v="1"/>
    <n v="59"/>
    <n v="12"/>
    <x v="1"/>
    <n v="50"/>
    <x v="2"/>
    <x v="0"/>
    <x v="0"/>
    <x v="1"/>
  </r>
  <r>
    <s v="PID01857"/>
    <n v="90"/>
    <x v="2"/>
    <x v="1"/>
    <x v="2"/>
    <x v="1"/>
    <d v="2024-09-29T00:00:00"/>
    <x v="3"/>
    <x v="0"/>
    <x v="1"/>
    <b v="0"/>
    <n v="36"/>
    <n v="3"/>
    <x v="2"/>
    <n v="25"/>
    <x v="2"/>
    <x v="0"/>
    <x v="0"/>
    <x v="3"/>
  </r>
  <r>
    <s v="PID01858"/>
    <n v="41"/>
    <x v="0"/>
    <x v="2"/>
    <x v="0"/>
    <x v="0"/>
    <d v="2023-09-01T00:00:00"/>
    <x v="2"/>
    <x v="3"/>
    <x v="1"/>
    <b v="1"/>
    <n v="36"/>
    <n v="20"/>
    <x v="2"/>
    <n v="49"/>
    <x v="2"/>
    <x v="1"/>
    <x v="1"/>
    <x v="3"/>
  </r>
  <r>
    <s v="PID01859"/>
    <n v="76"/>
    <x v="2"/>
    <x v="2"/>
    <x v="0"/>
    <x v="0"/>
    <d v="2019-10-08T00:00:00"/>
    <x v="0"/>
    <x v="3"/>
    <x v="0"/>
    <b v="1"/>
    <n v="59"/>
    <n v="11"/>
    <x v="0"/>
    <n v="14"/>
    <x v="2"/>
    <x v="1"/>
    <x v="0"/>
    <x v="1"/>
  </r>
  <r>
    <s v="PID01860"/>
    <n v="3"/>
    <x v="4"/>
    <x v="1"/>
    <x v="0"/>
    <x v="0"/>
    <d v="2023-10-22T00:00:00"/>
    <x v="2"/>
    <x v="2"/>
    <x v="2"/>
    <b v="0"/>
    <n v="13"/>
    <n v="1"/>
    <x v="0"/>
    <n v="86"/>
    <x v="0"/>
    <x v="0"/>
    <x v="0"/>
    <x v="8"/>
  </r>
  <r>
    <s v="PID01861"/>
    <n v="77"/>
    <x v="2"/>
    <x v="0"/>
    <x v="2"/>
    <x v="0"/>
    <d v="2020-06-15T00:00:00"/>
    <x v="5"/>
    <x v="2"/>
    <x v="1"/>
    <b v="0"/>
    <n v="50"/>
    <n v="9"/>
    <x v="0"/>
    <n v="55"/>
    <x v="2"/>
    <x v="1"/>
    <x v="0"/>
    <x v="9"/>
  </r>
  <r>
    <s v="PID01862"/>
    <n v="49"/>
    <x v="0"/>
    <x v="1"/>
    <x v="2"/>
    <x v="1"/>
    <d v="2022-12-04T00:00:00"/>
    <x v="4"/>
    <x v="2"/>
    <x v="0"/>
    <b v="1"/>
    <n v="17"/>
    <n v="18"/>
    <x v="0"/>
    <n v="112"/>
    <x v="0"/>
    <x v="0"/>
    <x v="1"/>
    <x v="5"/>
  </r>
  <r>
    <s v="PID01863"/>
    <n v="38"/>
    <x v="3"/>
    <x v="0"/>
    <x v="0"/>
    <x v="2"/>
    <d v="2019-07-31T00:00:00"/>
    <x v="0"/>
    <x v="1"/>
    <x v="2"/>
    <b v="1"/>
    <n v="64"/>
    <n v="10"/>
    <x v="1"/>
    <n v="105"/>
    <x v="0"/>
    <x v="0"/>
    <x v="0"/>
    <x v="4"/>
  </r>
  <r>
    <s v="PID01864"/>
    <n v="27"/>
    <x v="3"/>
    <x v="1"/>
    <x v="1"/>
    <x v="2"/>
    <d v="2023-08-25T00:00:00"/>
    <x v="2"/>
    <x v="2"/>
    <x v="0"/>
    <b v="1"/>
    <n v="11"/>
    <n v="19"/>
    <x v="0"/>
    <n v="25"/>
    <x v="2"/>
    <x v="1"/>
    <x v="0"/>
    <x v="7"/>
  </r>
  <r>
    <s v="PID01865"/>
    <n v="35"/>
    <x v="3"/>
    <x v="1"/>
    <x v="1"/>
    <x v="1"/>
    <d v="2023-05-05T00:00:00"/>
    <x v="2"/>
    <x v="0"/>
    <x v="1"/>
    <b v="1"/>
    <n v="26"/>
    <n v="8"/>
    <x v="1"/>
    <n v="23"/>
    <x v="2"/>
    <x v="1"/>
    <x v="0"/>
    <x v="8"/>
  </r>
  <r>
    <s v="PID01866"/>
    <n v="79"/>
    <x v="2"/>
    <x v="0"/>
    <x v="1"/>
    <x v="1"/>
    <d v="2022-11-07T00:00:00"/>
    <x v="4"/>
    <x v="0"/>
    <x v="0"/>
    <b v="0"/>
    <n v="4"/>
    <n v="13"/>
    <x v="0"/>
    <n v="53"/>
    <x v="2"/>
    <x v="0"/>
    <x v="0"/>
    <x v="4"/>
  </r>
  <r>
    <s v="PID01867"/>
    <n v="14"/>
    <x v="1"/>
    <x v="1"/>
    <x v="0"/>
    <x v="1"/>
    <d v="2019-06-12T00:00:00"/>
    <x v="0"/>
    <x v="2"/>
    <x v="1"/>
    <b v="1"/>
    <n v="11"/>
    <n v="2"/>
    <x v="0"/>
    <n v="35"/>
    <x v="2"/>
    <x v="1"/>
    <x v="1"/>
    <x v="8"/>
  </r>
  <r>
    <s v="PID01868"/>
    <n v="13"/>
    <x v="1"/>
    <x v="0"/>
    <x v="1"/>
    <x v="2"/>
    <d v="2019-04-28T00:00:00"/>
    <x v="0"/>
    <x v="0"/>
    <x v="1"/>
    <b v="1"/>
    <n v="28"/>
    <n v="11"/>
    <x v="0"/>
    <n v="22"/>
    <x v="2"/>
    <x v="0"/>
    <x v="1"/>
    <x v="3"/>
  </r>
  <r>
    <s v="PID01869"/>
    <n v="8"/>
    <x v="4"/>
    <x v="1"/>
    <x v="1"/>
    <x v="0"/>
    <d v="2023-08-04T00:00:00"/>
    <x v="2"/>
    <x v="0"/>
    <x v="2"/>
    <b v="0"/>
    <n v="11"/>
    <n v="10"/>
    <x v="1"/>
    <n v="104"/>
    <x v="0"/>
    <x v="0"/>
    <x v="0"/>
    <x v="3"/>
  </r>
  <r>
    <s v="PID01870"/>
    <n v="23"/>
    <x v="3"/>
    <x v="1"/>
    <x v="2"/>
    <x v="2"/>
    <d v="2024-12-07T00:00:00"/>
    <x v="3"/>
    <x v="3"/>
    <x v="2"/>
    <b v="0"/>
    <n v="13"/>
    <n v="5"/>
    <x v="1"/>
    <n v="30"/>
    <x v="2"/>
    <x v="1"/>
    <x v="1"/>
    <x v="0"/>
  </r>
  <r>
    <s v="PID01871"/>
    <n v="76"/>
    <x v="2"/>
    <x v="0"/>
    <x v="0"/>
    <x v="1"/>
    <d v="2019-10-29T00:00:00"/>
    <x v="0"/>
    <x v="1"/>
    <x v="2"/>
    <b v="0"/>
    <n v="26"/>
    <n v="16"/>
    <x v="2"/>
    <n v="106"/>
    <x v="0"/>
    <x v="1"/>
    <x v="0"/>
    <x v="8"/>
  </r>
  <r>
    <s v="PID01872"/>
    <n v="7"/>
    <x v="4"/>
    <x v="1"/>
    <x v="2"/>
    <x v="1"/>
    <d v="2024-06-26T00:00:00"/>
    <x v="3"/>
    <x v="3"/>
    <x v="2"/>
    <b v="0"/>
    <n v="3"/>
    <n v="18"/>
    <x v="2"/>
    <n v="38"/>
    <x v="2"/>
    <x v="1"/>
    <x v="1"/>
    <x v="7"/>
  </r>
  <r>
    <s v="PID01873"/>
    <n v="29"/>
    <x v="3"/>
    <x v="2"/>
    <x v="1"/>
    <x v="2"/>
    <d v="2021-03-05T00:00:00"/>
    <x v="1"/>
    <x v="0"/>
    <x v="0"/>
    <b v="1"/>
    <n v="45"/>
    <n v="11"/>
    <x v="1"/>
    <n v="42"/>
    <x v="2"/>
    <x v="0"/>
    <x v="1"/>
    <x v="1"/>
  </r>
  <r>
    <s v="PID01874"/>
    <n v="58"/>
    <x v="0"/>
    <x v="2"/>
    <x v="0"/>
    <x v="2"/>
    <d v="2021-05-05T00:00:00"/>
    <x v="1"/>
    <x v="1"/>
    <x v="0"/>
    <b v="1"/>
    <n v="57"/>
    <n v="16"/>
    <x v="1"/>
    <n v="36"/>
    <x v="2"/>
    <x v="1"/>
    <x v="0"/>
    <x v="1"/>
  </r>
  <r>
    <s v="PID01875"/>
    <n v="7"/>
    <x v="4"/>
    <x v="0"/>
    <x v="0"/>
    <x v="2"/>
    <d v="2022-06-13T00:00:00"/>
    <x v="4"/>
    <x v="3"/>
    <x v="1"/>
    <b v="1"/>
    <n v="54"/>
    <n v="0"/>
    <x v="0"/>
    <n v="119"/>
    <x v="0"/>
    <x v="0"/>
    <x v="1"/>
    <x v="8"/>
  </r>
  <r>
    <s v="PID01876"/>
    <n v="82"/>
    <x v="2"/>
    <x v="0"/>
    <x v="0"/>
    <x v="2"/>
    <d v="2024-08-05T00:00:00"/>
    <x v="3"/>
    <x v="3"/>
    <x v="2"/>
    <b v="0"/>
    <n v="47"/>
    <n v="6"/>
    <x v="1"/>
    <n v="1"/>
    <x v="1"/>
    <x v="0"/>
    <x v="1"/>
    <x v="9"/>
  </r>
  <r>
    <s v="PID01877"/>
    <n v="69"/>
    <x v="2"/>
    <x v="0"/>
    <x v="2"/>
    <x v="1"/>
    <d v="2021-01-21T00:00:00"/>
    <x v="1"/>
    <x v="1"/>
    <x v="1"/>
    <b v="0"/>
    <n v="67"/>
    <n v="13"/>
    <x v="1"/>
    <n v="31"/>
    <x v="2"/>
    <x v="0"/>
    <x v="1"/>
    <x v="4"/>
  </r>
  <r>
    <s v="PID01878"/>
    <n v="7"/>
    <x v="4"/>
    <x v="0"/>
    <x v="0"/>
    <x v="2"/>
    <d v="2020-03-10T00:00:00"/>
    <x v="5"/>
    <x v="2"/>
    <x v="1"/>
    <b v="0"/>
    <n v="31"/>
    <n v="17"/>
    <x v="1"/>
    <n v="57"/>
    <x v="2"/>
    <x v="1"/>
    <x v="1"/>
    <x v="6"/>
  </r>
  <r>
    <s v="PID01879"/>
    <n v="14"/>
    <x v="1"/>
    <x v="0"/>
    <x v="0"/>
    <x v="0"/>
    <d v="2020-06-05T00:00:00"/>
    <x v="5"/>
    <x v="3"/>
    <x v="1"/>
    <b v="0"/>
    <n v="19"/>
    <n v="17"/>
    <x v="0"/>
    <n v="26"/>
    <x v="2"/>
    <x v="0"/>
    <x v="0"/>
    <x v="2"/>
  </r>
  <r>
    <s v="PID01880"/>
    <n v="25"/>
    <x v="3"/>
    <x v="0"/>
    <x v="0"/>
    <x v="1"/>
    <d v="2022-03-28T00:00:00"/>
    <x v="4"/>
    <x v="3"/>
    <x v="2"/>
    <b v="1"/>
    <n v="51"/>
    <n v="10"/>
    <x v="1"/>
    <n v="42"/>
    <x v="2"/>
    <x v="1"/>
    <x v="1"/>
    <x v="7"/>
  </r>
  <r>
    <s v="PID01881"/>
    <n v="43"/>
    <x v="0"/>
    <x v="1"/>
    <x v="0"/>
    <x v="1"/>
    <d v="2020-05-27T00:00:00"/>
    <x v="5"/>
    <x v="0"/>
    <x v="2"/>
    <b v="0"/>
    <n v="23"/>
    <n v="20"/>
    <x v="0"/>
    <n v="61"/>
    <x v="0"/>
    <x v="0"/>
    <x v="0"/>
    <x v="1"/>
  </r>
  <r>
    <s v="PID01882"/>
    <n v="19"/>
    <x v="1"/>
    <x v="1"/>
    <x v="2"/>
    <x v="2"/>
    <d v="2022-01-07T00:00:00"/>
    <x v="4"/>
    <x v="1"/>
    <x v="0"/>
    <b v="0"/>
    <n v="5"/>
    <n v="11"/>
    <x v="2"/>
    <n v="38"/>
    <x v="2"/>
    <x v="1"/>
    <x v="0"/>
    <x v="5"/>
  </r>
  <r>
    <s v="PID01883"/>
    <n v="21"/>
    <x v="3"/>
    <x v="1"/>
    <x v="1"/>
    <x v="2"/>
    <d v="2024-09-15T00:00:00"/>
    <x v="3"/>
    <x v="2"/>
    <x v="0"/>
    <b v="0"/>
    <n v="12"/>
    <n v="18"/>
    <x v="0"/>
    <n v="73"/>
    <x v="0"/>
    <x v="0"/>
    <x v="0"/>
    <x v="9"/>
  </r>
  <r>
    <s v="PID01884"/>
    <n v="83"/>
    <x v="2"/>
    <x v="0"/>
    <x v="2"/>
    <x v="0"/>
    <d v="2022-03-27T00:00:00"/>
    <x v="4"/>
    <x v="0"/>
    <x v="1"/>
    <b v="0"/>
    <n v="38"/>
    <n v="11"/>
    <x v="0"/>
    <n v="54"/>
    <x v="2"/>
    <x v="1"/>
    <x v="0"/>
    <x v="4"/>
  </r>
  <r>
    <s v="PID01885"/>
    <n v="5"/>
    <x v="4"/>
    <x v="0"/>
    <x v="1"/>
    <x v="1"/>
    <d v="2024-09-13T00:00:00"/>
    <x v="3"/>
    <x v="2"/>
    <x v="0"/>
    <b v="1"/>
    <n v="55"/>
    <n v="6"/>
    <x v="2"/>
    <n v="76"/>
    <x v="0"/>
    <x v="1"/>
    <x v="1"/>
    <x v="5"/>
  </r>
  <r>
    <s v="PID01886"/>
    <n v="72"/>
    <x v="2"/>
    <x v="1"/>
    <x v="2"/>
    <x v="0"/>
    <d v="2022-06-18T00:00:00"/>
    <x v="4"/>
    <x v="0"/>
    <x v="1"/>
    <b v="0"/>
    <n v="47"/>
    <n v="17"/>
    <x v="0"/>
    <n v="62"/>
    <x v="0"/>
    <x v="1"/>
    <x v="1"/>
    <x v="7"/>
  </r>
  <r>
    <s v="PID01887"/>
    <n v="43"/>
    <x v="0"/>
    <x v="2"/>
    <x v="0"/>
    <x v="2"/>
    <d v="2023-04-24T00:00:00"/>
    <x v="2"/>
    <x v="0"/>
    <x v="0"/>
    <b v="1"/>
    <n v="29"/>
    <n v="11"/>
    <x v="2"/>
    <n v="19"/>
    <x v="2"/>
    <x v="1"/>
    <x v="0"/>
    <x v="9"/>
  </r>
  <r>
    <s v="PID01888"/>
    <n v="2"/>
    <x v="4"/>
    <x v="1"/>
    <x v="2"/>
    <x v="1"/>
    <d v="2024-12-06T00:00:00"/>
    <x v="3"/>
    <x v="1"/>
    <x v="0"/>
    <b v="0"/>
    <n v="13"/>
    <n v="18"/>
    <x v="1"/>
    <n v="111"/>
    <x v="0"/>
    <x v="1"/>
    <x v="0"/>
    <x v="6"/>
  </r>
  <r>
    <s v="PID01889"/>
    <n v="72"/>
    <x v="2"/>
    <x v="2"/>
    <x v="0"/>
    <x v="1"/>
    <d v="2022-10-23T00:00:00"/>
    <x v="4"/>
    <x v="1"/>
    <x v="0"/>
    <b v="0"/>
    <n v="33"/>
    <n v="4"/>
    <x v="2"/>
    <n v="81"/>
    <x v="0"/>
    <x v="0"/>
    <x v="1"/>
    <x v="6"/>
  </r>
  <r>
    <s v="PID01890"/>
    <n v="28"/>
    <x v="3"/>
    <x v="0"/>
    <x v="2"/>
    <x v="0"/>
    <d v="2024-01-15T00:00:00"/>
    <x v="3"/>
    <x v="0"/>
    <x v="2"/>
    <b v="1"/>
    <n v="68"/>
    <n v="17"/>
    <x v="0"/>
    <n v="73"/>
    <x v="0"/>
    <x v="1"/>
    <x v="0"/>
    <x v="2"/>
  </r>
  <r>
    <s v="PID01891"/>
    <n v="57"/>
    <x v="0"/>
    <x v="0"/>
    <x v="2"/>
    <x v="2"/>
    <d v="2021-12-15T00:00:00"/>
    <x v="1"/>
    <x v="1"/>
    <x v="1"/>
    <b v="1"/>
    <n v="18"/>
    <n v="6"/>
    <x v="2"/>
    <n v="82"/>
    <x v="0"/>
    <x v="1"/>
    <x v="0"/>
    <x v="5"/>
  </r>
  <r>
    <s v="PID01892"/>
    <n v="22"/>
    <x v="3"/>
    <x v="0"/>
    <x v="2"/>
    <x v="0"/>
    <d v="2019-06-20T00:00:00"/>
    <x v="0"/>
    <x v="1"/>
    <x v="2"/>
    <b v="1"/>
    <n v="39"/>
    <n v="7"/>
    <x v="2"/>
    <n v="34"/>
    <x v="2"/>
    <x v="1"/>
    <x v="0"/>
    <x v="8"/>
  </r>
  <r>
    <s v="PID01893"/>
    <n v="1"/>
    <x v="4"/>
    <x v="1"/>
    <x v="2"/>
    <x v="0"/>
    <d v="2021-06-08T00:00:00"/>
    <x v="1"/>
    <x v="2"/>
    <x v="2"/>
    <b v="0"/>
    <n v="70"/>
    <n v="0"/>
    <x v="0"/>
    <n v="48"/>
    <x v="2"/>
    <x v="0"/>
    <x v="1"/>
    <x v="3"/>
  </r>
  <r>
    <s v="PID01894"/>
    <n v="27"/>
    <x v="3"/>
    <x v="2"/>
    <x v="0"/>
    <x v="2"/>
    <d v="2021-06-15T00:00:00"/>
    <x v="1"/>
    <x v="0"/>
    <x v="0"/>
    <b v="1"/>
    <n v="41"/>
    <n v="9"/>
    <x v="0"/>
    <n v="87"/>
    <x v="0"/>
    <x v="0"/>
    <x v="0"/>
    <x v="6"/>
  </r>
  <r>
    <s v="PID01895"/>
    <n v="72"/>
    <x v="2"/>
    <x v="1"/>
    <x v="0"/>
    <x v="0"/>
    <d v="2019-01-06T00:00:00"/>
    <x v="0"/>
    <x v="2"/>
    <x v="0"/>
    <b v="1"/>
    <n v="27"/>
    <n v="7"/>
    <x v="1"/>
    <n v="48"/>
    <x v="2"/>
    <x v="0"/>
    <x v="0"/>
    <x v="2"/>
  </r>
  <r>
    <s v="PID01896"/>
    <n v="80"/>
    <x v="2"/>
    <x v="2"/>
    <x v="0"/>
    <x v="2"/>
    <d v="2023-11-05T00:00:00"/>
    <x v="2"/>
    <x v="3"/>
    <x v="1"/>
    <b v="1"/>
    <n v="5"/>
    <n v="5"/>
    <x v="1"/>
    <n v="68"/>
    <x v="0"/>
    <x v="1"/>
    <x v="0"/>
    <x v="6"/>
  </r>
  <r>
    <s v="PID01897"/>
    <n v="39"/>
    <x v="3"/>
    <x v="1"/>
    <x v="2"/>
    <x v="2"/>
    <d v="2019-02-01T00:00:00"/>
    <x v="0"/>
    <x v="2"/>
    <x v="0"/>
    <b v="1"/>
    <n v="29"/>
    <n v="4"/>
    <x v="0"/>
    <n v="33"/>
    <x v="2"/>
    <x v="0"/>
    <x v="0"/>
    <x v="4"/>
  </r>
  <r>
    <s v="PID01898"/>
    <n v="55"/>
    <x v="0"/>
    <x v="0"/>
    <x v="2"/>
    <x v="2"/>
    <d v="2023-06-21T00:00:00"/>
    <x v="2"/>
    <x v="2"/>
    <x v="1"/>
    <b v="0"/>
    <n v="44"/>
    <n v="17"/>
    <x v="1"/>
    <n v="101"/>
    <x v="0"/>
    <x v="0"/>
    <x v="1"/>
    <x v="9"/>
  </r>
  <r>
    <s v="PID01899"/>
    <n v="89"/>
    <x v="2"/>
    <x v="1"/>
    <x v="1"/>
    <x v="1"/>
    <d v="2022-03-13T00:00:00"/>
    <x v="4"/>
    <x v="3"/>
    <x v="2"/>
    <b v="1"/>
    <n v="48"/>
    <n v="8"/>
    <x v="2"/>
    <n v="50"/>
    <x v="2"/>
    <x v="0"/>
    <x v="0"/>
    <x v="3"/>
  </r>
  <r>
    <s v="PID01900"/>
    <n v="9"/>
    <x v="4"/>
    <x v="1"/>
    <x v="1"/>
    <x v="2"/>
    <d v="2022-11-26T00:00:00"/>
    <x v="4"/>
    <x v="2"/>
    <x v="2"/>
    <b v="0"/>
    <n v="35"/>
    <n v="10"/>
    <x v="2"/>
    <n v="16"/>
    <x v="2"/>
    <x v="1"/>
    <x v="1"/>
    <x v="1"/>
  </r>
  <r>
    <s v="PID01901"/>
    <n v="57"/>
    <x v="0"/>
    <x v="0"/>
    <x v="1"/>
    <x v="2"/>
    <d v="2022-10-18T00:00:00"/>
    <x v="4"/>
    <x v="1"/>
    <x v="0"/>
    <b v="1"/>
    <n v="14"/>
    <n v="20"/>
    <x v="1"/>
    <n v="61"/>
    <x v="0"/>
    <x v="1"/>
    <x v="0"/>
    <x v="6"/>
  </r>
  <r>
    <s v="PID01902"/>
    <n v="67"/>
    <x v="2"/>
    <x v="1"/>
    <x v="0"/>
    <x v="1"/>
    <d v="2022-02-06T00:00:00"/>
    <x v="4"/>
    <x v="2"/>
    <x v="1"/>
    <b v="0"/>
    <n v="56"/>
    <n v="8"/>
    <x v="1"/>
    <n v="41"/>
    <x v="2"/>
    <x v="1"/>
    <x v="1"/>
    <x v="9"/>
  </r>
  <r>
    <s v="PID01903"/>
    <n v="81"/>
    <x v="2"/>
    <x v="0"/>
    <x v="0"/>
    <x v="0"/>
    <d v="2023-03-04T00:00:00"/>
    <x v="2"/>
    <x v="1"/>
    <x v="0"/>
    <b v="0"/>
    <n v="52"/>
    <n v="0"/>
    <x v="0"/>
    <n v="3"/>
    <x v="1"/>
    <x v="1"/>
    <x v="0"/>
    <x v="8"/>
  </r>
  <r>
    <s v="PID01904"/>
    <n v="4"/>
    <x v="4"/>
    <x v="1"/>
    <x v="0"/>
    <x v="2"/>
    <d v="2022-08-26T00:00:00"/>
    <x v="4"/>
    <x v="0"/>
    <x v="2"/>
    <b v="1"/>
    <n v="56"/>
    <n v="6"/>
    <x v="1"/>
    <n v="75"/>
    <x v="0"/>
    <x v="1"/>
    <x v="0"/>
    <x v="5"/>
  </r>
  <r>
    <s v="PID01905"/>
    <n v="11"/>
    <x v="1"/>
    <x v="1"/>
    <x v="0"/>
    <x v="2"/>
    <d v="2022-07-29T00:00:00"/>
    <x v="4"/>
    <x v="2"/>
    <x v="1"/>
    <b v="1"/>
    <n v="3"/>
    <n v="17"/>
    <x v="2"/>
    <n v="63"/>
    <x v="0"/>
    <x v="0"/>
    <x v="1"/>
    <x v="3"/>
  </r>
  <r>
    <s v="PID01906"/>
    <n v="66"/>
    <x v="2"/>
    <x v="2"/>
    <x v="2"/>
    <x v="1"/>
    <d v="2019-12-05T00:00:00"/>
    <x v="0"/>
    <x v="3"/>
    <x v="1"/>
    <b v="0"/>
    <n v="44"/>
    <n v="18"/>
    <x v="0"/>
    <n v="109"/>
    <x v="0"/>
    <x v="0"/>
    <x v="1"/>
    <x v="4"/>
  </r>
  <r>
    <s v="PID01907"/>
    <n v="16"/>
    <x v="1"/>
    <x v="0"/>
    <x v="1"/>
    <x v="2"/>
    <d v="2022-09-11T00:00:00"/>
    <x v="4"/>
    <x v="2"/>
    <x v="0"/>
    <b v="1"/>
    <n v="51"/>
    <n v="12"/>
    <x v="0"/>
    <n v="107"/>
    <x v="0"/>
    <x v="1"/>
    <x v="0"/>
    <x v="1"/>
  </r>
  <r>
    <s v="PID01908"/>
    <n v="76"/>
    <x v="2"/>
    <x v="1"/>
    <x v="1"/>
    <x v="0"/>
    <d v="2020-04-30T00:00:00"/>
    <x v="5"/>
    <x v="3"/>
    <x v="0"/>
    <b v="1"/>
    <n v="28"/>
    <n v="9"/>
    <x v="0"/>
    <n v="104"/>
    <x v="0"/>
    <x v="0"/>
    <x v="0"/>
    <x v="2"/>
  </r>
  <r>
    <s v="PID01909"/>
    <n v="85"/>
    <x v="2"/>
    <x v="1"/>
    <x v="2"/>
    <x v="2"/>
    <d v="2021-10-15T00:00:00"/>
    <x v="1"/>
    <x v="2"/>
    <x v="0"/>
    <b v="1"/>
    <n v="9"/>
    <n v="3"/>
    <x v="0"/>
    <n v="11"/>
    <x v="1"/>
    <x v="0"/>
    <x v="1"/>
    <x v="2"/>
  </r>
  <r>
    <s v="PID01910"/>
    <n v="23"/>
    <x v="3"/>
    <x v="1"/>
    <x v="0"/>
    <x v="0"/>
    <d v="2023-04-14T00:00:00"/>
    <x v="2"/>
    <x v="3"/>
    <x v="2"/>
    <b v="1"/>
    <n v="30"/>
    <n v="16"/>
    <x v="0"/>
    <n v="57"/>
    <x v="2"/>
    <x v="1"/>
    <x v="1"/>
    <x v="5"/>
  </r>
  <r>
    <s v="PID01911"/>
    <n v="66"/>
    <x v="2"/>
    <x v="1"/>
    <x v="0"/>
    <x v="2"/>
    <d v="2022-01-31T00:00:00"/>
    <x v="4"/>
    <x v="0"/>
    <x v="0"/>
    <b v="1"/>
    <n v="2"/>
    <n v="14"/>
    <x v="2"/>
    <n v="48"/>
    <x v="2"/>
    <x v="1"/>
    <x v="1"/>
    <x v="6"/>
  </r>
  <r>
    <s v="PID01912"/>
    <n v="1"/>
    <x v="4"/>
    <x v="0"/>
    <x v="2"/>
    <x v="2"/>
    <d v="2022-04-01T00:00:00"/>
    <x v="4"/>
    <x v="2"/>
    <x v="2"/>
    <b v="1"/>
    <n v="2"/>
    <n v="4"/>
    <x v="2"/>
    <n v="96"/>
    <x v="0"/>
    <x v="0"/>
    <x v="1"/>
    <x v="8"/>
  </r>
  <r>
    <s v="PID01913"/>
    <n v="40"/>
    <x v="3"/>
    <x v="1"/>
    <x v="0"/>
    <x v="1"/>
    <d v="2022-11-17T00:00:00"/>
    <x v="4"/>
    <x v="1"/>
    <x v="2"/>
    <b v="1"/>
    <n v="36"/>
    <n v="9"/>
    <x v="2"/>
    <n v="117"/>
    <x v="0"/>
    <x v="0"/>
    <x v="0"/>
    <x v="1"/>
  </r>
  <r>
    <s v="PID01914"/>
    <n v="33"/>
    <x v="3"/>
    <x v="1"/>
    <x v="2"/>
    <x v="0"/>
    <d v="2020-12-31T00:00:00"/>
    <x v="5"/>
    <x v="3"/>
    <x v="0"/>
    <b v="1"/>
    <n v="16"/>
    <n v="8"/>
    <x v="1"/>
    <n v="9"/>
    <x v="1"/>
    <x v="0"/>
    <x v="1"/>
    <x v="6"/>
  </r>
  <r>
    <s v="PID01915"/>
    <n v="65"/>
    <x v="2"/>
    <x v="0"/>
    <x v="0"/>
    <x v="1"/>
    <d v="2021-11-30T00:00:00"/>
    <x v="1"/>
    <x v="1"/>
    <x v="0"/>
    <b v="1"/>
    <n v="69"/>
    <n v="0"/>
    <x v="0"/>
    <n v="23"/>
    <x v="2"/>
    <x v="0"/>
    <x v="1"/>
    <x v="9"/>
  </r>
  <r>
    <s v="PID01916"/>
    <n v="48"/>
    <x v="0"/>
    <x v="0"/>
    <x v="1"/>
    <x v="2"/>
    <d v="2023-11-17T00:00:00"/>
    <x v="2"/>
    <x v="1"/>
    <x v="0"/>
    <b v="1"/>
    <n v="37"/>
    <n v="20"/>
    <x v="1"/>
    <n v="62"/>
    <x v="0"/>
    <x v="1"/>
    <x v="0"/>
    <x v="8"/>
  </r>
  <r>
    <s v="PID01917"/>
    <n v="15"/>
    <x v="1"/>
    <x v="0"/>
    <x v="2"/>
    <x v="2"/>
    <d v="2022-10-01T00:00:00"/>
    <x v="4"/>
    <x v="0"/>
    <x v="2"/>
    <b v="1"/>
    <n v="12"/>
    <n v="0"/>
    <x v="0"/>
    <n v="114"/>
    <x v="0"/>
    <x v="1"/>
    <x v="1"/>
    <x v="3"/>
  </r>
  <r>
    <s v="PID01918"/>
    <n v="70"/>
    <x v="2"/>
    <x v="2"/>
    <x v="2"/>
    <x v="1"/>
    <d v="2021-08-27T00:00:00"/>
    <x v="1"/>
    <x v="3"/>
    <x v="0"/>
    <b v="1"/>
    <n v="41"/>
    <n v="18"/>
    <x v="0"/>
    <n v="100"/>
    <x v="0"/>
    <x v="1"/>
    <x v="1"/>
    <x v="6"/>
  </r>
  <r>
    <s v="PID01919"/>
    <n v="48"/>
    <x v="0"/>
    <x v="1"/>
    <x v="1"/>
    <x v="0"/>
    <d v="2019-05-20T00:00:00"/>
    <x v="0"/>
    <x v="3"/>
    <x v="0"/>
    <b v="1"/>
    <n v="53"/>
    <n v="4"/>
    <x v="0"/>
    <n v="50"/>
    <x v="2"/>
    <x v="0"/>
    <x v="0"/>
    <x v="9"/>
  </r>
  <r>
    <s v="PID01920"/>
    <n v="34"/>
    <x v="3"/>
    <x v="0"/>
    <x v="2"/>
    <x v="2"/>
    <d v="2024-08-14T00:00:00"/>
    <x v="3"/>
    <x v="2"/>
    <x v="2"/>
    <b v="1"/>
    <n v="57"/>
    <n v="3"/>
    <x v="2"/>
    <n v="49"/>
    <x v="2"/>
    <x v="1"/>
    <x v="1"/>
    <x v="1"/>
  </r>
  <r>
    <s v="PID01921"/>
    <n v="46"/>
    <x v="0"/>
    <x v="1"/>
    <x v="1"/>
    <x v="0"/>
    <d v="2019-04-06T00:00:00"/>
    <x v="0"/>
    <x v="1"/>
    <x v="0"/>
    <b v="1"/>
    <n v="0"/>
    <n v="14"/>
    <x v="1"/>
    <n v="94"/>
    <x v="0"/>
    <x v="1"/>
    <x v="1"/>
    <x v="4"/>
  </r>
  <r>
    <s v="PID01922"/>
    <n v="87"/>
    <x v="2"/>
    <x v="0"/>
    <x v="0"/>
    <x v="1"/>
    <d v="2019-10-24T00:00:00"/>
    <x v="0"/>
    <x v="1"/>
    <x v="1"/>
    <b v="0"/>
    <n v="46"/>
    <n v="16"/>
    <x v="0"/>
    <n v="51"/>
    <x v="2"/>
    <x v="1"/>
    <x v="0"/>
    <x v="3"/>
  </r>
  <r>
    <s v="PID01923"/>
    <n v="13"/>
    <x v="1"/>
    <x v="0"/>
    <x v="0"/>
    <x v="0"/>
    <d v="2022-03-13T00:00:00"/>
    <x v="4"/>
    <x v="1"/>
    <x v="0"/>
    <b v="0"/>
    <n v="53"/>
    <n v="1"/>
    <x v="0"/>
    <n v="54"/>
    <x v="2"/>
    <x v="0"/>
    <x v="0"/>
    <x v="3"/>
  </r>
  <r>
    <s v="PID01924"/>
    <n v="22"/>
    <x v="3"/>
    <x v="2"/>
    <x v="2"/>
    <x v="1"/>
    <d v="2020-01-30T00:00:00"/>
    <x v="5"/>
    <x v="3"/>
    <x v="2"/>
    <b v="0"/>
    <n v="21"/>
    <n v="16"/>
    <x v="1"/>
    <n v="76"/>
    <x v="0"/>
    <x v="1"/>
    <x v="1"/>
    <x v="9"/>
  </r>
  <r>
    <s v="PID01925"/>
    <n v="6"/>
    <x v="4"/>
    <x v="0"/>
    <x v="0"/>
    <x v="2"/>
    <d v="2021-09-11T00:00:00"/>
    <x v="1"/>
    <x v="3"/>
    <x v="0"/>
    <b v="1"/>
    <n v="16"/>
    <n v="7"/>
    <x v="1"/>
    <n v="36"/>
    <x v="2"/>
    <x v="0"/>
    <x v="1"/>
    <x v="4"/>
  </r>
  <r>
    <s v="PID01926"/>
    <n v="68"/>
    <x v="2"/>
    <x v="2"/>
    <x v="1"/>
    <x v="2"/>
    <d v="2023-10-17T00:00:00"/>
    <x v="2"/>
    <x v="3"/>
    <x v="1"/>
    <b v="1"/>
    <n v="66"/>
    <n v="18"/>
    <x v="1"/>
    <n v="96"/>
    <x v="0"/>
    <x v="0"/>
    <x v="0"/>
    <x v="9"/>
  </r>
  <r>
    <s v="PID01927"/>
    <n v="77"/>
    <x v="2"/>
    <x v="1"/>
    <x v="2"/>
    <x v="1"/>
    <d v="2019-10-01T00:00:00"/>
    <x v="0"/>
    <x v="0"/>
    <x v="1"/>
    <b v="1"/>
    <n v="1"/>
    <n v="4"/>
    <x v="0"/>
    <n v="11"/>
    <x v="1"/>
    <x v="1"/>
    <x v="0"/>
    <x v="2"/>
  </r>
  <r>
    <s v="PID01928"/>
    <n v="88"/>
    <x v="2"/>
    <x v="2"/>
    <x v="0"/>
    <x v="1"/>
    <d v="2020-05-12T00:00:00"/>
    <x v="5"/>
    <x v="0"/>
    <x v="2"/>
    <b v="1"/>
    <n v="20"/>
    <n v="7"/>
    <x v="1"/>
    <n v="119"/>
    <x v="0"/>
    <x v="1"/>
    <x v="0"/>
    <x v="4"/>
  </r>
  <r>
    <s v="PID01929"/>
    <n v="33"/>
    <x v="3"/>
    <x v="2"/>
    <x v="1"/>
    <x v="1"/>
    <d v="2020-09-22T00:00:00"/>
    <x v="5"/>
    <x v="3"/>
    <x v="0"/>
    <b v="1"/>
    <n v="37"/>
    <n v="9"/>
    <x v="2"/>
    <n v="27"/>
    <x v="2"/>
    <x v="0"/>
    <x v="0"/>
    <x v="9"/>
  </r>
  <r>
    <s v="PID01930"/>
    <n v="13"/>
    <x v="1"/>
    <x v="1"/>
    <x v="2"/>
    <x v="1"/>
    <d v="2020-05-19T00:00:00"/>
    <x v="5"/>
    <x v="0"/>
    <x v="1"/>
    <b v="1"/>
    <n v="27"/>
    <n v="14"/>
    <x v="1"/>
    <n v="86"/>
    <x v="0"/>
    <x v="0"/>
    <x v="0"/>
    <x v="8"/>
  </r>
  <r>
    <s v="PID01931"/>
    <n v="14"/>
    <x v="1"/>
    <x v="2"/>
    <x v="0"/>
    <x v="2"/>
    <d v="2019-07-02T00:00:00"/>
    <x v="0"/>
    <x v="2"/>
    <x v="1"/>
    <b v="0"/>
    <n v="0"/>
    <n v="18"/>
    <x v="2"/>
    <n v="29"/>
    <x v="2"/>
    <x v="0"/>
    <x v="0"/>
    <x v="7"/>
  </r>
  <r>
    <s v="PID01932"/>
    <n v="48"/>
    <x v="0"/>
    <x v="1"/>
    <x v="2"/>
    <x v="1"/>
    <d v="2021-05-18T00:00:00"/>
    <x v="1"/>
    <x v="1"/>
    <x v="2"/>
    <b v="1"/>
    <n v="8"/>
    <n v="6"/>
    <x v="0"/>
    <n v="33"/>
    <x v="2"/>
    <x v="0"/>
    <x v="1"/>
    <x v="5"/>
  </r>
  <r>
    <s v="PID01933"/>
    <n v="82"/>
    <x v="2"/>
    <x v="2"/>
    <x v="1"/>
    <x v="1"/>
    <d v="2024-10-07T00:00:00"/>
    <x v="3"/>
    <x v="2"/>
    <x v="0"/>
    <b v="0"/>
    <n v="15"/>
    <n v="3"/>
    <x v="1"/>
    <n v="107"/>
    <x v="0"/>
    <x v="1"/>
    <x v="0"/>
    <x v="2"/>
  </r>
  <r>
    <s v="PID01934"/>
    <n v="43"/>
    <x v="0"/>
    <x v="1"/>
    <x v="1"/>
    <x v="1"/>
    <d v="2022-06-09T00:00:00"/>
    <x v="4"/>
    <x v="2"/>
    <x v="0"/>
    <b v="0"/>
    <n v="48"/>
    <n v="6"/>
    <x v="0"/>
    <n v="63"/>
    <x v="0"/>
    <x v="1"/>
    <x v="1"/>
    <x v="8"/>
  </r>
  <r>
    <s v="PID01935"/>
    <n v="77"/>
    <x v="2"/>
    <x v="2"/>
    <x v="0"/>
    <x v="2"/>
    <d v="2024-09-15T00:00:00"/>
    <x v="3"/>
    <x v="3"/>
    <x v="0"/>
    <b v="0"/>
    <n v="35"/>
    <n v="9"/>
    <x v="2"/>
    <n v="86"/>
    <x v="0"/>
    <x v="1"/>
    <x v="0"/>
    <x v="7"/>
  </r>
  <r>
    <s v="PID01936"/>
    <n v="49"/>
    <x v="0"/>
    <x v="2"/>
    <x v="0"/>
    <x v="2"/>
    <d v="2019-06-06T00:00:00"/>
    <x v="0"/>
    <x v="0"/>
    <x v="2"/>
    <b v="1"/>
    <n v="35"/>
    <n v="8"/>
    <x v="1"/>
    <n v="91"/>
    <x v="0"/>
    <x v="0"/>
    <x v="1"/>
    <x v="7"/>
  </r>
  <r>
    <s v="PID01937"/>
    <n v="38"/>
    <x v="3"/>
    <x v="1"/>
    <x v="0"/>
    <x v="0"/>
    <d v="2021-12-27T00:00:00"/>
    <x v="1"/>
    <x v="0"/>
    <x v="1"/>
    <b v="1"/>
    <n v="49"/>
    <n v="18"/>
    <x v="0"/>
    <n v="31"/>
    <x v="2"/>
    <x v="1"/>
    <x v="0"/>
    <x v="6"/>
  </r>
  <r>
    <s v="PID01938"/>
    <n v="23"/>
    <x v="3"/>
    <x v="0"/>
    <x v="1"/>
    <x v="0"/>
    <d v="2020-09-18T00:00:00"/>
    <x v="5"/>
    <x v="3"/>
    <x v="0"/>
    <b v="1"/>
    <n v="27"/>
    <n v="0"/>
    <x v="2"/>
    <n v="119"/>
    <x v="0"/>
    <x v="0"/>
    <x v="1"/>
    <x v="9"/>
  </r>
  <r>
    <s v="PID01939"/>
    <n v="3"/>
    <x v="4"/>
    <x v="1"/>
    <x v="2"/>
    <x v="0"/>
    <d v="2022-03-03T00:00:00"/>
    <x v="4"/>
    <x v="1"/>
    <x v="1"/>
    <b v="1"/>
    <n v="67"/>
    <n v="10"/>
    <x v="2"/>
    <n v="12"/>
    <x v="2"/>
    <x v="1"/>
    <x v="0"/>
    <x v="6"/>
  </r>
  <r>
    <s v="PID01940"/>
    <n v="63"/>
    <x v="2"/>
    <x v="1"/>
    <x v="1"/>
    <x v="1"/>
    <d v="2021-08-13T00:00:00"/>
    <x v="1"/>
    <x v="2"/>
    <x v="0"/>
    <b v="0"/>
    <n v="57"/>
    <n v="7"/>
    <x v="1"/>
    <n v="112"/>
    <x v="0"/>
    <x v="0"/>
    <x v="1"/>
    <x v="2"/>
  </r>
  <r>
    <s v="PID01941"/>
    <n v="35"/>
    <x v="3"/>
    <x v="2"/>
    <x v="1"/>
    <x v="2"/>
    <d v="2023-03-06T00:00:00"/>
    <x v="2"/>
    <x v="1"/>
    <x v="0"/>
    <b v="0"/>
    <n v="60"/>
    <n v="2"/>
    <x v="2"/>
    <n v="58"/>
    <x v="2"/>
    <x v="1"/>
    <x v="0"/>
    <x v="5"/>
  </r>
  <r>
    <s v="PID01942"/>
    <n v="32"/>
    <x v="3"/>
    <x v="0"/>
    <x v="0"/>
    <x v="1"/>
    <d v="2019-11-25T00:00:00"/>
    <x v="0"/>
    <x v="3"/>
    <x v="2"/>
    <b v="0"/>
    <n v="36"/>
    <n v="5"/>
    <x v="2"/>
    <n v="107"/>
    <x v="0"/>
    <x v="1"/>
    <x v="1"/>
    <x v="7"/>
  </r>
  <r>
    <s v="PID01943"/>
    <n v="63"/>
    <x v="2"/>
    <x v="0"/>
    <x v="2"/>
    <x v="0"/>
    <d v="2023-06-22T00:00:00"/>
    <x v="2"/>
    <x v="0"/>
    <x v="2"/>
    <b v="1"/>
    <n v="62"/>
    <n v="11"/>
    <x v="0"/>
    <n v="36"/>
    <x v="2"/>
    <x v="1"/>
    <x v="1"/>
    <x v="7"/>
  </r>
  <r>
    <s v="PID01944"/>
    <n v="22"/>
    <x v="3"/>
    <x v="1"/>
    <x v="1"/>
    <x v="2"/>
    <d v="2021-09-17T00:00:00"/>
    <x v="1"/>
    <x v="0"/>
    <x v="2"/>
    <b v="1"/>
    <n v="20"/>
    <n v="11"/>
    <x v="0"/>
    <n v="52"/>
    <x v="2"/>
    <x v="0"/>
    <x v="0"/>
    <x v="7"/>
  </r>
  <r>
    <s v="PID01945"/>
    <n v="41"/>
    <x v="0"/>
    <x v="1"/>
    <x v="2"/>
    <x v="0"/>
    <d v="2019-03-31T00:00:00"/>
    <x v="0"/>
    <x v="3"/>
    <x v="0"/>
    <b v="1"/>
    <n v="19"/>
    <n v="16"/>
    <x v="1"/>
    <n v="45"/>
    <x v="2"/>
    <x v="1"/>
    <x v="0"/>
    <x v="7"/>
  </r>
  <r>
    <s v="PID01946"/>
    <n v="2"/>
    <x v="4"/>
    <x v="0"/>
    <x v="0"/>
    <x v="1"/>
    <d v="2020-01-04T00:00:00"/>
    <x v="5"/>
    <x v="3"/>
    <x v="0"/>
    <b v="0"/>
    <n v="39"/>
    <n v="12"/>
    <x v="0"/>
    <n v="67"/>
    <x v="0"/>
    <x v="1"/>
    <x v="1"/>
    <x v="5"/>
  </r>
  <r>
    <s v="PID01947"/>
    <n v="18"/>
    <x v="1"/>
    <x v="2"/>
    <x v="0"/>
    <x v="2"/>
    <d v="2024-11-01T00:00:00"/>
    <x v="3"/>
    <x v="1"/>
    <x v="2"/>
    <b v="0"/>
    <n v="7"/>
    <n v="17"/>
    <x v="1"/>
    <n v="92"/>
    <x v="0"/>
    <x v="0"/>
    <x v="1"/>
    <x v="3"/>
  </r>
  <r>
    <s v="PID01948"/>
    <n v="15"/>
    <x v="1"/>
    <x v="1"/>
    <x v="2"/>
    <x v="2"/>
    <d v="2022-07-05T00:00:00"/>
    <x v="4"/>
    <x v="3"/>
    <x v="1"/>
    <b v="1"/>
    <n v="22"/>
    <n v="14"/>
    <x v="1"/>
    <n v="48"/>
    <x v="2"/>
    <x v="1"/>
    <x v="0"/>
    <x v="9"/>
  </r>
  <r>
    <s v="PID01949"/>
    <n v="80"/>
    <x v="2"/>
    <x v="2"/>
    <x v="1"/>
    <x v="1"/>
    <d v="2023-08-31T00:00:00"/>
    <x v="2"/>
    <x v="1"/>
    <x v="1"/>
    <b v="0"/>
    <n v="49"/>
    <n v="1"/>
    <x v="0"/>
    <n v="35"/>
    <x v="2"/>
    <x v="0"/>
    <x v="0"/>
    <x v="1"/>
  </r>
  <r>
    <s v="PID01950"/>
    <n v="78"/>
    <x v="2"/>
    <x v="1"/>
    <x v="2"/>
    <x v="1"/>
    <d v="2024-08-12T00:00:00"/>
    <x v="3"/>
    <x v="2"/>
    <x v="2"/>
    <b v="0"/>
    <n v="32"/>
    <n v="20"/>
    <x v="2"/>
    <n v="11"/>
    <x v="1"/>
    <x v="1"/>
    <x v="1"/>
    <x v="4"/>
  </r>
  <r>
    <s v="PID01951"/>
    <n v="45"/>
    <x v="0"/>
    <x v="0"/>
    <x v="1"/>
    <x v="2"/>
    <d v="2020-04-18T00:00:00"/>
    <x v="5"/>
    <x v="1"/>
    <x v="1"/>
    <b v="1"/>
    <n v="41"/>
    <n v="20"/>
    <x v="2"/>
    <n v="21"/>
    <x v="2"/>
    <x v="1"/>
    <x v="1"/>
    <x v="0"/>
  </r>
  <r>
    <s v="PID01952"/>
    <n v="15"/>
    <x v="1"/>
    <x v="1"/>
    <x v="2"/>
    <x v="2"/>
    <d v="2021-10-05T00:00:00"/>
    <x v="1"/>
    <x v="2"/>
    <x v="0"/>
    <b v="0"/>
    <n v="53"/>
    <n v="3"/>
    <x v="1"/>
    <n v="119"/>
    <x v="0"/>
    <x v="1"/>
    <x v="1"/>
    <x v="5"/>
  </r>
  <r>
    <s v="PID01953"/>
    <n v="79"/>
    <x v="2"/>
    <x v="0"/>
    <x v="0"/>
    <x v="2"/>
    <d v="2021-09-09T00:00:00"/>
    <x v="1"/>
    <x v="1"/>
    <x v="1"/>
    <b v="1"/>
    <n v="48"/>
    <n v="18"/>
    <x v="1"/>
    <n v="82"/>
    <x v="0"/>
    <x v="0"/>
    <x v="1"/>
    <x v="4"/>
  </r>
  <r>
    <s v="PID01954"/>
    <n v="52"/>
    <x v="0"/>
    <x v="1"/>
    <x v="2"/>
    <x v="1"/>
    <d v="2024-10-22T00:00:00"/>
    <x v="3"/>
    <x v="2"/>
    <x v="2"/>
    <b v="1"/>
    <n v="34"/>
    <n v="8"/>
    <x v="0"/>
    <n v="41"/>
    <x v="2"/>
    <x v="0"/>
    <x v="0"/>
    <x v="5"/>
  </r>
  <r>
    <s v="PID01955"/>
    <n v="4"/>
    <x v="4"/>
    <x v="1"/>
    <x v="1"/>
    <x v="1"/>
    <d v="2024-09-25T00:00:00"/>
    <x v="3"/>
    <x v="1"/>
    <x v="2"/>
    <b v="1"/>
    <n v="52"/>
    <n v="5"/>
    <x v="2"/>
    <n v="101"/>
    <x v="0"/>
    <x v="0"/>
    <x v="1"/>
    <x v="4"/>
  </r>
  <r>
    <s v="PID01956"/>
    <n v="63"/>
    <x v="2"/>
    <x v="2"/>
    <x v="2"/>
    <x v="2"/>
    <d v="2020-04-10T00:00:00"/>
    <x v="5"/>
    <x v="2"/>
    <x v="0"/>
    <b v="1"/>
    <n v="32"/>
    <n v="3"/>
    <x v="2"/>
    <n v="70"/>
    <x v="0"/>
    <x v="1"/>
    <x v="1"/>
    <x v="6"/>
  </r>
  <r>
    <s v="PID01957"/>
    <n v="50"/>
    <x v="0"/>
    <x v="2"/>
    <x v="1"/>
    <x v="0"/>
    <d v="2020-11-15T00:00:00"/>
    <x v="5"/>
    <x v="1"/>
    <x v="2"/>
    <b v="0"/>
    <n v="3"/>
    <n v="4"/>
    <x v="1"/>
    <n v="39"/>
    <x v="2"/>
    <x v="1"/>
    <x v="0"/>
    <x v="5"/>
  </r>
  <r>
    <s v="PID01958"/>
    <n v="47"/>
    <x v="0"/>
    <x v="0"/>
    <x v="2"/>
    <x v="0"/>
    <d v="2021-11-21T00:00:00"/>
    <x v="1"/>
    <x v="3"/>
    <x v="0"/>
    <b v="1"/>
    <n v="0"/>
    <n v="7"/>
    <x v="1"/>
    <n v="78"/>
    <x v="0"/>
    <x v="0"/>
    <x v="0"/>
    <x v="9"/>
  </r>
  <r>
    <s v="PID01959"/>
    <n v="65"/>
    <x v="2"/>
    <x v="0"/>
    <x v="0"/>
    <x v="2"/>
    <d v="2023-05-19T00:00:00"/>
    <x v="2"/>
    <x v="2"/>
    <x v="0"/>
    <b v="0"/>
    <n v="19"/>
    <n v="2"/>
    <x v="2"/>
    <n v="61"/>
    <x v="0"/>
    <x v="0"/>
    <x v="0"/>
    <x v="3"/>
  </r>
  <r>
    <s v="PID01960"/>
    <n v="35"/>
    <x v="3"/>
    <x v="1"/>
    <x v="1"/>
    <x v="1"/>
    <d v="2022-06-07T00:00:00"/>
    <x v="4"/>
    <x v="3"/>
    <x v="2"/>
    <b v="0"/>
    <n v="39"/>
    <n v="11"/>
    <x v="0"/>
    <n v="65"/>
    <x v="0"/>
    <x v="1"/>
    <x v="0"/>
    <x v="7"/>
  </r>
  <r>
    <s v="PID01961"/>
    <n v="7"/>
    <x v="4"/>
    <x v="2"/>
    <x v="2"/>
    <x v="0"/>
    <d v="2021-06-06T00:00:00"/>
    <x v="1"/>
    <x v="0"/>
    <x v="1"/>
    <b v="0"/>
    <n v="67"/>
    <n v="18"/>
    <x v="0"/>
    <n v="7"/>
    <x v="1"/>
    <x v="1"/>
    <x v="1"/>
    <x v="2"/>
  </r>
  <r>
    <s v="PID01962"/>
    <n v="26"/>
    <x v="3"/>
    <x v="2"/>
    <x v="2"/>
    <x v="1"/>
    <d v="2021-02-12T00:00:00"/>
    <x v="1"/>
    <x v="1"/>
    <x v="0"/>
    <b v="0"/>
    <n v="34"/>
    <n v="9"/>
    <x v="2"/>
    <n v="64"/>
    <x v="0"/>
    <x v="0"/>
    <x v="0"/>
    <x v="8"/>
  </r>
  <r>
    <s v="PID01963"/>
    <n v="88"/>
    <x v="2"/>
    <x v="1"/>
    <x v="0"/>
    <x v="0"/>
    <d v="2021-06-15T00:00:00"/>
    <x v="1"/>
    <x v="2"/>
    <x v="2"/>
    <b v="0"/>
    <n v="57"/>
    <n v="6"/>
    <x v="2"/>
    <n v="21"/>
    <x v="2"/>
    <x v="0"/>
    <x v="0"/>
    <x v="9"/>
  </r>
  <r>
    <s v="PID01964"/>
    <n v="49"/>
    <x v="0"/>
    <x v="2"/>
    <x v="1"/>
    <x v="0"/>
    <d v="2019-06-23T00:00:00"/>
    <x v="0"/>
    <x v="0"/>
    <x v="1"/>
    <b v="0"/>
    <n v="51"/>
    <n v="12"/>
    <x v="2"/>
    <n v="96"/>
    <x v="0"/>
    <x v="0"/>
    <x v="0"/>
    <x v="9"/>
  </r>
  <r>
    <s v="PID01965"/>
    <n v="45"/>
    <x v="0"/>
    <x v="0"/>
    <x v="1"/>
    <x v="2"/>
    <d v="2022-03-28T00:00:00"/>
    <x v="4"/>
    <x v="0"/>
    <x v="2"/>
    <b v="1"/>
    <n v="29"/>
    <n v="15"/>
    <x v="1"/>
    <n v="81"/>
    <x v="0"/>
    <x v="1"/>
    <x v="0"/>
    <x v="0"/>
  </r>
  <r>
    <s v="PID01966"/>
    <n v="58"/>
    <x v="0"/>
    <x v="2"/>
    <x v="0"/>
    <x v="1"/>
    <d v="2023-03-19T00:00:00"/>
    <x v="2"/>
    <x v="3"/>
    <x v="1"/>
    <b v="0"/>
    <n v="24"/>
    <n v="8"/>
    <x v="0"/>
    <n v="71"/>
    <x v="0"/>
    <x v="1"/>
    <x v="1"/>
    <x v="7"/>
  </r>
  <r>
    <s v="PID01967"/>
    <n v="76"/>
    <x v="2"/>
    <x v="2"/>
    <x v="2"/>
    <x v="2"/>
    <d v="2024-09-17T00:00:00"/>
    <x v="3"/>
    <x v="2"/>
    <x v="2"/>
    <b v="0"/>
    <n v="57"/>
    <n v="15"/>
    <x v="1"/>
    <n v="119"/>
    <x v="0"/>
    <x v="0"/>
    <x v="0"/>
    <x v="8"/>
  </r>
  <r>
    <s v="PID01968"/>
    <n v="82"/>
    <x v="2"/>
    <x v="1"/>
    <x v="1"/>
    <x v="2"/>
    <d v="2020-03-07T00:00:00"/>
    <x v="5"/>
    <x v="0"/>
    <x v="2"/>
    <b v="0"/>
    <n v="29"/>
    <n v="19"/>
    <x v="0"/>
    <n v="12"/>
    <x v="2"/>
    <x v="0"/>
    <x v="0"/>
    <x v="8"/>
  </r>
  <r>
    <s v="PID01969"/>
    <n v="24"/>
    <x v="3"/>
    <x v="1"/>
    <x v="1"/>
    <x v="0"/>
    <d v="2022-05-02T00:00:00"/>
    <x v="4"/>
    <x v="2"/>
    <x v="2"/>
    <b v="0"/>
    <n v="4"/>
    <n v="16"/>
    <x v="1"/>
    <n v="114"/>
    <x v="0"/>
    <x v="0"/>
    <x v="1"/>
    <x v="3"/>
  </r>
  <r>
    <s v="PID01970"/>
    <n v="26"/>
    <x v="3"/>
    <x v="0"/>
    <x v="2"/>
    <x v="2"/>
    <d v="2019-02-10T00:00:00"/>
    <x v="0"/>
    <x v="0"/>
    <x v="1"/>
    <b v="0"/>
    <n v="0"/>
    <n v="12"/>
    <x v="1"/>
    <n v="99"/>
    <x v="0"/>
    <x v="1"/>
    <x v="0"/>
    <x v="4"/>
  </r>
  <r>
    <s v="PID01971"/>
    <n v="42"/>
    <x v="0"/>
    <x v="2"/>
    <x v="2"/>
    <x v="1"/>
    <d v="2019-10-31T00:00:00"/>
    <x v="0"/>
    <x v="0"/>
    <x v="2"/>
    <b v="0"/>
    <n v="42"/>
    <n v="15"/>
    <x v="0"/>
    <n v="64"/>
    <x v="0"/>
    <x v="1"/>
    <x v="1"/>
    <x v="8"/>
  </r>
  <r>
    <s v="PID01972"/>
    <n v="8"/>
    <x v="4"/>
    <x v="0"/>
    <x v="1"/>
    <x v="2"/>
    <d v="2019-01-10T00:00:00"/>
    <x v="0"/>
    <x v="2"/>
    <x v="0"/>
    <b v="0"/>
    <n v="8"/>
    <n v="4"/>
    <x v="2"/>
    <n v="48"/>
    <x v="2"/>
    <x v="1"/>
    <x v="0"/>
    <x v="5"/>
  </r>
  <r>
    <s v="PID01973"/>
    <n v="35"/>
    <x v="3"/>
    <x v="0"/>
    <x v="0"/>
    <x v="0"/>
    <d v="2023-04-30T00:00:00"/>
    <x v="2"/>
    <x v="1"/>
    <x v="0"/>
    <b v="1"/>
    <n v="35"/>
    <n v="18"/>
    <x v="2"/>
    <n v="61"/>
    <x v="0"/>
    <x v="1"/>
    <x v="1"/>
    <x v="3"/>
  </r>
  <r>
    <s v="PID01974"/>
    <n v="88"/>
    <x v="2"/>
    <x v="2"/>
    <x v="1"/>
    <x v="1"/>
    <d v="2021-01-05T00:00:00"/>
    <x v="1"/>
    <x v="2"/>
    <x v="2"/>
    <b v="0"/>
    <n v="8"/>
    <n v="17"/>
    <x v="2"/>
    <n v="30"/>
    <x v="2"/>
    <x v="1"/>
    <x v="1"/>
    <x v="4"/>
  </r>
  <r>
    <s v="PID01975"/>
    <n v="40"/>
    <x v="3"/>
    <x v="1"/>
    <x v="2"/>
    <x v="0"/>
    <d v="2019-08-31T00:00:00"/>
    <x v="0"/>
    <x v="3"/>
    <x v="2"/>
    <b v="1"/>
    <n v="39"/>
    <n v="7"/>
    <x v="0"/>
    <n v="99"/>
    <x v="0"/>
    <x v="0"/>
    <x v="1"/>
    <x v="6"/>
  </r>
  <r>
    <s v="PID01976"/>
    <n v="36"/>
    <x v="3"/>
    <x v="0"/>
    <x v="2"/>
    <x v="1"/>
    <d v="2023-04-29T00:00:00"/>
    <x v="2"/>
    <x v="0"/>
    <x v="0"/>
    <b v="1"/>
    <n v="47"/>
    <n v="16"/>
    <x v="0"/>
    <n v="51"/>
    <x v="2"/>
    <x v="1"/>
    <x v="1"/>
    <x v="6"/>
  </r>
  <r>
    <s v="PID01977"/>
    <n v="63"/>
    <x v="2"/>
    <x v="0"/>
    <x v="1"/>
    <x v="0"/>
    <d v="2021-02-04T00:00:00"/>
    <x v="1"/>
    <x v="1"/>
    <x v="0"/>
    <b v="0"/>
    <n v="30"/>
    <n v="12"/>
    <x v="1"/>
    <n v="113"/>
    <x v="0"/>
    <x v="0"/>
    <x v="1"/>
    <x v="6"/>
  </r>
  <r>
    <s v="PID01978"/>
    <n v="68"/>
    <x v="2"/>
    <x v="1"/>
    <x v="0"/>
    <x v="2"/>
    <d v="2019-06-20T00:00:00"/>
    <x v="0"/>
    <x v="1"/>
    <x v="0"/>
    <b v="0"/>
    <n v="65"/>
    <n v="12"/>
    <x v="2"/>
    <n v="61"/>
    <x v="0"/>
    <x v="1"/>
    <x v="0"/>
    <x v="6"/>
  </r>
  <r>
    <s v="PID01979"/>
    <n v="89"/>
    <x v="2"/>
    <x v="1"/>
    <x v="2"/>
    <x v="0"/>
    <d v="2024-11-24T00:00:00"/>
    <x v="3"/>
    <x v="2"/>
    <x v="0"/>
    <b v="0"/>
    <n v="9"/>
    <n v="16"/>
    <x v="2"/>
    <n v="57"/>
    <x v="2"/>
    <x v="1"/>
    <x v="0"/>
    <x v="1"/>
  </r>
  <r>
    <s v="PID01980"/>
    <n v="90"/>
    <x v="2"/>
    <x v="2"/>
    <x v="0"/>
    <x v="1"/>
    <d v="2019-09-22T00:00:00"/>
    <x v="0"/>
    <x v="1"/>
    <x v="2"/>
    <b v="0"/>
    <n v="56"/>
    <n v="2"/>
    <x v="0"/>
    <n v="81"/>
    <x v="0"/>
    <x v="0"/>
    <x v="0"/>
    <x v="7"/>
  </r>
  <r>
    <s v="PID01981"/>
    <n v="67"/>
    <x v="2"/>
    <x v="1"/>
    <x v="1"/>
    <x v="2"/>
    <d v="2020-06-04T00:00:00"/>
    <x v="5"/>
    <x v="3"/>
    <x v="2"/>
    <b v="1"/>
    <n v="45"/>
    <n v="2"/>
    <x v="1"/>
    <n v="69"/>
    <x v="0"/>
    <x v="0"/>
    <x v="0"/>
    <x v="4"/>
  </r>
  <r>
    <s v="PID01982"/>
    <n v="79"/>
    <x v="2"/>
    <x v="1"/>
    <x v="1"/>
    <x v="1"/>
    <d v="2022-05-04T00:00:00"/>
    <x v="4"/>
    <x v="3"/>
    <x v="0"/>
    <b v="1"/>
    <n v="12"/>
    <n v="13"/>
    <x v="0"/>
    <n v="20"/>
    <x v="2"/>
    <x v="0"/>
    <x v="1"/>
    <x v="0"/>
  </r>
  <r>
    <s v="PID01983"/>
    <n v="80"/>
    <x v="2"/>
    <x v="0"/>
    <x v="1"/>
    <x v="1"/>
    <d v="2024-01-21T00:00:00"/>
    <x v="3"/>
    <x v="1"/>
    <x v="2"/>
    <b v="1"/>
    <n v="17"/>
    <n v="11"/>
    <x v="2"/>
    <n v="104"/>
    <x v="0"/>
    <x v="0"/>
    <x v="1"/>
    <x v="6"/>
  </r>
  <r>
    <s v="PID01984"/>
    <n v="31"/>
    <x v="3"/>
    <x v="0"/>
    <x v="0"/>
    <x v="0"/>
    <d v="2021-02-09T00:00:00"/>
    <x v="1"/>
    <x v="1"/>
    <x v="2"/>
    <b v="1"/>
    <n v="44"/>
    <n v="11"/>
    <x v="1"/>
    <n v="68"/>
    <x v="0"/>
    <x v="1"/>
    <x v="1"/>
    <x v="2"/>
  </r>
  <r>
    <s v="PID01985"/>
    <n v="8"/>
    <x v="4"/>
    <x v="1"/>
    <x v="2"/>
    <x v="1"/>
    <d v="2021-01-23T00:00:00"/>
    <x v="1"/>
    <x v="3"/>
    <x v="0"/>
    <b v="1"/>
    <n v="23"/>
    <n v="12"/>
    <x v="2"/>
    <n v="80"/>
    <x v="0"/>
    <x v="0"/>
    <x v="0"/>
    <x v="0"/>
  </r>
  <r>
    <s v="PID01986"/>
    <n v="11"/>
    <x v="1"/>
    <x v="1"/>
    <x v="1"/>
    <x v="1"/>
    <d v="2020-08-09T00:00:00"/>
    <x v="5"/>
    <x v="3"/>
    <x v="2"/>
    <b v="0"/>
    <n v="53"/>
    <n v="10"/>
    <x v="2"/>
    <n v="30"/>
    <x v="2"/>
    <x v="0"/>
    <x v="0"/>
    <x v="7"/>
  </r>
  <r>
    <s v="PID01987"/>
    <n v="1"/>
    <x v="4"/>
    <x v="1"/>
    <x v="2"/>
    <x v="2"/>
    <d v="2024-01-02T00:00:00"/>
    <x v="3"/>
    <x v="3"/>
    <x v="2"/>
    <b v="0"/>
    <n v="44"/>
    <n v="5"/>
    <x v="2"/>
    <n v="105"/>
    <x v="0"/>
    <x v="0"/>
    <x v="0"/>
    <x v="7"/>
  </r>
  <r>
    <s v="PID01988"/>
    <n v="36"/>
    <x v="3"/>
    <x v="0"/>
    <x v="1"/>
    <x v="2"/>
    <d v="2019-05-03T00:00:00"/>
    <x v="0"/>
    <x v="1"/>
    <x v="1"/>
    <b v="0"/>
    <n v="7"/>
    <n v="5"/>
    <x v="0"/>
    <n v="97"/>
    <x v="0"/>
    <x v="0"/>
    <x v="0"/>
    <x v="1"/>
  </r>
  <r>
    <s v="PID01989"/>
    <n v="11"/>
    <x v="1"/>
    <x v="2"/>
    <x v="1"/>
    <x v="1"/>
    <d v="2019-12-02T00:00:00"/>
    <x v="0"/>
    <x v="1"/>
    <x v="1"/>
    <b v="1"/>
    <n v="42"/>
    <n v="19"/>
    <x v="1"/>
    <n v="49"/>
    <x v="2"/>
    <x v="0"/>
    <x v="1"/>
    <x v="4"/>
  </r>
  <r>
    <s v="PID01990"/>
    <n v="68"/>
    <x v="2"/>
    <x v="0"/>
    <x v="1"/>
    <x v="2"/>
    <d v="2019-02-24T00:00:00"/>
    <x v="0"/>
    <x v="3"/>
    <x v="1"/>
    <b v="0"/>
    <n v="67"/>
    <n v="9"/>
    <x v="0"/>
    <n v="7"/>
    <x v="1"/>
    <x v="0"/>
    <x v="0"/>
    <x v="3"/>
  </r>
  <r>
    <s v="PID01991"/>
    <n v="22"/>
    <x v="3"/>
    <x v="2"/>
    <x v="0"/>
    <x v="1"/>
    <d v="2020-03-03T00:00:00"/>
    <x v="5"/>
    <x v="0"/>
    <x v="0"/>
    <b v="1"/>
    <n v="57"/>
    <n v="13"/>
    <x v="2"/>
    <n v="30"/>
    <x v="2"/>
    <x v="0"/>
    <x v="1"/>
    <x v="1"/>
  </r>
  <r>
    <s v="PID01992"/>
    <n v="14"/>
    <x v="1"/>
    <x v="0"/>
    <x v="2"/>
    <x v="0"/>
    <d v="2024-08-27T00:00:00"/>
    <x v="3"/>
    <x v="3"/>
    <x v="1"/>
    <b v="1"/>
    <n v="43"/>
    <n v="8"/>
    <x v="2"/>
    <n v="48"/>
    <x v="2"/>
    <x v="0"/>
    <x v="1"/>
    <x v="0"/>
  </r>
  <r>
    <s v="PID01993"/>
    <n v="25"/>
    <x v="3"/>
    <x v="2"/>
    <x v="0"/>
    <x v="0"/>
    <d v="2019-03-10T00:00:00"/>
    <x v="0"/>
    <x v="3"/>
    <x v="0"/>
    <b v="0"/>
    <n v="45"/>
    <n v="10"/>
    <x v="2"/>
    <n v="26"/>
    <x v="2"/>
    <x v="0"/>
    <x v="1"/>
    <x v="6"/>
  </r>
  <r>
    <s v="PID01994"/>
    <n v="38"/>
    <x v="3"/>
    <x v="0"/>
    <x v="2"/>
    <x v="0"/>
    <d v="2022-08-07T00:00:00"/>
    <x v="4"/>
    <x v="1"/>
    <x v="1"/>
    <b v="1"/>
    <n v="40"/>
    <n v="7"/>
    <x v="2"/>
    <n v="109"/>
    <x v="0"/>
    <x v="1"/>
    <x v="0"/>
    <x v="2"/>
  </r>
  <r>
    <s v="PID01995"/>
    <n v="69"/>
    <x v="2"/>
    <x v="2"/>
    <x v="0"/>
    <x v="0"/>
    <d v="2024-11-17T00:00:00"/>
    <x v="3"/>
    <x v="0"/>
    <x v="2"/>
    <b v="0"/>
    <n v="6"/>
    <n v="9"/>
    <x v="2"/>
    <n v="109"/>
    <x v="0"/>
    <x v="1"/>
    <x v="0"/>
    <x v="9"/>
  </r>
  <r>
    <s v="PID01996"/>
    <n v="41"/>
    <x v="0"/>
    <x v="1"/>
    <x v="2"/>
    <x v="2"/>
    <d v="2024-07-10T00:00:00"/>
    <x v="3"/>
    <x v="1"/>
    <x v="0"/>
    <b v="0"/>
    <n v="33"/>
    <n v="17"/>
    <x v="2"/>
    <n v="20"/>
    <x v="2"/>
    <x v="0"/>
    <x v="1"/>
    <x v="9"/>
  </r>
  <r>
    <s v="PID01997"/>
    <n v="18"/>
    <x v="1"/>
    <x v="1"/>
    <x v="1"/>
    <x v="2"/>
    <d v="2023-05-28T00:00:00"/>
    <x v="2"/>
    <x v="0"/>
    <x v="2"/>
    <b v="0"/>
    <n v="25"/>
    <n v="1"/>
    <x v="0"/>
    <n v="110"/>
    <x v="0"/>
    <x v="1"/>
    <x v="0"/>
    <x v="0"/>
  </r>
  <r>
    <s v="PID01998"/>
    <n v="71"/>
    <x v="2"/>
    <x v="1"/>
    <x v="0"/>
    <x v="2"/>
    <d v="2019-12-07T00:00:00"/>
    <x v="0"/>
    <x v="0"/>
    <x v="1"/>
    <b v="0"/>
    <n v="36"/>
    <n v="2"/>
    <x v="1"/>
    <n v="13"/>
    <x v="2"/>
    <x v="0"/>
    <x v="0"/>
    <x v="5"/>
  </r>
  <r>
    <s v="PID01999"/>
    <n v="77"/>
    <x v="2"/>
    <x v="0"/>
    <x v="0"/>
    <x v="1"/>
    <d v="2022-01-15T00:00:00"/>
    <x v="4"/>
    <x v="2"/>
    <x v="0"/>
    <b v="1"/>
    <n v="36"/>
    <n v="15"/>
    <x v="2"/>
    <n v="15"/>
    <x v="2"/>
    <x v="1"/>
    <x v="1"/>
    <x v="6"/>
  </r>
  <r>
    <s v="PID02000"/>
    <n v="21"/>
    <x v="3"/>
    <x v="2"/>
    <x v="2"/>
    <x v="2"/>
    <d v="2023-01-13T00:00:00"/>
    <x v="2"/>
    <x v="2"/>
    <x v="1"/>
    <b v="1"/>
    <n v="33"/>
    <n v="14"/>
    <x v="1"/>
    <n v="73"/>
    <x v="0"/>
    <x v="0"/>
    <x v="1"/>
    <x v="5"/>
  </r>
  <r>
    <s v="PID02001"/>
    <n v="37"/>
    <x v="3"/>
    <x v="2"/>
    <x v="1"/>
    <x v="0"/>
    <d v="2024-11-20T00:00:00"/>
    <x v="3"/>
    <x v="1"/>
    <x v="2"/>
    <b v="0"/>
    <n v="27"/>
    <n v="15"/>
    <x v="2"/>
    <n v="48"/>
    <x v="2"/>
    <x v="0"/>
    <x v="0"/>
    <x v="0"/>
  </r>
  <r>
    <s v="PID02002"/>
    <n v="86"/>
    <x v="2"/>
    <x v="0"/>
    <x v="2"/>
    <x v="0"/>
    <d v="2023-01-27T00:00:00"/>
    <x v="2"/>
    <x v="0"/>
    <x v="1"/>
    <b v="0"/>
    <n v="34"/>
    <n v="6"/>
    <x v="1"/>
    <n v="13"/>
    <x v="2"/>
    <x v="1"/>
    <x v="1"/>
    <x v="6"/>
  </r>
  <r>
    <s v="PID02003"/>
    <n v="68"/>
    <x v="2"/>
    <x v="1"/>
    <x v="1"/>
    <x v="2"/>
    <d v="2022-05-10T00:00:00"/>
    <x v="4"/>
    <x v="1"/>
    <x v="2"/>
    <b v="0"/>
    <n v="22"/>
    <n v="1"/>
    <x v="0"/>
    <n v="99"/>
    <x v="0"/>
    <x v="0"/>
    <x v="1"/>
    <x v="0"/>
  </r>
  <r>
    <s v="PID02004"/>
    <n v="8"/>
    <x v="4"/>
    <x v="2"/>
    <x v="1"/>
    <x v="1"/>
    <d v="2021-02-12T00:00:00"/>
    <x v="1"/>
    <x v="1"/>
    <x v="1"/>
    <b v="0"/>
    <n v="15"/>
    <n v="14"/>
    <x v="2"/>
    <n v="29"/>
    <x v="2"/>
    <x v="1"/>
    <x v="1"/>
    <x v="9"/>
  </r>
  <r>
    <s v="PID02005"/>
    <n v="86"/>
    <x v="2"/>
    <x v="0"/>
    <x v="1"/>
    <x v="2"/>
    <d v="2022-10-22T00:00:00"/>
    <x v="4"/>
    <x v="0"/>
    <x v="1"/>
    <b v="1"/>
    <n v="15"/>
    <n v="19"/>
    <x v="0"/>
    <n v="113"/>
    <x v="0"/>
    <x v="0"/>
    <x v="0"/>
    <x v="3"/>
  </r>
  <r>
    <s v="PID02006"/>
    <n v="39"/>
    <x v="3"/>
    <x v="0"/>
    <x v="2"/>
    <x v="1"/>
    <d v="2022-12-30T00:00:00"/>
    <x v="4"/>
    <x v="2"/>
    <x v="2"/>
    <b v="0"/>
    <n v="41"/>
    <n v="2"/>
    <x v="1"/>
    <n v="50"/>
    <x v="2"/>
    <x v="1"/>
    <x v="1"/>
    <x v="6"/>
  </r>
  <r>
    <s v="PID02007"/>
    <n v="52"/>
    <x v="0"/>
    <x v="2"/>
    <x v="0"/>
    <x v="0"/>
    <d v="2023-10-02T00:00:00"/>
    <x v="2"/>
    <x v="3"/>
    <x v="1"/>
    <b v="0"/>
    <n v="15"/>
    <n v="5"/>
    <x v="2"/>
    <n v="51"/>
    <x v="2"/>
    <x v="1"/>
    <x v="1"/>
    <x v="4"/>
  </r>
  <r>
    <s v="PID02008"/>
    <n v="17"/>
    <x v="1"/>
    <x v="1"/>
    <x v="0"/>
    <x v="2"/>
    <d v="2022-09-06T00:00:00"/>
    <x v="4"/>
    <x v="1"/>
    <x v="1"/>
    <b v="1"/>
    <n v="47"/>
    <n v="16"/>
    <x v="2"/>
    <n v="44"/>
    <x v="2"/>
    <x v="1"/>
    <x v="0"/>
    <x v="5"/>
  </r>
  <r>
    <s v="PID02009"/>
    <n v="52"/>
    <x v="0"/>
    <x v="0"/>
    <x v="2"/>
    <x v="2"/>
    <d v="2024-02-15T00:00:00"/>
    <x v="3"/>
    <x v="0"/>
    <x v="1"/>
    <b v="1"/>
    <n v="16"/>
    <n v="4"/>
    <x v="1"/>
    <n v="84"/>
    <x v="0"/>
    <x v="1"/>
    <x v="1"/>
    <x v="8"/>
  </r>
  <r>
    <s v="PID02010"/>
    <n v="28"/>
    <x v="3"/>
    <x v="1"/>
    <x v="0"/>
    <x v="1"/>
    <d v="2019-10-23T00:00:00"/>
    <x v="0"/>
    <x v="3"/>
    <x v="2"/>
    <b v="0"/>
    <n v="43"/>
    <n v="18"/>
    <x v="0"/>
    <n v="7"/>
    <x v="1"/>
    <x v="1"/>
    <x v="0"/>
    <x v="3"/>
  </r>
  <r>
    <s v="PID02011"/>
    <n v="21"/>
    <x v="3"/>
    <x v="0"/>
    <x v="2"/>
    <x v="2"/>
    <d v="2021-03-15T00:00:00"/>
    <x v="1"/>
    <x v="3"/>
    <x v="0"/>
    <b v="1"/>
    <n v="42"/>
    <n v="4"/>
    <x v="0"/>
    <n v="119"/>
    <x v="0"/>
    <x v="0"/>
    <x v="1"/>
    <x v="3"/>
  </r>
  <r>
    <s v="PID02012"/>
    <n v="89"/>
    <x v="2"/>
    <x v="2"/>
    <x v="0"/>
    <x v="1"/>
    <d v="2019-11-28T00:00:00"/>
    <x v="0"/>
    <x v="2"/>
    <x v="0"/>
    <b v="1"/>
    <n v="56"/>
    <n v="17"/>
    <x v="1"/>
    <n v="49"/>
    <x v="2"/>
    <x v="0"/>
    <x v="0"/>
    <x v="7"/>
  </r>
  <r>
    <s v="PID02013"/>
    <n v="32"/>
    <x v="3"/>
    <x v="2"/>
    <x v="0"/>
    <x v="1"/>
    <d v="2020-04-06T00:00:00"/>
    <x v="5"/>
    <x v="1"/>
    <x v="2"/>
    <b v="1"/>
    <n v="10"/>
    <n v="1"/>
    <x v="0"/>
    <n v="46"/>
    <x v="2"/>
    <x v="1"/>
    <x v="0"/>
    <x v="4"/>
  </r>
  <r>
    <s v="PID02014"/>
    <n v="31"/>
    <x v="3"/>
    <x v="2"/>
    <x v="0"/>
    <x v="0"/>
    <d v="2020-11-30T00:00:00"/>
    <x v="5"/>
    <x v="3"/>
    <x v="2"/>
    <b v="1"/>
    <n v="31"/>
    <n v="12"/>
    <x v="0"/>
    <n v="89"/>
    <x v="0"/>
    <x v="1"/>
    <x v="0"/>
    <x v="6"/>
  </r>
  <r>
    <s v="PID02015"/>
    <n v="59"/>
    <x v="0"/>
    <x v="0"/>
    <x v="2"/>
    <x v="0"/>
    <d v="2024-08-31T00:00:00"/>
    <x v="3"/>
    <x v="3"/>
    <x v="2"/>
    <b v="1"/>
    <n v="58"/>
    <n v="12"/>
    <x v="2"/>
    <n v="64"/>
    <x v="0"/>
    <x v="0"/>
    <x v="1"/>
    <x v="9"/>
  </r>
  <r>
    <s v="PID02016"/>
    <n v="26"/>
    <x v="3"/>
    <x v="0"/>
    <x v="0"/>
    <x v="1"/>
    <d v="2024-07-08T00:00:00"/>
    <x v="3"/>
    <x v="1"/>
    <x v="1"/>
    <b v="0"/>
    <n v="5"/>
    <n v="13"/>
    <x v="1"/>
    <n v="67"/>
    <x v="0"/>
    <x v="0"/>
    <x v="0"/>
    <x v="1"/>
  </r>
  <r>
    <s v="PID02017"/>
    <n v="31"/>
    <x v="3"/>
    <x v="0"/>
    <x v="2"/>
    <x v="1"/>
    <d v="2022-04-23T00:00:00"/>
    <x v="4"/>
    <x v="2"/>
    <x v="2"/>
    <b v="1"/>
    <n v="68"/>
    <n v="10"/>
    <x v="0"/>
    <n v="115"/>
    <x v="0"/>
    <x v="0"/>
    <x v="0"/>
    <x v="4"/>
  </r>
  <r>
    <s v="PID02018"/>
    <n v="24"/>
    <x v="3"/>
    <x v="0"/>
    <x v="2"/>
    <x v="0"/>
    <d v="2023-07-10T00:00:00"/>
    <x v="2"/>
    <x v="3"/>
    <x v="0"/>
    <b v="1"/>
    <n v="16"/>
    <n v="19"/>
    <x v="2"/>
    <n v="51"/>
    <x v="2"/>
    <x v="1"/>
    <x v="1"/>
    <x v="4"/>
  </r>
  <r>
    <s v="PID02019"/>
    <n v="70"/>
    <x v="2"/>
    <x v="1"/>
    <x v="2"/>
    <x v="1"/>
    <d v="2021-12-12T00:00:00"/>
    <x v="1"/>
    <x v="2"/>
    <x v="1"/>
    <b v="1"/>
    <n v="24"/>
    <n v="3"/>
    <x v="1"/>
    <n v="102"/>
    <x v="0"/>
    <x v="0"/>
    <x v="1"/>
    <x v="0"/>
  </r>
  <r>
    <s v="PID02020"/>
    <n v="49"/>
    <x v="0"/>
    <x v="1"/>
    <x v="0"/>
    <x v="2"/>
    <d v="2022-09-09T00:00:00"/>
    <x v="4"/>
    <x v="1"/>
    <x v="2"/>
    <b v="1"/>
    <n v="21"/>
    <n v="5"/>
    <x v="1"/>
    <n v="83"/>
    <x v="0"/>
    <x v="0"/>
    <x v="0"/>
    <x v="0"/>
  </r>
  <r>
    <s v="PID02021"/>
    <n v="64"/>
    <x v="2"/>
    <x v="1"/>
    <x v="0"/>
    <x v="0"/>
    <d v="2021-10-23T00:00:00"/>
    <x v="1"/>
    <x v="0"/>
    <x v="2"/>
    <b v="1"/>
    <n v="23"/>
    <n v="14"/>
    <x v="2"/>
    <n v="69"/>
    <x v="0"/>
    <x v="0"/>
    <x v="1"/>
    <x v="3"/>
  </r>
  <r>
    <s v="PID02022"/>
    <n v="43"/>
    <x v="0"/>
    <x v="0"/>
    <x v="0"/>
    <x v="0"/>
    <d v="2023-05-04T00:00:00"/>
    <x v="2"/>
    <x v="1"/>
    <x v="2"/>
    <b v="1"/>
    <n v="9"/>
    <n v="13"/>
    <x v="0"/>
    <n v="68"/>
    <x v="0"/>
    <x v="0"/>
    <x v="0"/>
    <x v="1"/>
  </r>
  <r>
    <s v="PID02023"/>
    <n v="55"/>
    <x v="0"/>
    <x v="2"/>
    <x v="0"/>
    <x v="2"/>
    <d v="2024-09-21T00:00:00"/>
    <x v="3"/>
    <x v="0"/>
    <x v="1"/>
    <b v="0"/>
    <n v="49"/>
    <n v="2"/>
    <x v="2"/>
    <n v="83"/>
    <x v="0"/>
    <x v="0"/>
    <x v="1"/>
    <x v="3"/>
  </r>
  <r>
    <s v="PID02024"/>
    <n v="10"/>
    <x v="4"/>
    <x v="1"/>
    <x v="2"/>
    <x v="1"/>
    <d v="2022-07-14T00:00:00"/>
    <x v="4"/>
    <x v="2"/>
    <x v="2"/>
    <b v="1"/>
    <n v="55"/>
    <n v="11"/>
    <x v="0"/>
    <n v="92"/>
    <x v="0"/>
    <x v="0"/>
    <x v="0"/>
    <x v="1"/>
  </r>
  <r>
    <s v="PID02025"/>
    <n v="43"/>
    <x v="0"/>
    <x v="1"/>
    <x v="1"/>
    <x v="2"/>
    <d v="2019-01-24T00:00:00"/>
    <x v="0"/>
    <x v="3"/>
    <x v="2"/>
    <b v="0"/>
    <n v="21"/>
    <n v="2"/>
    <x v="0"/>
    <n v="10"/>
    <x v="1"/>
    <x v="1"/>
    <x v="1"/>
    <x v="8"/>
  </r>
  <r>
    <s v="PID02026"/>
    <n v="47"/>
    <x v="0"/>
    <x v="2"/>
    <x v="2"/>
    <x v="2"/>
    <d v="2021-02-17T00:00:00"/>
    <x v="1"/>
    <x v="1"/>
    <x v="2"/>
    <b v="0"/>
    <n v="25"/>
    <n v="13"/>
    <x v="1"/>
    <n v="110"/>
    <x v="0"/>
    <x v="1"/>
    <x v="0"/>
    <x v="8"/>
  </r>
  <r>
    <s v="PID02027"/>
    <n v="9"/>
    <x v="4"/>
    <x v="1"/>
    <x v="2"/>
    <x v="0"/>
    <d v="2022-12-11T00:00:00"/>
    <x v="4"/>
    <x v="0"/>
    <x v="2"/>
    <b v="0"/>
    <n v="54"/>
    <n v="9"/>
    <x v="1"/>
    <n v="18"/>
    <x v="2"/>
    <x v="1"/>
    <x v="1"/>
    <x v="0"/>
  </r>
  <r>
    <s v="PID02028"/>
    <n v="59"/>
    <x v="0"/>
    <x v="2"/>
    <x v="1"/>
    <x v="2"/>
    <d v="2019-09-08T00:00:00"/>
    <x v="0"/>
    <x v="0"/>
    <x v="0"/>
    <b v="0"/>
    <n v="7"/>
    <n v="10"/>
    <x v="2"/>
    <n v="70"/>
    <x v="0"/>
    <x v="0"/>
    <x v="0"/>
    <x v="9"/>
  </r>
  <r>
    <s v="PID02029"/>
    <n v="62"/>
    <x v="2"/>
    <x v="1"/>
    <x v="1"/>
    <x v="1"/>
    <d v="2022-03-13T00:00:00"/>
    <x v="4"/>
    <x v="2"/>
    <x v="2"/>
    <b v="1"/>
    <n v="41"/>
    <n v="5"/>
    <x v="1"/>
    <n v="74"/>
    <x v="0"/>
    <x v="0"/>
    <x v="0"/>
    <x v="6"/>
  </r>
  <r>
    <s v="PID02030"/>
    <n v="4"/>
    <x v="4"/>
    <x v="0"/>
    <x v="2"/>
    <x v="0"/>
    <d v="2020-05-22T00:00:00"/>
    <x v="5"/>
    <x v="1"/>
    <x v="0"/>
    <b v="1"/>
    <n v="46"/>
    <n v="14"/>
    <x v="1"/>
    <n v="5"/>
    <x v="1"/>
    <x v="0"/>
    <x v="1"/>
    <x v="4"/>
  </r>
  <r>
    <s v="PID02031"/>
    <n v="5"/>
    <x v="4"/>
    <x v="2"/>
    <x v="1"/>
    <x v="0"/>
    <d v="2021-08-01T00:00:00"/>
    <x v="1"/>
    <x v="0"/>
    <x v="2"/>
    <b v="0"/>
    <n v="35"/>
    <n v="19"/>
    <x v="2"/>
    <n v="44"/>
    <x v="2"/>
    <x v="0"/>
    <x v="1"/>
    <x v="7"/>
  </r>
  <r>
    <s v="PID02032"/>
    <n v="30"/>
    <x v="3"/>
    <x v="1"/>
    <x v="0"/>
    <x v="0"/>
    <d v="2020-06-26T00:00:00"/>
    <x v="5"/>
    <x v="1"/>
    <x v="1"/>
    <b v="1"/>
    <n v="24"/>
    <n v="12"/>
    <x v="0"/>
    <n v="81"/>
    <x v="0"/>
    <x v="1"/>
    <x v="1"/>
    <x v="9"/>
  </r>
  <r>
    <s v="PID02033"/>
    <n v="34"/>
    <x v="3"/>
    <x v="2"/>
    <x v="2"/>
    <x v="0"/>
    <d v="2020-01-13T00:00:00"/>
    <x v="5"/>
    <x v="1"/>
    <x v="2"/>
    <b v="1"/>
    <n v="46"/>
    <n v="3"/>
    <x v="2"/>
    <n v="95"/>
    <x v="0"/>
    <x v="1"/>
    <x v="1"/>
    <x v="1"/>
  </r>
  <r>
    <s v="PID02034"/>
    <n v="42"/>
    <x v="0"/>
    <x v="0"/>
    <x v="0"/>
    <x v="0"/>
    <d v="2023-02-11T00:00:00"/>
    <x v="2"/>
    <x v="1"/>
    <x v="0"/>
    <b v="1"/>
    <n v="60"/>
    <n v="20"/>
    <x v="1"/>
    <n v="104"/>
    <x v="0"/>
    <x v="0"/>
    <x v="1"/>
    <x v="2"/>
  </r>
  <r>
    <s v="PID02035"/>
    <n v="54"/>
    <x v="0"/>
    <x v="2"/>
    <x v="2"/>
    <x v="2"/>
    <d v="2021-04-26T00:00:00"/>
    <x v="1"/>
    <x v="0"/>
    <x v="2"/>
    <b v="0"/>
    <n v="6"/>
    <n v="10"/>
    <x v="1"/>
    <n v="54"/>
    <x v="2"/>
    <x v="1"/>
    <x v="1"/>
    <x v="9"/>
  </r>
  <r>
    <s v="PID02036"/>
    <n v="18"/>
    <x v="1"/>
    <x v="1"/>
    <x v="2"/>
    <x v="2"/>
    <d v="2021-10-06T00:00:00"/>
    <x v="1"/>
    <x v="2"/>
    <x v="1"/>
    <b v="1"/>
    <n v="0"/>
    <n v="18"/>
    <x v="2"/>
    <n v="47"/>
    <x v="2"/>
    <x v="0"/>
    <x v="1"/>
    <x v="4"/>
  </r>
  <r>
    <s v="PID02037"/>
    <n v="29"/>
    <x v="3"/>
    <x v="2"/>
    <x v="0"/>
    <x v="0"/>
    <d v="2023-11-26T00:00:00"/>
    <x v="2"/>
    <x v="3"/>
    <x v="2"/>
    <b v="0"/>
    <n v="49"/>
    <n v="9"/>
    <x v="0"/>
    <n v="89"/>
    <x v="0"/>
    <x v="0"/>
    <x v="1"/>
    <x v="5"/>
  </r>
  <r>
    <s v="PID02038"/>
    <n v="56"/>
    <x v="0"/>
    <x v="2"/>
    <x v="0"/>
    <x v="1"/>
    <d v="2021-12-29T00:00:00"/>
    <x v="1"/>
    <x v="0"/>
    <x v="2"/>
    <b v="0"/>
    <n v="44"/>
    <n v="10"/>
    <x v="2"/>
    <n v="64"/>
    <x v="0"/>
    <x v="1"/>
    <x v="1"/>
    <x v="4"/>
  </r>
  <r>
    <s v="PID02039"/>
    <n v="19"/>
    <x v="1"/>
    <x v="2"/>
    <x v="1"/>
    <x v="1"/>
    <d v="2020-08-27T00:00:00"/>
    <x v="5"/>
    <x v="2"/>
    <x v="1"/>
    <b v="0"/>
    <n v="66"/>
    <n v="16"/>
    <x v="2"/>
    <n v="106"/>
    <x v="0"/>
    <x v="0"/>
    <x v="0"/>
    <x v="5"/>
  </r>
  <r>
    <s v="PID02040"/>
    <n v="26"/>
    <x v="3"/>
    <x v="0"/>
    <x v="2"/>
    <x v="2"/>
    <d v="2022-01-04T00:00:00"/>
    <x v="4"/>
    <x v="0"/>
    <x v="2"/>
    <b v="1"/>
    <n v="35"/>
    <n v="17"/>
    <x v="1"/>
    <n v="77"/>
    <x v="0"/>
    <x v="1"/>
    <x v="1"/>
    <x v="4"/>
  </r>
  <r>
    <s v="PID02041"/>
    <n v="9"/>
    <x v="4"/>
    <x v="0"/>
    <x v="2"/>
    <x v="2"/>
    <d v="2022-06-24T00:00:00"/>
    <x v="4"/>
    <x v="1"/>
    <x v="0"/>
    <b v="0"/>
    <n v="56"/>
    <n v="14"/>
    <x v="1"/>
    <n v="39"/>
    <x v="2"/>
    <x v="1"/>
    <x v="0"/>
    <x v="3"/>
  </r>
  <r>
    <s v="PID02042"/>
    <n v="43"/>
    <x v="0"/>
    <x v="0"/>
    <x v="0"/>
    <x v="0"/>
    <d v="2023-04-04T00:00:00"/>
    <x v="2"/>
    <x v="3"/>
    <x v="2"/>
    <b v="0"/>
    <n v="56"/>
    <n v="16"/>
    <x v="2"/>
    <n v="23"/>
    <x v="2"/>
    <x v="0"/>
    <x v="0"/>
    <x v="4"/>
  </r>
  <r>
    <s v="PID02043"/>
    <n v="61"/>
    <x v="2"/>
    <x v="1"/>
    <x v="0"/>
    <x v="0"/>
    <d v="2024-06-04T00:00:00"/>
    <x v="3"/>
    <x v="0"/>
    <x v="2"/>
    <b v="1"/>
    <n v="16"/>
    <n v="7"/>
    <x v="2"/>
    <n v="117"/>
    <x v="0"/>
    <x v="0"/>
    <x v="1"/>
    <x v="5"/>
  </r>
  <r>
    <s v="PID02044"/>
    <n v="65"/>
    <x v="2"/>
    <x v="0"/>
    <x v="0"/>
    <x v="1"/>
    <d v="2019-05-06T00:00:00"/>
    <x v="0"/>
    <x v="1"/>
    <x v="0"/>
    <b v="1"/>
    <n v="66"/>
    <n v="6"/>
    <x v="0"/>
    <n v="73"/>
    <x v="0"/>
    <x v="0"/>
    <x v="1"/>
    <x v="5"/>
  </r>
  <r>
    <s v="PID02045"/>
    <n v="56"/>
    <x v="0"/>
    <x v="1"/>
    <x v="2"/>
    <x v="0"/>
    <d v="2021-01-24T00:00:00"/>
    <x v="1"/>
    <x v="3"/>
    <x v="2"/>
    <b v="0"/>
    <n v="65"/>
    <n v="18"/>
    <x v="2"/>
    <n v="9"/>
    <x v="1"/>
    <x v="0"/>
    <x v="0"/>
    <x v="0"/>
  </r>
  <r>
    <s v="PID02046"/>
    <n v="68"/>
    <x v="2"/>
    <x v="1"/>
    <x v="1"/>
    <x v="0"/>
    <d v="2021-05-08T00:00:00"/>
    <x v="1"/>
    <x v="3"/>
    <x v="2"/>
    <b v="0"/>
    <n v="9"/>
    <n v="14"/>
    <x v="0"/>
    <n v="62"/>
    <x v="0"/>
    <x v="1"/>
    <x v="1"/>
    <x v="0"/>
  </r>
  <r>
    <s v="PID02047"/>
    <n v="59"/>
    <x v="0"/>
    <x v="2"/>
    <x v="0"/>
    <x v="1"/>
    <d v="2022-12-30T00:00:00"/>
    <x v="4"/>
    <x v="0"/>
    <x v="1"/>
    <b v="0"/>
    <n v="49"/>
    <n v="14"/>
    <x v="1"/>
    <n v="111"/>
    <x v="0"/>
    <x v="0"/>
    <x v="0"/>
    <x v="0"/>
  </r>
  <r>
    <s v="PID02048"/>
    <n v="39"/>
    <x v="3"/>
    <x v="0"/>
    <x v="0"/>
    <x v="2"/>
    <d v="2022-09-19T00:00:00"/>
    <x v="4"/>
    <x v="1"/>
    <x v="2"/>
    <b v="0"/>
    <n v="50"/>
    <n v="9"/>
    <x v="2"/>
    <n v="25"/>
    <x v="2"/>
    <x v="1"/>
    <x v="1"/>
    <x v="2"/>
  </r>
  <r>
    <s v="PID02049"/>
    <n v="58"/>
    <x v="0"/>
    <x v="0"/>
    <x v="2"/>
    <x v="2"/>
    <d v="2021-10-23T00:00:00"/>
    <x v="1"/>
    <x v="2"/>
    <x v="0"/>
    <b v="1"/>
    <n v="49"/>
    <n v="11"/>
    <x v="2"/>
    <n v="103"/>
    <x v="0"/>
    <x v="1"/>
    <x v="1"/>
    <x v="9"/>
  </r>
  <r>
    <s v="PID02050"/>
    <n v="5"/>
    <x v="4"/>
    <x v="1"/>
    <x v="0"/>
    <x v="0"/>
    <d v="2019-01-13T00:00:00"/>
    <x v="0"/>
    <x v="2"/>
    <x v="1"/>
    <b v="1"/>
    <n v="70"/>
    <n v="11"/>
    <x v="2"/>
    <n v="73"/>
    <x v="0"/>
    <x v="0"/>
    <x v="0"/>
    <x v="8"/>
  </r>
  <r>
    <s v="PID02051"/>
    <n v="64"/>
    <x v="2"/>
    <x v="2"/>
    <x v="2"/>
    <x v="0"/>
    <d v="2023-09-13T00:00:00"/>
    <x v="2"/>
    <x v="2"/>
    <x v="1"/>
    <b v="0"/>
    <n v="61"/>
    <n v="1"/>
    <x v="1"/>
    <n v="88"/>
    <x v="0"/>
    <x v="1"/>
    <x v="0"/>
    <x v="0"/>
  </r>
  <r>
    <s v="PID02052"/>
    <n v="14"/>
    <x v="1"/>
    <x v="1"/>
    <x v="0"/>
    <x v="1"/>
    <d v="2023-01-15T00:00:00"/>
    <x v="2"/>
    <x v="2"/>
    <x v="0"/>
    <b v="1"/>
    <n v="43"/>
    <n v="10"/>
    <x v="0"/>
    <n v="7"/>
    <x v="1"/>
    <x v="0"/>
    <x v="1"/>
    <x v="4"/>
  </r>
  <r>
    <s v="PID02053"/>
    <n v="41"/>
    <x v="0"/>
    <x v="1"/>
    <x v="0"/>
    <x v="2"/>
    <d v="2024-12-08T00:00:00"/>
    <x v="3"/>
    <x v="1"/>
    <x v="0"/>
    <b v="1"/>
    <n v="67"/>
    <n v="19"/>
    <x v="1"/>
    <n v="99"/>
    <x v="0"/>
    <x v="0"/>
    <x v="0"/>
    <x v="4"/>
  </r>
  <r>
    <s v="PID02054"/>
    <n v="69"/>
    <x v="2"/>
    <x v="1"/>
    <x v="0"/>
    <x v="1"/>
    <d v="2023-09-18T00:00:00"/>
    <x v="2"/>
    <x v="3"/>
    <x v="0"/>
    <b v="1"/>
    <n v="25"/>
    <n v="2"/>
    <x v="1"/>
    <n v="6"/>
    <x v="1"/>
    <x v="1"/>
    <x v="1"/>
    <x v="7"/>
  </r>
  <r>
    <s v="PID02055"/>
    <n v="37"/>
    <x v="3"/>
    <x v="0"/>
    <x v="1"/>
    <x v="0"/>
    <d v="2022-01-22T00:00:00"/>
    <x v="4"/>
    <x v="0"/>
    <x v="0"/>
    <b v="0"/>
    <n v="69"/>
    <n v="7"/>
    <x v="2"/>
    <n v="13"/>
    <x v="2"/>
    <x v="0"/>
    <x v="0"/>
    <x v="4"/>
  </r>
  <r>
    <s v="PID02056"/>
    <n v="48"/>
    <x v="0"/>
    <x v="0"/>
    <x v="0"/>
    <x v="0"/>
    <d v="2022-02-25T00:00:00"/>
    <x v="4"/>
    <x v="2"/>
    <x v="1"/>
    <b v="0"/>
    <n v="60"/>
    <n v="11"/>
    <x v="0"/>
    <n v="86"/>
    <x v="0"/>
    <x v="0"/>
    <x v="0"/>
    <x v="3"/>
  </r>
  <r>
    <s v="PID02057"/>
    <n v="72"/>
    <x v="2"/>
    <x v="2"/>
    <x v="1"/>
    <x v="2"/>
    <d v="2019-09-04T00:00:00"/>
    <x v="0"/>
    <x v="0"/>
    <x v="0"/>
    <b v="1"/>
    <n v="42"/>
    <n v="20"/>
    <x v="1"/>
    <n v="100"/>
    <x v="0"/>
    <x v="0"/>
    <x v="1"/>
    <x v="3"/>
  </r>
  <r>
    <s v="PID02058"/>
    <n v="25"/>
    <x v="3"/>
    <x v="2"/>
    <x v="2"/>
    <x v="1"/>
    <d v="2024-12-27T00:00:00"/>
    <x v="3"/>
    <x v="0"/>
    <x v="0"/>
    <b v="0"/>
    <n v="24"/>
    <n v="2"/>
    <x v="0"/>
    <n v="104"/>
    <x v="0"/>
    <x v="0"/>
    <x v="0"/>
    <x v="3"/>
  </r>
  <r>
    <s v="PID02059"/>
    <n v="69"/>
    <x v="2"/>
    <x v="0"/>
    <x v="1"/>
    <x v="1"/>
    <d v="2024-09-03T00:00:00"/>
    <x v="3"/>
    <x v="2"/>
    <x v="1"/>
    <b v="0"/>
    <n v="58"/>
    <n v="17"/>
    <x v="0"/>
    <n v="37"/>
    <x v="2"/>
    <x v="0"/>
    <x v="0"/>
    <x v="2"/>
  </r>
  <r>
    <s v="PID02060"/>
    <n v="12"/>
    <x v="1"/>
    <x v="2"/>
    <x v="0"/>
    <x v="1"/>
    <d v="2021-01-05T00:00:00"/>
    <x v="1"/>
    <x v="2"/>
    <x v="1"/>
    <b v="1"/>
    <n v="30"/>
    <n v="14"/>
    <x v="0"/>
    <n v="31"/>
    <x v="2"/>
    <x v="1"/>
    <x v="1"/>
    <x v="6"/>
  </r>
  <r>
    <s v="PID02061"/>
    <n v="44"/>
    <x v="0"/>
    <x v="2"/>
    <x v="2"/>
    <x v="1"/>
    <d v="2024-08-17T00:00:00"/>
    <x v="3"/>
    <x v="2"/>
    <x v="2"/>
    <b v="0"/>
    <n v="30"/>
    <n v="0"/>
    <x v="1"/>
    <n v="96"/>
    <x v="0"/>
    <x v="1"/>
    <x v="0"/>
    <x v="7"/>
  </r>
  <r>
    <s v="PID02062"/>
    <n v="19"/>
    <x v="1"/>
    <x v="2"/>
    <x v="1"/>
    <x v="1"/>
    <d v="2020-03-11T00:00:00"/>
    <x v="5"/>
    <x v="0"/>
    <x v="1"/>
    <b v="0"/>
    <n v="29"/>
    <n v="6"/>
    <x v="1"/>
    <n v="20"/>
    <x v="2"/>
    <x v="0"/>
    <x v="0"/>
    <x v="1"/>
  </r>
  <r>
    <s v="PID02063"/>
    <n v="60"/>
    <x v="0"/>
    <x v="2"/>
    <x v="2"/>
    <x v="2"/>
    <d v="2020-06-05T00:00:00"/>
    <x v="5"/>
    <x v="3"/>
    <x v="2"/>
    <b v="0"/>
    <n v="6"/>
    <n v="4"/>
    <x v="0"/>
    <n v="100"/>
    <x v="0"/>
    <x v="0"/>
    <x v="0"/>
    <x v="6"/>
  </r>
  <r>
    <s v="PID02064"/>
    <n v="21"/>
    <x v="3"/>
    <x v="1"/>
    <x v="2"/>
    <x v="1"/>
    <d v="2024-06-07T00:00:00"/>
    <x v="3"/>
    <x v="2"/>
    <x v="2"/>
    <b v="1"/>
    <n v="64"/>
    <n v="13"/>
    <x v="1"/>
    <n v="108"/>
    <x v="0"/>
    <x v="0"/>
    <x v="0"/>
    <x v="6"/>
  </r>
  <r>
    <s v="PID02065"/>
    <n v="87"/>
    <x v="2"/>
    <x v="2"/>
    <x v="0"/>
    <x v="1"/>
    <d v="2023-02-03T00:00:00"/>
    <x v="2"/>
    <x v="1"/>
    <x v="0"/>
    <b v="1"/>
    <n v="65"/>
    <n v="19"/>
    <x v="1"/>
    <n v="35"/>
    <x v="2"/>
    <x v="0"/>
    <x v="1"/>
    <x v="0"/>
  </r>
  <r>
    <s v="PID02066"/>
    <n v="66"/>
    <x v="2"/>
    <x v="2"/>
    <x v="1"/>
    <x v="0"/>
    <d v="2020-08-11T00:00:00"/>
    <x v="5"/>
    <x v="3"/>
    <x v="2"/>
    <b v="0"/>
    <n v="33"/>
    <n v="10"/>
    <x v="2"/>
    <n v="92"/>
    <x v="0"/>
    <x v="1"/>
    <x v="0"/>
    <x v="3"/>
  </r>
  <r>
    <s v="PID02067"/>
    <n v="50"/>
    <x v="0"/>
    <x v="0"/>
    <x v="2"/>
    <x v="2"/>
    <d v="2021-12-23T00:00:00"/>
    <x v="1"/>
    <x v="0"/>
    <x v="0"/>
    <b v="0"/>
    <n v="4"/>
    <n v="2"/>
    <x v="1"/>
    <n v="66"/>
    <x v="0"/>
    <x v="0"/>
    <x v="1"/>
    <x v="0"/>
  </r>
  <r>
    <s v="PID02068"/>
    <n v="6"/>
    <x v="4"/>
    <x v="2"/>
    <x v="2"/>
    <x v="2"/>
    <d v="2022-05-11T00:00:00"/>
    <x v="4"/>
    <x v="0"/>
    <x v="2"/>
    <b v="0"/>
    <n v="52"/>
    <n v="14"/>
    <x v="0"/>
    <n v="101"/>
    <x v="0"/>
    <x v="1"/>
    <x v="0"/>
    <x v="6"/>
  </r>
  <r>
    <s v="PID02069"/>
    <n v="61"/>
    <x v="2"/>
    <x v="2"/>
    <x v="1"/>
    <x v="2"/>
    <d v="2019-04-04T00:00:00"/>
    <x v="0"/>
    <x v="3"/>
    <x v="0"/>
    <b v="1"/>
    <n v="23"/>
    <n v="17"/>
    <x v="2"/>
    <n v="76"/>
    <x v="0"/>
    <x v="1"/>
    <x v="1"/>
    <x v="5"/>
  </r>
  <r>
    <s v="PID02070"/>
    <n v="86"/>
    <x v="2"/>
    <x v="0"/>
    <x v="0"/>
    <x v="1"/>
    <d v="2021-09-13T00:00:00"/>
    <x v="1"/>
    <x v="1"/>
    <x v="0"/>
    <b v="0"/>
    <n v="53"/>
    <n v="16"/>
    <x v="0"/>
    <n v="77"/>
    <x v="0"/>
    <x v="1"/>
    <x v="0"/>
    <x v="5"/>
  </r>
  <r>
    <s v="PID02071"/>
    <n v="11"/>
    <x v="1"/>
    <x v="1"/>
    <x v="2"/>
    <x v="1"/>
    <d v="2022-09-21T00:00:00"/>
    <x v="4"/>
    <x v="1"/>
    <x v="1"/>
    <b v="0"/>
    <n v="70"/>
    <n v="10"/>
    <x v="1"/>
    <n v="17"/>
    <x v="2"/>
    <x v="0"/>
    <x v="0"/>
    <x v="9"/>
  </r>
  <r>
    <s v="PID02072"/>
    <n v="20"/>
    <x v="1"/>
    <x v="2"/>
    <x v="0"/>
    <x v="2"/>
    <d v="2023-01-10T00:00:00"/>
    <x v="2"/>
    <x v="2"/>
    <x v="0"/>
    <b v="1"/>
    <n v="42"/>
    <n v="5"/>
    <x v="1"/>
    <n v="90"/>
    <x v="0"/>
    <x v="1"/>
    <x v="1"/>
    <x v="7"/>
  </r>
  <r>
    <s v="PID02073"/>
    <n v="37"/>
    <x v="3"/>
    <x v="0"/>
    <x v="0"/>
    <x v="2"/>
    <d v="2023-10-01T00:00:00"/>
    <x v="2"/>
    <x v="3"/>
    <x v="2"/>
    <b v="0"/>
    <n v="50"/>
    <n v="17"/>
    <x v="2"/>
    <n v="19"/>
    <x v="2"/>
    <x v="1"/>
    <x v="1"/>
    <x v="6"/>
  </r>
  <r>
    <s v="PID02074"/>
    <n v="9"/>
    <x v="4"/>
    <x v="2"/>
    <x v="0"/>
    <x v="0"/>
    <d v="2021-06-15T00:00:00"/>
    <x v="1"/>
    <x v="2"/>
    <x v="0"/>
    <b v="1"/>
    <n v="59"/>
    <n v="4"/>
    <x v="0"/>
    <n v="104"/>
    <x v="0"/>
    <x v="1"/>
    <x v="0"/>
    <x v="1"/>
  </r>
  <r>
    <s v="PID02075"/>
    <n v="19"/>
    <x v="1"/>
    <x v="1"/>
    <x v="0"/>
    <x v="0"/>
    <d v="2023-12-22T00:00:00"/>
    <x v="2"/>
    <x v="1"/>
    <x v="2"/>
    <b v="0"/>
    <n v="35"/>
    <n v="10"/>
    <x v="0"/>
    <n v="83"/>
    <x v="0"/>
    <x v="0"/>
    <x v="1"/>
    <x v="1"/>
  </r>
  <r>
    <s v="PID02076"/>
    <n v="83"/>
    <x v="2"/>
    <x v="0"/>
    <x v="2"/>
    <x v="2"/>
    <d v="2024-02-22T00:00:00"/>
    <x v="3"/>
    <x v="0"/>
    <x v="0"/>
    <b v="0"/>
    <n v="53"/>
    <n v="0"/>
    <x v="1"/>
    <n v="104"/>
    <x v="0"/>
    <x v="1"/>
    <x v="0"/>
    <x v="9"/>
  </r>
  <r>
    <s v="PID02077"/>
    <n v="46"/>
    <x v="0"/>
    <x v="0"/>
    <x v="2"/>
    <x v="0"/>
    <d v="2022-06-03T00:00:00"/>
    <x v="4"/>
    <x v="3"/>
    <x v="0"/>
    <b v="0"/>
    <n v="54"/>
    <n v="8"/>
    <x v="0"/>
    <n v="108"/>
    <x v="0"/>
    <x v="1"/>
    <x v="0"/>
    <x v="9"/>
  </r>
  <r>
    <s v="PID02078"/>
    <n v="19"/>
    <x v="1"/>
    <x v="2"/>
    <x v="0"/>
    <x v="2"/>
    <d v="2020-12-11T00:00:00"/>
    <x v="5"/>
    <x v="0"/>
    <x v="2"/>
    <b v="1"/>
    <n v="44"/>
    <n v="2"/>
    <x v="2"/>
    <n v="56"/>
    <x v="2"/>
    <x v="0"/>
    <x v="1"/>
    <x v="0"/>
  </r>
  <r>
    <s v="PID02079"/>
    <n v="58"/>
    <x v="0"/>
    <x v="1"/>
    <x v="1"/>
    <x v="0"/>
    <d v="2022-08-24T00:00:00"/>
    <x v="4"/>
    <x v="0"/>
    <x v="1"/>
    <b v="0"/>
    <n v="47"/>
    <n v="16"/>
    <x v="1"/>
    <n v="5"/>
    <x v="1"/>
    <x v="0"/>
    <x v="0"/>
    <x v="9"/>
  </r>
  <r>
    <s v="PID02080"/>
    <n v="13"/>
    <x v="1"/>
    <x v="1"/>
    <x v="2"/>
    <x v="2"/>
    <d v="2021-08-23T00:00:00"/>
    <x v="1"/>
    <x v="2"/>
    <x v="1"/>
    <b v="1"/>
    <n v="67"/>
    <n v="13"/>
    <x v="0"/>
    <n v="112"/>
    <x v="0"/>
    <x v="1"/>
    <x v="0"/>
    <x v="5"/>
  </r>
  <r>
    <s v="PID02081"/>
    <n v="8"/>
    <x v="4"/>
    <x v="2"/>
    <x v="2"/>
    <x v="1"/>
    <d v="2019-04-01T00:00:00"/>
    <x v="0"/>
    <x v="2"/>
    <x v="2"/>
    <b v="0"/>
    <n v="31"/>
    <n v="14"/>
    <x v="0"/>
    <n v="57"/>
    <x v="2"/>
    <x v="1"/>
    <x v="1"/>
    <x v="3"/>
  </r>
  <r>
    <s v="PID02082"/>
    <n v="22"/>
    <x v="3"/>
    <x v="1"/>
    <x v="0"/>
    <x v="1"/>
    <d v="2022-11-02T00:00:00"/>
    <x v="4"/>
    <x v="1"/>
    <x v="2"/>
    <b v="0"/>
    <n v="40"/>
    <n v="2"/>
    <x v="1"/>
    <n v="11"/>
    <x v="1"/>
    <x v="1"/>
    <x v="1"/>
    <x v="8"/>
  </r>
  <r>
    <s v="PID02083"/>
    <n v="37"/>
    <x v="3"/>
    <x v="0"/>
    <x v="0"/>
    <x v="1"/>
    <d v="2022-06-14T00:00:00"/>
    <x v="4"/>
    <x v="0"/>
    <x v="1"/>
    <b v="1"/>
    <n v="25"/>
    <n v="11"/>
    <x v="0"/>
    <n v="70"/>
    <x v="0"/>
    <x v="1"/>
    <x v="0"/>
    <x v="8"/>
  </r>
  <r>
    <s v="PID02084"/>
    <n v="11"/>
    <x v="1"/>
    <x v="2"/>
    <x v="1"/>
    <x v="1"/>
    <d v="2019-11-27T00:00:00"/>
    <x v="0"/>
    <x v="1"/>
    <x v="2"/>
    <b v="0"/>
    <n v="11"/>
    <n v="16"/>
    <x v="2"/>
    <n v="42"/>
    <x v="2"/>
    <x v="1"/>
    <x v="0"/>
    <x v="7"/>
  </r>
  <r>
    <s v="PID02085"/>
    <n v="29"/>
    <x v="3"/>
    <x v="0"/>
    <x v="2"/>
    <x v="0"/>
    <d v="2021-10-05T00:00:00"/>
    <x v="1"/>
    <x v="3"/>
    <x v="2"/>
    <b v="1"/>
    <n v="39"/>
    <n v="2"/>
    <x v="1"/>
    <n v="32"/>
    <x v="2"/>
    <x v="0"/>
    <x v="1"/>
    <x v="6"/>
  </r>
  <r>
    <s v="PID02086"/>
    <n v="86"/>
    <x v="2"/>
    <x v="0"/>
    <x v="0"/>
    <x v="2"/>
    <d v="2020-11-10T00:00:00"/>
    <x v="5"/>
    <x v="3"/>
    <x v="1"/>
    <b v="0"/>
    <n v="31"/>
    <n v="8"/>
    <x v="1"/>
    <n v="58"/>
    <x v="2"/>
    <x v="1"/>
    <x v="1"/>
    <x v="2"/>
  </r>
  <r>
    <s v="PID02087"/>
    <n v="85"/>
    <x v="2"/>
    <x v="2"/>
    <x v="0"/>
    <x v="1"/>
    <d v="2024-08-14T00:00:00"/>
    <x v="3"/>
    <x v="3"/>
    <x v="0"/>
    <b v="1"/>
    <n v="54"/>
    <n v="10"/>
    <x v="1"/>
    <n v="71"/>
    <x v="0"/>
    <x v="0"/>
    <x v="1"/>
    <x v="8"/>
  </r>
  <r>
    <s v="PID02088"/>
    <n v="35"/>
    <x v="3"/>
    <x v="0"/>
    <x v="1"/>
    <x v="1"/>
    <d v="2024-08-21T00:00:00"/>
    <x v="3"/>
    <x v="2"/>
    <x v="0"/>
    <b v="1"/>
    <n v="20"/>
    <n v="5"/>
    <x v="0"/>
    <n v="82"/>
    <x v="0"/>
    <x v="0"/>
    <x v="0"/>
    <x v="0"/>
  </r>
  <r>
    <s v="PID02089"/>
    <n v="25"/>
    <x v="3"/>
    <x v="1"/>
    <x v="1"/>
    <x v="0"/>
    <d v="2023-09-14T00:00:00"/>
    <x v="2"/>
    <x v="1"/>
    <x v="1"/>
    <b v="0"/>
    <n v="19"/>
    <n v="17"/>
    <x v="2"/>
    <n v="103"/>
    <x v="0"/>
    <x v="0"/>
    <x v="1"/>
    <x v="8"/>
  </r>
  <r>
    <s v="PID02090"/>
    <n v="68"/>
    <x v="2"/>
    <x v="0"/>
    <x v="2"/>
    <x v="1"/>
    <d v="2023-10-18T00:00:00"/>
    <x v="2"/>
    <x v="1"/>
    <x v="0"/>
    <b v="0"/>
    <n v="33"/>
    <n v="3"/>
    <x v="2"/>
    <n v="116"/>
    <x v="0"/>
    <x v="0"/>
    <x v="0"/>
    <x v="1"/>
  </r>
  <r>
    <s v="PID02091"/>
    <n v="54"/>
    <x v="0"/>
    <x v="0"/>
    <x v="1"/>
    <x v="1"/>
    <d v="2020-07-01T00:00:00"/>
    <x v="5"/>
    <x v="3"/>
    <x v="1"/>
    <b v="1"/>
    <n v="21"/>
    <n v="14"/>
    <x v="2"/>
    <n v="51"/>
    <x v="2"/>
    <x v="0"/>
    <x v="0"/>
    <x v="8"/>
  </r>
  <r>
    <s v="PID02092"/>
    <n v="32"/>
    <x v="3"/>
    <x v="0"/>
    <x v="0"/>
    <x v="0"/>
    <d v="2024-01-04T00:00:00"/>
    <x v="3"/>
    <x v="0"/>
    <x v="2"/>
    <b v="0"/>
    <n v="22"/>
    <n v="7"/>
    <x v="2"/>
    <n v="55"/>
    <x v="2"/>
    <x v="0"/>
    <x v="1"/>
    <x v="1"/>
  </r>
  <r>
    <s v="PID02093"/>
    <n v="81"/>
    <x v="2"/>
    <x v="1"/>
    <x v="0"/>
    <x v="1"/>
    <d v="2019-12-20T00:00:00"/>
    <x v="0"/>
    <x v="0"/>
    <x v="1"/>
    <b v="0"/>
    <n v="70"/>
    <n v="9"/>
    <x v="2"/>
    <n v="42"/>
    <x v="2"/>
    <x v="0"/>
    <x v="0"/>
    <x v="3"/>
  </r>
  <r>
    <s v="PID02094"/>
    <n v="15"/>
    <x v="1"/>
    <x v="1"/>
    <x v="0"/>
    <x v="0"/>
    <d v="2023-07-31T00:00:00"/>
    <x v="2"/>
    <x v="3"/>
    <x v="2"/>
    <b v="1"/>
    <n v="52"/>
    <n v="10"/>
    <x v="1"/>
    <n v="56"/>
    <x v="2"/>
    <x v="0"/>
    <x v="0"/>
    <x v="5"/>
  </r>
  <r>
    <s v="PID02095"/>
    <n v="79"/>
    <x v="2"/>
    <x v="2"/>
    <x v="0"/>
    <x v="2"/>
    <d v="2024-02-08T00:00:00"/>
    <x v="3"/>
    <x v="1"/>
    <x v="2"/>
    <b v="0"/>
    <n v="23"/>
    <n v="9"/>
    <x v="1"/>
    <n v="69"/>
    <x v="0"/>
    <x v="1"/>
    <x v="1"/>
    <x v="0"/>
  </r>
  <r>
    <s v="PID02096"/>
    <n v="35"/>
    <x v="3"/>
    <x v="2"/>
    <x v="0"/>
    <x v="1"/>
    <d v="2021-07-03T00:00:00"/>
    <x v="1"/>
    <x v="0"/>
    <x v="0"/>
    <b v="1"/>
    <n v="37"/>
    <n v="13"/>
    <x v="0"/>
    <n v="27"/>
    <x v="2"/>
    <x v="0"/>
    <x v="0"/>
    <x v="3"/>
  </r>
  <r>
    <s v="PID02097"/>
    <n v="10"/>
    <x v="4"/>
    <x v="2"/>
    <x v="1"/>
    <x v="1"/>
    <d v="2021-05-27T00:00:00"/>
    <x v="1"/>
    <x v="1"/>
    <x v="1"/>
    <b v="0"/>
    <n v="57"/>
    <n v="1"/>
    <x v="2"/>
    <n v="61"/>
    <x v="0"/>
    <x v="0"/>
    <x v="0"/>
    <x v="6"/>
  </r>
  <r>
    <s v="PID02098"/>
    <n v="78"/>
    <x v="2"/>
    <x v="1"/>
    <x v="1"/>
    <x v="1"/>
    <d v="2024-10-28T00:00:00"/>
    <x v="3"/>
    <x v="0"/>
    <x v="2"/>
    <b v="1"/>
    <n v="39"/>
    <n v="12"/>
    <x v="1"/>
    <n v="3"/>
    <x v="1"/>
    <x v="1"/>
    <x v="0"/>
    <x v="2"/>
  </r>
  <r>
    <s v="PID02099"/>
    <n v="56"/>
    <x v="0"/>
    <x v="1"/>
    <x v="0"/>
    <x v="0"/>
    <d v="2024-09-30T00:00:00"/>
    <x v="3"/>
    <x v="3"/>
    <x v="0"/>
    <b v="0"/>
    <n v="5"/>
    <n v="4"/>
    <x v="0"/>
    <n v="40"/>
    <x v="2"/>
    <x v="0"/>
    <x v="1"/>
    <x v="5"/>
  </r>
  <r>
    <s v="PID02100"/>
    <n v="59"/>
    <x v="0"/>
    <x v="2"/>
    <x v="1"/>
    <x v="0"/>
    <d v="2021-06-01T00:00:00"/>
    <x v="1"/>
    <x v="1"/>
    <x v="0"/>
    <b v="1"/>
    <n v="57"/>
    <n v="11"/>
    <x v="1"/>
    <n v="86"/>
    <x v="0"/>
    <x v="0"/>
    <x v="1"/>
    <x v="6"/>
  </r>
  <r>
    <s v="PID02101"/>
    <n v="61"/>
    <x v="2"/>
    <x v="1"/>
    <x v="0"/>
    <x v="1"/>
    <d v="2020-06-25T00:00:00"/>
    <x v="5"/>
    <x v="2"/>
    <x v="2"/>
    <b v="0"/>
    <n v="70"/>
    <n v="10"/>
    <x v="1"/>
    <n v="104"/>
    <x v="0"/>
    <x v="1"/>
    <x v="1"/>
    <x v="8"/>
  </r>
  <r>
    <s v="PID02102"/>
    <n v="10"/>
    <x v="4"/>
    <x v="0"/>
    <x v="0"/>
    <x v="2"/>
    <d v="2021-05-02T00:00:00"/>
    <x v="1"/>
    <x v="0"/>
    <x v="2"/>
    <b v="0"/>
    <n v="42"/>
    <n v="18"/>
    <x v="1"/>
    <n v="4"/>
    <x v="1"/>
    <x v="1"/>
    <x v="0"/>
    <x v="2"/>
  </r>
  <r>
    <s v="PID02103"/>
    <n v="35"/>
    <x v="3"/>
    <x v="0"/>
    <x v="2"/>
    <x v="2"/>
    <d v="2024-02-29T00:00:00"/>
    <x v="3"/>
    <x v="2"/>
    <x v="1"/>
    <b v="0"/>
    <n v="54"/>
    <n v="16"/>
    <x v="0"/>
    <n v="14"/>
    <x v="2"/>
    <x v="0"/>
    <x v="1"/>
    <x v="5"/>
  </r>
  <r>
    <s v="PID02104"/>
    <n v="65"/>
    <x v="2"/>
    <x v="2"/>
    <x v="0"/>
    <x v="0"/>
    <d v="2022-03-12T00:00:00"/>
    <x v="4"/>
    <x v="0"/>
    <x v="1"/>
    <b v="1"/>
    <n v="41"/>
    <n v="14"/>
    <x v="0"/>
    <n v="11"/>
    <x v="1"/>
    <x v="1"/>
    <x v="1"/>
    <x v="4"/>
  </r>
  <r>
    <s v="PID02105"/>
    <n v="90"/>
    <x v="2"/>
    <x v="1"/>
    <x v="2"/>
    <x v="2"/>
    <d v="2024-08-24T00:00:00"/>
    <x v="3"/>
    <x v="3"/>
    <x v="1"/>
    <b v="1"/>
    <n v="9"/>
    <n v="3"/>
    <x v="2"/>
    <n v="30"/>
    <x v="2"/>
    <x v="0"/>
    <x v="0"/>
    <x v="8"/>
  </r>
  <r>
    <s v="PID02106"/>
    <n v="63"/>
    <x v="2"/>
    <x v="2"/>
    <x v="0"/>
    <x v="0"/>
    <d v="2019-04-23T00:00:00"/>
    <x v="0"/>
    <x v="0"/>
    <x v="0"/>
    <b v="1"/>
    <n v="52"/>
    <n v="15"/>
    <x v="1"/>
    <n v="114"/>
    <x v="0"/>
    <x v="1"/>
    <x v="1"/>
    <x v="1"/>
  </r>
  <r>
    <s v="PID02107"/>
    <n v="60"/>
    <x v="0"/>
    <x v="2"/>
    <x v="2"/>
    <x v="0"/>
    <d v="2019-03-21T00:00:00"/>
    <x v="0"/>
    <x v="2"/>
    <x v="1"/>
    <b v="1"/>
    <n v="61"/>
    <n v="19"/>
    <x v="0"/>
    <n v="4"/>
    <x v="1"/>
    <x v="0"/>
    <x v="1"/>
    <x v="0"/>
  </r>
  <r>
    <s v="PID02108"/>
    <n v="6"/>
    <x v="4"/>
    <x v="2"/>
    <x v="0"/>
    <x v="1"/>
    <d v="2022-03-06T00:00:00"/>
    <x v="4"/>
    <x v="0"/>
    <x v="1"/>
    <b v="0"/>
    <n v="0"/>
    <n v="8"/>
    <x v="0"/>
    <n v="84"/>
    <x v="0"/>
    <x v="0"/>
    <x v="1"/>
    <x v="2"/>
  </r>
  <r>
    <s v="PID02109"/>
    <n v="68"/>
    <x v="2"/>
    <x v="1"/>
    <x v="0"/>
    <x v="0"/>
    <d v="2019-08-31T00:00:00"/>
    <x v="0"/>
    <x v="0"/>
    <x v="1"/>
    <b v="0"/>
    <n v="19"/>
    <n v="2"/>
    <x v="0"/>
    <n v="26"/>
    <x v="2"/>
    <x v="0"/>
    <x v="1"/>
    <x v="7"/>
  </r>
  <r>
    <s v="PID02110"/>
    <n v="47"/>
    <x v="0"/>
    <x v="1"/>
    <x v="0"/>
    <x v="1"/>
    <d v="2024-08-14T00:00:00"/>
    <x v="3"/>
    <x v="2"/>
    <x v="0"/>
    <b v="1"/>
    <n v="69"/>
    <n v="14"/>
    <x v="2"/>
    <n v="69"/>
    <x v="0"/>
    <x v="0"/>
    <x v="0"/>
    <x v="6"/>
  </r>
  <r>
    <s v="PID02111"/>
    <n v="79"/>
    <x v="2"/>
    <x v="1"/>
    <x v="0"/>
    <x v="1"/>
    <d v="2022-10-15T00:00:00"/>
    <x v="4"/>
    <x v="0"/>
    <x v="2"/>
    <b v="1"/>
    <n v="65"/>
    <n v="11"/>
    <x v="0"/>
    <n v="112"/>
    <x v="0"/>
    <x v="0"/>
    <x v="1"/>
    <x v="3"/>
  </r>
  <r>
    <s v="PID02112"/>
    <n v="75"/>
    <x v="2"/>
    <x v="0"/>
    <x v="1"/>
    <x v="1"/>
    <d v="2024-10-21T00:00:00"/>
    <x v="3"/>
    <x v="0"/>
    <x v="1"/>
    <b v="1"/>
    <n v="19"/>
    <n v="13"/>
    <x v="1"/>
    <n v="93"/>
    <x v="0"/>
    <x v="0"/>
    <x v="0"/>
    <x v="6"/>
  </r>
  <r>
    <s v="PID02113"/>
    <n v="3"/>
    <x v="4"/>
    <x v="2"/>
    <x v="1"/>
    <x v="2"/>
    <d v="2019-11-08T00:00:00"/>
    <x v="0"/>
    <x v="0"/>
    <x v="0"/>
    <b v="1"/>
    <n v="57"/>
    <n v="14"/>
    <x v="1"/>
    <n v="119"/>
    <x v="0"/>
    <x v="0"/>
    <x v="1"/>
    <x v="2"/>
  </r>
  <r>
    <s v="PID02114"/>
    <n v="16"/>
    <x v="1"/>
    <x v="0"/>
    <x v="0"/>
    <x v="0"/>
    <d v="2019-05-03T00:00:00"/>
    <x v="0"/>
    <x v="3"/>
    <x v="2"/>
    <b v="1"/>
    <n v="23"/>
    <n v="3"/>
    <x v="1"/>
    <n v="79"/>
    <x v="0"/>
    <x v="1"/>
    <x v="0"/>
    <x v="3"/>
  </r>
  <r>
    <s v="PID02115"/>
    <n v="42"/>
    <x v="0"/>
    <x v="2"/>
    <x v="1"/>
    <x v="0"/>
    <d v="2020-04-25T00:00:00"/>
    <x v="5"/>
    <x v="2"/>
    <x v="0"/>
    <b v="1"/>
    <n v="43"/>
    <n v="6"/>
    <x v="1"/>
    <n v="99"/>
    <x v="0"/>
    <x v="1"/>
    <x v="1"/>
    <x v="5"/>
  </r>
  <r>
    <s v="PID02116"/>
    <n v="70"/>
    <x v="2"/>
    <x v="2"/>
    <x v="0"/>
    <x v="2"/>
    <d v="2019-06-19T00:00:00"/>
    <x v="0"/>
    <x v="2"/>
    <x v="0"/>
    <b v="1"/>
    <n v="43"/>
    <n v="1"/>
    <x v="1"/>
    <n v="66"/>
    <x v="0"/>
    <x v="0"/>
    <x v="1"/>
    <x v="7"/>
  </r>
  <r>
    <s v="PID02117"/>
    <n v="46"/>
    <x v="0"/>
    <x v="1"/>
    <x v="2"/>
    <x v="1"/>
    <d v="2023-10-12T00:00:00"/>
    <x v="2"/>
    <x v="2"/>
    <x v="1"/>
    <b v="0"/>
    <n v="38"/>
    <n v="7"/>
    <x v="1"/>
    <n v="36"/>
    <x v="2"/>
    <x v="0"/>
    <x v="0"/>
    <x v="5"/>
  </r>
  <r>
    <s v="PID02118"/>
    <n v="64"/>
    <x v="2"/>
    <x v="0"/>
    <x v="1"/>
    <x v="0"/>
    <d v="2022-07-22T00:00:00"/>
    <x v="4"/>
    <x v="1"/>
    <x v="1"/>
    <b v="1"/>
    <n v="48"/>
    <n v="1"/>
    <x v="1"/>
    <n v="17"/>
    <x v="2"/>
    <x v="0"/>
    <x v="0"/>
    <x v="5"/>
  </r>
  <r>
    <s v="PID02119"/>
    <n v="68"/>
    <x v="2"/>
    <x v="0"/>
    <x v="2"/>
    <x v="1"/>
    <d v="2024-07-15T00:00:00"/>
    <x v="3"/>
    <x v="2"/>
    <x v="2"/>
    <b v="1"/>
    <n v="69"/>
    <n v="4"/>
    <x v="0"/>
    <n v="18"/>
    <x v="2"/>
    <x v="0"/>
    <x v="1"/>
    <x v="8"/>
  </r>
  <r>
    <s v="PID02120"/>
    <n v="8"/>
    <x v="4"/>
    <x v="2"/>
    <x v="1"/>
    <x v="1"/>
    <d v="2021-03-04T00:00:00"/>
    <x v="1"/>
    <x v="2"/>
    <x v="1"/>
    <b v="0"/>
    <n v="16"/>
    <n v="19"/>
    <x v="0"/>
    <n v="109"/>
    <x v="0"/>
    <x v="1"/>
    <x v="0"/>
    <x v="3"/>
  </r>
  <r>
    <s v="PID02121"/>
    <n v="31"/>
    <x v="3"/>
    <x v="1"/>
    <x v="2"/>
    <x v="2"/>
    <d v="2023-12-18T00:00:00"/>
    <x v="2"/>
    <x v="0"/>
    <x v="1"/>
    <b v="1"/>
    <n v="16"/>
    <n v="8"/>
    <x v="1"/>
    <n v="65"/>
    <x v="0"/>
    <x v="1"/>
    <x v="1"/>
    <x v="7"/>
  </r>
  <r>
    <s v="PID02122"/>
    <n v="25"/>
    <x v="3"/>
    <x v="1"/>
    <x v="0"/>
    <x v="2"/>
    <d v="2022-09-09T00:00:00"/>
    <x v="4"/>
    <x v="0"/>
    <x v="0"/>
    <b v="1"/>
    <n v="66"/>
    <n v="12"/>
    <x v="2"/>
    <n v="115"/>
    <x v="0"/>
    <x v="0"/>
    <x v="1"/>
    <x v="8"/>
  </r>
  <r>
    <s v="PID02123"/>
    <n v="24"/>
    <x v="3"/>
    <x v="0"/>
    <x v="2"/>
    <x v="2"/>
    <d v="2023-08-21T00:00:00"/>
    <x v="2"/>
    <x v="3"/>
    <x v="0"/>
    <b v="1"/>
    <n v="34"/>
    <n v="5"/>
    <x v="2"/>
    <n v="40"/>
    <x v="2"/>
    <x v="0"/>
    <x v="0"/>
    <x v="7"/>
  </r>
  <r>
    <s v="PID02124"/>
    <n v="75"/>
    <x v="2"/>
    <x v="1"/>
    <x v="1"/>
    <x v="1"/>
    <d v="2020-02-25T00:00:00"/>
    <x v="5"/>
    <x v="3"/>
    <x v="0"/>
    <b v="1"/>
    <n v="54"/>
    <n v="15"/>
    <x v="2"/>
    <n v="38"/>
    <x v="2"/>
    <x v="1"/>
    <x v="1"/>
    <x v="9"/>
  </r>
  <r>
    <s v="PID02125"/>
    <n v="13"/>
    <x v="1"/>
    <x v="2"/>
    <x v="1"/>
    <x v="2"/>
    <d v="2023-04-18T00:00:00"/>
    <x v="2"/>
    <x v="3"/>
    <x v="2"/>
    <b v="0"/>
    <n v="67"/>
    <n v="5"/>
    <x v="0"/>
    <n v="15"/>
    <x v="2"/>
    <x v="0"/>
    <x v="0"/>
    <x v="4"/>
  </r>
  <r>
    <s v="PID02126"/>
    <n v="86"/>
    <x v="2"/>
    <x v="1"/>
    <x v="2"/>
    <x v="1"/>
    <d v="2021-01-29T00:00:00"/>
    <x v="1"/>
    <x v="1"/>
    <x v="2"/>
    <b v="0"/>
    <n v="14"/>
    <n v="13"/>
    <x v="0"/>
    <n v="17"/>
    <x v="2"/>
    <x v="1"/>
    <x v="1"/>
    <x v="5"/>
  </r>
  <r>
    <s v="PID02127"/>
    <n v="47"/>
    <x v="0"/>
    <x v="0"/>
    <x v="2"/>
    <x v="0"/>
    <d v="2024-07-01T00:00:00"/>
    <x v="3"/>
    <x v="3"/>
    <x v="2"/>
    <b v="1"/>
    <n v="29"/>
    <n v="3"/>
    <x v="2"/>
    <n v="86"/>
    <x v="0"/>
    <x v="1"/>
    <x v="0"/>
    <x v="7"/>
  </r>
  <r>
    <s v="PID02128"/>
    <n v="4"/>
    <x v="4"/>
    <x v="2"/>
    <x v="0"/>
    <x v="2"/>
    <d v="2021-12-26T00:00:00"/>
    <x v="1"/>
    <x v="0"/>
    <x v="0"/>
    <b v="0"/>
    <n v="11"/>
    <n v="9"/>
    <x v="2"/>
    <n v="35"/>
    <x v="2"/>
    <x v="0"/>
    <x v="1"/>
    <x v="0"/>
  </r>
  <r>
    <s v="PID02129"/>
    <n v="90"/>
    <x v="2"/>
    <x v="2"/>
    <x v="1"/>
    <x v="1"/>
    <d v="2020-01-21T00:00:00"/>
    <x v="5"/>
    <x v="1"/>
    <x v="0"/>
    <b v="0"/>
    <n v="34"/>
    <n v="6"/>
    <x v="1"/>
    <n v="81"/>
    <x v="0"/>
    <x v="1"/>
    <x v="0"/>
    <x v="6"/>
  </r>
  <r>
    <s v="PID02130"/>
    <n v="32"/>
    <x v="3"/>
    <x v="2"/>
    <x v="1"/>
    <x v="2"/>
    <d v="2023-01-04T00:00:00"/>
    <x v="2"/>
    <x v="0"/>
    <x v="2"/>
    <b v="0"/>
    <n v="13"/>
    <n v="13"/>
    <x v="1"/>
    <n v="8"/>
    <x v="1"/>
    <x v="0"/>
    <x v="0"/>
    <x v="6"/>
  </r>
  <r>
    <s v="PID02131"/>
    <n v="41"/>
    <x v="0"/>
    <x v="0"/>
    <x v="1"/>
    <x v="0"/>
    <d v="2024-09-09T00:00:00"/>
    <x v="3"/>
    <x v="2"/>
    <x v="2"/>
    <b v="1"/>
    <n v="10"/>
    <n v="9"/>
    <x v="1"/>
    <n v="112"/>
    <x v="0"/>
    <x v="1"/>
    <x v="0"/>
    <x v="5"/>
  </r>
  <r>
    <s v="PID02132"/>
    <n v="76"/>
    <x v="2"/>
    <x v="1"/>
    <x v="1"/>
    <x v="0"/>
    <d v="2024-08-30T00:00:00"/>
    <x v="3"/>
    <x v="3"/>
    <x v="1"/>
    <b v="1"/>
    <n v="22"/>
    <n v="13"/>
    <x v="0"/>
    <n v="93"/>
    <x v="0"/>
    <x v="1"/>
    <x v="1"/>
    <x v="2"/>
  </r>
  <r>
    <s v="PID02133"/>
    <n v="5"/>
    <x v="4"/>
    <x v="0"/>
    <x v="2"/>
    <x v="2"/>
    <d v="2022-04-15T00:00:00"/>
    <x v="4"/>
    <x v="0"/>
    <x v="2"/>
    <b v="1"/>
    <n v="61"/>
    <n v="13"/>
    <x v="1"/>
    <n v="88"/>
    <x v="0"/>
    <x v="1"/>
    <x v="1"/>
    <x v="1"/>
  </r>
  <r>
    <s v="PID02134"/>
    <n v="14"/>
    <x v="1"/>
    <x v="2"/>
    <x v="2"/>
    <x v="2"/>
    <d v="2021-04-30T00:00:00"/>
    <x v="1"/>
    <x v="2"/>
    <x v="2"/>
    <b v="0"/>
    <n v="19"/>
    <n v="5"/>
    <x v="0"/>
    <n v="11"/>
    <x v="1"/>
    <x v="0"/>
    <x v="0"/>
    <x v="7"/>
  </r>
  <r>
    <s v="PID02135"/>
    <n v="38"/>
    <x v="3"/>
    <x v="1"/>
    <x v="0"/>
    <x v="0"/>
    <d v="2020-12-15T00:00:00"/>
    <x v="5"/>
    <x v="3"/>
    <x v="1"/>
    <b v="0"/>
    <n v="29"/>
    <n v="9"/>
    <x v="1"/>
    <n v="21"/>
    <x v="2"/>
    <x v="0"/>
    <x v="1"/>
    <x v="2"/>
  </r>
  <r>
    <s v="PID02136"/>
    <n v="36"/>
    <x v="3"/>
    <x v="1"/>
    <x v="0"/>
    <x v="0"/>
    <d v="2024-11-24T00:00:00"/>
    <x v="3"/>
    <x v="3"/>
    <x v="2"/>
    <b v="1"/>
    <n v="67"/>
    <n v="16"/>
    <x v="0"/>
    <n v="62"/>
    <x v="0"/>
    <x v="0"/>
    <x v="1"/>
    <x v="5"/>
  </r>
  <r>
    <s v="PID02137"/>
    <n v="38"/>
    <x v="3"/>
    <x v="0"/>
    <x v="1"/>
    <x v="1"/>
    <d v="2022-07-17T00:00:00"/>
    <x v="4"/>
    <x v="3"/>
    <x v="2"/>
    <b v="1"/>
    <n v="49"/>
    <n v="5"/>
    <x v="2"/>
    <n v="63"/>
    <x v="0"/>
    <x v="0"/>
    <x v="0"/>
    <x v="4"/>
  </r>
  <r>
    <s v="PID02138"/>
    <n v="57"/>
    <x v="0"/>
    <x v="2"/>
    <x v="2"/>
    <x v="0"/>
    <d v="2019-11-16T00:00:00"/>
    <x v="0"/>
    <x v="2"/>
    <x v="2"/>
    <b v="0"/>
    <n v="38"/>
    <n v="20"/>
    <x v="0"/>
    <n v="90"/>
    <x v="0"/>
    <x v="0"/>
    <x v="1"/>
    <x v="4"/>
  </r>
  <r>
    <s v="PID02139"/>
    <n v="77"/>
    <x v="2"/>
    <x v="0"/>
    <x v="1"/>
    <x v="2"/>
    <d v="2021-03-02T00:00:00"/>
    <x v="1"/>
    <x v="0"/>
    <x v="2"/>
    <b v="1"/>
    <n v="48"/>
    <n v="19"/>
    <x v="1"/>
    <n v="42"/>
    <x v="2"/>
    <x v="0"/>
    <x v="0"/>
    <x v="9"/>
  </r>
  <r>
    <s v="PID02140"/>
    <n v="85"/>
    <x v="2"/>
    <x v="0"/>
    <x v="1"/>
    <x v="1"/>
    <d v="2023-03-28T00:00:00"/>
    <x v="2"/>
    <x v="1"/>
    <x v="1"/>
    <b v="0"/>
    <n v="61"/>
    <n v="5"/>
    <x v="0"/>
    <n v="33"/>
    <x v="2"/>
    <x v="0"/>
    <x v="1"/>
    <x v="1"/>
  </r>
  <r>
    <s v="PID02141"/>
    <n v="65"/>
    <x v="2"/>
    <x v="2"/>
    <x v="1"/>
    <x v="0"/>
    <d v="2020-02-19T00:00:00"/>
    <x v="5"/>
    <x v="2"/>
    <x v="0"/>
    <b v="0"/>
    <n v="24"/>
    <n v="2"/>
    <x v="2"/>
    <n v="29"/>
    <x v="2"/>
    <x v="0"/>
    <x v="1"/>
    <x v="3"/>
  </r>
  <r>
    <s v="PID02142"/>
    <n v="77"/>
    <x v="2"/>
    <x v="1"/>
    <x v="0"/>
    <x v="0"/>
    <d v="2024-07-03T00:00:00"/>
    <x v="3"/>
    <x v="2"/>
    <x v="2"/>
    <b v="0"/>
    <n v="66"/>
    <n v="16"/>
    <x v="1"/>
    <n v="52"/>
    <x v="2"/>
    <x v="0"/>
    <x v="1"/>
    <x v="2"/>
  </r>
  <r>
    <s v="PID02143"/>
    <n v="72"/>
    <x v="2"/>
    <x v="0"/>
    <x v="0"/>
    <x v="1"/>
    <d v="2021-05-19T00:00:00"/>
    <x v="1"/>
    <x v="0"/>
    <x v="2"/>
    <b v="0"/>
    <n v="15"/>
    <n v="0"/>
    <x v="0"/>
    <n v="66"/>
    <x v="0"/>
    <x v="0"/>
    <x v="0"/>
    <x v="9"/>
  </r>
  <r>
    <s v="PID02144"/>
    <n v="21"/>
    <x v="3"/>
    <x v="1"/>
    <x v="0"/>
    <x v="1"/>
    <d v="2021-07-30T00:00:00"/>
    <x v="1"/>
    <x v="0"/>
    <x v="0"/>
    <b v="0"/>
    <n v="11"/>
    <n v="11"/>
    <x v="1"/>
    <n v="2"/>
    <x v="1"/>
    <x v="1"/>
    <x v="0"/>
    <x v="6"/>
  </r>
  <r>
    <s v="PID02145"/>
    <n v="26"/>
    <x v="3"/>
    <x v="2"/>
    <x v="2"/>
    <x v="1"/>
    <d v="2022-03-21T00:00:00"/>
    <x v="4"/>
    <x v="0"/>
    <x v="2"/>
    <b v="0"/>
    <n v="68"/>
    <n v="0"/>
    <x v="0"/>
    <n v="31"/>
    <x v="2"/>
    <x v="1"/>
    <x v="0"/>
    <x v="2"/>
  </r>
  <r>
    <s v="PID02146"/>
    <n v="35"/>
    <x v="3"/>
    <x v="1"/>
    <x v="2"/>
    <x v="0"/>
    <d v="2022-01-06T00:00:00"/>
    <x v="4"/>
    <x v="3"/>
    <x v="2"/>
    <b v="1"/>
    <n v="28"/>
    <n v="4"/>
    <x v="0"/>
    <n v="102"/>
    <x v="0"/>
    <x v="0"/>
    <x v="1"/>
    <x v="7"/>
  </r>
  <r>
    <s v="PID02147"/>
    <n v="70"/>
    <x v="2"/>
    <x v="2"/>
    <x v="0"/>
    <x v="1"/>
    <d v="2023-08-09T00:00:00"/>
    <x v="2"/>
    <x v="1"/>
    <x v="1"/>
    <b v="1"/>
    <n v="3"/>
    <n v="7"/>
    <x v="2"/>
    <n v="52"/>
    <x v="2"/>
    <x v="1"/>
    <x v="0"/>
    <x v="4"/>
  </r>
  <r>
    <s v="PID02148"/>
    <n v="1"/>
    <x v="4"/>
    <x v="1"/>
    <x v="0"/>
    <x v="1"/>
    <d v="2023-12-06T00:00:00"/>
    <x v="2"/>
    <x v="1"/>
    <x v="2"/>
    <b v="1"/>
    <n v="47"/>
    <n v="10"/>
    <x v="0"/>
    <n v="32"/>
    <x v="2"/>
    <x v="0"/>
    <x v="0"/>
    <x v="6"/>
  </r>
  <r>
    <s v="PID02149"/>
    <n v="20"/>
    <x v="1"/>
    <x v="2"/>
    <x v="1"/>
    <x v="1"/>
    <d v="2024-02-26T00:00:00"/>
    <x v="3"/>
    <x v="3"/>
    <x v="2"/>
    <b v="1"/>
    <n v="32"/>
    <n v="8"/>
    <x v="0"/>
    <n v="103"/>
    <x v="0"/>
    <x v="1"/>
    <x v="0"/>
    <x v="8"/>
  </r>
  <r>
    <s v="PID02150"/>
    <n v="89"/>
    <x v="2"/>
    <x v="2"/>
    <x v="2"/>
    <x v="1"/>
    <d v="2023-03-29T00:00:00"/>
    <x v="2"/>
    <x v="3"/>
    <x v="1"/>
    <b v="0"/>
    <n v="7"/>
    <n v="16"/>
    <x v="0"/>
    <n v="80"/>
    <x v="0"/>
    <x v="1"/>
    <x v="1"/>
    <x v="7"/>
  </r>
  <r>
    <s v="PID02151"/>
    <n v="10"/>
    <x v="4"/>
    <x v="2"/>
    <x v="0"/>
    <x v="0"/>
    <d v="2024-03-10T00:00:00"/>
    <x v="3"/>
    <x v="1"/>
    <x v="2"/>
    <b v="1"/>
    <n v="68"/>
    <n v="9"/>
    <x v="1"/>
    <n v="14"/>
    <x v="2"/>
    <x v="1"/>
    <x v="0"/>
    <x v="9"/>
  </r>
  <r>
    <s v="PID02152"/>
    <n v="27"/>
    <x v="3"/>
    <x v="0"/>
    <x v="2"/>
    <x v="0"/>
    <d v="2022-03-28T00:00:00"/>
    <x v="4"/>
    <x v="3"/>
    <x v="0"/>
    <b v="1"/>
    <n v="29"/>
    <n v="0"/>
    <x v="1"/>
    <n v="30"/>
    <x v="2"/>
    <x v="1"/>
    <x v="1"/>
    <x v="1"/>
  </r>
  <r>
    <s v="PID02153"/>
    <n v="63"/>
    <x v="2"/>
    <x v="2"/>
    <x v="2"/>
    <x v="2"/>
    <d v="2019-03-06T00:00:00"/>
    <x v="0"/>
    <x v="2"/>
    <x v="0"/>
    <b v="0"/>
    <n v="70"/>
    <n v="5"/>
    <x v="1"/>
    <n v="111"/>
    <x v="0"/>
    <x v="1"/>
    <x v="0"/>
    <x v="6"/>
  </r>
  <r>
    <s v="PID02154"/>
    <n v="19"/>
    <x v="1"/>
    <x v="2"/>
    <x v="1"/>
    <x v="0"/>
    <d v="2021-02-15T00:00:00"/>
    <x v="1"/>
    <x v="2"/>
    <x v="2"/>
    <b v="0"/>
    <n v="20"/>
    <n v="0"/>
    <x v="2"/>
    <n v="61"/>
    <x v="0"/>
    <x v="0"/>
    <x v="0"/>
    <x v="1"/>
  </r>
  <r>
    <s v="PID02155"/>
    <n v="11"/>
    <x v="1"/>
    <x v="1"/>
    <x v="0"/>
    <x v="2"/>
    <d v="2020-03-26T00:00:00"/>
    <x v="5"/>
    <x v="0"/>
    <x v="1"/>
    <b v="0"/>
    <n v="47"/>
    <n v="9"/>
    <x v="2"/>
    <n v="105"/>
    <x v="0"/>
    <x v="0"/>
    <x v="1"/>
    <x v="0"/>
  </r>
  <r>
    <s v="PID02156"/>
    <n v="16"/>
    <x v="1"/>
    <x v="1"/>
    <x v="1"/>
    <x v="1"/>
    <d v="2019-11-24T00:00:00"/>
    <x v="0"/>
    <x v="0"/>
    <x v="1"/>
    <b v="0"/>
    <n v="4"/>
    <n v="8"/>
    <x v="2"/>
    <n v="54"/>
    <x v="2"/>
    <x v="0"/>
    <x v="0"/>
    <x v="9"/>
  </r>
  <r>
    <s v="PID02157"/>
    <n v="38"/>
    <x v="3"/>
    <x v="1"/>
    <x v="1"/>
    <x v="0"/>
    <d v="2019-07-02T00:00:00"/>
    <x v="0"/>
    <x v="3"/>
    <x v="0"/>
    <b v="1"/>
    <n v="70"/>
    <n v="9"/>
    <x v="0"/>
    <n v="4"/>
    <x v="1"/>
    <x v="1"/>
    <x v="1"/>
    <x v="9"/>
  </r>
  <r>
    <s v="PID02158"/>
    <n v="90"/>
    <x v="2"/>
    <x v="0"/>
    <x v="0"/>
    <x v="0"/>
    <d v="2022-06-01T00:00:00"/>
    <x v="4"/>
    <x v="3"/>
    <x v="0"/>
    <b v="1"/>
    <n v="28"/>
    <n v="9"/>
    <x v="2"/>
    <n v="25"/>
    <x v="2"/>
    <x v="1"/>
    <x v="0"/>
    <x v="1"/>
  </r>
  <r>
    <s v="PID02159"/>
    <n v="30"/>
    <x v="3"/>
    <x v="1"/>
    <x v="0"/>
    <x v="0"/>
    <d v="2024-02-05T00:00:00"/>
    <x v="3"/>
    <x v="2"/>
    <x v="1"/>
    <b v="1"/>
    <n v="53"/>
    <n v="4"/>
    <x v="0"/>
    <n v="52"/>
    <x v="2"/>
    <x v="0"/>
    <x v="0"/>
    <x v="6"/>
  </r>
  <r>
    <s v="PID02160"/>
    <n v="15"/>
    <x v="1"/>
    <x v="0"/>
    <x v="1"/>
    <x v="2"/>
    <d v="2024-02-20T00:00:00"/>
    <x v="3"/>
    <x v="2"/>
    <x v="0"/>
    <b v="1"/>
    <n v="10"/>
    <n v="19"/>
    <x v="2"/>
    <n v="13"/>
    <x v="2"/>
    <x v="1"/>
    <x v="1"/>
    <x v="4"/>
  </r>
  <r>
    <s v="PID02161"/>
    <n v="16"/>
    <x v="1"/>
    <x v="0"/>
    <x v="1"/>
    <x v="0"/>
    <d v="2023-12-06T00:00:00"/>
    <x v="2"/>
    <x v="0"/>
    <x v="1"/>
    <b v="1"/>
    <n v="9"/>
    <n v="14"/>
    <x v="2"/>
    <n v="36"/>
    <x v="2"/>
    <x v="1"/>
    <x v="0"/>
    <x v="2"/>
  </r>
  <r>
    <s v="PID02162"/>
    <n v="82"/>
    <x v="2"/>
    <x v="0"/>
    <x v="0"/>
    <x v="2"/>
    <d v="2023-11-15T00:00:00"/>
    <x v="2"/>
    <x v="2"/>
    <x v="0"/>
    <b v="1"/>
    <n v="16"/>
    <n v="17"/>
    <x v="1"/>
    <n v="27"/>
    <x v="2"/>
    <x v="0"/>
    <x v="0"/>
    <x v="8"/>
  </r>
  <r>
    <s v="PID02163"/>
    <n v="29"/>
    <x v="3"/>
    <x v="1"/>
    <x v="2"/>
    <x v="1"/>
    <d v="2024-10-30T00:00:00"/>
    <x v="3"/>
    <x v="3"/>
    <x v="2"/>
    <b v="0"/>
    <n v="44"/>
    <n v="11"/>
    <x v="2"/>
    <n v="51"/>
    <x v="2"/>
    <x v="1"/>
    <x v="1"/>
    <x v="9"/>
  </r>
  <r>
    <s v="PID02164"/>
    <n v="84"/>
    <x v="2"/>
    <x v="1"/>
    <x v="0"/>
    <x v="1"/>
    <d v="2021-08-04T00:00:00"/>
    <x v="1"/>
    <x v="1"/>
    <x v="0"/>
    <b v="1"/>
    <n v="34"/>
    <n v="1"/>
    <x v="1"/>
    <n v="23"/>
    <x v="2"/>
    <x v="0"/>
    <x v="0"/>
    <x v="7"/>
  </r>
  <r>
    <s v="PID02165"/>
    <n v="54"/>
    <x v="0"/>
    <x v="0"/>
    <x v="0"/>
    <x v="1"/>
    <d v="2024-07-30T00:00:00"/>
    <x v="3"/>
    <x v="3"/>
    <x v="0"/>
    <b v="1"/>
    <n v="22"/>
    <n v="8"/>
    <x v="1"/>
    <n v="3"/>
    <x v="1"/>
    <x v="1"/>
    <x v="1"/>
    <x v="4"/>
  </r>
  <r>
    <s v="PID02166"/>
    <n v="54"/>
    <x v="0"/>
    <x v="2"/>
    <x v="2"/>
    <x v="2"/>
    <d v="2022-07-12T00:00:00"/>
    <x v="4"/>
    <x v="3"/>
    <x v="2"/>
    <b v="0"/>
    <n v="63"/>
    <n v="0"/>
    <x v="0"/>
    <n v="87"/>
    <x v="0"/>
    <x v="0"/>
    <x v="0"/>
    <x v="2"/>
  </r>
  <r>
    <s v="PID02167"/>
    <n v="46"/>
    <x v="0"/>
    <x v="0"/>
    <x v="1"/>
    <x v="1"/>
    <d v="2024-02-04T00:00:00"/>
    <x v="3"/>
    <x v="1"/>
    <x v="1"/>
    <b v="1"/>
    <n v="48"/>
    <n v="17"/>
    <x v="2"/>
    <n v="2"/>
    <x v="1"/>
    <x v="0"/>
    <x v="1"/>
    <x v="4"/>
  </r>
  <r>
    <s v="PID02168"/>
    <n v="53"/>
    <x v="0"/>
    <x v="0"/>
    <x v="1"/>
    <x v="1"/>
    <d v="2024-05-25T00:00:00"/>
    <x v="3"/>
    <x v="1"/>
    <x v="0"/>
    <b v="0"/>
    <n v="15"/>
    <n v="17"/>
    <x v="2"/>
    <n v="91"/>
    <x v="0"/>
    <x v="1"/>
    <x v="1"/>
    <x v="1"/>
  </r>
  <r>
    <s v="PID02169"/>
    <n v="79"/>
    <x v="2"/>
    <x v="1"/>
    <x v="2"/>
    <x v="1"/>
    <d v="2024-12-25T00:00:00"/>
    <x v="3"/>
    <x v="1"/>
    <x v="1"/>
    <b v="0"/>
    <n v="34"/>
    <n v="20"/>
    <x v="0"/>
    <n v="43"/>
    <x v="2"/>
    <x v="0"/>
    <x v="0"/>
    <x v="2"/>
  </r>
  <r>
    <s v="PID02170"/>
    <n v="83"/>
    <x v="2"/>
    <x v="0"/>
    <x v="2"/>
    <x v="2"/>
    <d v="2019-05-05T00:00:00"/>
    <x v="0"/>
    <x v="2"/>
    <x v="0"/>
    <b v="0"/>
    <n v="9"/>
    <n v="11"/>
    <x v="0"/>
    <n v="58"/>
    <x v="2"/>
    <x v="0"/>
    <x v="1"/>
    <x v="7"/>
  </r>
  <r>
    <s v="PID02171"/>
    <n v="76"/>
    <x v="2"/>
    <x v="0"/>
    <x v="2"/>
    <x v="0"/>
    <d v="2019-06-14T00:00:00"/>
    <x v="0"/>
    <x v="3"/>
    <x v="1"/>
    <b v="1"/>
    <n v="68"/>
    <n v="10"/>
    <x v="2"/>
    <n v="5"/>
    <x v="1"/>
    <x v="0"/>
    <x v="1"/>
    <x v="8"/>
  </r>
  <r>
    <s v="PID02172"/>
    <n v="90"/>
    <x v="2"/>
    <x v="0"/>
    <x v="1"/>
    <x v="2"/>
    <d v="2020-09-18T00:00:00"/>
    <x v="5"/>
    <x v="2"/>
    <x v="1"/>
    <b v="1"/>
    <n v="37"/>
    <n v="11"/>
    <x v="1"/>
    <n v="24"/>
    <x v="2"/>
    <x v="1"/>
    <x v="0"/>
    <x v="4"/>
  </r>
  <r>
    <s v="PID02173"/>
    <n v="86"/>
    <x v="2"/>
    <x v="2"/>
    <x v="2"/>
    <x v="1"/>
    <d v="2024-11-29T00:00:00"/>
    <x v="3"/>
    <x v="3"/>
    <x v="2"/>
    <b v="0"/>
    <n v="61"/>
    <n v="12"/>
    <x v="1"/>
    <n v="114"/>
    <x v="0"/>
    <x v="1"/>
    <x v="1"/>
    <x v="6"/>
  </r>
  <r>
    <s v="PID02174"/>
    <n v="66"/>
    <x v="2"/>
    <x v="2"/>
    <x v="0"/>
    <x v="2"/>
    <d v="2024-04-14T00:00:00"/>
    <x v="3"/>
    <x v="2"/>
    <x v="0"/>
    <b v="0"/>
    <n v="57"/>
    <n v="16"/>
    <x v="0"/>
    <n v="50"/>
    <x v="2"/>
    <x v="0"/>
    <x v="0"/>
    <x v="3"/>
  </r>
  <r>
    <s v="PID02175"/>
    <n v="23"/>
    <x v="3"/>
    <x v="0"/>
    <x v="1"/>
    <x v="0"/>
    <d v="2021-09-28T00:00:00"/>
    <x v="1"/>
    <x v="1"/>
    <x v="1"/>
    <b v="1"/>
    <n v="11"/>
    <n v="10"/>
    <x v="0"/>
    <n v="105"/>
    <x v="0"/>
    <x v="0"/>
    <x v="0"/>
    <x v="3"/>
  </r>
  <r>
    <s v="PID02176"/>
    <n v="41"/>
    <x v="0"/>
    <x v="1"/>
    <x v="1"/>
    <x v="2"/>
    <d v="2020-04-22T00:00:00"/>
    <x v="5"/>
    <x v="2"/>
    <x v="2"/>
    <b v="1"/>
    <n v="55"/>
    <n v="11"/>
    <x v="0"/>
    <n v="119"/>
    <x v="0"/>
    <x v="0"/>
    <x v="1"/>
    <x v="0"/>
  </r>
  <r>
    <s v="PID02177"/>
    <n v="85"/>
    <x v="2"/>
    <x v="1"/>
    <x v="2"/>
    <x v="1"/>
    <d v="2020-03-26T00:00:00"/>
    <x v="5"/>
    <x v="2"/>
    <x v="2"/>
    <b v="1"/>
    <n v="33"/>
    <n v="8"/>
    <x v="1"/>
    <n v="99"/>
    <x v="0"/>
    <x v="1"/>
    <x v="0"/>
    <x v="2"/>
  </r>
  <r>
    <s v="PID02178"/>
    <n v="78"/>
    <x v="2"/>
    <x v="1"/>
    <x v="1"/>
    <x v="0"/>
    <d v="2020-09-21T00:00:00"/>
    <x v="5"/>
    <x v="0"/>
    <x v="1"/>
    <b v="1"/>
    <n v="6"/>
    <n v="20"/>
    <x v="1"/>
    <n v="52"/>
    <x v="2"/>
    <x v="0"/>
    <x v="1"/>
    <x v="0"/>
  </r>
  <r>
    <s v="PID02179"/>
    <n v="58"/>
    <x v="0"/>
    <x v="1"/>
    <x v="2"/>
    <x v="0"/>
    <d v="2020-09-18T00:00:00"/>
    <x v="5"/>
    <x v="3"/>
    <x v="1"/>
    <b v="1"/>
    <n v="67"/>
    <n v="8"/>
    <x v="1"/>
    <n v="87"/>
    <x v="0"/>
    <x v="0"/>
    <x v="1"/>
    <x v="1"/>
  </r>
  <r>
    <s v="PID02180"/>
    <n v="37"/>
    <x v="3"/>
    <x v="2"/>
    <x v="0"/>
    <x v="2"/>
    <d v="2024-08-13T00:00:00"/>
    <x v="3"/>
    <x v="0"/>
    <x v="0"/>
    <b v="1"/>
    <n v="40"/>
    <n v="1"/>
    <x v="1"/>
    <n v="81"/>
    <x v="0"/>
    <x v="1"/>
    <x v="1"/>
    <x v="0"/>
  </r>
  <r>
    <s v="PID02181"/>
    <n v="88"/>
    <x v="2"/>
    <x v="2"/>
    <x v="1"/>
    <x v="1"/>
    <d v="2020-12-18T00:00:00"/>
    <x v="5"/>
    <x v="2"/>
    <x v="1"/>
    <b v="0"/>
    <n v="53"/>
    <n v="8"/>
    <x v="1"/>
    <n v="12"/>
    <x v="2"/>
    <x v="0"/>
    <x v="0"/>
    <x v="2"/>
  </r>
  <r>
    <s v="PID02182"/>
    <n v="16"/>
    <x v="1"/>
    <x v="0"/>
    <x v="1"/>
    <x v="2"/>
    <d v="2020-05-25T00:00:00"/>
    <x v="5"/>
    <x v="2"/>
    <x v="0"/>
    <b v="0"/>
    <n v="21"/>
    <n v="14"/>
    <x v="2"/>
    <n v="24"/>
    <x v="2"/>
    <x v="1"/>
    <x v="1"/>
    <x v="7"/>
  </r>
  <r>
    <s v="PID02183"/>
    <n v="32"/>
    <x v="3"/>
    <x v="2"/>
    <x v="1"/>
    <x v="2"/>
    <d v="2019-06-30T00:00:00"/>
    <x v="0"/>
    <x v="1"/>
    <x v="0"/>
    <b v="0"/>
    <n v="39"/>
    <n v="1"/>
    <x v="1"/>
    <n v="71"/>
    <x v="0"/>
    <x v="0"/>
    <x v="0"/>
    <x v="3"/>
  </r>
  <r>
    <s v="PID02184"/>
    <n v="22"/>
    <x v="3"/>
    <x v="1"/>
    <x v="1"/>
    <x v="0"/>
    <d v="2019-11-01T00:00:00"/>
    <x v="0"/>
    <x v="2"/>
    <x v="0"/>
    <b v="1"/>
    <n v="1"/>
    <n v="11"/>
    <x v="1"/>
    <n v="74"/>
    <x v="0"/>
    <x v="0"/>
    <x v="1"/>
    <x v="6"/>
  </r>
  <r>
    <s v="PID02185"/>
    <n v="87"/>
    <x v="2"/>
    <x v="1"/>
    <x v="2"/>
    <x v="2"/>
    <d v="2023-05-28T00:00:00"/>
    <x v="2"/>
    <x v="3"/>
    <x v="2"/>
    <b v="0"/>
    <n v="55"/>
    <n v="7"/>
    <x v="2"/>
    <n v="46"/>
    <x v="2"/>
    <x v="0"/>
    <x v="0"/>
    <x v="8"/>
  </r>
  <r>
    <s v="PID02186"/>
    <n v="68"/>
    <x v="2"/>
    <x v="0"/>
    <x v="2"/>
    <x v="0"/>
    <d v="2023-02-02T00:00:00"/>
    <x v="2"/>
    <x v="2"/>
    <x v="1"/>
    <b v="0"/>
    <n v="8"/>
    <n v="9"/>
    <x v="2"/>
    <n v="40"/>
    <x v="2"/>
    <x v="1"/>
    <x v="0"/>
    <x v="7"/>
  </r>
  <r>
    <s v="PID02187"/>
    <n v="33"/>
    <x v="3"/>
    <x v="2"/>
    <x v="2"/>
    <x v="2"/>
    <d v="2019-11-03T00:00:00"/>
    <x v="0"/>
    <x v="0"/>
    <x v="2"/>
    <b v="0"/>
    <n v="6"/>
    <n v="20"/>
    <x v="2"/>
    <n v="40"/>
    <x v="2"/>
    <x v="0"/>
    <x v="0"/>
    <x v="8"/>
  </r>
  <r>
    <s v="PID02188"/>
    <n v="53"/>
    <x v="0"/>
    <x v="1"/>
    <x v="2"/>
    <x v="0"/>
    <d v="2023-09-21T00:00:00"/>
    <x v="2"/>
    <x v="1"/>
    <x v="2"/>
    <b v="1"/>
    <n v="38"/>
    <n v="13"/>
    <x v="0"/>
    <n v="44"/>
    <x v="2"/>
    <x v="0"/>
    <x v="1"/>
    <x v="8"/>
  </r>
  <r>
    <s v="PID02189"/>
    <n v="21"/>
    <x v="3"/>
    <x v="1"/>
    <x v="1"/>
    <x v="1"/>
    <d v="2023-10-07T00:00:00"/>
    <x v="2"/>
    <x v="3"/>
    <x v="2"/>
    <b v="0"/>
    <n v="25"/>
    <n v="19"/>
    <x v="0"/>
    <n v="116"/>
    <x v="0"/>
    <x v="0"/>
    <x v="0"/>
    <x v="1"/>
  </r>
  <r>
    <s v="PID02190"/>
    <n v="77"/>
    <x v="2"/>
    <x v="2"/>
    <x v="2"/>
    <x v="1"/>
    <d v="2023-09-18T00:00:00"/>
    <x v="2"/>
    <x v="1"/>
    <x v="1"/>
    <b v="1"/>
    <n v="54"/>
    <n v="13"/>
    <x v="1"/>
    <n v="49"/>
    <x v="2"/>
    <x v="1"/>
    <x v="1"/>
    <x v="1"/>
  </r>
  <r>
    <s v="PID02191"/>
    <n v="14"/>
    <x v="1"/>
    <x v="0"/>
    <x v="1"/>
    <x v="0"/>
    <d v="2023-08-25T00:00:00"/>
    <x v="2"/>
    <x v="2"/>
    <x v="1"/>
    <b v="1"/>
    <n v="25"/>
    <n v="14"/>
    <x v="0"/>
    <n v="23"/>
    <x v="2"/>
    <x v="1"/>
    <x v="0"/>
    <x v="7"/>
  </r>
  <r>
    <s v="PID02192"/>
    <n v="40"/>
    <x v="3"/>
    <x v="0"/>
    <x v="0"/>
    <x v="2"/>
    <d v="2020-11-27T00:00:00"/>
    <x v="5"/>
    <x v="3"/>
    <x v="1"/>
    <b v="0"/>
    <n v="65"/>
    <n v="20"/>
    <x v="0"/>
    <n v="109"/>
    <x v="0"/>
    <x v="1"/>
    <x v="0"/>
    <x v="5"/>
  </r>
  <r>
    <s v="PID02193"/>
    <n v="82"/>
    <x v="2"/>
    <x v="0"/>
    <x v="1"/>
    <x v="2"/>
    <d v="2019-01-03T00:00:00"/>
    <x v="0"/>
    <x v="0"/>
    <x v="1"/>
    <b v="1"/>
    <n v="67"/>
    <n v="9"/>
    <x v="0"/>
    <n v="28"/>
    <x v="2"/>
    <x v="0"/>
    <x v="0"/>
    <x v="5"/>
  </r>
  <r>
    <s v="PID02194"/>
    <n v="52"/>
    <x v="0"/>
    <x v="2"/>
    <x v="0"/>
    <x v="0"/>
    <d v="2021-09-04T00:00:00"/>
    <x v="1"/>
    <x v="0"/>
    <x v="0"/>
    <b v="1"/>
    <n v="65"/>
    <n v="4"/>
    <x v="2"/>
    <n v="25"/>
    <x v="2"/>
    <x v="0"/>
    <x v="0"/>
    <x v="5"/>
  </r>
  <r>
    <s v="PID02195"/>
    <n v="79"/>
    <x v="2"/>
    <x v="1"/>
    <x v="1"/>
    <x v="0"/>
    <d v="2019-03-17T00:00:00"/>
    <x v="0"/>
    <x v="0"/>
    <x v="0"/>
    <b v="1"/>
    <n v="26"/>
    <n v="2"/>
    <x v="1"/>
    <n v="24"/>
    <x v="2"/>
    <x v="1"/>
    <x v="0"/>
    <x v="2"/>
  </r>
  <r>
    <s v="PID02196"/>
    <n v="89"/>
    <x v="2"/>
    <x v="1"/>
    <x v="2"/>
    <x v="1"/>
    <d v="2019-09-05T00:00:00"/>
    <x v="0"/>
    <x v="2"/>
    <x v="0"/>
    <b v="1"/>
    <n v="25"/>
    <n v="2"/>
    <x v="2"/>
    <n v="107"/>
    <x v="0"/>
    <x v="0"/>
    <x v="1"/>
    <x v="2"/>
  </r>
  <r>
    <s v="PID02197"/>
    <n v="76"/>
    <x v="2"/>
    <x v="0"/>
    <x v="2"/>
    <x v="0"/>
    <d v="2024-11-11T00:00:00"/>
    <x v="3"/>
    <x v="0"/>
    <x v="0"/>
    <b v="0"/>
    <n v="43"/>
    <n v="17"/>
    <x v="1"/>
    <n v="84"/>
    <x v="0"/>
    <x v="0"/>
    <x v="0"/>
    <x v="1"/>
  </r>
  <r>
    <s v="PID02198"/>
    <n v="21"/>
    <x v="3"/>
    <x v="1"/>
    <x v="2"/>
    <x v="1"/>
    <d v="2024-08-19T00:00:00"/>
    <x v="3"/>
    <x v="0"/>
    <x v="1"/>
    <b v="1"/>
    <n v="8"/>
    <n v="11"/>
    <x v="0"/>
    <n v="47"/>
    <x v="2"/>
    <x v="0"/>
    <x v="1"/>
    <x v="8"/>
  </r>
  <r>
    <s v="PID02199"/>
    <n v="59"/>
    <x v="0"/>
    <x v="2"/>
    <x v="2"/>
    <x v="1"/>
    <d v="2019-01-18T00:00:00"/>
    <x v="0"/>
    <x v="1"/>
    <x v="2"/>
    <b v="1"/>
    <n v="70"/>
    <n v="6"/>
    <x v="0"/>
    <n v="79"/>
    <x v="0"/>
    <x v="0"/>
    <x v="0"/>
    <x v="7"/>
  </r>
  <r>
    <s v="PID02200"/>
    <n v="80"/>
    <x v="2"/>
    <x v="0"/>
    <x v="0"/>
    <x v="1"/>
    <d v="2024-02-13T00:00:00"/>
    <x v="3"/>
    <x v="1"/>
    <x v="1"/>
    <b v="0"/>
    <n v="8"/>
    <n v="14"/>
    <x v="0"/>
    <n v="100"/>
    <x v="0"/>
    <x v="1"/>
    <x v="0"/>
    <x v="6"/>
  </r>
  <r>
    <s v="PID02201"/>
    <n v="74"/>
    <x v="2"/>
    <x v="1"/>
    <x v="0"/>
    <x v="2"/>
    <d v="2024-01-02T00:00:00"/>
    <x v="3"/>
    <x v="3"/>
    <x v="1"/>
    <b v="1"/>
    <n v="29"/>
    <n v="16"/>
    <x v="2"/>
    <n v="11"/>
    <x v="1"/>
    <x v="1"/>
    <x v="1"/>
    <x v="3"/>
  </r>
  <r>
    <s v="PID02202"/>
    <n v="4"/>
    <x v="4"/>
    <x v="0"/>
    <x v="1"/>
    <x v="1"/>
    <d v="2020-10-12T00:00:00"/>
    <x v="5"/>
    <x v="0"/>
    <x v="2"/>
    <b v="0"/>
    <n v="3"/>
    <n v="13"/>
    <x v="1"/>
    <n v="15"/>
    <x v="2"/>
    <x v="1"/>
    <x v="1"/>
    <x v="3"/>
  </r>
  <r>
    <s v="PID02203"/>
    <n v="80"/>
    <x v="2"/>
    <x v="0"/>
    <x v="0"/>
    <x v="2"/>
    <d v="2019-06-01T00:00:00"/>
    <x v="0"/>
    <x v="1"/>
    <x v="1"/>
    <b v="1"/>
    <n v="64"/>
    <n v="11"/>
    <x v="2"/>
    <n v="52"/>
    <x v="2"/>
    <x v="1"/>
    <x v="0"/>
    <x v="5"/>
  </r>
  <r>
    <s v="PID02204"/>
    <n v="22"/>
    <x v="3"/>
    <x v="2"/>
    <x v="1"/>
    <x v="0"/>
    <d v="2024-04-18T00:00:00"/>
    <x v="3"/>
    <x v="1"/>
    <x v="2"/>
    <b v="1"/>
    <n v="25"/>
    <n v="16"/>
    <x v="2"/>
    <n v="84"/>
    <x v="0"/>
    <x v="1"/>
    <x v="1"/>
    <x v="6"/>
  </r>
  <r>
    <s v="PID02205"/>
    <n v="27"/>
    <x v="3"/>
    <x v="2"/>
    <x v="2"/>
    <x v="1"/>
    <d v="2021-08-16T00:00:00"/>
    <x v="1"/>
    <x v="2"/>
    <x v="2"/>
    <b v="1"/>
    <n v="41"/>
    <n v="0"/>
    <x v="0"/>
    <n v="24"/>
    <x v="2"/>
    <x v="0"/>
    <x v="1"/>
    <x v="4"/>
  </r>
  <r>
    <s v="PID02206"/>
    <n v="24"/>
    <x v="3"/>
    <x v="1"/>
    <x v="1"/>
    <x v="0"/>
    <d v="2023-03-31T00:00:00"/>
    <x v="2"/>
    <x v="0"/>
    <x v="1"/>
    <b v="0"/>
    <n v="63"/>
    <n v="6"/>
    <x v="1"/>
    <n v="100"/>
    <x v="0"/>
    <x v="1"/>
    <x v="1"/>
    <x v="5"/>
  </r>
  <r>
    <s v="PID02207"/>
    <n v="42"/>
    <x v="0"/>
    <x v="2"/>
    <x v="0"/>
    <x v="1"/>
    <d v="2024-10-11T00:00:00"/>
    <x v="3"/>
    <x v="2"/>
    <x v="2"/>
    <b v="1"/>
    <n v="50"/>
    <n v="0"/>
    <x v="0"/>
    <n v="119"/>
    <x v="0"/>
    <x v="0"/>
    <x v="0"/>
    <x v="7"/>
  </r>
  <r>
    <s v="PID02208"/>
    <n v="10"/>
    <x v="4"/>
    <x v="0"/>
    <x v="1"/>
    <x v="0"/>
    <d v="2021-01-31T00:00:00"/>
    <x v="1"/>
    <x v="3"/>
    <x v="0"/>
    <b v="1"/>
    <n v="10"/>
    <n v="4"/>
    <x v="0"/>
    <n v="61"/>
    <x v="0"/>
    <x v="1"/>
    <x v="1"/>
    <x v="6"/>
  </r>
  <r>
    <s v="PID02209"/>
    <n v="22"/>
    <x v="3"/>
    <x v="0"/>
    <x v="1"/>
    <x v="0"/>
    <d v="2023-08-17T00:00:00"/>
    <x v="2"/>
    <x v="2"/>
    <x v="2"/>
    <b v="1"/>
    <n v="20"/>
    <n v="4"/>
    <x v="1"/>
    <n v="56"/>
    <x v="2"/>
    <x v="0"/>
    <x v="1"/>
    <x v="3"/>
  </r>
  <r>
    <s v="PID02210"/>
    <n v="60"/>
    <x v="0"/>
    <x v="0"/>
    <x v="0"/>
    <x v="0"/>
    <d v="2024-10-10T00:00:00"/>
    <x v="3"/>
    <x v="3"/>
    <x v="2"/>
    <b v="0"/>
    <n v="37"/>
    <n v="11"/>
    <x v="0"/>
    <n v="29"/>
    <x v="2"/>
    <x v="0"/>
    <x v="1"/>
    <x v="0"/>
  </r>
  <r>
    <s v="PID02211"/>
    <n v="83"/>
    <x v="2"/>
    <x v="1"/>
    <x v="0"/>
    <x v="1"/>
    <d v="2022-07-17T00:00:00"/>
    <x v="4"/>
    <x v="3"/>
    <x v="0"/>
    <b v="1"/>
    <n v="1"/>
    <n v="13"/>
    <x v="2"/>
    <n v="47"/>
    <x v="2"/>
    <x v="0"/>
    <x v="1"/>
    <x v="3"/>
  </r>
  <r>
    <s v="PID02212"/>
    <n v="14"/>
    <x v="1"/>
    <x v="1"/>
    <x v="2"/>
    <x v="1"/>
    <d v="2020-06-04T00:00:00"/>
    <x v="5"/>
    <x v="1"/>
    <x v="1"/>
    <b v="1"/>
    <n v="66"/>
    <n v="3"/>
    <x v="2"/>
    <n v="89"/>
    <x v="0"/>
    <x v="0"/>
    <x v="1"/>
    <x v="4"/>
  </r>
  <r>
    <s v="PID02213"/>
    <n v="81"/>
    <x v="2"/>
    <x v="1"/>
    <x v="1"/>
    <x v="0"/>
    <d v="2021-03-01T00:00:00"/>
    <x v="1"/>
    <x v="0"/>
    <x v="1"/>
    <b v="1"/>
    <n v="51"/>
    <n v="7"/>
    <x v="1"/>
    <n v="35"/>
    <x v="2"/>
    <x v="0"/>
    <x v="0"/>
    <x v="9"/>
  </r>
  <r>
    <s v="PID02214"/>
    <n v="83"/>
    <x v="2"/>
    <x v="2"/>
    <x v="1"/>
    <x v="2"/>
    <d v="2024-08-26T00:00:00"/>
    <x v="3"/>
    <x v="2"/>
    <x v="2"/>
    <b v="1"/>
    <n v="4"/>
    <n v="16"/>
    <x v="1"/>
    <n v="43"/>
    <x v="2"/>
    <x v="0"/>
    <x v="0"/>
    <x v="6"/>
  </r>
  <r>
    <s v="PID02215"/>
    <n v="79"/>
    <x v="2"/>
    <x v="0"/>
    <x v="2"/>
    <x v="1"/>
    <d v="2024-12-24T00:00:00"/>
    <x v="3"/>
    <x v="1"/>
    <x v="0"/>
    <b v="0"/>
    <n v="69"/>
    <n v="2"/>
    <x v="1"/>
    <n v="39"/>
    <x v="2"/>
    <x v="0"/>
    <x v="1"/>
    <x v="3"/>
  </r>
  <r>
    <s v="PID02216"/>
    <n v="73"/>
    <x v="2"/>
    <x v="1"/>
    <x v="1"/>
    <x v="0"/>
    <d v="2023-09-04T00:00:00"/>
    <x v="2"/>
    <x v="0"/>
    <x v="1"/>
    <b v="1"/>
    <n v="3"/>
    <n v="2"/>
    <x v="2"/>
    <n v="16"/>
    <x v="2"/>
    <x v="1"/>
    <x v="1"/>
    <x v="5"/>
  </r>
  <r>
    <s v="PID02217"/>
    <n v="1"/>
    <x v="4"/>
    <x v="1"/>
    <x v="0"/>
    <x v="1"/>
    <d v="2022-08-19T00:00:00"/>
    <x v="4"/>
    <x v="2"/>
    <x v="2"/>
    <b v="0"/>
    <n v="24"/>
    <n v="10"/>
    <x v="0"/>
    <n v="16"/>
    <x v="2"/>
    <x v="0"/>
    <x v="1"/>
    <x v="5"/>
  </r>
  <r>
    <s v="PID02218"/>
    <n v="72"/>
    <x v="2"/>
    <x v="0"/>
    <x v="0"/>
    <x v="2"/>
    <d v="2024-12-13T00:00:00"/>
    <x v="3"/>
    <x v="0"/>
    <x v="1"/>
    <b v="1"/>
    <n v="39"/>
    <n v="16"/>
    <x v="0"/>
    <n v="3"/>
    <x v="1"/>
    <x v="0"/>
    <x v="1"/>
    <x v="0"/>
  </r>
  <r>
    <s v="PID02219"/>
    <n v="35"/>
    <x v="3"/>
    <x v="2"/>
    <x v="1"/>
    <x v="2"/>
    <d v="2024-08-20T00:00:00"/>
    <x v="3"/>
    <x v="1"/>
    <x v="2"/>
    <b v="1"/>
    <n v="32"/>
    <n v="13"/>
    <x v="0"/>
    <n v="21"/>
    <x v="2"/>
    <x v="1"/>
    <x v="1"/>
    <x v="4"/>
  </r>
  <r>
    <s v="PID02220"/>
    <n v="35"/>
    <x v="3"/>
    <x v="0"/>
    <x v="0"/>
    <x v="2"/>
    <d v="2022-12-16T00:00:00"/>
    <x v="4"/>
    <x v="2"/>
    <x v="0"/>
    <b v="0"/>
    <n v="59"/>
    <n v="9"/>
    <x v="2"/>
    <n v="116"/>
    <x v="0"/>
    <x v="0"/>
    <x v="1"/>
    <x v="9"/>
  </r>
  <r>
    <s v="PID02221"/>
    <n v="84"/>
    <x v="2"/>
    <x v="0"/>
    <x v="2"/>
    <x v="1"/>
    <d v="2022-01-24T00:00:00"/>
    <x v="4"/>
    <x v="3"/>
    <x v="1"/>
    <b v="0"/>
    <n v="47"/>
    <n v="11"/>
    <x v="1"/>
    <n v="22"/>
    <x v="2"/>
    <x v="1"/>
    <x v="0"/>
    <x v="1"/>
  </r>
  <r>
    <s v="PID02222"/>
    <n v="29"/>
    <x v="3"/>
    <x v="1"/>
    <x v="2"/>
    <x v="0"/>
    <d v="2023-05-07T00:00:00"/>
    <x v="2"/>
    <x v="2"/>
    <x v="0"/>
    <b v="0"/>
    <n v="29"/>
    <n v="14"/>
    <x v="2"/>
    <n v="85"/>
    <x v="0"/>
    <x v="0"/>
    <x v="1"/>
    <x v="6"/>
  </r>
  <r>
    <s v="PID02223"/>
    <n v="21"/>
    <x v="3"/>
    <x v="0"/>
    <x v="2"/>
    <x v="1"/>
    <d v="2019-10-08T00:00:00"/>
    <x v="0"/>
    <x v="3"/>
    <x v="1"/>
    <b v="1"/>
    <n v="34"/>
    <n v="19"/>
    <x v="1"/>
    <n v="113"/>
    <x v="0"/>
    <x v="1"/>
    <x v="1"/>
    <x v="8"/>
  </r>
  <r>
    <s v="PID02224"/>
    <n v="5"/>
    <x v="4"/>
    <x v="1"/>
    <x v="2"/>
    <x v="0"/>
    <d v="2024-08-23T00:00:00"/>
    <x v="3"/>
    <x v="1"/>
    <x v="1"/>
    <b v="1"/>
    <n v="44"/>
    <n v="19"/>
    <x v="1"/>
    <n v="80"/>
    <x v="0"/>
    <x v="1"/>
    <x v="1"/>
    <x v="0"/>
  </r>
  <r>
    <s v="PID02225"/>
    <n v="13"/>
    <x v="1"/>
    <x v="1"/>
    <x v="1"/>
    <x v="0"/>
    <d v="2019-03-17T00:00:00"/>
    <x v="0"/>
    <x v="0"/>
    <x v="0"/>
    <b v="0"/>
    <n v="64"/>
    <n v="4"/>
    <x v="1"/>
    <n v="20"/>
    <x v="2"/>
    <x v="0"/>
    <x v="0"/>
    <x v="9"/>
  </r>
  <r>
    <s v="PID02226"/>
    <n v="17"/>
    <x v="1"/>
    <x v="0"/>
    <x v="2"/>
    <x v="0"/>
    <d v="2023-12-07T00:00:00"/>
    <x v="2"/>
    <x v="2"/>
    <x v="1"/>
    <b v="1"/>
    <n v="10"/>
    <n v="5"/>
    <x v="1"/>
    <n v="16"/>
    <x v="2"/>
    <x v="0"/>
    <x v="0"/>
    <x v="7"/>
  </r>
  <r>
    <s v="PID02227"/>
    <n v="69"/>
    <x v="2"/>
    <x v="0"/>
    <x v="0"/>
    <x v="1"/>
    <d v="2024-07-12T00:00:00"/>
    <x v="3"/>
    <x v="2"/>
    <x v="2"/>
    <b v="1"/>
    <n v="60"/>
    <n v="20"/>
    <x v="1"/>
    <n v="12"/>
    <x v="2"/>
    <x v="1"/>
    <x v="0"/>
    <x v="2"/>
  </r>
  <r>
    <s v="PID02228"/>
    <n v="79"/>
    <x v="2"/>
    <x v="1"/>
    <x v="1"/>
    <x v="0"/>
    <d v="2022-11-06T00:00:00"/>
    <x v="4"/>
    <x v="0"/>
    <x v="2"/>
    <b v="1"/>
    <n v="68"/>
    <n v="6"/>
    <x v="0"/>
    <n v="105"/>
    <x v="0"/>
    <x v="0"/>
    <x v="1"/>
    <x v="9"/>
  </r>
  <r>
    <s v="PID02229"/>
    <n v="43"/>
    <x v="0"/>
    <x v="0"/>
    <x v="2"/>
    <x v="1"/>
    <d v="2021-05-12T00:00:00"/>
    <x v="1"/>
    <x v="2"/>
    <x v="0"/>
    <b v="1"/>
    <n v="52"/>
    <n v="14"/>
    <x v="1"/>
    <n v="1"/>
    <x v="1"/>
    <x v="0"/>
    <x v="0"/>
    <x v="4"/>
  </r>
  <r>
    <s v="PID02230"/>
    <n v="76"/>
    <x v="2"/>
    <x v="0"/>
    <x v="0"/>
    <x v="0"/>
    <d v="2019-10-03T00:00:00"/>
    <x v="0"/>
    <x v="2"/>
    <x v="0"/>
    <b v="0"/>
    <n v="31"/>
    <n v="1"/>
    <x v="0"/>
    <n v="48"/>
    <x v="2"/>
    <x v="0"/>
    <x v="0"/>
    <x v="9"/>
  </r>
  <r>
    <s v="PID02231"/>
    <n v="84"/>
    <x v="2"/>
    <x v="1"/>
    <x v="0"/>
    <x v="1"/>
    <d v="2019-03-02T00:00:00"/>
    <x v="0"/>
    <x v="0"/>
    <x v="1"/>
    <b v="0"/>
    <n v="0"/>
    <n v="15"/>
    <x v="0"/>
    <n v="77"/>
    <x v="0"/>
    <x v="0"/>
    <x v="1"/>
    <x v="1"/>
  </r>
  <r>
    <s v="PID02232"/>
    <n v="3"/>
    <x v="4"/>
    <x v="1"/>
    <x v="1"/>
    <x v="2"/>
    <d v="2021-06-24T00:00:00"/>
    <x v="1"/>
    <x v="0"/>
    <x v="0"/>
    <b v="0"/>
    <n v="0"/>
    <n v="1"/>
    <x v="1"/>
    <n v="48"/>
    <x v="2"/>
    <x v="1"/>
    <x v="1"/>
    <x v="9"/>
  </r>
  <r>
    <s v="PID02233"/>
    <n v="44"/>
    <x v="0"/>
    <x v="1"/>
    <x v="1"/>
    <x v="0"/>
    <d v="2023-06-23T00:00:00"/>
    <x v="2"/>
    <x v="0"/>
    <x v="1"/>
    <b v="1"/>
    <n v="61"/>
    <n v="9"/>
    <x v="1"/>
    <n v="34"/>
    <x v="2"/>
    <x v="0"/>
    <x v="0"/>
    <x v="4"/>
  </r>
  <r>
    <s v="PID02234"/>
    <n v="81"/>
    <x v="2"/>
    <x v="1"/>
    <x v="2"/>
    <x v="0"/>
    <d v="2023-01-26T00:00:00"/>
    <x v="2"/>
    <x v="3"/>
    <x v="0"/>
    <b v="0"/>
    <n v="59"/>
    <n v="3"/>
    <x v="2"/>
    <n v="85"/>
    <x v="0"/>
    <x v="1"/>
    <x v="0"/>
    <x v="9"/>
  </r>
  <r>
    <s v="PID02235"/>
    <n v="28"/>
    <x v="3"/>
    <x v="2"/>
    <x v="2"/>
    <x v="1"/>
    <d v="2024-11-16T00:00:00"/>
    <x v="3"/>
    <x v="0"/>
    <x v="1"/>
    <b v="0"/>
    <n v="17"/>
    <n v="2"/>
    <x v="0"/>
    <n v="29"/>
    <x v="2"/>
    <x v="0"/>
    <x v="1"/>
    <x v="9"/>
  </r>
  <r>
    <s v="PID02236"/>
    <n v="52"/>
    <x v="0"/>
    <x v="1"/>
    <x v="1"/>
    <x v="2"/>
    <d v="2022-01-02T00:00:00"/>
    <x v="4"/>
    <x v="0"/>
    <x v="1"/>
    <b v="1"/>
    <n v="51"/>
    <n v="0"/>
    <x v="2"/>
    <n v="63"/>
    <x v="0"/>
    <x v="1"/>
    <x v="1"/>
    <x v="7"/>
  </r>
  <r>
    <s v="PID02237"/>
    <n v="23"/>
    <x v="3"/>
    <x v="1"/>
    <x v="0"/>
    <x v="1"/>
    <d v="2019-06-11T00:00:00"/>
    <x v="0"/>
    <x v="2"/>
    <x v="1"/>
    <b v="0"/>
    <n v="20"/>
    <n v="8"/>
    <x v="1"/>
    <n v="36"/>
    <x v="2"/>
    <x v="1"/>
    <x v="1"/>
    <x v="0"/>
  </r>
  <r>
    <s v="PID02238"/>
    <n v="1"/>
    <x v="4"/>
    <x v="1"/>
    <x v="1"/>
    <x v="0"/>
    <d v="2023-11-22T00:00:00"/>
    <x v="2"/>
    <x v="0"/>
    <x v="0"/>
    <b v="0"/>
    <n v="10"/>
    <n v="20"/>
    <x v="2"/>
    <n v="64"/>
    <x v="0"/>
    <x v="1"/>
    <x v="1"/>
    <x v="0"/>
  </r>
  <r>
    <s v="PID02239"/>
    <n v="14"/>
    <x v="1"/>
    <x v="2"/>
    <x v="1"/>
    <x v="1"/>
    <d v="2024-07-23T00:00:00"/>
    <x v="3"/>
    <x v="3"/>
    <x v="2"/>
    <b v="0"/>
    <n v="5"/>
    <n v="10"/>
    <x v="1"/>
    <n v="48"/>
    <x v="2"/>
    <x v="0"/>
    <x v="0"/>
    <x v="6"/>
  </r>
  <r>
    <s v="PID02240"/>
    <n v="66"/>
    <x v="2"/>
    <x v="2"/>
    <x v="0"/>
    <x v="2"/>
    <d v="2024-09-13T00:00:00"/>
    <x v="3"/>
    <x v="2"/>
    <x v="2"/>
    <b v="0"/>
    <n v="19"/>
    <n v="2"/>
    <x v="1"/>
    <n v="95"/>
    <x v="0"/>
    <x v="1"/>
    <x v="0"/>
    <x v="6"/>
  </r>
  <r>
    <s v="PID02241"/>
    <n v="26"/>
    <x v="3"/>
    <x v="0"/>
    <x v="2"/>
    <x v="0"/>
    <d v="2024-11-23T00:00:00"/>
    <x v="3"/>
    <x v="2"/>
    <x v="1"/>
    <b v="0"/>
    <n v="23"/>
    <n v="7"/>
    <x v="2"/>
    <n v="116"/>
    <x v="0"/>
    <x v="0"/>
    <x v="0"/>
    <x v="3"/>
  </r>
  <r>
    <s v="PID02242"/>
    <n v="30"/>
    <x v="3"/>
    <x v="1"/>
    <x v="0"/>
    <x v="0"/>
    <d v="2021-04-17T00:00:00"/>
    <x v="1"/>
    <x v="3"/>
    <x v="0"/>
    <b v="1"/>
    <n v="23"/>
    <n v="18"/>
    <x v="0"/>
    <n v="120"/>
    <x v="0"/>
    <x v="0"/>
    <x v="0"/>
    <x v="9"/>
  </r>
  <r>
    <s v="PID02243"/>
    <n v="60"/>
    <x v="0"/>
    <x v="0"/>
    <x v="0"/>
    <x v="1"/>
    <d v="2023-06-13T00:00:00"/>
    <x v="2"/>
    <x v="3"/>
    <x v="1"/>
    <b v="1"/>
    <n v="42"/>
    <n v="3"/>
    <x v="2"/>
    <n v="13"/>
    <x v="2"/>
    <x v="0"/>
    <x v="0"/>
    <x v="7"/>
  </r>
  <r>
    <s v="PID02244"/>
    <n v="18"/>
    <x v="1"/>
    <x v="1"/>
    <x v="2"/>
    <x v="2"/>
    <d v="2024-03-23T00:00:00"/>
    <x v="3"/>
    <x v="2"/>
    <x v="2"/>
    <b v="0"/>
    <n v="64"/>
    <n v="14"/>
    <x v="1"/>
    <n v="38"/>
    <x v="2"/>
    <x v="0"/>
    <x v="1"/>
    <x v="6"/>
  </r>
  <r>
    <s v="PID02245"/>
    <n v="84"/>
    <x v="2"/>
    <x v="1"/>
    <x v="1"/>
    <x v="0"/>
    <d v="2021-07-13T00:00:00"/>
    <x v="1"/>
    <x v="0"/>
    <x v="1"/>
    <b v="0"/>
    <n v="39"/>
    <n v="9"/>
    <x v="2"/>
    <n v="69"/>
    <x v="0"/>
    <x v="0"/>
    <x v="1"/>
    <x v="5"/>
  </r>
  <r>
    <s v="PID02246"/>
    <n v="40"/>
    <x v="3"/>
    <x v="1"/>
    <x v="2"/>
    <x v="0"/>
    <d v="2023-05-29T00:00:00"/>
    <x v="2"/>
    <x v="3"/>
    <x v="0"/>
    <b v="0"/>
    <n v="9"/>
    <n v="9"/>
    <x v="1"/>
    <n v="70"/>
    <x v="0"/>
    <x v="0"/>
    <x v="1"/>
    <x v="7"/>
  </r>
  <r>
    <s v="PID02247"/>
    <n v="76"/>
    <x v="2"/>
    <x v="1"/>
    <x v="2"/>
    <x v="0"/>
    <d v="2023-02-26T00:00:00"/>
    <x v="2"/>
    <x v="2"/>
    <x v="1"/>
    <b v="1"/>
    <n v="22"/>
    <n v="0"/>
    <x v="2"/>
    <n v="119"/>
    <x v="0"/>
    <x v="0"/>
    <x v="0"/>
    <x v="9"/>
  </r>
  <r>
    <s v="PID02248"/>
    <n v="90"/>
    <x v="2"/>
    <x v="0"/>
    <x v="0"/>
    <x v="0"/>
    <d v="2023-02-23T00:00:00"/>
    <x v="2"/>
    <x v="3"/>
    <x v="0"/>
    <b v="0"/>
    <n v="2"/>
    <n v="20"/>
    <x v="0"/>
    <n v="18"/>
    <x v="2"/>
    <x v="1"/>
    <x v="0"/>
    <x v="1"/>
  </r>
  <r>
    <s v="PID02249"/>
    <n v="81"/>
    <x v="2"/>
    <x v="2"/>
    <x v="1"/>
    <x v="2"/>
    <d v="2022-03-09T00:00:00"/>
    <x v="4"/>
    <x v="3"/>
    <x v="1"/>
    <b v="0"/>
    <n v="63"/>
    <n v="5"/>
    <x v="2"/>
    <n v="46"/>
    <x v="2"/>
    <x v="1"/>
    <x v="1"/>
    <x v="6"/>
  </r>
  <r>
    <s v="PID02250"/>
    <n v="41"/>
    <x v="0"/>
    <x v="1"/>
    <x v="1"/>
    <x v="2"/>
    <d v="2021-01-21T00:00:00"/>
    <x v="1"/>
    <x v="0"/>
    <x v="1"/>
    <b v="0"/>
    <n v="62"/>
    <n v="12"/>
    <x v="0"/>
    <n v="14"/>
    <x v="2"/>
    <x v="0"/>
    <x v="0"/>
    <x v="1"/>
  </r>
  <r>
    <s v="PID02251"/>
    <n v="85"/>
    <x v="2"/>
    <x v="2"/>
    <x v="0"/>
    <x v="0"/>
    <d v="2024-03-05T00:00:00"/>
    <x v="3"/>
    <x v="2"/>
    <x v="0"/>
    <b v="0"/>
    <n v="15"/>
    <n v="13"/>
    <x v="0"/>
    <n v="22"/>
    <x v="2"/>
    <x v="1"/>
    <x v="0"/>
    <x v="9"/>
  </r>
  <r>
    <s v="PID02252"/>
    <n v="37"/>
    <x v="3"/>
    <x v="0"/>
    <x v="1"/>
    <x v="0"/>
    <d v="2023-11-09T00:00:00"/>
    <x v="2"/>
    <x v="1"/>
    <x v="1"/>
    <b v="1"/>
    <n v="69"/>
    <n v="5"/>
    <x v="2"/>
    <n v="53"/>
    <x v="2"/>
    <x v="0"/>
    <x v="1"/>
    <x v="6"/>
  </r>
  <r>
    <s v="PID02253"/>
    <n v="79"/>
    <x v="2"/>
    <x v="0"/>
    <x v="2"/>
    <x v="2"/>
    <d v="2024-07-10T00:00:00"/>
    <x v="3"/>
    <x v="3"/>
    <x v="2"/>
    <b v="0"/>
    <n v="18"/>
    <n v="10"/>
    <x v="2"/>
    <n v="40"/>
    <x v="2"/>
    <x v="1"/>
    <x v="1"/>
    <x v="6"/>
  </r>
  <r>
    <s v="PID02254"/>
    <n v="84"/>
    <x v="2"/>
    <x v="0"/>
    <x v="1"/>
    <x v="0"/>
    <d v="2023-06-13T00:00:00"/>
    <x v="2"/>
    <x v="3"/>
    <x v="0"/>
    <b v="1"/>
    <n v="3"/>
    <n v="13"/>
    <x v="1"/>
    <n v="88"/>
    <x v="0"/>
    <x v="0"/>
    <x v="1"/>
    <x v="3"/>
  </r>
  <r>
    <s v="PID02255"/>
    <n v="67"/>
    <x v="2"/>
    <x v="0"/>
    <x v="1"/>
    <x v="1"/>
    <d v="2024-03-20T00:00:00"/>
    <x v="3"/>
    <x v="1"/>
    <x v="0"/>
    <b v="0"/>
    <n v="12"/>
    <n v="11"/>
    <x v="1"/>
    <n v="68"/>
    <x v="0"/>
    <x v="1"/>
    <x v="1"/>
    <x v="0"/>
  </r>
  <r>
    <s v="PID02256"/>
    <n v="13"/>
    <x v="1"/>
    <x v="2"/>
    <x v="1"/>
    <x v="1"/>
    <d v="2024-10-16T00:00:00"/>
    <x v="3"/>
    <x v="2"/>
    <x v="2"/>
    <b v="1"/>
    <n v="69"/>
    <n v="4"/>
    <x v="2"/>
    <n v="114"/>
    <x v="0"/>
    <x v="1"/>
    <x v="1"/>
    <x v="1"/>
  </r>
  <r>
    <s v="PID02257"/>
    <n v="38"/>
    <x v="3"/>
    <x v="1"/>
    <x v="1"/>
    <x v="1"/>
    <d v="2021-03-12T00:00:00"/>
    <x v="1"/>
    <x v="3"/>
    <x v="2"/>
    <b v="1"/>
    <n v="6"/>
    <n v="5"/>
    <x v="2"/>
    <n v="65"/>
    <x v="0"/>
    <x v="1"/>
    <x v="0"/>
    <x v="2"/>
  </r>
  <r>
    <s v="PID02258"/>
    <n v="80"/>
    <x v="2"/>
    <x v="2"/>
    <x v="0"/>
    <x v="2"/>
    <d v="2020-12-28T00:00:00"/>
    <x v="5"/>
    <x v="0"/>
    <x v="0"/>
    <b v="0"/>
    <n v="17"/>
    <n v="0"/>
    <x v="0"/>
    <n v="117"/>
    <x v="0"/>
    <x v="0"/>
    <x v="0"/>
    <x v="8"/>
  </r>
  <r>
    <s v="PID02259"/>
    <n v="45"/>
    <x v="0"/>
    <x v="1"/>
    <x v="2"/>
    <x v="2"/>
    <d v="2022-11-06T00:00:00"/>
    <x v="4"/>
    <x v="2"/>
    <x v="0"/>
    <b v="0"/>
    <n v="38"/>
    <n v="5"/>
    <x v="1"/>
    <n v="43"/>
    <x v="2"/>
    <x v="1"/>
    <x v="1"/>
    <x v="6"/>
  </r>
  <r>
    <s v="PID02260"/>
    <n v="32"/>
    <x v="3"/>
    <x v="1"/>
    <x v="0"/>
    <x v="2"/>
    <d v="2022-10-02T00:00:00"/>
    <x v="4"/>
    <x v="3"/>
    <x v="0"/>
    <b v="0"/>
    <n v="35"/>
    <n v="7"/>
    <x v="2"/>
    <n v="54"/>
    <x v="2"/>
    <x v="0"/>
    <x v="0"/>
    <x v="3"/>
  </r>
  <r>
    <s v="PID02261"/>
    <n v="63"/>
    <x v="2"/>
    <x v="1"/>
    <x v="2"/>
    <x v="1"/>
    <d v="2019-10-28T00:00:00"/>
    <x v="0"/>
    <x v="3"/>
    <x v="2"/>
    <b v="1"/>
    <n v="26"/>
    <n v="1"/>
    <x v="0"/>
    <n v="26"/>
    <x v="2"/>
    <x v="0"/>
    <x v="1"/>
    <x v="2"/>
  </r>
  <r>
    <s v="PID02262"/>
    <n v="29"/>
    <x v="3"/>
    <x v="2"/>
    <x v="1"/>
    <x v="1"/>
    <d v="2023-03-27T00:00:00"/>
    <x v="2"/>
    <x v="2"/>
    <x v="0"/>
    <b v="0"/>
    <n v="53"/>
    <n v="5"/>
    <x v="2"/>
    <n v="71"/>
    <x v="0"/>
    <x v="1"/>
    <x v="1"/>
    <x v="0"/>
  </r>
  <r>
    <s v="PID02263"/>
    <n v="77"/>
    <x v="2"/>
    <x v="1"/>
    <x v="2"/>
    <x v="0"/>
    <d v="2022-06-09T00:00:00"/>
    <x v="4"/>
    <x v="3"/>
    <x v="2"/>
    <b v="1"/>
    <n v="31"/>
    <n v="2"/>
    <x v="1"/>
    <n v="119"/>
    <x v="0"/>
    <x v="0"/>
    <x v="0"/>
    <x v="0"/>
  </r>
  <r>
    <s v="PID02264"/>
    <n v="68"/>
    <x v="2"/>
    <x v="0"/>
    <x v="2"/>
    <x v="2"/>
    <d v="2024-02-14T00:00:00"/>
    <x v="3"/>
    <x v="1"/>
    <x v="0"/>
    <b v="1"/>
    <n v="12"/>
    <n v="17"/>
    <x v="1"/>
    <n v="26"/>
    <x v="2"/>
    <x v="1"/>
    <x v="0"/>
    <x v="2"/>
  </r>
  <r>
    <s v="PID02265"/>
    <n v="42"/>
    <x v="0"/>
    <x v="0"/>
    <x v="2"/>
    <x v="0"/>
    <d v="2020-10-18T00:00:00"/>
    <x v="5"/>
    <x v="2"/>
    <x v="2"/>
    <b v="0"/>
    <n v="62"/>
    <n v="8"/>
    <x v="1"/>
    <n v="19"/>
    <x v="2"/>
    <x v="0"/>
    <x v="1"/>
    <x v="7"/>
  </r>
  <r>
    <s v="PID02266"/>
    <n v="28"/>
    <x v="3"/>
    <x v="2"/>
    <x v="1"/>
    <x v="1"/>
    <d v="2021-05-31T00:00:00"/>
    <x v="1"/>
    <x v="0"/>
    <x v="2"/>
    <b v="1"/>
    <n v="3"/>
    <n v="6"/>
    <x v="1"/>
    <n v="106"/>
    <x v="0"/>
    <x v="0"/>
    <x v="0"/>
    <x v="4"/>
  </r>
  <r>
    <s v="PID02267"/>
    <n v="2"/>
    <x v="4"/>
    <x v="1"/>
    <x v="0"/>
    <x v="2"/>
    <d v="2024-01-26T00:00:00"/>
    <x v="3"/>
    <x v="1"/>
    <x v="1"/>
    <b v="0"/>
    <n v="51"/>
    <n v="15"/>
    <x v="2"/>
    <n v="12"/>
    <x v="2"/>
    <x v="1"/>
    <x v="0"/>
    <x v="3"/>
  </r>
  <r>
    <s v="PID02268"/>
    <n v="21"/>
    <x v="3"/>
    <x v="0"/>
    <x v="2"/>
    <x v="0"/>
    <d v="2020-05-09T00:00:00"/>
    <x v="5"/>
    <x v="3"/>
    <x v="2"/>
    <b v="1"/>
    <n v="37"/>
    <n v="8"/>
    <x v="1"/>
    <n v="15"/>
    <x v="2"/>
    <x v="1"/>
    <x v="1"/>
    <x v="4"/>
  </r>
  <r>
    <s v="PID02269"/>
    <n v="84"/>
    <x v="2"/>
    <x v="1"/>
    <x v="0"/>
    <x v="1"/>
    <d v="2024-09-21T00:00:00"/>
    <x v="3"/>
    <x v="1"/>
    <x v="2"/>
    <b v="1"/>
    <n v="33"/>
    <n v="2"/>
    <x v="1"/>
    <n v="105"/>
    <x v="0"/>
    <x v="1"/>
    <x v="1"/>
    <x v="6"/>
  </r>
  <r>
    <s v="PID02270"/>
    <n v="65"/>
    <x v="2"/>
    <x v="0"/>
    <x v="1"/>
    <x v="0"/>
    <d v="2020-08-20T00:00:00"/>
    <x v="5"/>
    <x v="1"/>
    <x v="2"/>
    <b v="1"/>
    <n v="8"/>
    <n v="15"/>
    <x v="0"/>
    <n v="100"/>
    <x v="0"/>
    <x v="0"/>
    <x v="0"/>
    <x v="6"/>
  </r>
  <r>
    <s v="PID02271"/>
    <n v="41"/>
    <x v="0"/>
    <x v="2"/>
    <x v="1"/>
    <x v="0"/>
    <d v="2023-12-05T00:00:00"/>
    <x v="2"/>
    <x v="2"/>
    <x v="0"/>
    <b v="1"/>
    <n v="67"/>
    <n v="16"/>
    <x v="0"/>
    <n v="103"/>
    <x v="0"/>
    <x v="0"/>
    <x v="1"/>
    <x v="7"/>
  </r>
  <r>
    <s v="PID02272"/>
    <n v="84"/>
    <x v="2"/>
    <x v="0"/>
    <x v="0"/>
    <x v="0"/>
    <d v="2023-12-06T00:00:00"/>
    <x v="2"/>
    <x v="1"/>
    <x v="1"/>
    <b v="1"/>
    <n v="23"/>
    <n v="15"/>
    <x v="0"/>
    <n v="88"/>
    <x v="0"/>
    <x v="1"/>
    <x v="0"/>
    <x v="8"/>
  </r>
  <r>
    <s v="PID02273"/>
    <n v="74"/>
    <x v="2"/>
    <x v="0"/>
    <x v="1"/>
    <x v="2"/>
    <d v="2022-12-01T00:00:00"/>
    <x v="4"/>
    <x v="2"/>
    <x v="0"/>
    <b v="1"/>
    <n v="37"/>
    <n v="12"/>
    <x v="0"/>
    <n v="100"/>
    <x v="0"/>
    <x v="1"/>
    <x v="0"/>
    <x v="0"/>
  </r>
  <r>
    <s v="PID02274"/>
    <n v="74"/>
    <x v="2"/>
    <x v="1"/>
    <x v="0"/>
    <x v="2"/>
    <d v="2023-07-14T00:00:00"/>
    <x v="2"/>
    <x v="1"/>
    <x v="1"/>
    <b v="0"/>
    <n v="10"/>
    <n v="9"/>
    <x v="0"/>
    <n v="9"/>
    <x v="1"/>
    <x v="1"/>
    <x v="1"/>
    <x v="3"/>
  </r>
  <r>
    <s v="PID02275"/>
    <n v="39"/>
    <x v="3"/>
    <x v="2"/>
    <x v="2"/>
    <x v="1"/>
    <d v="2021-09-19T00:00:00"/>
    <x v="1"/>
    <x v="1"/>
    <x v="1"/>
    <b v="1"/>
    <n v="66"/>
    <n v="14"/>
    <x v="1"/>
    <n v="113"/>
    <x v="0"/>
    <x v="0"/>
    <x v="0"/>
    <x v="9"/>
  </r>
  <r>
    <s v="PID02276"/>
    <n v="12"/>
    <x v="1"/>
    <x v="0"/>
    <x v="1"/>
    <x v="2"/>
    <d v="2022-07-26T00:00:00"/>
    <x v="4"/>
    <x v="2"/>
    <x v="0"/>
    <b v="1"/>
    <n v="68"/>
    <n v="19"/>
    <x v="1"/>
    <n v="79"/>
    <x v="0"/>
    <x v="1"/>
    <x v="1"/>
    <x v="4"/>
  </r>
  <r>
    <s v="PID02277"/>
    <n v="20"/>
    <x v="1"/>
    <x v="1"/>
    <x v="1"/>
    <x v="1"/>
    <d v="2020-10-04T00:00:00"/>
    <x v="5"/>
    <x v="1"/>
    <x v="0"/>
    <b v="0"/>
    <n v="38"/>
    <n v="18"/>
    <x v="1"/>
    <n v="66"/>
    <x v="0"/>
    <x v="0"/>
    <x v="0"/>
    <x v="5"/>
  </r>
  <r>
    <s v="PID02278"/>
    <n v="6"/>
    <x v="4"/>
    <x v="2"/>
    <x v="0"/>
    <x v="1"/>
    <d v="2023-08-15T00:00:00"/>
    <x v="2"/>
    <x v="3"/>
    <x v="2"/>
    <b v="1"/>
    <n v="12"/>
    <n v="18"/>
    <x v="0"/>
    <n v="44"/>
    <x v="2"/>
    <x v="0"/>
    <x v="0"/>
    <x v="0"/>
  </r>
  <r>
    <s v="PID02279"/>
    <n v="75"/>
    <x v="2"/>
    <x v="0"/>
    <x v="1"/>
    <x v="1"/>
    <d v="2023-09-29T00:00:00"/>
    <x v="2"/>
    <x v="2"/>
    <x v="1"/>
    <b v="0"/>
    <n v="18"/>
    <n v="7"/>
    <x v="2"/>
    <n v="76"/>
    <x v="0"/>
    <x v="1"/>
    <x v="0"/>
    <x v="6"/>
  </r>
  <r>
    <s v="PID02280"/>
    <n v="7"/>
    <x v="4"/>
    <x v="2"/>
    <x v="2"/>
    <x v="0"/>
    <d v="2022-04-07T00:00:00"/>
    <x v="4"/>
    <x v="1"/>
    <x v="1"/>
    <b v="0"/>
    <n v="50"/>
    <n v="1"/>
    <x v="0"/>
    <n v="85"/>
    <x v="0"/>
    <x v="0"/>
    <x v="0"/>
    <x v="7"/>
  </r>
  <r>
    <s v="PID02281"/>
    <n v="64"/>
    <x v="2"/>
    <x v="0"/>
    <x v="0"/>
    <x v="1"/>
    <d v="2022-04-09T00:00:00"/>
    <x v="4"/>
    <x v="1"/>
    <x v="0"/>
    <b v="1"/>
    <n v="49"/>
    <n v="5"/>
    <x v="2"/>
    <n v="29"/>
    <x v="2"/>
    <x v="1"/>
    <x v="1"/>
    <x v="7"/>
  </r>
  <r>
    <s v="PID02282"/>
    <n v="39"/>
    <x v="3"/>
    <x v="0"/>
    <x v="2"/>
    <x v="1"/>
    <d v="2024-12-30T00:00:00"/>
    <x v="3"/>
    <x v="2"/>
    <x v="0"/>
    <b v="1"/>
    <n v="43"/>
    <n v="3"/>
    <x v="0"/>
    <n v="73"/>
    <x v="0"/>
    <x v="0"/>
    <x v="1"/>
    <x v="9"/>
  </r>
  <r>
    <s v="PID02283"/>
    <n v="75"/>
    <x v="2"/>
    <x v="0"/>
    <x v="0"/>
    <x v="1"/>
    <d v="2021-09-12T00:00:00"/>
    <x v="1"/>
    <x v="3"/>
    <x v="2"/>
    <b v="1"/>
    <n v="44"/>
    <n v="8"/>
    <x v="0"/>
    <n v="100"/>
    <x v="0"/>
    <x v="0"/>
    <x v="1"/>
    <x v="9"/>
  </r>
  <r>
    <s v="PID02284"/>
    <n v="78"/>
    <x v="2"/>
    <x v="0"/>
    <x v="1"/>
    <x v="1"/>
    <d v="2021-02-23T00:00:00"/>
    <x v="1"/>
    <x v="2"/>
    <x v="2"/>
    <b v="1"/>
    <n v="3"/>
    <n v="3"/>
    <x v="0"/>
    <n v="16"/>
    <x v="2"/>
    <x v="1"/>
    <x v="1"/>
    <x v="5"/>
  </r>
  <r>
    <s v="PID02285"/>
    <n v="75"/>
    <x v="2"/>
    <x v="0"/>
    <x v="1"/>
    <x v="0"/>
    <d v="2022-05-29T00:00:00"/>
    <x v="4"/>
    <x v="2"/>
    <x v="0"/>
    <b v="0"/>
    <n v="36"/>
    <n v="15"/>
    <x v="1"/>
    <n v="1"/>
    <x v="1"/>
    <x v="0"/>
    <x v="0"/>
    <x v="6"/>
  </r>
  <r>
    <s v="PID02286"/>
    <n v="50"/>
    <x v="0"/>
    <x v="2"/>
    <x v="0"/>
    <x v="2"/>
    <d v="2021-04-21T00:00:00"/>
    <x v="1"/>
    <x v="0"/>
    <x v="1"/>
    <b v="0"/>
    <n v="53"/>
    <n v="7"/>
    <x v="0"/>
    <n v="6"/>
    <x v="1"/>
    <x v="1"/>
    <x v="1"/>
    <x v="7"/>
  </r>
  <r>
    <s v="PID02287"/>
    <n v="82"/>
    <x v="2"/>
    <x v="2"/>
    <x v="0"/>
    <x v="0"/>
    <d v="2022-12-21T00:00:00"/>
    <x v="4"/>
    <x v="1"/>
    <x v="0"/>
    <b v="0"/>
    <n v="42"/>
    <n v="6"/>
    <x v="1"/>
    <n v="29"/>
    <x v="2"/>
    <x v="0"/>
    <x v="0"/>
    <x v="3"/>
  </r>
  <r>
    <s v="PID02288"/>
    <n v="25"/>
    <x v="3"/>
    <x v="2"/>
    <x v="1"/>
    <x v="0"/>
    <d v="2020-08-08T00:00:00"/>
    <x v="5"/>
    <x v="3"/>
    <x v="2"/>
    <b v="0"/>
    <n v="1"/>
    <n v="13"/>
    <x v="2"/>
    <n v="21"/>
    <x v="2"/>
    <x v="1"/>
    <x v="1"/>
    <x v="8"/>
  </r>
  <r>
    <s v="PID02289"/>
    <n v="5"/>
    <x v="4"/>
    <x v="2"/>
    <x v="2"/>
    <x v="1"/>
    <d v="2019-10-21T00:00:00"/>
    <x v="0"/>
    <x v="3"/>
    <x v="0"/>
    <b v="0"/>
    <n v="48"/>
    <n v="6"/>
    <x v="2"/>
    <n v="8"/>
    <x v="1"/>
    <x v="1"/>
    <x v="1"/>
    <x v="0"/>
  </r>
  <r>
    <s v="PID02290"/>
    <n v="21"/>
    <x v="3"/>
    <x v="0"/>
    <x v="0"/>
    <x v="2"/>
    <d v="2023-06-20T00:00:00"/>
    <x v="2"/>
    <x v="0"/>
    <x v="2"/>
    <b v="0"/>
    <n v="25"/>
    <n v="14"/>
    <x v="1"/>
    <n v="22"/>
    <x v="2"/>
    <x v="0"/>
    <x v="1"/>
    <x v="9"/>
  </r>
  <r>
    <s v="PID02291"/>
    <n v="42"/>
    <x v="0"/>
    <x v="1"/>
    <x v="2"/>
    <x v="0"/>
    <d v="2023-09-11T00:00:00"/>
    <x v="2"/>
    <x v="2"/>
    <x v="2"/>
    <b v="1"/>
    <n v="63"/>
    <n v="16"/>
    <x v="0"/>
    <n v="5"/>
    <x v="1"/>
    <x v="1"/>
    <x v="0"/>
    <x v="2"/>
  </r>
  <r>
    <s v="PID02292"/>
    <n v="41"/>
    <x v="0"/>
    <x v="1"/>
    <x v="2"/>
    <x v="2"/>
    <d v="2022-06-18T00:00:00"/>
    <x v="4"/>
    <x v="1"/>
    <x v="2"/>
    <b v="1"/>
    <n v="21"/>
    <n v="4"/>
    <x v="0"/>
    <n v="56"/>
    <x v="2"/>
    <x v="0"/>
    <x v="1"/>
    <x v="5"/>
  </r>
  <r>
    <s v="PID02293"/>
    <n v="71"/>
    <x v="2"/>
    <x v="2"/>
    <x v="2"/>
    <x v="2"/>
    <d v="2024-02-14T00:00:00"/>
    <x v="3"/>
    <x v="0"/>
    <x v="2"/>
    <b v="0"/>
    <n v="42"/>
    <n v="4"/>
    <x v="1"/>
    <n v="76"/>
    <x v="0"/>
    <x v="0"/>
    <x v="0"/>
    <x v="7"/>
  </r>
  <r>
    <s v="PID02294"/>
    <n v="36"/>
    <x v="3"/>
    <x v="0"/>
    <x v="0"/>
    <x v="2"/>
    <d v="2023-11-09T00:00:00"/>
    <x v="2"/>
    <x v="0"/>
    <x v="2"/>
    <b v="1"/>
    <n v="15"/>
    <n v="16"/>
    <x v="1"/>
    <n v="73"/>
    <x v="0"/>
    <x v="1"/>
    <x v="0"/>
    <x v="7"/>
  </r>
  <r>
    <s v="PID02295"/>
    <n v="33"/>
    <x v="3"/>
    <x v="0"/>
    <x v="1"/>
    <x v="2"/>
    <d v="2023-09-18T00:00:00"/>
    <x v="2"/>
    <x v="3"/>
    <x v="1"/>
    <b v="1"/>
    <n v="40"/>
    <n v="4"/>
    <x v="0"/>
    <n v="52"/>
    <x v="2"/>
    <x v="1"/>
    <x v="1"/>
    <x v="8"/>
  </r>
  <r>
    <s v="PID02296"/>
    <n v="12"/>
    <x v="1"/>
    <x v="1"/>
    <x v="1"/>
    <x v="0"/>
    <d v="2023-02-18T00:00:00"/>
    <x v="2"/>
    <x v="1"/>
    <x v="1"/>
    <b v="1"/>
    <n v="57"/>
    <n v="15"/>
    <x v="2"/>
    <n v="75"/>
    <x v="0"/>
    <x v="0"/>
    <x v="1"/>
    <x v="0"/>
  </r>
  <r>
    <s v="PID02297"/>
    <n v="14"/>
    <x v="1"/>
    <x v="2"/>
    <x v="1"/>
    <x v="0"/>
    <d v="2023-02-23T00:00:00"/>
    <x v="2"/>
    <x v="3"/>
    <x v="0"/>
    <b v="0"/>
    <n v="60"/>
    <n v="14"/>
    <x v="0"/>
    <n v="9"/>
    <x v="1"/>
    <x v="1"/>
    <x v="1"/>
    <x v="9"/>
  </r>
  <r>
    <s v="PID02298"/>
    <n v="30"/>
    <x v="3"/>
    <x v="1"/>
    <x v="1"/>
    <x v="2"/>
    <d v="2023-08-14T00:00:00"/>
    <x v="2"/>
    <x v="1"/>
    <x v="1"/>
    <b v="0"/>
    <n v="57"/>
    <n v="17"/>
    <x v="1"/>
    <n v="61"/>
    <x v="0"/>
    <x v="1"/>
    <x v="1"/>
    <x v="6"/>
  </r>
  <r>
    <s v="PID02299"/>
    <n v="49"/>
    <x v="0"/>
    <x v="1"/>
    <x v="0"/>
    <x v="2"/>
    <d v="2024-11-24T00:00:00"/>
    <x v="3"/>
    <x v="3"/>
    <x v="0"/>
    <b v="1"/>
    <n v="19"/>
    <n v="17"/>
    <x v="2"/>
    <n v="75"/>
    <x v="0"/>
    <x v="1"/>
    <x v="0"/>
    <x v="4"/>
  </r>
  <r>
    <s v="PID02300"/>
    <n v="27"/>
    <x v="3"/>
    <x v="0"/>
    <x v="0"/>
    <x v="0"/>
    <d v="2021-06-23T00:00:00"/>
    <x v="1"/>
    <x v="0"/>
    <x v="1"/>
    <b v="1"/>
    <n v="33"/>
    <n v="14"/>
    <x v="0"/>
    <n v="101"/>
    <x v="0"/>
    <x v="1"/>
    <x v="1"/>
    <x v="3"/>
  </r>
  <r>
    <s v="PID02301"/>
    <n v="56"/>
    <x v="0"/>
    <x v="0"/>
    <x v="1"/>
    <x v="1"/>
    <d v="2019-09-17T00:00:00"/>
    <x v="0"/>
    <x v="1"/>
    <x v="2"/>
    <b v="1"/>
    <n v="66"/>
    <n v="14"/>
    <x v="0"/>
    <n v="22"/>
    <x v="2"/>
    <x v="1"/>
    <x v="1"/>
    <x v="6"/>
  </r>
  <r>
    <s v="PID02302"/>
    <n v="13"/>
    <x v="1"/>
    <x v="0"/>
    <x v="2"/>
    <x v="2"/>
    <d v="2022-07-23T00:00:00"/>
    <x v="4"/>
    <x v="0"/>
    <x v="0"/>
    <b v="1"/>
    <n v="25"/>
    <n v="5"/>
    <x v="0"/>
    <n v="17"/>
    <x v="2"/>
    <x v="1"/>
    <x v="1"/>
    <x v="3"/>
  </r>
  <r>
    <s v="PID02303"/>
    <n v="32"/>
    <x v="3"/>
    <x v="0"/>
    <x v="1"/>
    <x v="1"/>
    <d v="2021-04-08T00:00:00"/>
    <x v="1"/>
    <x v="0"/>
    <x v="2"/>
    <b v="0"/>
    <n v="70"/>
    <n v="0"/>
    <x v="0"/>
    <n v="93"/>
    <x v="0"/>
    <x v="1"/>
    <x v="1"/>
    <x v="4"/>
  </r>
  <r>
    <s v="PID02304"/>
    <n v="76"/>
    <x v="2"/>
    <x v="1"/>
    <x v="0"/>
    <x v="0"/>
    <d v="2023-04-28T00:00:00"/>
    <x v="2"/>
    <x v="0"/>
    <x v="2"/>
    <b v="1"/>
    <n v="25"/>
    <n v="8"/>
    <x v="0"/>
    <n v="14"/>
    <x v="2"/>
    <x v="1"/>
    <x v="1"/>
    <x v="7"/>
  </r>
  <r>
    <s v="PID02305"/>
    <n v="59"/>
    <x v="0"/>
    <x v="2"/>
    <x v="1"/>
    <x v="1"/>
    <d v="2021-03-07T00:00:00"/>
    <x v="1"/>
    <x v="1"/>
    <x v="1"/>
    <b v="1"/>
    <n v="56"/>
    <n v="10"/>
    <x v="2"/>
    <n v="26"/>
    <x v="2"/>
    <x v="1"/>
    <x v="0"/>
    <x v="4"/>
  </r>
  <r>
    <s v="PID02306"/>
    <n v="5"/>
    <x v="4"/>
    <x v="2"/>
    <x v="0"/>
    <x v="2"/>
    <d v="2024-01-23T00:00:00"/>
    <x v="3"/>
    <x v="3"/>
    <x v="0"/>
    <b v="1"/>
    <n v="64"/>
    <n v="4"/>
    <x v="2"/>
    <n v="63"/>
    <x v="0"/>
    <x v="1"/>
    <x v="1"/>
    <x v="2"/>
  </r>
  <r>
    <s v="PID02307"/>
    <n v="46"/>
    <x v="0"/>
    <x v="0"/>
    <x v="1"/>
    <x v="0"/>
    <d v="2020-02-06T00:00:00"/>
    <x v="5"/>
    <x v="0"/>
    <x v="2"/>
    <b v="0"/>
    <n v="40"/>
    <n v="6"/>
    <x v="0"/>
    <n v="86"/>
    <x v="0"/>
    <x v="0"/>
    <x v="0"/>
    <x v="9"/>
  </r>
  <r>
    <s v="PID02308"/>
    <n v="65"/>
    <x v="2"/>
    <x v="2"/>
    <x v="1"/>
    <x v="1"/>
    <d v="2019-09-07T00:00:00"/>
    <x v="0"/>
    <x v="0"/>
    <x v="0"/>
    <b v="0"/>
    <n v="3"/>
    <n v="6"/>
    <x v="0"/>
    <n v="7"/>
    <x v="1"/>
    <x v="1"/>
    <x v="0"/>
    <x v="9"/>
  </r>
  <r>
    <s v="PID02309"/>
    <n v="85"/>
    <x v="2"/>
    <x v="1"/>
    <x v="2"/>
    <x v="0"/>
    <d v="2020-09-14T00:00:00"/>
    <x v="5"/>
    <x v="2"/>
    <x v="2"/>
    <b v="1"/>
    <n v="31"/>
    <n v="19"/>
    <x v="0"/>
    <n v="5"/>
    <x v="1"/>
    <x v="0"/>
    <x v="1"/>
    <x v="0"/>
  </r>
  <r>
    <s v="PID02310"/>
    <n v="69"/>
    <x v="2"/>
    <x v="1"/>
    <x v="2"/>
    <x v="2"/>
    <d v="2021-05-15T00:00:00"/>
    <x v="1"/>
    <x v="2"/>
    <x v="1"/>
    <b v="1"/>
    <n v="31"/>
    <n v="15"/>
    <x v="0"/>
    <n v="40"/>
    <x v="2"/>
    <x v="0"/>
    <x v="1"/>
    <x v="7"/>
  </r>
  <r>
    <s v="PID02311"/>
    <n v="12"/>
    <x v="1"/>
    <x v="0"/>
    <x v="0"/>
    <x v="2"/>
    <d v="2024-05-07T00:00:00"/>
    <x v="3"/>
    <x v="1"/>
    <x v="1"/>
    <b v="0"/>
    <n v="51"/>
    <n v="5"/>
    <x v="1"/>
    <n v="97"/>
    <x v="0"/>
    <x v="0"/>
    <x v="1"/>
    <x v="5"/>
  </r>
  <r>
    <s v="PID02312"/>
    <n v="48"/>
    <x v="0"/>
    <x v="2"/>
    <x v="1"/>
    <x v="1"/>
    <d v="2024-11-12T00:00:00"/>
    <x v="3"/>
    <x v="3"/>
    <x v="2"/>
    <b v="1"/>
    <n v="18"/>
    <n v="13"/>
    <x v="2"/>
    <n v="69"/>
    <x v="0"/>
    <x v="1"/>
    <x v="1"/>
    <x v="8"/>
  </r>
  <r>
    <s v="PID02313"/>
    <n v="6"/>
    <x v="4"/>
    <x v="1"/>
    <x v="1"/>
    <x v="2"/>
    <d v="2020-09-12T00:00:00"/>
    <x v="5"/>
    <x v="3"/>
    <x v="0"/>
    <b v="0"/>
    <n v="64"/>
    <n v="2"/>
    <x v="0"/>
    <n v="32"/>
    <x v="2"/>
    <x v="0"/>
    <x v="0"/>
    <x v="7"/>
  </r>
  <r>
    <s v="PID02314"/>
    <n v="75"/>
    <x v="2"/>
    <x v="1"/>
    <x v="1"/>
    <x v="2"/>
    <d v="2024-06-11T00:00:00"/>
    <x v="3"/>
    <x v="1"/>
    <x v="2"/>
    <b v="1"/>
    <n v="32"/>
    <n v="6"/>
    <x v="2"/>
    <n v="51"/>
    <x v="2"/>
    <x v="1"/>
    <x v="1"/>
    <x v="9"/>
  </r>
  <r>
    <s v="PID02315"/>
    <n v="41"/>
    <x v="0"/>
    <x v="1"/>
    <x v="0"/>
    <x v="2"/>
    <d v="2024-10-28T00:00:00"/>
    <x v="3"/>
    <x v="3"/>
    <x v="2"/>
    <b v="1"/>
    <n v="13"/>
    <n v="11"/>
    <x v="1"/>
    <n v="29"/>
    <x v="2"/>
    <x v="0"/>
    <x v="0"/>
    <x v="9"/>
  </r>
  <r>
    <s v="PID02316"/>
    <n v="44"/>
    <x v="0"/>
    <x v="1"/>
    <x v="2"/>
    <x v="1"/>
    <d v="2022-07-05T00:00:00"/>
    <x v="4"/>
    <x v="3"/>
    <x v="2"/>
    <b v="1"/>
    <n v="29"/>
    <n v="6"/>
    <x v="1"/>
    <n v="56"/>
    <x v="2"/>
    <x v="1"/>
    <x v="0"/>
    <x v="9"/>
  </r>
  <r>
    <s v="PID02317"/>
    <n v="88"/>
    <x v="2"/>
    <x v="2"/>
    <x v="0"/>
    <x v="1"/>
    <d v="2019-04-14T00:00:00"/>
    <x v="0"/>
    <x v="1"/>
    <x v="1"/>
    <b v="0"/>
    <n v="14"/>
    <n v="5"/>
    <x v="2"/>
    <n v="42"/>
    <x v="2"/>
    <x v="1"/>
    <x v="1"/>
    <x v="4"/>
  </r>
  <r>
    <s v="PID02318"/>
    <n v="41"/>
    <x v="0"/>
    <x v="1"/>
    <x v="0"/>
    <x v="1"/>
    <d v="2020-05-16T00:00:00"/>
    <x v="5"/>
    <x v="2"/>
    <x v="1"/>
    <b v="1"/>
    <n v="27"/>
    <n v="2"/>
    <x v="1"/>
    <n v="36"/>
    <x v="2"/>
    <x v="0"/>
    <x v="1"/>
    <x v="2"/>
  </r>
  <r>
    <s v="PID02319"/>
    <n v="88"/>
    <x v="2"/>
    <x v="0"/>
    <x v="2"/>
    <x v="1"/>
    <d v="2024-11-06T00:00:00"/>
    <x v="3"/>
    <x v="1"/>
    <x v="1"/>
    <b v="1"/>
    <n v="2"/>
    <n v="8"/>
    <x v="2"/>
    <n v="17"/>
    <x v="2"/>
    <x v="1"/>
    <x v="0"/>
    <x v="9"/>
  </r>
  <r>
    <s v="PID02320"/>
    <n v="46"/>
    <x v="0"/>
    <x v="0"/>
    <x v="0"/>
    <x v="0"/>
    <d v="2024-04-09T00:00:00"/>
    <x v="3"/>
    <x v="3"/>
    <x v="1"/>
    <b v="0"/>
    <n v="51"/>
    <n v="18"/>
    <x v="1"/>
    <n v="5"/>
    <x v="1"/>
    <x v="0"/>
    <x v="0"/>
    <x v="5"/>
  </r>
  <r>
    <s v="PID02321"/>
    <n v="67"/>
    <x v="2"/>
    <x v="0"/>
    <x v="0"/>
    <x v="0"/>
    <d v="2020-01-14T00:00:00"/>
    <x v="5"/>
    <x v="1"/>
    <x v="1"/>
    <b v="1"/>
    <n v="70"/>
    <n v="2"/>
    <x v="0"/>
    <n v="65"/>
    <x v="0"/>
    <x v="1"/>
    <x v="1"/>
    <x v="7"/>
  </r>
  <r>
    <s v="PID02322"/>
    <n v="77"/>
    <x v="2"/>
    <x v="2"/>
    <x v="2"/>
    <x v="0"/>
    <d v="2019-05-14T00:00:00"/>
    <x v="0"/>
    <x v="3"/>
    <x v="1"/>
    <b v="1"/>
    <n v="46"/>
    <n v="16"/>
    <x v="0"/>
    <n v="116"/>
    <x v="0"/>
    <x v="0"/>
    <x v="1"/>
    <x v="2"/>
  </r>
  <r>
    <s v="PID02323"/>
    <n v="69"/>
    <x v="2"/>
    <x v="1"/>
    <x v="0"/>
    <x v="0"/>
    <d v="2021-09-09T00:00:00"/>
    <x v="1"/>
    <x v="0"/>
    <x v="2"/>
    <b v="1"/>
    <n v="5"/>
    <n v="2"/>
    <x v="0"/>
    <n v="38"/>
    <x v="2"/>
    <x v="1"/>
    <x v="1"/>
    <x v="5"/>
  </r>
  <r>
    <s v="PID02324"/>
    <n v="29"/>
    <x v="3"/>
    <x v="0"/>
    <x v="1"/>
    <x v="2"/>
    <d v="2019-10-06T00:00:00"/>
    <x v="0"/>
    <x v="3"/>
    <x v="1"/>
    <b v="1"/>
    <n v="29"/>
    <n v="8"/>
    <x v="0"/>
    <n v="10"/>
    <x v="1"/>
    <x v="1"/>
    <x v="1"/>
    <x v="3"/>
  </r>
  <r>
    <s v="PID02325"/>
    <n v="76"/>
    <x v="2"/>
    <x v="0"/>
    <x v="1"/>
    <x v="2"/>
    <d v="2020-04-07T00:00:00"/>
    <x v="5"/>
    <x v="1"/>
    <x v="2"/>
    <b v="1"/>
    <n v="12"/>
    <n v="20"/>
    <x v="1"/>
    <n v="108"/>
    <x v="0"/>
    <x v="0"/>
    <x v="1"/>
    <x v="0"/>
  </r>
  <r>
    <s v="PID02326"/>
    <n v="34"/>
    <x v="3"/>
    <x v="0"/>
    <x v="2"/>
    <x v="1"/>
    <d v="2021-01-03T00:00:00"/>
    <x v="1"/>
    <x v="2"/>
    <x v="0"/>
    <b v="1"/>
    <n v="68"/>
    <n v="1"/>
    <x v="2"/>
    <n v="75"/>
    <x v="0"/>
    <x v="0"/>
    <x v="1"/>
    <x v="1"/>
  </r>
  <r>
    <s v="PID02327"/>
    <n v="86"/>
    <x v="2"/>
    <x v="2"/>
    <x v="0"/>
    <x v="1"/>
    <d v="2024-07-13T00:00:00"/>
    <x v="3"/>
    <x v="0"/>
    <x v="0"/>
    <b v="0"/>
    <n v="1"/>
    <n v="1"/>
    <x v="0"/>
    <n v="48"/>
    <x v="2"/>
    <x v="1"/>
    <x v="0"/>
    <x v="7"/>
  </r>
  <r>
    <s v="PID02328"/>
    <n v="19"/>
    <x v="1"/>
    <x v="2"/>
    <x v="0"/>
    <x v="0"/>
    <d v="2023-11-20T00:00:00"/>
    <x v="2"/>
    <x v="1"/>
    <x v="1"/>
    <b v="0"/>
    <n v="68"/>
    <n v="7"/>
    <x v="1"/>
    <n v="4"/>
    <x v="1"/>
    <x v="1"/>
    <x v="0"/>
    <x v="6"/>
  </r>
  <r>
    <s v="PID02329"/>
    <n v="5"/>
    <x v="4"/>
    <x v="1"/>
    <x v="2"/>
    <x v="2"/>
    <d v="2021-11-25T00:00:00"/>
    <x v="1"/>
    <x v="2"/>
    <x v="0"/>
    <b v="1"/>
    <n v="42"/>
    <n v="11"/>
    <x v="0"/>
    <n v="16"/>
    <x v="2"/>
    <x v="0"/>
    <x v="1"/>
    <x v="8"/>
  </r>
  <r>
    <s v="PID02330"/>
    <n v="21"/>
    <x v="3"/>
    <x v="2"/>
    <x v="1"/>
    <x v="0"/>
    <d v="2023-07-05T00:00:00"/>
    <x v="2"/>
    <x v="1"/>
    <x v="0"/>
    <b v="0"/>
    <n v="28"/>
    <n v="1"/>
    <x v="0"/>
    <n v="47"/>
    <x v="2"/>
    <x v="0"/>
    <x v="0"/>
    <x v="5"/>
  </r>
  <r>
    <s v="PID02331"/>
    <n v="37"/>
    <x v="3"/>
    <x v="2"/>
    <x v="0"/>
    <x v="0"/>
    <d v="2024-03-01T00:00:00"/>
    <x v="3"/>
    <x v="1"/>
    <x v="1"/>
    <b v="1"/>
    <n v="45"/>
    <n v="3"/>
    <x v="0"/>
    <n v="102"/>
    <x v="0"/>
    <x v="1"/>
    <x v="0"/>
    <x v="4"/>
  </r>
  <r>
    <s v="PID02332"/>
    <n v="85"/>
    <x v="2"/>
    <x v="2"/>
    <x v="2"/>
    <x v="1"/>
    <d v="2024-09-12T00:00:00"/>
    <x v="3"/>
    <x v="3"/>
    <x v="2"/>
    <b v="0"/>
    <n v="40"/>
    <n v="16"/>
    <x v="2"/>
    <n v="95"/>
    <x v="0"/>
    <x v="1"/>
    <x v="1"/>
    <x v="5"/>
  </r>
  <r>
    <s v="PID02333"/>
    <n v="42"/>
    <x v="0"/>
    <x v="0"/>
    <x v="2"/>
    <x v="2"/>
    <d v="2022-11-24T00:00:00"/>
    <x v="4"/>
    <x v="2"/>
    <x v="0"/>
    <b v="1"/>
    <n v="10"/>
    <n v="17"/>
    <x v="1"/>
    <n v="93"/>
    <x v="0"/>
    <x v="1"/>
    <x v="0"/>
    <x v="1"/>
  </r>
  <r>
    <s v="PID02334"/>
    <n v="78"/>
    <x v="2"/>
    <x v="2"/>
    <x v="2"/>
    <x v="1"/>
    <d v="2023-04-11T00:00:00"/>
    <x v="2"/>
    <x v="3"/>
    <x v="2"/>
    <b v="0"/>
    <n v="17"/>
    <n v="15"/>
    <x v="0"/>
    <n v="74"/>
    <x v="0"/>
    <x v="0"/>
    <x v="0"/>
    <x v="0"/>
  </r>
  <r>
    <s v="PID02335"/>
    <n v="26"/>
    <x v="3"/>
    <x v="1"/>
    <x v="1"/>
    <x v="1"/>
    <d v="2021-09-26T00:00:00"/>
    <x v="1"/>
    <x v="1"/>
    <x v="2"/>
    <b v="0"/>
    <n v="29"/>
    <n v="20"/>
    <x v="2"/>
    <n v="12"/>
    <x v="2"/>
    <x v="1"/>
    <x v="0"/>
    <x v="0"/>
  </r>
  <r>
    <s v="PID02336"/>
    <n v="41"/>
    <x v="0"/>
    <x v="0"/>
    <x v="1"/>
    <x v="1"/>
    <d v="2020-05-31T00:00:00"/>
    <x v="5"/>
    <x v="2"/>
    <x v="1"/>
    <b v="0"/>
    <n v="68"/>
    <n v="11"/>
    <x v="0"/>
    <n v="113"/>
    <x v="0"/>
    <x v="0"/>
    <x v="0"/>
    <x v="9"/>
  </r>
  <r>
    <s v="PID02337"/>
    <n v="3"/>
    <x v="4"/>
    <x v="0"/>
    <x v="2"/>
    <x v="1"/>
    <d v="2019-04-29T00:00:00"/>
    <x v="0"/>
    <x v="0"/>
    <x v="0"/>
    <b v="0"/>
    <n v="70"/>
    <n v="20"/>
    <x v="1"/>
    <n v="68"/>
    <x v="0"/>
    <x v="0"/>
    <x v="0"/>
    <x v="7"/>
  </r>
  <r>
    <s v="PID02338"/>
    <n v="60"/>
    <x v="0"/>
    <x v="0"/>
    <x v="2"/>
    <x v="0"/>
    <d v="2020-06-17T00:00:00"/>
    <x v="5"/>
    <x v="1"/>
    <x v="0"/>
    <b v="1"/>
    <n v="9"/>
    <n v="19"/>
    <x v="1"/>
    <n v="118"/>
    <x v="0"/>
    <x v="1"/>
    <x v="1"/>
    <x v="5"/>
  </r>
  <r>
    <s v="PID02339"/>
    <n v="18"/>
    <x v="1"/>
    <x v="0"/>
    <x v="1"/>
    <x v="1"/>
    <d v="2020-03-20T00:00:00"/>
    <x v="5"/>
    <x v="1"/>
    <x v="0"/>
    <b v="0"/>
    <n v="28"/>
    <n v="11"/>
    <x v="2"/>
    <n v="82"/>
    <x v="0"/>
    <x v="0"/>
    <x v="1"/>
    <x v="0"/>
  </r>
  <r>
    <s v="PID02340"/>
    <n v="58"/>
    <x v="0"/>
    <x v="1"/>
    <x v="1"/>
    <x v="0"/>
    <d v="2019-03-30T00:00:00"/>
    <x v="0"/>
    <x v="2"/>
    <x v="2"/>
    <b v="0"/>
    <n v="69"/>
    <n v="12"/>
    <x v="0"/>
    <n v="114"/>
    <x v="0"/>
    <x v="1"/>
    <x v="0"/>
    <x v="2"/>
  </r>
  <r>
    <s v="PID02341"/>
    <n v="41"/>
    <x v="0"/>
    <x v="1"/>
    <x v="1"/>
    <x v="1"/>
    <d v="2021-01-20T00:00:00"/>
    <x v="1"/>
    <x v="2"/>
    <x v="2"/>
    <b v="0"/>
    <n v="68"/>
    <n v="4"/>
    <x v="2"/>
    <n v="110"/>
    <x v="0"/>
    <x v="1"/>
    <x v="0"/>
    <x v="3"/>
  </r>
  <r>
    <s v="PID02342"/>
    <n v="17"/>
    <x v="1"/>
    <x v="2"/>
    <x v="2"/>
    <x v="0"/>
    <d v="2024-09-28T00:00:00"/>
    <x v="3"/>
    <x v="3"/>
    <x v="2"/>
    <b v="1"/>
    <n v="0"/>
    <n v="19"/>
    <x v="0"/>
    <n v="66"/>
    <x v="0"/>
    <x v="0"/>
    <x v="1"/>
    <x v="1"/>
  </r>
  <r>
    <s v="PID02343"/>
    <n v="38"/>
    <x v="3"/>
    <x v="0"/>
    <x v="0"/>
    <x v="1"/>
    <d v="2024-03-12T00:00:00"/>
    <x v="3"/>
    <x v="1"/>
    <x v="2"/>
    <b v="0"/>
    <n v="8"/>
    <n v="7"/>
    <x v="1"/>
    <n v="112"/>
    <x v="0"/>
    <x v="0"/>
    <x v="1"/>
    <x v="2"/>
  </r>
  <r>
    <s v="PID02344"/>
    <n v="33"/>
    <x v="3"/>
    <x v="2"/>
    <x v="1"/>
    <x v="1"/>
    <d v="2024-01-24T00:00:00"/>
    <x v="3"/>
    <x v="2"/>
    <x v="1"/>
    <b v="0"/>
    <n v="15"/>
    <n v="15"/>
    <x v="0"/>
    <n v="22"/>
    <x v="2"/>
    <x v="1"/>
    <x v="0"/>
    <x v="9"/>
  </r>
  <r>
    <s v="PID02345"/>
    <n v="36"/>
    <x v="3"/>
    <x v="2"/>
    <x v="2"/>
    <x v="0"/>
    <d v="2023-08-15T00:00:00"/>
    <x v="2"/>
    <x v="1"/>
    <x v="2"/>
    <b v="0"/>
    <n v="44"/>
    <n v="0"/>
    <x v="0"/>
    <n v="119"/>
    <x v="0"/>
    <x v="1"/>
    <x v="0"/>
    <x v="8"/>
  </r>
  <r>
    <s v="PID02346"/>
    <n v="1"/>
    <x v="4"/>
    <x v="2"/>
    <x v="1"/>
    <x v="1"/>
    <d v="2023-06-25T00:00:00"/>
    <x v="2"/>
    <x v="1"/>
    <x v="0"/>
    <b v="1"/>
    <n v="4"/>
    <n v="20"/>
    <x v="0"/>
    <n v="99"/>
    <x v="0"/>
    <x v="0"/>
    <x v="1"/>
    <x v="2"/>
  </r>
  <r>
    <s v="PID02347"/>
    <n v="49"/>
    <x v="0"/>
    <x v="1"/>
    <x v="2"/>
    <x v="1"/>
    <d v="2022-07-09T00:00:00"/>
    <x v="4"/>
    <x v="1"/>
    <x v="1"/>
    <b v="0"/>
    <n v="32"/>
    <n v="18"/>
    <x v="2"/>
    <n v="86"/>
    <x v="0"/>
    <x v="0"/>
    <x v="0"/>
    <x v="3"/>
  </r>
  <r>
    <s v="PID02348"/>
    <n v="65"/>
    <x v="2"/>
    <x v="1"/>
    <x v="1"/>
    <x v="0"/>
    <d v="2024-08-13T00:00:00"/>
    <x v="3"/>
    <x v="0"/>
    <x v="2"/>
    <b v="0"/>
    <n v="1"/>
    <n v="17"/>
    <x v="0"/>
    <n v="62"/>
    <x v="0"/>
    <x v="0"/>
    <x v="1"/>
    <x v="9"/>
  </r>
  <r>
    <s v="PID02349"/>
    <n v="53"/>
    <x v="0"/>
    <x v="2"/>
    <x v="0"/>
    <x v="1"/>
    <d v="2023-12-31T00:00:00"/>
    <x v="2"/>
    <x v="1"/>
    <x v="2"/>
    <b v="0"/>
    <n v="65"/>
    <n v="19"/>
    <x v="1"/>
    <n v="94"/>
    <x v="0"/>
    <x v="0"/>
    <x v="0"/>
    <x v="9"/>
  </r>
  <r>
    <s v="PID02350"/>
    <n v="89"/>
    <x v="2"/>
    <x v="2"/>
    <x v="0"/>
    <x v="1"/>
    <d v="2021-04-11T00:00:00"/>
    <x v="1"/>
    <x v="3"/>
    <x v="1"/>
    <b v="0"/>
    <n v="42"/>
    <n v="18"/>
    <x v="0"/>
    <n v="87"/>
    <x v="0"/>
    <x v="1"/>
    <x v="1"/>
    <x v="3"/>
  </r>
  <r>
    <s v="PID02351"/>
    <n v="34"/>
    <x v="3"/>
    <x v="1"/>
    <x v="2"/>
    <x v="0"/>
    <d v="2021-08-23T00:00:00"/>
    <x v="1"/>
    <x v="2"/>
    <x v="2"/>
    <b v="0"/>
    <n v="25"/>
    <n v="0"/>
    <x v="2"/>
    <n v="87"/>
    <x v="0"/>
    <x v="1"/>
    <x v="1"/>
    <x v="4"/>
  </r>
  <r>
    <s v="PID02352"/>
    <n v="37"/>
    <x v="3"/>
    <x v="0"/>
    <x v="1"/>
    <x v="2"/>
    <d v="2023-11-10T00:00:00"/>
    <x v="2"/>
    <x v="1"/>
    <x v="2"/>
    <b v="0"/>
    <n v="66"/>
    <n v="19"/>
    <x v="0"/>
    <n v="61"/>
    <x v="0"/>
    <x v="0"/>
    <x v="0"/>
    <x v="7"/>
  </r>
  <r>
    <s v="PID02353"/>
    <n v="83"/>
    <x v="2"/>
    <x v="2"/>
    <x v="0"/>
    <x v="2"/>
    <d v="2020-07-24T00:00:00"/>
    <x v="5"/>
    <x v="0"/>
    <x v="1"/>
    <b v="0"/>
    <n v="66"/>
    <n v="15"/>
    <x v="2"/>
    <n v="60"/>
    <x v="0"/>
    <x v="1"/>
    <x v="0"/>
    <x v="9"/>
  </r>
  <r>
    <s v="PID02354"/>
    <n v="36"/>
    <x v="3"/>
    <x v="1"/>
    <x v="1"/>
    <x v="0"/>
    <d v="2021-07-03T00:00:00"/>
    <x v="1"/>
    <x v="2"/>
    <x v="2"/>
    <b v="1"/>
    <n v="6"/>
    <n v="3"/>
    <x v="1"/>
    <n v="96"/>
    <x v="0"/>
    <x v="1"/>
    <x v="1"/>
    <x v="8"/>
  </r>
  <r>
    <s v="PID02355"/>
    <n v="21"/>
    <x v="3"/>
    <x v="0"/>
    <x v="0"/>
    <x v="1"/>
    <d v="2020-01-17T00:00:00"/>
    <x v="5"/>
    <x v="1"/>
    <x v="1"/>
    <b v="0"/>
    <n v="56"/>
    <n v="0"/>
    <x v="0"/>
    <n v="109"/>
    <x v="0"/>
    <x v="1"/>
    <x v="0"/>
    <x v="5"/>
  </r>
  <r>
    <s v="PID02356"/>
    <n v="25"/>
    <x v="3"/>
    <x v="1"/>
    <x v="2"/>
    <x v="2"/>
    <d v="2021-06-19T00:00:00"/>
    <x v="1"/>
    <x v="2"/>
    <x v="1"/>
    <b v="1"/>
    <n v="30"/>
    <n v="17"/>
    <x v="2"/>
    <n v="57"/>
    <x v="2"/>
    <x v="1"/>
    <x v="0"/>
    <x v="6"/>
  </r>
  <r>
    <s v="PID02357"/>
    <n v="17"/>
    <x v="1"/>
    <x v="2"/>
    <x v="1"/>
    <x v="0"/>
    <d v="2023-05-23T00:00:00"/>
    <x v="2"/>
    <x v="0"/>
    <x v="1"/>
    <b v="1"/>
    <n v="52"/>
    <n v="2"/>
    <x v="1"/>
    <n v="94"/>
    <x v="0"/>
    <x v="1"/>
    <x v="0"/>
    <x v="9"/>
  </r>
  <r>
    <s v="PID02358"/>
    <n v="43"/>
    <x v="0"/>
    <x v="1"/>
    <x v="2"/>
    <x v="2"/>
    <d v="2019-01-08T00:00:00"/>
    <x v="0"/>
    <x v="3"/>
    <x v="0"/>
    <b v="1"/>
    <n v="54"/>
    <n v="8"/>
    <x v="0"/>
    <n v="46"/>
    <x v="2"/>
    <x v="1"/>
    <x v="1"/>
    <x v="6"/>
  </r>
  <r>
    <s v="PID02359"/>
    <n v="79"/>
    <x v="2"/>
    <x v="1"/>
    <x v="1"/>
    <x v="1"/>
    <d v="2023-02-23T00:00:00"/>
    <x v="2"/>
    <x v="2"/>
    <x v="0"/>
    <b v="0"/>
    <n v="47"/>
    <n v="12"/>
    <x v="0"/>
    <n v="77"/>
    <x v="0"/>
    <x v="0"/>
    <x v="0"/>
    <x v="4"/>
  </r>
  <r>
    <s v="PID02360"/>
    <n v="21"/>
    <x v="3"/>
    <x v="1"/>
    <x v="0"/>
    <x v="0"/>
    <d v="2022-09-19T00:00:00"/>
    <x v="4"/>
    <x v="2"/>
    <x v="2"/>
    <b v="0"/>
    <n v="69"/>
    <n v="3"/>
    <x v="1"/>
    <n v="11"/>
    <x v="1"/>
    <x v="1"/>
    <x v="1"/>
    <x v="0"/>
  </r>
  <r>
    <s v="PID02361"/>
    <n v="15"/>
    <x v="1"/>
    <x v="1"/>
    <x v="0"/>
    <x v="1"/>
    <d v="2022-04-14T00:00:00"/>
    <x v="4"/>
    <x v="1"/>
    <x v="2"/>
    <b v="0"/>
    <n v="11"/>
    <n v="9"/>
    <x v="1"/>
    <n v="108"/>
    <x v="0"/>
    <x v="0"/>
    <x v="0"/>
    <x v="2"/>
  </r>
  <r>
    <s v="PID02362"/>
    <n v="7"/>
    <x v="4"/>
    <x v="1"/>
    <x v="1"/>
    <x v="0"/>
    <d v="2019-08-03T00:00:00"/>
    <x v="0"/>
    <x v="0"/>
    <x v="2"/>
    <b v="0"/>
    <n v="30"/>
    <n v="10"/>
    <x v="1"/>
    <n v="109"/>
    <x v="0"/>
    <x v="1"/>
    <x v="1"/>
    <x v="4"/>
  </r>
  <r>
    <s v="PID02363"/>
    <n v="43"/>
    <x v="0"/>
    <x v="0"/>
    <x v="0"/>
    <x v="2"/>
    <d v="2022-08-22T00:00:00"/>
    <x v="4"/>
    <x v="0"/>
    <x v="2"/>
    <b v="0"/>
    <n v="27"/>
    <n v="2"/>
    <x v="0"/>
    <n v="113"/>
    <x v="0"/>
    <x v="0"/>
    <x v="1"/>
    <x v="2"/>
  </r>
  <r>
    <s v="PID02364"/>
    <n v="17"/>
    <x v="1"/>
    <x v="1"/>
    <x v="2"/>
    <x v="2"/>
    <d v="2019-12-01T00:00:00"/>
    <x v="0"/>
    <x v="2"/>
    <x v="2"/>
    <b v="0"/>
    <n v="42"/>
    <n v="10"/>
    <x v="2"/>
    <n v="63"/>
    <x v="0"/>
    <x v="0"/>
    <x v="1"/>
    <x v="1"/>
  </r>
  <r>
    <s v="PID02365"/>
    <n v="17"/>
    <x v="1"/>
    <x v="0"/>
    <x v="0"/>
    <x v="1"/>
    <d v="2023-07-03T00:00:00"/>
    <x v="2"/>
    <x v="0"/>
    <x v="2"/>
    <b v="1"/>
    <n v="35"/>
    <n v="6"/>
    <x v="1"/>
    <n v="73"/>
    <x v="0"/>
    <x v="0"/>
    <x v="0"/>
    <x v="9"/>
  </r>
  <r>
    <s v="PID02366"/>
    <n v="29"/>
    <x v="3"/>
    <x v="0"/>
    <x v="1"/>
    <x v="1"/>
    <d v="2023-04-28T00:00:00"/>
    <x v="2"/>
    <x v="2"/>
    <x v="1"/>
    <b v="1"/>
    <n v="1"/>
    <n v="12"/>
    <x v="2"/>
    <n v="59"/>
    <x v="2"/>
    <x v="1"/>
    <x v="1"/>
    <x v="1"/>
  </r>
  <r>
    <s v="PID02367"/>
    <n v="30"/>
    <x v="3"/>
    <x v="0"/>
    <x v="0"/>
    <x v="0"/>
    <d v="2023-05-27T00:00:00"/>
    <x v="2"/>
    <x v="1"/>
    <x v="2"/>
    <b v="0"/>
    <n v="69"/>
    <n v="5"/>
    <x v="0"/>
    <n v="51"/>
    <x v="2"/>
    <x v="0"/>
    <x v="0"/>
    <x v="2"/>
  </r>
  <r>
    <s v="PID02368"/>
    <n v="39"/>
    <x v="3"/>
    <x v="1"/>
    <x v="1"/>
    <x v="1"/>
    <d v="2020-03-16T00:00:00"/>
    <x v="5"/>
    <x v="3"/>
    <x v="0"/>
    <b v="1"/>
    <n v="33"/>
    <n v="3"/>
    <x v="0"/>
    <n v="75"/>
    <x v="0"/>
    <x v="0"/>
    <x v="0"/>
    <x v="3"/>
  </r>
  <r>
    <s v="PID02369"/>
    <n v="5"/>
    <x v="4"/>
    <x v="1"/>
    <x v="1"/>
    <x v="2"/>
    <d v="2024-08-05T00:00:00"/>
    <x v="3"/>
    <x v="1"/>
    <x v="0"/>
    <b v="1"/>
    <n v="42"/>
    <n v="8"/>
    <x v="0"/>
    <n v="59"/>
    <x v="2"/>
    <x v="0"/>
    <x v="1"/>
    <x v="0"/>
  </r>
  <r>
    <s v="PID02370"/>
    <n v="82"/>
    <x v="2"/>
    <x v="0"/>
    <x v="1"/>
    <x v="2"/>
    <d v="2024-09-08T00:00:00"/>
    <x v="3"/>
    <x v="2"/>
    <x v="2"/>
    <b v="0"/>
    <n v="13"/>
    <n v="20"/>
    <x v="0"/>
    <n v="78"/>
    <x v="0"/>
    <x v="1"/>
    <x v="0"/>
    <x v="9"/>
  </r>
  <r>
    <s v="PID02371"/>
    <n v="72"/>
    <x v="2"/>
    <x v="1"/>
    <x v="1"/>
    <x v="0"/>
    <d v="2023-07-21T00:00:00"/>
    <x v="2"/>
    <x v="0"/>
    <x v="0"/>
    <b v="1"/>
    <n v="37"/>
    <n v="0"/>
    <x v="1"/>
    <n v="107"/>
    <x v="0"/>
    <x v="1"/>
    <x v="1"/>
    <x v="7"/>
  </r>
  <r>
    <s v="PID02372"/>
    <n v="40"/>
    <x v="3"/>
    <x v="0"/>
    <x v="0"/>
    <x v="1"/>
    <d v="2023-03-06T00:00:00"/>
    <x v="2"/>
    <x v="2"/>
    <x v="0"/>
    <b v="1"/>
    <n v="19"/>
    <n v="14"/>
    <x v="1"/>
    <n v="23"/>
    <x v="2"/>
    <x v="0"/>
    <x v="0"/>
    <x v="4"/>
  </r>
  <r>
    <s v="PID02373"/>
    <n v="9"/>
    <x v="4"/>
    <x v="0"/>
    <x v="0"/>
    <x v="1"/>
    <d v="2023-09-18T00:00:00"/>
    <x v="2"/>
    <x v="1"/>
    <x v="1"/>
    <b v="0"/>
    <n v="57"/>
    <n v="0"/>
    <x v="1"/>
    <n v="72"/>
    <x v="0"/>
    <x v="0"/>
    <x v="0"/>
    <x v="8"/>
  </r>
  <r>
    <s v="PID02374"/>
    <n v="46"/>
    <x v="0"/>
    <x v="2"/>
    <x v="0"/>
    <x v="0"/>
    <d v="2024-04-03T00:00:00"/>
    <x v="3"/>
    <x v="1"/>
    <x v="2"/>
    <b v="1"/>
    <n v="21"/>
    <n v="13"/>
    <x v="0"/>
    <n v="65"/>
    <x v="0"/>
    <x v="0"/>
    <x v="1"/>
    <x v="5"/>
  </r>
  <r>
    <s v="PID02375"/>
    <n v="50"/>
    <x v="0"/>
    <x v="2"/>
    <x v="0"/>
    <x v="2"/>
    <d v="2019-06-04T00:00:00"/>
    <x v="0"/>
    <x v="2"/>
    <x v="0"/>
    <b v="1"/>
    <n v="63"/>
    <n v="18"/>
    <x v="2"/>
    <n v="88"/>
    <x v="0"/>
    <x v="0"/>
    <x v="0"/>
    <x v="8"/>
  </r>
  <r>
    <s v="PID02376"/>
    <n v="70"/>
    <x v="2"/>
    <x v="0"/>
    <x v="1"/>
    <x v="0"/>
    <d v="2023-11-24T00:00:00"/>
    <x v="2"/>
    <x v="1"/>
    <x v="2"/>
    <b v="0"/>
    <n v="47"/>
    <n v="15"/>
    <x v="1"/>
    <n v="103"/>
    <x v="0"/>
    <x v="0"/>
    <x v="0"/>
    <x v="6"/>
  </r>
  <r>
    <s v="PID02377"/>
    <n v="11"/>
    <x v="1"/>
    <x v="2"/>
    <x v="1"/>
    <x v="2"/>
    <d v="2023-02-18T00:00:00"/>
    <x v="2"/>
    <x v="1"/>
    <x v="2"/>
    <b v="1"/>
    <n v="61"/>
    <n v="10"/>
    <x v="2"/>
    <n v="102"/>
    <x v="0"/>
    <x v="0"/>
    <x v="1"/>
    <x v="1"/>
  </r>
  <r>
    <s v="PID02378"/>
    <n v="56"/>
    <x v="0"/>
    <x v="0"/>
    <x v="1"/>
    <x v="0"/>
    <d v="2019-10-30T00:00:00"/>
    <x v="0"/>
    <x v="2"/>
    <x v="1"/>
    <b v="1"/>
    <n v="48"/>
    <n v="7"/>
    <x v="1"/>
    <n v="98"/>
    <x v="0"/>
    <x v="0"/>
    <x v="1"/>
    <x v="0"/>
  </r>
  <r>
    <s v="PID02379"/>
    <n v="21"/>
    <x v="3"/>
    <x v="0"/>
    <x v="0"/>
    <x v="2"/>
    <d v="2021-03-28T00:00:00"/>
    <x v="1"/>
    <x v="0"/>
    <x v="1"/>
    <b v="0"/>
    <n v="68"/>
    <n v="0"/>
    <x v="1"/>
    <n v="119"/>
    <x v="0"/>
    <x v="1"/>
    <x v="1"/>
    <x v="9"/>
  </r>
  <r>
    <s v="PID02380"/>
    <n v="72"/>
    <x v="2"/>
    <x v="1"/>
    <x v="1"/>
    <x v="2"/>
    <d v="2019-12-13T00:00:00"/>
    <x v="0"/>
    <x v="1"/>
    <x v="1"/>
    <b v="1"/>
    <n v="39"/>
    <n v="16"/>
    <x v="1"/>
    <n v="37"/>
    <x v="2"/>
    <x v="1"/>
    <x v="0"/>
    <x v="4"/>
  </r>
  <r>
    <s v="PID02381"/>
    <n v="74"/>
    <x v="2"/>
    <x v="1"/>
    <x v="1"/>
    <x v="0"/>
    <d v="2020-08-31T00:00:00"/>
    <x v="5"/>
    <x v="2"/>
    <x v="2"/>
    <b v="1"/>
    <n v="43"/>
    <n v="4"/>
    <x v="0"/>
    <n v="53"/>
    <x v="2"/>
    <x v="1"/>
    <x v="0"/>
    <x v="9"/>
  </r>
  <r>
    <s v="PID02382"/>
    <n v="77"/>
    <x v="2"/>
    <x v="0"/>
    <x v="2"/>
    <x v="0"/>
    <d v="2020-09-20T00:00:00"/>
    <x v="5"/>
    <x v="0"/>
    <x v="1"/>
    <b v="1"/>
    <n v="33"/>
    <n v="19"/>
    <x v="1"/>
    <n v="107"/>
    <x v="0"/>
    <x v="0"/>
    <x v="1"/>
    <x v="6"/>
  </r>
  <r>
    <s v="PID02383"/>
    <n v="26"/>
    <x v="3"/>
    <x v="0"/>
    <x v="0"/>
    <x v="2"/>
    <d v="2019-05-12T00:00:00"/>
    <x v="0"/>
    <x v="0"/>
    <x v="1"/>
    <b v="0"/>
    <n v="54"/>
    <n v="12"/>
    <x v="0"/>
    <n v="94"/>
    <x v="0"/>
    <x v="0"/>
    <x v="0"/>
    <x v="0"/>
  </r>
  <r>
    <s v="PID02384"/>
    <n v="36"/>
    <x v="3"/>
    <x v="2"/>
    <x v="2"/>
    <x v="0"/>
    <d v="2022-03-04T00:00:00"/>
    <x v="4"/>
    <x v="0"/>
    <x v="2"/>
    <b v="1"/>
    <n v="21"/>
    <n v="18"/>
    <x v="2"/>
    <n v="114"/>
    <x v="0"/>
    <x v="1"/>
    <x v="1"/>
    <x v="7"/>
  </r>
  <r>
    <s v="PID02385"/>
    <n v="21"/>
    <x v="3"/>
    <x v="0"/>
    <x v="0"/>
    <x v="1"/>
    <d v="2024-05-06T00:00:00"/>
    <x v="3"/>
    <x v="1"/>
    <x v="1"/>
    <b v="0"/>
    <n v="1"/>
    <n v="20"/>
    <x v="2"/>
    <n v="111"/>
    <x v="0"/>
    <x v="0"/>
    <x v="0"/>
    <x v="9"/>
  </r>
  <r>
    <s v="PID02386"/>
    <n v="33"/>
    <x v="3"/>
    <x v="2"/>
    <x v="2"/>
    <x v="0"/>
    <d v="2021-06-01T00:00:00"/>
    <x v="1"/>
    <x v="3"/>
    <x v="0"/>
    <b v="1"/>
    <n v="34"/>
    <n v="17"/>
    <x v="1"/>
    <n v="39"/>
    <x v="2"/>
    <x v="1"/>
    <x v="0"/>
    <x v="9"/>
  </r>
  <r>
    <s v="PID02387"/>
    <n v="19"/>
    <x v="1"/>
    <x v="0"/>
    <x v="0"/>
    <x v="0"/>
    <d v="2021-02-09T00:00:00"/>
    <x v="1"/>
    <x v="1"/>
    <x v="2"/>
    <b v="1"/>
    <n v="7"/>
    <n v="20"/>
    <x v="1"/>
    <n v="60"/>
    <x v="0"/>
    <x v="1"/>
    <x v="1"/>
    <x v="4"/>
  </r>
  <r>
    <s v="PID02388"/>
    <n v="29"/>
    <x v="3"/>
    <x v="1"/>
    <x v="1"/>
    <x v="1"/>
    <d v="2020-05-12T00:00:00"/>
    <x v="5"/>
    <x v="2"/>
    <x v="1"/>
    <b v="0"/>
    <n v="40"/>
    <n v="19"/>
    <x v="1"/>
    <n v="13"/>
    <x v="2"/>
    <x v="1"/>
    <x v="1"/>
    <x v="7"/>
  </r>
  <r>
    <s v="PID02389"/>
    <n v="54"/>
    <x v="0"/>
    <x v="1"/>
    <x v="1"/>
    <x v="1"/>
    <d v="2022-09-30T00:00:00"/>
    <x v="4"/>
    <x v="2"/>
    <x v="1"/>
    <b v="0"/>
    <n v="16"/>
    <n v="9"/>
    <x v="0"/>
    <n v="17"/>
    <x v="2"/>
    <x v="1"/>
    <x v="0"/>
    <x v="3"/>
  </r>
  <r>
    <s v="PID02390"/>
    <n v="34"/>
    <x v="3"/>
    <x v="0"/>
    <x v="2"/>
    <x v="1"/>
    <d v="2020-01-17T00:00:00"/>
    <x v="5"/>
    <x v="3"/>
    <x v="1"/>
    <b v="0"/>
    <n v="0"/>
    <n v="2"/>
    <x v="2"/>
    <n v="78"/>
    <x v="0"/>
    <x v="0"/>
    <x v="1"/>
    <x v="0"/>
  </r>
  <r>
    <s v="PID02391"/>
    <n v="71"/>
    <x v="2"/>
    <x v="2"/>
    <x v="1"/>
    <x v="1"/>
    <d v="2019-10-02T00:00:00"/>
    <x v="0"/>
    <x v="2"/>
    <x v="1"/>
    <b v="0"/>
    <n v="41"/>
    <n v="17"/>
    <x v="2"/>
    <n v="44"/>
    <x v="2"/>
    <x v="1"/>
    <x v="1"/>
    <x v="4"/>
  </r>
  <r>
    <s v="PID02392"/>
    <n v="16"/>
    <x v="1"/>
    <x v="2"/>
    <x v="0"/>
    <x v="2"/>
    <d v="2021-06-23T00:00:00"/>
    <x v="1"/>
    <x v="0"/>
    <x v="0"/>
    <b v="1"/>
    <n v="46"/>
    <n v="14"/>
    <x v="2"/>
    <n v="20"/>
    <x v="2"/>
    <x v="0"/>
    <x v="1"/>
    <x v="6"/>
  </r>
  <r>
    <s v="PID02393"/>
    <n v="76"/>
    <x v="2"/>
    <x v="0"/>
    <x v="0"/>
    <x v="1"/>
    <d v="2023-05-29T00:00:00"/>
    <x v="2"/>
    <x v="2"/>
    <x v="1"/>
    <b v="0"/>
    <n v="31"/>
    <n v="8"/>
    <x v="2"/>
    <n v="47"/>
    <x v="2"/>
    <x v="1"/>
    <x v="0"/>
    <x v="2"/>
  </r>
  <r>
    <s v="PID02394"/>
    <n v="43"/>
    <x v="0"/>
    <x v="0"/>
    <x v="2"/>
    <x v="1"/>
    <d v="2021-03-04T00:00:00"/>
    <x v="1"/>
    <x v="3"/>
    <x v="0"/>
    <b v="1"/>
    <n v="1"/>
    <n v="15"/>
    <x v="2"/>
    <n v="88"/>
    <x v="0"/>
    <x v="0"/>
    <x v="1"/>
    <x v="0"/>
  </r>
  <r>
    <s v="PID02395"/>
    <n v="40"/>
    <x v="3"/>
    <x v="0"/>
    <x v="1"/>
    <x v="1"/>
    <d v="2020-12-13T00:00:00"/>
    <x v="5"/>
    <x v="2"/>
    <x v="1"/>
    <b v="0"/>
    <n v="15"/>
    <n v="1"/>
    <x v="2"/>
    <n v="112"/>
    <x v="0"/>
    <x v="1"/>
    <x v="0"/>
    <x v="6"/>
  </r>
  <r>
    <s v="PID02396"/>
    <n v="7"/>
    <x v="4"/>
    <x v="0"/>
    <x v="2"/>
    <x v="0"/>
    <d v="2020-01-13T00:00:00"/>
    <x v="5"/>
    <x v="1"/>
    <x v="2"/>
    <b v="0"/>
    <n v="10"/>
    <n v="5"/>
    <x v="1"/>
    <n v="74"/>
    <x v="0"/>
    <x v="1"/>
    <x v="0"/>
    <x v="8"/>
  </r>
  <r>
    <s v="PID02397"/>
    <n v="15"/>
    <x v="1"/>
    <x v="0"/>
    <x v="0"/>
    <x v="1"/>
    <d v="2022-04-07T00:00:00"/>
    <x v="4"/>
    <x v="2"/>
    <x v="1"/>
    <b v="1"/>
    <n v="20"/>
    <n v="9"/>
    <x v="2"/>
    <n v="79"/>
    <x v="0"/>
    <x v="0"/>
    <x v="1"/>
    <x v="7"/>
  </r>
  <r>
    <s v="PID02398"/>
    <n v="77"/>
    <x v="2"/>
    <x v="1"/>
    <x v="0"/>
    <x v="0"/>
    <d v="2021-03-08T00:00:00"/>
    <x v="1"/>
    <x v="3"/>
    <x v="1"/>
    <b v="0"/>
    <n v="52"/>
    <n v="20"/>
    <x v="0"/>
    <n v="7"/>
    <x v="1"/>
    <x v="1"/>
    <x v="1"/>
    <x v="4"/>
  </r>
  <r>
    <s v="PID02399"/>
    <n v="47"/>
    <x v="0"/>
    <x v="0"/>
    <x v="1"/>
    <x v="0"/>
    <d v="2021-05-01T00:00:00"/>
    <x v="1"/>
    <x v="3"/>
    <x v="0"/>
    <b v="0"/>
    <n v="46"/>
    <n v="2"/>
    <x v="2"/>
    <n v="21"/>
    <x v="2"/>
    <x v="1"/>
    <x v="0"/>
    <x v="9"/>
  </r>
  <r>
    <s v="PID02400"/>
    <n v="72"/>
    <x v="2"/>
    <x v="2"/>
    <x v="1"/>
    <x v="0"/>
    <d v="2024-05-28T00:00:00"/>
    <x v="3"/>
    <x v="1"/>
    <x v="2"/>
    <b v="1"/>
    <n v="39"/>
    <n v="7"/>
    <x v="0"/>
    <n v="27"/>
    <x v="2"/>
    <x v="1"/>
    <x v="0"/>
    <x v="3"/>
  </r>
  <r>
    <s v="PID02401"/>
    <n v="4"/>
    <x v="4"/>
    <x v="0"/>
    <x v="0"/>
    <x v="0"/>
    <d v="2020-03-02T00:00:00"/>
    <x v="5"/>
    <x v="3"/>
    <x v="2"/>
    <b v="0"/>
    <n v="57"/>
    <n v="13"/>
    <x v="2"/>
    <n v="29"/>
    <x v="2"/>
    <x v="0"/>
    <x v="0"/>
    <x v="6"/>
  </r>
  <r>
    <s v="PID02402"/>
    <n v="53"/>
    <x v="0"/>
    <x v="2"/>
    <x v="2"/>
    <x v="2"/>
    <d v="2021-02-25T00:00:00"/>
    <x v="1"/>
    <x v="1"/>
    <x v="2"/>
    <b v="1"/>
    <n v="68"/>
    <n v="20"/>
    <x v="1"/>
    <n v="17"/>
    <x v="2"/>
    <x v="1"/>
    <x v="0"/>
    <x v="4"/>
  </r>
  <r>
    <s v="PID02403"/>
    <n v="55"/>
    <x v="0"/>
    <x v="0"/>
    <x v="1"/>
    <x v="2"/>
    <d v="2022-10-18T00:00:00"/>
    <x v="4"/>
    <x v="3"/>
    <x v="2"/>
    <b v="0"/>
    <n v="36"/>
    <n v="5"/>
    <x v="1"/>
    <n v="17"/>
    <x v="2"/>
    <x v="0"/>
    <x v="0"/>
    <x v="9"/>
  </r>
  <r>
    <s v="PID02404"/>
    <n v="10"/>
    <x v="4"/>
    <x v="2"/>
    <x v="2"/>
    <x v="0"/>
    <d v="2022-08-22T00:00:00"/>
    <x v="4"/>
    <x v="2"/>
    <x v="1"/>
    <b v="1"/>
    <n v="67"/>
    <n v="8"/>
    <x v="0"/>
    <n v="79"/>
    <x v="0"/>
    <x v="1"/>
    <x v="1"/>
    <x v="6"/>
  </r>
  <r>
    <s v="PID02405"/>
    <n v="17"/>
    <x v="1"/>
    <x v="1"/>
    <x v="1"/>
    <x v="1"/>
    <d v="2022-06-19T00:00:00"/>
    <x v="4"/>
    <x v="2"/>
    <x v="0"/>
    <b v="0"/>
    <n v="6"/>
    <n v="6"/>
    <x v="1"/>
    <n v="119"/>
    <x v="0"/>
    <x v="1"/>
    <x v="0"/>
    <x v="4"/>
  </r>
  <r>
    <s v="PID02406"/>
    <n v="22"/>
    <x v="3"/>
    <x v="1"/>
    <x v="1"/>
    <x v="0"/>
    <d v="2022-10-06T00:00:00"/>
    <x v="4"/>
    <x v="3"/>
    <x v="0"/>
    <b v="0"/>
    <n v="42"/>
    <n v="8"/>
    <x v="2"/>
    <n v="88"/>
    <x v="0"/>
    <x v="0"/>
    <x v="1"/>
    <x v="1"/>
  </r>
  <r>
    <s v="PID02407"/>
    <n v="75"/>
    <x v="2"/>
    <x v="2"/>
    <x v="0"/>
    <x v="0"/>
    <d v="2022-03-31T00:00:00"/>
    <x v="4"/>
    <x v="2"/>
    <x v="0"/>
    <b v="0"/>
    <n v="29"/>
    <n v="9"/>
    <x v="1"/>
    <n v="45"/>
    <x v="2"/>
    <x v="0"/>
    <x v="1"/>
    <x v="5"/>
  </r>
  <r>
    <s v="PID02408"/>
    <n v="24"/>
    <x v="3"/>
    <x v="2"/>
    <x v="1"/>
    <x v="2"/>
    <d v="2019-12-09T00:00:00"/>
    <x v="0"/>
    <x v="1"/>
    <x v="2"/>
    <b v="1"/>
    <n v="67"/>
    <n v="19"/>
    <x v="0"/>
    <n v="100"/>
    <x v="0"/>
    <x v="0"/>
    <x v="1"/>
    <x v="6"/>
  </r>
  <r>
    <s v="PID02409"/>
    <n v="16"/>
    <x v="1"/>
    <x v="0"/>
    <x v="0"/>
    <x v="0"/>
    <d v="2023-07-20T00:00:00"/>
    <x v="2"/>
    <x v="1"/>
    <x v="0"/>
    <b v="1"/>
    <n v="34"/>
    <n v="14"/>
    <x v="1"/>
    <n v="94"/>
    <x v="0"/>
    <x v="1"/>
    <x v="0"/>
    <x v="7"/>
  </r>
  <r>
    <s v="PID02410"/>
    <n v="49"/>
    <x v="0"/>
    <x v="1"/>
    <x v="0"/>
    <x v="0"/>
    <d v="2021-06-10T00:00:00"/>
    <x v="1"/>
    <x v="3"/>
    <x v="2"/>
    <b v="0"/>
    <n v="4"/>
    <n v="14"/>
    <x v="2"/>
    <n v="65"/>
    <x v="0"/>
    <x v="0"/>
    <x v="0"/>
    <x v="5"/>
  </r>
  <r>
    <s v="PID02411"/>
    <n v="60"/>
    <x v="0"/>
    <x v="0"/>
    <x v="0"/>
    <x v="2"/>
    <d v="2023-11-05T00:00:00"/>
    <x v="2"/>
    <x v="2"/>
    <x v="1"/>
    <b v="1"/>
    <n v="14"/>
    <n v="20"/>
    <x v="0"/>
    <n v="93"/>
    <x v="0"/>
    <x v="0"/>
    <x v="1"/>
    <x v="7"/>
  </r>
  <r>
    <s v="PID02412"/>
    <n v="13"/>
    <x v="1"/>
    <x v="1"/>
    <x v="1"/>
    <x v="0"/>
    <d v="2022-06-13T00:00:00"/>
    <x v="4"/>
    <x v="3"/>
    <x v="0"/>
    <b v="0"/>
    <n v="39"/>
    <n v="6"/>
    <x v="2"/>
    <n v="57"/>
    <x v="2"/>
    <x v="0"/>
    <x v="0"/>
    <x v="4"/>
  </r>
  <r>
    <s v="PID02413"/>
    <n v="35"/>
    <x v="3"/>
    <x v="1"/>
    <x v="1"/>
    <x v="1"/>
    <d v="2024-10-15T00:00:00"/>
    <x v="3"/>
    <x v="3"/>
    <x v="0"/>
    <b v="1"/>
    <n v="26"/>
    <n v="11"/>
    <x v="0"/>
    <n v="120"/>
    <x v="0"/>
    <x v="0"/>
    <x v="1"/>
    <x v="5"/>
  </r>
  <r>
    <s v="PID02414"/>
    <n v="18"/>
    <x v="1"/>
    <x v="1"/>
    <x v="1"/>
    <x v="1"/>
    <d v="2019-07-13T00:00:00"/>
    <x v="0"/>
    <x v="2"/>
    <x v="0"/>
    <b v="1"/>
    <n v="37"/>
    <n v="10"/>
    <x v="2"/>
    <n v="113"/>
    <x v="0"/>
    <x v="0"/>
    <x v="1"/>
    <x v="9"/>
  </r>
  <r>
    <s v="PID02415"/>
    <n v="84"/>
    <x v="2"/>
    <x v="2"/>
    <x v="0"/>
    <x v="1"/>
    <d v="2021-10-10T00:00:00"/>
    <x v="1"/>
    <x v="2"/>
    <x v="0"/>
    <b v="0"/>
    <n v="24"/>
    <n v="10"/>
    <x v="0"/>
    <n v="19"/>
    <x v="2"/>
    <x v="0"/>
    <x v="1"/>
    <x v="2"/>
  </r>
  <r>
    <s v="PID02416"/>
    <n v="50"/>
    <x v="0"/>
    <x v="0"/>
    <x v="0"/>
    <x v="0"/>
    <d v="2019-05-08T00:00:00"/>
    <x v="0"/>
    <x v="2"/>
    <x v="0"/>
    <b v="1"/>
    <n v="22"/>
    <n v="10"/>
    <x v="1"/>
    <n v="51"/>
    <x v="2"/>
    <x v="0"/>
    <x v="1"/>
    <x v="8"/>
  </r>
  <r>
    <s v="PID02417"/>
    <n v="89"/>
    <x v="2"/>
    <x v="0"/>
    <x v="0"/>
    <x v="1"/>
    <d v="2021-09-17T00:00:00"/>
    <x v="1"/>
    <x v="2"/>
    <x v="1"/>
    <b v="0"/>
    <n v="11"/>
    <n v="12"/>
    <x v="1"/>
    <n v="28"/>
    <x v="2"/>
    <x v="1"/>
    <x v="0"/>
    <x v="4"/>
  </r>
  <r>
    <s v="PID02418"/>
    <n v="33"/>
    <x v="3"/>
    <x v="1"/>
    <x v="2"/>
    <x v="2"/>
    <d v="2022-04-04T00:00:00"/>
    <x v="4"/>
    <x v="0"/>
    <x v="1"/>
    <b v="1"/>
    <n v="62"/>
    <n v="0"/>
    <x v="1"/>
    <n v="34"/>
    <x v="2"/>
    <x v="0"/>
    <x v="0"/>
    <x v="2"/>
  </r>
  <r>
    <s v="PID02419"/>
    <n v="66"/>
    <x v="2"/>
    <x v="2"/>
    <x v="2"/>
    <x v="2"/>
    <d v="2019-07-31T00:00:00"/>
    <x v="0"/>
    <x v="1"/>
    <x v="1"/>
    <b v="1"/>
    <n v="28"/>
    <n v="17"/>
    <x v="2"/>
    <n v="80"/>
    <x v="0"/>
    <x v="0"/>
    <x v="1"/>
    <x v="9"/>
  </r>
  <r>
    <s v="PID02420"/>
    <n v="49"/>
    <x v="0"/>
    <x v="0"/>
    <x v="1"/>
    <x v="1"/>
    <d v="2022-12-21T00:00:00"/>
    <x v="4"/>
    <x v="3"/>
    <x v="1"/>
    <b v="1"/>
    <n v="47"/>
    <n v="6"/>
    <x v="2"/>
    <n v="39"/>
    <x v="2"/>
    <x v="1"/>
    <x v="0"/>
    <x v="4"/>
  </r>
  <r>
    <s v="PID02421"/>
    <n v="75"/>
    <x v="2"/>
    <x v="1"/>
    <x v="1"/>
    <x v="2"/>
    <d v="2020-05-03T00:00:00"/>
    <x v="5"/>
    <x v="2"/>
    <x v="0"/>
    <b v="0"/>
    <n v="0"/>
    <n v="6"/>
    <x v="2"/>
    <n v="53"/>
    <x v="2"/>
    <x v="0"/>
    <x v="1"/>
    <x v="4"/>
  </r>
  <r>
    <s v="PID02422"/>
    <n v="28"/>
    <x v="3"/>
    <x v="1"/>
    <x v="0"/>
    <x v="0"/>
    <d v="2021-10-21T00:00:00"/>
    <x v="1"/>
    <x v="1"/>
    <x v="2"/>
    <b v="1"/>
    <n v="34"/>
    <n v="15"/>
    <x v="2"/>
    <n v="4"/>
    <x v="1"/>
    <x v="1"/>
    <x v="0"/>
    <x v="0"/>
  </r>
  <r>
    <s v="PID02423"/>
    <n v="31"/>
    <x v="3"/>
    <x v="0"/>
    <x v="0"/>
    <x v="0"/>
    <d v="2024-08-26T00:00:00"/>
    <x v="3"/>
    <x v="3"/>
    <x v="1"/>
    <b v="0"/>
    <n v="64"/>
    <n v="2"/>
    <x v="2"/>
    <n v="34"/>
    <x v="2"/>
    <x v="1"/>
    <x v="0"/>
    <x v="5"/>
  </r>
  <r>
    <s v="PID02424"/>
    <n v="11"/>
    <x v="1"/>
    <x v="2"/>
    <x v="0"/>
    <x v="1"/>
    <d v="2019-12-25T00:00:00"/>
    <x v="0"/>
    <x v="2"/>
    <x v="2"/>
    <b v="1"/>
    <n v="67"/>
    <n v="17"/>
    <x v="1"/>
    <n v="50"/>
    <x v="2"/>
    <x v="0"/>
    <x v="0"/>
    <x v="1"/>
  </r>
  <r>
    <s v="PID02425"/>
    <n v="69"/>
    <x v="2"/>
    <x v="1"/>
    <x v="0"/>
    <x v="2"/>
    <d v="2019-03-31T00:00:00"/>
    <x v="0"/>
    <x v="3"/>
    <x v="2"/>
    <b v="1"/>
    <n v="53"/>
    <n v="19"/>
    <x v="1"/>
    <n v="30"/>
    <x v="2"/>
    <x v="1"/>
    <x v="0"/>
    <x v="9"/>
  </r>
  <r>
    <s v="PID02426"/>
    <n v="69"/>
    <x v="2"/>
    <x v="2"/>
    <x v="0"/>
    <x v="1"/>
    <d v="2020-01-16T00:00:00"/>
    <x v="5"/>
    <x v="3"/>
    <x v="2"/>
    <b v="1"/>
    <n v="37"/>
    <n v="15"/>
    <x v="1"/>
    <n v="11"/>
    <x v="1"/>
    <x v="1"/>
    <x v="1"/>
    <x v="3"/>
  </r>
  <r>
    <s v="PID02427"/>
    <n v="84"/>
    <x v="2"/>
    <x v="0"/>
    <x v="1"/>
    <x v="2"/>
    <d v="2023-03-16T00:00:00"/>
    <x v="2"/>
    <x v="3"/>
    <x v="0"/>
    <b v="1"/>
    <n v="10"/>
    <n v="9"/>
    <x v="2"/>
    <n v="10"/>
    <x v="1"/>
    <x v="1"/>
    <x v="1"/>
    <x v="2"/>
  </r>
  <r>
    <s v="PID02428"/>
    <n v="8"/>
    <x v="4"/>
    <x v="2"/>
    <x v="0"/>
    <x v="1"/>
    <d v="2022-07-28T00:00:00"/>
    <x v="4"/>
    <x v="0"/>
    <x v="2"/>
    <b v="1"/>
    <n v="34"/>
    <n v="13"/>
    <x v="0"/>
    <n v="47"/>
    <x v="2"/>
    <x v="0"/>
    <x v="0"/>
    <x v="6"/>
  </r>
  <r>
    <s v="PID02429"/>
    <n v="36"/>
    <x v="3"/>
    <x v="2"/>
    <x v="1"/>
    <x v="0"/>
    <d v="2022-08-15T00:00:00"/>
    <x v="4"/>
    <x v="0"/>
    <x v="1"/>
    <b v="1"/>
    <n v="14"/>
    <n v="1"/>
    <x v="0"/>
    <n v="113"/>
    <x v="0"/>
    <x v="0"/>
    <x v="1"/>
    <x v="8"/>
  </r>
  <r>
    <s v="PID02430"/>
    <n v="82"/>
    <x v="2"/>
    <x v="0"/>
    <x v="2"/>
    <x v="0"/>
    <d v="2020-01-12T00:00:00"/>
    <x v="5"/>
    <x v="2"/>
    <x v="2"/>
    <b v="1"/>
    <n v="31"/>
    <n v="10"/>
    <x v="2"/>
    <n v="89"/>
    <x v="0"/>
    <x v="0"/>
    <x v="0"/>
    <x v="8"/>
  </r>
  <r>
    <s v="PID02431"/>
    <n v="60"/>
    <x v="0"/>
    <x v="1"/>
    <x v="2"/>
    <x v="0"/>
    <d v="2023-07-04T00:00:00"/>
    <x v="2"/>
    <x v="1"/>
    <x v="2"/>
    <b v="0"/>
    <n v="24"/>
    <n v="0"/>
    <x v="2"/>
    <n v="107"/>
    <x v="0"/>
    <x v="0"/>
    <x v="1"/>
    <x v="9"/>
  </r>
  <r>
    <s v="PID02432"/>
    <n v="78"/>
    <x v="2"/>
    <x v="0"/>
    <x v="1"/>
    <x v="1"/>
    <d v="2022-02-15T00:00:00"/>
    <x v="4"/>
    <x v="2"/>
    <x v="0"/>
    <b v="0"/>
    <n v="40"/>
    <n v="9"/>
    <x v="2"/>
    <n v="84"/>
    <x v="0"/>
    <x v="1"/>
    <x v="0"/>
    <x v="5"/>
  </r>
  <r>
    <s v="PID02433"/>
    <n v="54"/>
    <x v="0"/>
    <x v="2"/>
    <x v="0"/>
    <x v="1"/>
    <d v="2019-02-19T00:00:00"/>
    <x v="0"/>
    <x v="3"/>
    <x v="2"/>
    <b v="1"/>
    <n v="15"/>
    <n v="20"/>
    <x v="2"/>
    <n v="76"/>
    <x v="0"/>
    <x v="1"/>
    <x v="1"/>
    <x v="7"/>
  </r>
  <r>
    <s v="PID02434"/>
    <n v="49"/>
    <x v="0"/>
    <x v="2"/>
    <x v="2"/>
    <x v="2"/>
    <d v="2022-02-28T00:00:00"/>
    <x v="4"/>
    <x v="2"/>
    <x v="2"/>
    <b v="0"/>
    <n v="34"/>
    <n v="8"/>
    <x v="2"/>
    <n v="64"/>
    <x v="0"/>
    <x v="0"/>
    <x v="1"/>
    <x v="2"/>
  </r>
  <r>
    <s v="PID02435"/>
    <n v="56"/>
    <x v="0"/>
    <x v="0"/>
    <x v="1"/>
    <x v="1"/>
    <d v="2022-04-11T00:00:00"/>
    <x v="4"/>
    <x v="1"/>
    <x v="2"/>
    <b v="0"/>
    <n v="25"/>
    <n v="7"/>
    <x v="2"/>
    <n v="50"/>
    <x v="2"/>
    <x v="1"/>
    <x v="1"/>
    <x v="6"/>
  </r>
  <r>
    <s v="PID02436"/>
    <n v="87"/>
    <x v="2"/>
    <x v="0"/>
    <x v="0"/>
    <x v="0"/>
    <d v="2020-09-23T00:00:00"/>
    <x v="5"/>
    <x v="3"/>
    <x v="0"/>
    <b v="1"/>
    <n v="60"/>
    <n v="1"/>
    <x v="1"/>
    <n v="104"/>
    <x v="0"/>
    <x v="0"/>
    <x v="1"/>
    <x v="3"/>
  </r>
  <r>
    <s v="PID02437"/>
    <n v="90"/>
    <x v="2"/>
    <x v="1"/>
    <x v="1"/>
    <x v="0"/>
    <d v="2019-04-10T00:00:00"/>
    <x v="0"/>
    <x v="2"/>
    <x v="1"/>
    <b v="1"/>
    <n v="46"/>
    <n v="2"/>
    <x v="2"/>
    <n v="37"/>
    <x v="2"/>
    <x v="1"/>
    <x v="1"/>
    <x v="1"/>
  </r>
  <r>
    <s v="PID02438"/>
    <n v="58"/>
    <x v="0"/>
    <x v="2"/>
    <x v="1"/>
    <x v="2"/>
    <d v="2019-06-30T00:00:00"/>
    <x v="0"/>
    <x v="0"/>
    <x v="1"/>
    <b v="1"/>
    <n v="50"/>
    <n v="18"/>
    <x v="0"/>
    <n v="113"/>
    <x v="0"/>
    <x v="0"/>
    <x v="0"/>
    <x v="9"/>
  </r>
  <r>
    <s v="PID02439"/>
    <n v="47"/>
    <x v="0"/>
    <x v="2"/>
    <x v="0"/>
    <x v="1"/>
    <d v="2024-01-17T00:00:00"/>
    <x v="3"/>
    <x v="1"/>
    <x v="0"/>
    <b v="1"/>
    <n v="19"/>
    <n v="18"/>
    <x v="1"/>
    <n v="94"/>
    <x v="0"/>
    <x v="0"/>
    <x v="0"/>
    <x v="1"/>
  </r>
  <r>
    <s v="PID02440"/>
    <n v="39"/>
    <x v="3"/>
    <x v="2"/>
    <x v="1"/>
    <x v="2"/>
    <d v="2023-10-09T00:00:00"/>
    <x v="2"/>
    <x v="3"/>
    <x v="1"/>
    <b v="0"/>
    <n v="56"/>
    <n v="6"/>
    <x v="2"/>
    <n v="60"/>
    <x v="0"/>
    <x v="0"/>
    <x v="1"/>
    <x v="5"/>
  </r>
  <r>
    <s v="PID02441"/>
    <n v="39"/>
    <x v="3"/>
    <x v="0"/>
    <x v="2"/>
    <x v="1"/>
    <d v="2024-04-28T00:00:00"/>
    <x v="3"/>
    <x v="0"/>
    <x v="0"/>
    <b v="0"/>
    <n v="30"/>
    <n v="10"/>
    <x v="1"/>
    <n v="5"/>
    <x v="1"/>
    <x v="1"/>
    <x v="0"/>
    <x v="1"/>
  </r>
  <r>
    <s v="PID02442"/>
    <n v="88"/>
    <x v="2"/>
    <x v="2"/>
    <x v="1"/>
    <x v="2"/>
    <d v="2024-04-28T00:00:00"/>
    <x v="3"/>
    <x v="2"/>
    <x v="1"/>
    <b v="1"/>
    <n v="53"/>
    <n v="4"/>
    <x v="0"/>
    <n v="11"/>
    <x v="1"/>
    <x v="1"/>
    <x v="0"/>
    <x v="7"/>
  </r>
  <r>
    <s v="PID02443"/>
    <n v="21"/>
    <x v="3"/>
    <x v="0"/>
    <x v="2"/>
    <x v="2"/>
    <d v="2023-01-23T00:00:00"/>
    <x v="2"/>
    <x v="3"/>
    <x v="1"/>
    <b v="1"/>
    <n v="21"/>
    <n v="11"/>
    <x v="2"/>
    <n v="22"/>
    <x v="2"/>
    <x v="0"/>
    <x v="0"/>
    <x v="3"/>
  </r>
  <r>
    <s v="PID02444"/>
    <n v="76"/>
    <x v="2"/>
    <x v="0"/>
    <x v="2"/>
    <x v="0"/>
    <d v="2020-03-02T00:00:00"/>
    <x v="5"/>
    <x v="1"/>
    <x v="2"/>
    <b v="0"/>
    <n v="19"/>
    <n v="14"/>
    <x v="2"/>
    <n v="107"/>
    <x v="0"/>
    <x v="1"/>
    <x v="0"/>
    <x v="0"/>
  </r>
  <r>
    <s v="PID02445"/>
    <n v="59"/>
    <x v="0"/>
    <x v="2"/>
    <x v="2"/>
    <x v="2"/>
    <d v="2023-04-25T00:00:00"/>
    <x v="2"/>
    <x v="3"/>
    <x v="0"/>
    <b v="0"/>
    <n v="2"/>
    <n v="8"/>
    <x v="2"/>
    <n v="56"/>
    <x v="2"/>
    <x v="1"/>
    <x v="0"/>
    <x v="3"/>
  </r>
  <r>
    <s v="PID02446"/>
    <n v="22"/>
    <x v="3"/>
    <x v="1"/>
    <x v="2"/>
    <x v="0"/>
    <d v="2024-10-08T00:00:00"/>
    <x v="3"/>
    <x v="3"/>
    <x v="2"/>
    <b v="1"/>
    <n v="24"/>
    <n v="8"/>
    <x v="1"/>
    <n v="19"/>
    <x v="2"/>
    <x v="0"/>
    <x v="0"/>
    <x v="1"/>
  </r>
  <r>
    <s v="PID02447"/>
    <n v="44"/>
    <x v="0"/>
    <x v="2"/>
    <x v="1"/>
    <x v="1"/>
    <d v="2022-09-09T00:00:00"/>
    <x v="4"/>
    <x v="2"/>
    <x v="1"/>
    <b v="0"/>
    <n v="57"/>
    <n v="15"/>
    <x v="0"/>
    <n v="63"/>
    <x v="0"/>
    <x v="0"/>
    <x v="0"/>
    <x v="2"/>
  </r>
  <r>
    <s v="PID02448"/>
    <n v="65"/>
    <x v="2"/>
    <x v="0"/>
    <x v="1"/>
    <x v="0"/>
    <d v="2023-10-26T00:00:00"/>
    <x v="2"/>
    <x v="3"/>
    <x v="1"/>
    <b v="0"/>
    <n v="45"/>
    <n v="5"/>
    <x v="0"/>
    <n v="50"/>
    <x v="2"/>
    <x v="0"/>
    <x v="1"/>
    <x v="8"/>
  </r>
  <r>
    <s v="PID02449"/>
    <n v="7"/>
    <x v="4"/>
    <x v="2"/>
    <x v="1"/>
    <x v="2"/>
    <d v="2021-09-03T00:00:00"/>
    <x v="1"/>
    <x v="0"/>
    <x v="1"/>
    <b v="1"/>
    <n v="57"/>
    <n v="1"/>
    <x v="1"/>
    <n v="98"/>
    <x v="0"/>
    <x v="1"/>
    <x v="0"/>
    <x v="6"/>
  </r>
  <r>
    <s v="PID02450"/>
    <n v="78"/>
    <x v="2"/>
    <x v="0"/>
    <x v="1"/>
    <x v="0"/>
    <d v="2021-02-18T00:00:00"/>
    <x v="1"/>
    <x v="3"/>
    <x v="2"/>
    <b v="1"/>
    <n v="32"/>
    <n v="7"/>
    <x v="2"/>
    <n v="12"/>
    <x v="2"/>
    <x v="1"/>
    <x v="0"/>
    <x v="3"/>
  </r>
  <r>
    <s v="PID02451"/>
    <n v="30"/>
    <x v="3"/>
    <x v="1"/>
    <x v="1"/>
    <x v="1"/>
    <d v="2020-11-30T00:00:00"/>
    <x v="5"/>
    <x v="1"/>
    <x v="2"/>
    <b v="0"/>
    <n v="3"/>
    <n v="9"/>
    <x v="2"/>
    <n v="41"/>
    <x v="2"/>
    <x v="1"/>
    <x v="1"/>
    <x v="4"/>
  </r>
  <r>
    <s v="PID02452"/>
    <n v="48"/>
    <x v="0"/>
    <x v="2"/>
    <x v="1"/>
    <x v="0"/>
    <d v="2019-10-09T00:00:00"/>
    <x v="0"/>
    <x v="1"/>
    <x v="2"/>
    <b v="1"/>
    <n v="1"/>
    <n v="2"/>
    <x v="0"/>
    <n v="92"/>
    <x v="0"/>
    <x v="1"/>
    <x v="1"/>
    <x v="1"/>
  </r>
  <r>
    <s v="PID02453"/>
    <n v="34"/>
    <x v="3"/>
    <x v="2"/>
    <x v="2"/>
    <x v="0"/>
    <d v="2019-02-07T00:00:00"/>
    <x v="0"/>
    <x v="3"/>
    <x v="0"/>
    <b v="0"/>
    <n v="10"/>
    <n v="10"/>
    <x v="2"/>
    <n v="44"/>
    <x v="2"/>
    <x v="0"/>
    <x v="0"/>
    <x v="7"/>
  </r>
  <r>
    <s v="PID02454"/>
    <n v="59"/>
    <x v="0"/>
    <x v="0"/>
    <x v="2"/>
    <x v="0"/>
    <d v="2019-11-13T00:00:00"/>
    <x v="0"/>
    <x v="3"/>
    <x v="2"/>
    <b v="0"/>
    <n v="26"/>
    <n v="1"/>
    <x v="2"/>
    <n v="43"/>
    <x v="2"/>
    <x v="1"/>
    <x v="1"/>
    <x v="1"/>
  </r>
  <r>
    <s v="PID02455"/>
    <n v="74"/>
    <x v="2"/>
    <x v="1"/>
    <x v="2"/>
    <x v="0"/>
    <d v="2021-11-02T00:00:00"/>
    <x v="1"/>
    <x v="0"/>
    <x v="0"/>
    <b v="0"/>
    <n v="46"/>
    <n v="7"/>
    <x v="0"/>
    <n v="101"/>
    <x v="0"/>
    <x v="0"/>
    <x v="0"/>
    <x v="2"/>
  </r>
  <r>
    <s v="PID02456"/>
    <n v="9"/>
    <x v="4"/>
    <x v="1"/>
    <x v="2"/>
    <x v="2"/>
    <d v="2023-12-30T00:00:00"/>
    <x v="2"/>
    <x v="1"/>
    <x v="1"/>
    <b v="1"/>
    <n v="21"/>
    <n v="20"/>
    <x v="2"/>
    <n v="43"/>
    <x v="2"/>
    <x v="0"/>
    <x v="0"/>
    <x v="9"/>
  </r>
  <r>
    <s v="PID02457"/>
    <n v="62"/>
    <x v="2"/>
    <x v="2"/>
    <x v="2"/>
    <x v="2"/>
    <d v="2024-11-24T00:00:00"/>
    <x v="3"/>
    <x v="2"/>
    <x v="1"/>
    <b v="0"/>
    <n v="26"/>
    <n v="5"/>
    <x v="2"/>
    <n v="18"/>
    <x v="2"/>
    <x v="0"/>
    <x v="0"/>
    <x v="4"/>
  </r>
  <r>
    <s v="PID02458"/>
    <n v="55"/>
    <x v="0"/>
    <x v="1"/>
    <x v="1"/>
    <x v="2"/>
    <d v="2022-01-13T00:00:00"/>
    <x v="4"/>
    <x v="3"/>
    <x v="0"/>
    <b v="1"/>
    <n v="31"/>
    <n v="8"/>
    <x v="2"/>
    <n v="85"/>
    <x v="0"/>
    <x v="1"/>
    <x v="1"/>
    <x v="2"/>
  </r>
  <r>
    <s v="PID02459"/>
    <n v="66"/>
    <x v="2"/>
    <x v="2"/>
    <x v="2"/>
    <x v="2"/>
    <d v="2020-10-29T00:00:00"/>
    <x v="5"/>
    <x v="1"/>
    <x v="0"/>
    <b v="0"/>
    <n v="44"/>
    <n v="11"/>
    <x v="1"/>
    <n v="46"/>
    <x v="2"/>
    <x v="0"/>
    <x v="0"/>
    <x v="4"/>
  </r>
  <r>
    <s v="PID02460"/>
    <n v="42"/>
    <x v="0"/>
    <x v="1"/>
    <x v="2"/>
    <x v="2"/>
    <d v="2024-04-11T00:00:00"/>
    <x v="3"/>
    <x v="2"/>
    <x v="1"/>
    <b v="0"/>
    <n v="56"/>
    <n v="12"/>
    <x v="1"/>
    <n v="109"/>
    <x v="0"/>
    <x v="0"/>
    <x v="0"/>
    <x v="4"/>
  </r>
  <r>
    <s v="PID02461"/>
    <n v="64"/>
    <x v="2"/>
    <x v="2"/>
    <x v="0"/>
    <x v="0"/>
    <d v="2022-11-16T00:00:00"/>
    <x v="4"/>
    <x v="1"/>
    <x v="2"/>
    <b v="1"/>
    <n v="48"/>
    <n v="14"/>
    <x v="2"/>
    <n v="79"/>
    <x v="0"/>
    <x v="0"/>
    <x v="0"/>
    <x v="3"/>
  </r>
  <r>
    <s v="PID02462"/>
    <n v="31"/>
    <x v="3"/>
    <x v="0"/>
    <x v="0"/>
    <x v="2"/>
    <d v="2023-12-26T00:00:00"/>
    <x v="2"/>
    <x v="1"/>
    <x v="0"/>
    <b v="0"/>
    <n v="36"/>
    <n v="19"/>
    <x v="1"/>
    <n v="102"/>
    <x v="0"/>
    <x v="1"/>
    <x v="1"/>
    <x v="5"/>
  </r>
  <r>
    <s v="PID02463"/>
    <n v="65"/>
    <x v="2"/>
    <x v="2"/>
    <x v="1"/>
    <x v="0"/>
    <d v="2021-10-17T00:00:00"/>
    <x v="1"/>
    <x v="1"/>
    <x v="2"/>
    <b v="0"/>
    <n v="61"/>
    <n v="12"/>
    <x v="0"/>
    <n v="70"/>
    <x v="0"/>
    <x v="1"/>
    <x v="1"/>
    <x v="6"/>
  </r>
  <r>
    <s v="PID02464"/>
    <n v="36"/>
    <x v="3"/>
    <x v="0"/>
    <x v="0"/>
    <x v="2"/>
    <d v="2019-11-15T00:00:00"/>
    <x v="0"/>
    <x v="2"/>
    <x v="0"/>
    <b v="1"/>
    <n v="67"/>
    <n v="11"/>
    <x v="2"/>
    <n v="52"/>
    <x v="2"/>
    <x v="0"/>
    <x v="1"/>
    <x v="3"/>
  </r>
  <r>
    <s v="PID02465"/>
    <n v="28"/>
    <x v="3"/>
    <x v="1"/>
    <x v="1"/>
    <x v="0"/>
    <d v="2020-06-25T00:00:00"/>
    <x v="5"/>
    <x v="2"/>
    <x v="2"/>
    <b v="0"/>
    <n v="25"/>
    <n v="16"/>
    <x v="0"/>
    <n v="45"/>
    <x v="2"/>
    <x v="0"/>
    <x v="0"/>
    <x v="6"/>
  </r>
  <r>
    <s v="PID02466"/>
    <n v="16"/>
    <x v="1"/>
    <x v="2"/>
    <x v="2"/>
    <x v="0"/>
    <d v="2023-11-24T00:00:00"/>
    <x v="2"/>
    <x v="0"/>
    <x v="2"/>
    <b v="0"/>
    <n v="50"/>
    <n v="10"/>
    <x v="1"/>
    <n v="100"/>
    <x v="0"/>
    <x v="1"/>
    <x v="0"/>
    <x v="6"/>
  </r>
  <r>
    <s v="PID02467"/>
    <n v="13"/>
    <x v="1"/>
    <x v="1"/>
    <x v="0"/>
    <x v="2"/>
    <d v="2022-11-24T00:00:00"/>
    <x v="4"/>
    <x v="3"/>
    <x v="0"/>
    <b v="1"/>
    <n v="44"/>
    <n v="16"/>
    <x v="1"/>
    <n v="56"/>
    <x v="2"/>
    <x v="1"/>
    <x v="0"/>
    <x v="3"/>
  </r>
  <r>
    <s v="PID02468"/>
    <n v="73"/>
    <x v="2"/>
    <x v="1"/>
    <x v="2"/>
    <x v="1"/>
    <d v="2020-04-07T00:00:00"/>
    <x v="5"/>
    <x v="3"/>
    <x v="1"/>
    <b v="0"/>
    <n v="12"/>
    <n v="3"/>
    <x v="1"/>
    <n v="59"/>
    <x v="2"/>
    <x v="1"/>
    <x v="1"/>
    <x v="9"/>
  </r>
  <r>
    <s v="PID02469"/>
    <n v="46"/>
    <x v="0"/>
    <x v="1"/>
    <x v="2"/>
    <x v="2"/>
    <d v="2019-02-23T00:00:00"/>
    <x v="0"/>
    <x v="3"/>
    <x v="2"/>
    <b v="0"/>
    <n v="66"/>
    <n v="17"/>
    <x v="0"/>
    <n v="118"/>
    <x v="0"/>
    <x v="1"/>
    <x v="0"/>
    <x v="8"/>
  </r>
  <r>
    <s v="PID02470"/>
    <n v="66"/>
    <x v="2"/>
    <x v="0"/>
    <x v="1"/>
    <x v="1"/>
    <d v="2024-02-08T00:00:00"/>
    <x v="3"/>
    <x v="0"/>
    <x v="0"/>
    <b v="0"/>
    <n v="3"/>
    <n v="7"/>
    <x v="1"/>
    <n v="97"/>
    <x v="0"/>
    <x v="0"/>
    <x v="1"/>
    <x v="4"/>
  </r>
  <r>
    <s v="PID02471"/>
    <n v="24"/>
    <x v="3"/>
    <x v="1"/>
    <x v="2"/>
    <x v="0"/>
    <d v="2023-02-26T00:00:00"/>
    <x v="2"/>
    <x v="3"/>
    <x v="2"/>
    <b v="1"/>
    <n v="15"/>
    <n v="11"/>
    <x v="0"/>
    <n v="96"/>
    <x v="0"/>
    <x v="1"/>
    <x v="0"/>
    <x v="1"/>
  </r>
  <r>
    <s v="PID02472"/>
    <n v="41"/>
    <x v="0"/>
    <x v="1"/>
    <x v="1"/>
    <x v="2"/>
    <d v="2023-05-25T00:00:00"/>
    <x v="2"/>
    <x v="1"/>
    <x v="2"/>
    <b v="1"/>
    <n v="53"/>
    <n v="3"/>
    <x v="0"/>
    <n v="56"/>
    <x v="2"/>
    <x v="0"/>
    <x v="0"/>
    <x v="8"/>
  </r>
  <r>
    <s v="PID02473"/>
    <n v="34"/>
    <x v="3"/>
    <x v="2"/>
    <x v="1"/>
    <x v="2"/>
    <d v="2020-03-21T00:00:00"/>
    <x v="5"/>
    <x v="2"/>
    <x v="2"/>
    <b v="1"/>
    <n v="60"/>
    <n v="12"/>
    <x v="0"/>
    <n v="56"/>
    <x v="2"/>
    <x v="0"/>
    <x v="1"/>
    <x v="8"/>
  </r>
  <r>
    <s v="PID02474"/>
    <n v="41"/>
    <x v="0"/>
    <x v="1"/>
    <x v="0"/>
    <x v="2"/>
    <d v="2024-11-11T00:00:00"/>
    <x v="3"/>
    <x v="2"/>
    <x v="2"/>
    <b v="0"/>
    <n v="44"/>
    <n v="7"/>
    <x v="0"/>
    <n v="40"/>
    <x v="2"/>
    <x v="1"/>
    <x v="1"/>
    <x v="3"/>
  </r>
  <r>
    <s v="PID02475"/>
    <n v="17"/>
    <x v="1"/>
    <x v="0"/>
    <x v="1"/>
    <x v="0"/>
    <d v="2021-07-23T00:00:00"/>
    <x v="1"/>
    <x v="0"/>
    <x v="1"/>
    <b v="0"/>
    <n v="49"/>
    <n v="19"/>
    <x v="1"/>
    <n v="2"/>
    <x v="1"/>
    <x v="1"/>
    <x v="1"/>
    <x v="6"/>
  </r>
  <r>
    <s v="PID02476"/>
    <n v="46"/>
    <x v="0"/>
    <x v="0"/>
    <x v="0"/>
    <x v="0"/>
    <d v="2020-12-08T00:00:00"/>
    <x v="5"/>
    <x v="3"/>
    <x v="1"/>
    <b v="1"/>
    <n v="29"/>
    <n v="0"/>
    <x v="2"/>
    <n v="71"/>
    <x v="0"/>
    <x v="0"/>
    <x v="1"/>
    <x v="1"/>
  </r>
  <r>
    <s v="PID02477"/>
    <n v="89"/>
    <x v="2"/>
    <x v="1"/>
    <x v="0"/>
    <x v="0"/>
    <d v="2021-06-01T00:00:00"/>
    <x v="1"/>
    <x v="0"/>
    <x v="1"/>
    <b v="1"/>
    <n v="61"/>
    <n v="15"/>
    <x v="1"/>
    <n v="2"/>
    <x v="1"/>
    <x v="0"/>
    <x v="1"/>
    <x v="7"/>
  </r>
  <r>
    <s v="PID02478"/>
    <n v="57"/>
    <x v="0"/>
    <x v="2"/>
    <x v="2"/>
    <x v="0"/>
    <d v="2023-02-02T00:00:00"/>
    <x v="2"/>
    <x v="3"/>
    <x v="0"/>
    <b v="1"/>
    <n v="47"/>
    <n v="13"/>
    <x v="1"/>
    <n v="4"/>
    <x v="1"/>
    <x v="0"/>
    <x v="1"/>
    <x v="3"/>
  </r>
  <r>
    <s v="PID02479"/>
    <n v="5"/>
    <x v="4"/>
    <x v="1"/>
    <x v="1"/>
    <x v="2"/>
    <d v="2019-06-10T00:00:00"/>
    <x v="0"/>
    <x v="3"/>
    <x v="2"/>
    <b v="1"/>
    <n v="3"/>
    <n v="15"/>
    <x v="2"/>
    <n v="74"/>
    <x v="0"/>
    <x v="1"/>
    <x v="0"/>
    <x v="4"/>
  </r>
  <r>
    <s v="PID02480"/>
    <n v="30"/>
    <x v="3"/>
    <x v="2"/>
    <x v="2"/>
    <x v="1"/>
    <d v="2019-04-15T00:00:00"/>
    <x v="0"/>
    <x v="3"/>
    <x v="1"/>
    <b v="0"/>
    <n v="44"/>
    <n v="19"/>
    <x v="0"/>
    <n v="40"/>
    <x v="2"/>
    <x v="0"/>
    <x v="1"/>
    <x v="0"/>
  </r>
  <r>
    <s v="PID02481"/>
    <n v="63"/>
    <x v="2"/>
    <x v="1"/>
    <x v="0"/>
    <x v="0"/>
    <d v="2022-07-25T00:00:00"/>
    <x v="4"/>
    <x v="1"/>
    <x v="1"/>
    <b v="1"/>
    <n v="36"/>
    <n v="4"/>
    <x v="0"/>
    <n v="52"/>
    <x v="2"/>
    <x v="1"/>
    <x v="0"/>
    <x v="0"/>
  </r>
  <r>
    <s v="PID02482"/>
    <n v="83"/>
    <x v="2"/>
    <x v="2"/>
    <x v="1"/>
    <x v="0"/>
    <d v="2021-09-26T00:00:00"/>
    <x v="1"/>
    <x v="1"/>
    <x v="0"/>
    <b v="0"/>
    <n v="36"/>
    <n v="17"/>
    <x v="0"/>
    <n v="84"/>
    <x v="0"/>
    <x v="1"/>
    <x v="1"/>
    <x v="9"/>
  </r>
  <r>
    <s v="PID02483"/>
    <n v="36"/>
    <x v="3"/>
    <x v="0"/>
    <x v="1"/>
    <x v="0"/>
    <d v="2023-12-01T00:00:00"/>
    <x v="2"/>
    <x v="2"/>
    <x v="2"/>
    <b v="0"/>
    <n v="6"/>
    <n v="0"/>
    <x v="2"/>
    <n v="9"/>
    <x v="1"/>
    <x v="1"/>
    <x v="1"/>
    <x v="1"/>
  </r>
  <r>
    <s v="PID02484"/>
    <n v="69"/>
    <x v="2"/>
    <x v="0"/>
    <x v="2"/>
    <x v="0"/>
    <d v="2022-11-05T00:00:00"/>
    <x v="4"/>
    <x v="0"/>
    <x v="2"/>
    <b v="1"/>
    <n v="65"/>
    <n v="2"/>
    <x v="0"/>
    <n v="26"/>
    <x v="2"/>
    <x v="0"/>
    <x v="0"/>
    <x v="2"/>
  </r>
  <r>
    <s v="PID02485"/>
    <n v="61"/>
    <x v="2"/>
    <x v="1"/>
    <x v="0"/>
    <x v="2"/>
    <d v="2021-11-27T00:00:00"/>
    <x v="1"/>
    <x v="0"/>
    <x v="0"/>
    <b v="1"/>
    <n v="1"/>
    <n v="2"/>
    <x v="2"/>
    <n v="29"/>
    <x v="2"/>
    <x v="0"/>
    <x v="1"/>
    <x v="3"/>
  </r>
  <r>
    <s v="PID02486"/>
    <n v="42"/>
    <x v="0"/>
    <x v="2"/>
    <x v="1"/>
    <x v="0"/>
    <d v="2022-10-05T00:00:00"/>
    <x v="4"/>
    <x v="0"/>
    <x v="1"/>
    <b v="0"/>
    <n v="8"/>
    <n v="18"/>
    <x v="1"/>
    <n v="50"/>
    <x v="2"/>
    <x v="0"/>
    <x v="1"/>
    <x v="4"/>
  </r>
  <r>
    <s v="PID02487"/>
    <n v="63"/>
    <x v="2"/>
    <x v="2"/>
    <x v="0"/>
    <x v="0"/>
    <d v="2021-02-28T00:00:00"/>
    <x v="1"/>
    <x v="2"/>
    <x v="2"/>
    <b v="1"/>
    <n v="30"/>
    <n v="9"/>
    <x v="1"/>
    <n v="114"/>
    <x v="0"/>
    <x v="1"/>
    <x v="0"/>
    <x v="4"/>
  </r>
  <r>
    <s v="PID02488"/>
    <n v="46"/>
    <x v="0"/>
    <x v="1"/>
    <x v="2"/>
    <x v="1"/>
    <d v="2023-10-11T00:00:00"/>
    <x v="2"/>
    <x v="3"/>
    <x v="2"/>
    <b v="1"/>
    <n v="11"/>
    <n v="10"/>
    <x v="2"/>
    <n v="23"/>
    <x v="2"/>
    <x v="0"/>
    <x v="1"/>
    <x v="3"/>
  </r>
  <r>
    <s v="PID02489"/>
    <n v="46"/>
    <x v="0"/>
    <x v="0"/>
    <x v="1"/>
    <x v="1"/>
    <d v="2024-08-06T00:00:00"/>
    <x v="3"/>
    <x v="0"/>
    <x v="1"/>
    <b v="0"/>
    <n v="26"/>
    <n v="19"/>
    <x v="2"/>
    <n v="51"/>
    <x v="2"/>
    <x v="1"/>
    <x v="1"/>
    <x v="9"/>
  </r>
  <r>
    <s v="PID02490"/>
    <n v="5"/>
    <x v="4"/>
    <x v="2"/>
    <x v="0"/>
    <x v="1"/>
    <d v="2022-04-20T00:00:00"/>
    <x v="4"/>
    <x v="2"/>
    <x v="0"/>
    <b v="0"/>
    <n v="9"/>
    <n v="4"/>
    <x v="1"/>
    <n v="3"/>
    <x v="1"/>
    <x v="0"/>
    <x v="0"/>
    <x v="9"/>
  </r>
  <r>
    <s v="PID02491"/>
    <n v="75"/>
    <x v="2"/>
    <x v="2"/>
    <x v="1"/>
    <x v="2"/>
    <d v="2024-10-21T00:00:00"/>
    <x v="3"/>
    <x v="3"/>
    <x v="0"/>
    <b v="1"/>
    <n v="39"/>
    <n v="6"/>
    <x v="2"/>
    <n v="86"/>
    <x v="0"/>
    <x v="0"/>
    <x v="0"/>
    <x v="2"/>
  </r>
  <r>
    <s v="PID02492"/>
    <n v="42"/>
    <x v="0"/>
    <x v="1"/>
    <x v="0"/>
    <x v="0"/>
    <d v="2022-07-26T00:00:00"/>
    <x v="4"/>
    <x v="0"/>
    <x v="2"/>
    <b v="0"/>
    <n v="57"/>
    <n v="2"/>
    <x v="2"/>
    <n v="34"/>
    <x v="2"/>
    <x v="0"/>
    <x v="1"/>
    <x v="1"/>
  </r>
  <r>
    <s v="PID02493"/>
    <n v="41"/>
    <x v="0"/>
    <x v="1"/>
    <x v="2"/>
    <x v="2"/>
    <d v="2020-09-01T00:00:00"/>
    <x v="5"/>
    <x v="2"/>
    <x v="0"/>
    <b v="0"/>
    <n v="56"/>
    <n v="19"/>
    <x v="1"/>
    <n v="116"/>
    <x v="0"/>
    <x v="1"/>
    <x v="1"/>
    <x v="7"/>
  </r>
  <r>
    <s v="PID02494"/>
    <n v="41"/>
    <x v="0"/>
    <x v="0"/>
    <x v="1"/>
    <x v="1"/>
    <d v="2021-10-02T00:00:00"/>
    <x v="1"/>
    <x v="0"/>
    <x v="1"/>
    <b v="0"/>
    <n v="59"/>
    <n v="9"/>
    <x v="2"/>
    <n v="106"/>
    <x v="0"/>
    <x v="1"/>
    <x v="0"/>
    <x v="6"/>
  </r>
  <r>
    <s v="PID02495"/>
    <n v="3"/>
    <x v="4"/>
    <x v="1"/>
    <x v="1"/>
    <x v="2"/>
    <d v="2024-07-17T00:00:00"/>
    <x v="3"/>
    <x v="1"/>
    <x v="1"/>
    <b v="0"/>
    <n v="69"/>
    <n v="12"/>
    <x v="2"/>
    <n v="87"/>
    <x v="0"/>
    <x v="1"/>
    <x v="0"/>
    <x v="0"/>
  </r>
  <r>
    <s v="PID02496"/>
    <n v="21"/>
    <x v="3"/>
    <x v="2"/>
    <x v="0"/>
    <x v="0"/>
    <d v="2024-06-04T00:00:00"/>
    <x v="3"/>
    <x v="1"/>
    <x v="0"/>
    <b v="0"/>
    <n v="2"/>
    <n v="13"/>
    <x v="1"/>
    <n v="113"/>
    <x v="0"/>
    <x v="1"/>
    <x v="0"/>
    <x v="7"/>
  </r>
  <r>
    <s v="PID02497"/>
    <n v="30"/>
    <x v="3"/>
    <x v="0"/>
    <x v="2"/>
    <x v="2"/>
    <d v="2020-01-13T00:00:00"/>
    <x v="5"/>
    <x v="0"/>
    <x v="0"/>
    <b v="1"/>
    <n v="39"/>
    <n v="20"/>
    <x v="0"/>
    <n v="11"/>
    <x v="1"/>
    <x v="1"/>
    <x v="1"/>
    <x v="7"/>
  </r>
  <r>
    <s v="PID02498"/>
    <n v="56"/>
    <x v="0"/>
    <x v="1"/>
    <x v="0"/>
    <x v="2"/>
    <d v="2019-09-28T00:00:00"/>
    <x v="0"/>
    <x v="3"/>
    <x v="1"/>
    <b v="1"/>
    <n v="44"/>
    <n v="7"/>
    <x v="2"/>
    <n v="120"/>
    <x v="0"/>
    <x v="0"/>
    <x v="0"/>
    <x v="5"/>
  </r>
  <r>
    <s v="PID02499"/>
    <n v="55"/>
    <x v="0"/>
    <x v="1"/>
    <x v="1"/>
    <x v="1"/>
    <d v="2021-03-24T00:00:00"/>
    <x v="1"/>
    <x v="1"/>
    <x v="0"/>
    <b v="1"/>
    <n v="41"/>
    <n v="3"/>
    <x v="2"/>
    <n v="81"/>
    <x v="0"/>
    <x v="0"/>
    <x v="0"/>
    <x v="1"/>
  </r>
  <r>
    <s v="PID02500"/>
    <n v="28"/>
    <x v="3"/>
    <x v="0"/>
    <x v="1"/>
    <x v="2"/>
    <d v="2021-05-01T00:00:00"/>
    <x v="1"/>
    <x v="0"/>
    <x v="2"/>
    <b v="1"/>
    <n v="8"/>
    <n v="9"/>
    <x v="1"/>
    <n v="11"/>
    <x v="1"/>
    <x v="1"/>
    <x v="1"/>
    <x v="0"/>
  </r>
  <r>
    <s v="PID02501"/>
    <n v="38"/>
    <x v="3"/>
    <x v="2"/>
    <x v="1"/>
    <x v="2"/>
    <d v="2019-05-23T00:00:00"/>
    <x v="0"/>
    <x v="0"/>
    <x v="0"/>
    <b v="1"/>
    <n v="26"/>
    <n v="0"/>
    <x v="2"/>
    <n v="91"/>
    <x v="0"/>
    <x v="0"/>
    <x v="0"/>
    <x v="3"/>
  </r>
  <r>
    <s v="PID02502"/>
    <n v="84"/>
    <x v="2"/>
    <x v="1"/>
    <x v="1"/>
    <x v="0"/>
    <d v="2023-04-10T00:00:00"/>
    <x v="2"/>
    <x v="1"/>
    <x v="2"/>
    <b v="1"/>
    <n v="66"/>
    <n v="17"/>
    <x v="0"/>
    <n v="64"/>
    <x v="0"/>
    <x v="1"/>
    <x v="0"/>
    <x v="4"/>
  </r>
  <r>
    <s v="PID02503"/>
    <n v="76"/>
    <x v="2"/>
    <x v="2"/>
    <x v="0"/>
    <x v="2"/>
    <d v="2024-09-07T00:00:00"/>
    <x v="3"/>
    <x v="3"/>
    <x v="2"/>
    <b v="1"/>
    <n v="23"/>
    <n v="16"/>
    <x v="2"/>
    <n v="104"/>
    <x v="0"/>
    <x v="1"/>
    <x v="1"/>
    <x v="5"/>
  </r>
  <r>
    <s v="PID02504"/>
    <n v="83"/>
    <x v="2"/>
    <x v="2"/>
    <x v="2"/>
    <x v="1"/>
    <d v="2020-08-13T00:00:00"/>
    <x v="5"/>
    <x v="3"/>
    <x v="2"/>
    <b v="1"/>
    <n v="20"/>
    <n v="11"/>
    <x v="0"/>
    <n v="98"/>
    <x v="0"/>
    <x v="0"/>
    <x v="1"/>
    <x v="6"/>
  </r>
  <r>
    <s v="PID02505"/>
    <n v="6"/>
    <x v="4"/>
    <x v="0"/>
    <x v="1"/>
    <x v="1"/>
    <d v="2019-02-18T00:00:00"/>
    <x v="0"/>
    <x v="2"/>
    <x v="0"/>
    <b v="1"/>
    <n v="1"/>
    <n v="0"/>
    <x v="2"/>
    <n v="57"/>
    <x v="2"/>
    <x v="0"/>
    <x v="0"/>
    <x v="7"/>
  </r>
  <r>
    <s v="PID02506"/>
    <n v="47"/>
    <x v="0"/>
    <x v="0"/>
    <x v="1"/>
    <x v="2"/>
    <d v="2020-12-06T00:00:00"/>
    <x v="5"/>
    <x v="0"/>
    <x v="1"/>
    <b v="0"/>
    <n v="40"/>
    <n v="2"/>
    <x v="0"/>
    <n v="51"/>
    <x v="2"/>
    <x v="0"/>
    <x v="0"/>
    <x v="9"/>
  </r>
  <r>
    <s v="PID02507"/>
    <n v="44"/>
    <x v="0"/>
    <x v="0"/>
    <x v="0"/>
    <x v="1"/>
    <d v="2024-12-16T00:00:00"/>
    <x v="3"/>
    <x v="2"/>
    <x v="0"/>
    <b v="1"/>
    <n v="3"/>
    <n v="10"/>
    <x v="1"/>
    <n v="34"/>
    <x v="2"/>
    <x v="1"/>
    <x v="0"/>
    <x v="0"/>
  </r>
  <r>
    <s v="PID02508"/>
    <n v="23"/>
    <x v="3"/>
    <x v="2"/>
    <x v="1"/>
    <x v="0"/>
    <d v="2020-03-01T00:00:00"/>
    <x v="5"/>
    <x v="1"/>
    <x v="0"/>
    <b v="0"/>
    <n v="29"/>
    <n v="0"/>
    <x v="0"/>
    <n v="65"/>
    <x v="0"/>
    <x v="0"/>
    <x v="1"/>
    <x v="5"/>
  </r>
  <r>
    <s v="PID02509"/>
    <n v="55"/>
    <x v="0"/>
    <x v="0"/>
    <x v="2"/>
    <x v="0"/>
    <d v="2020-05-08T00:00:00"/>
    <x v="5"/>
    <x v="2"/>
    <x v="1"/>
    <b v="0"/>
    <n v="28"/>
    <n v="16"/>
    <x v="2"/>
    <n v="88"/>
    <x v="0"/>
    <x v="1"/>
    <x v="1"/>
    <x v="0"/>
  </r>
  <r>
    <s v="PID02510"/>
    <n v="16"/>
    <x v="1"/>
    <x v="0"/>
    <x v="0"/>
    <x v="2"/>
    <d v="2020-11-12T00:00:00"/>
    <x v="5"/>
    <x v="0"/>
    <x v="0"/>
    <b v="1"/>
    <n v="9"/>
    <n v="15"/>
    <x v="2"/>
    <n v="7"/>
    <x v="1"/>
    <x v="0"/>
    <x v="1"/>
    <x v="4"/>
  </r>
  <r>
    <s v="PID02511"/>
    <n v="88"/>
    <x v="2"/>
    <x v="2"/>
    <x v="1"/>
    <x v="2"/>
    <d v="2022-10-15T00:00:00"/>
    <x v="4"/>
    <x v="2"/>
    <x v="2"/>
    <b v="0"/>
    <n v="52"/>
    <n v="17"/>
    <x v="0"/>
    <n v="98"/>
    <x v="0"/>
    <x v="1"/>
    <x v="0"/>
    <x v="3"/>
  </r>
  <r>
    <s v="PID02512"/>
    <n v="43"/>
    <x v="0"/>
    <x v="1"/>
    <x v="2"/>
    <x v="0"/>
    <d v="2020-07-30T00:00:00"/>
    <x v="5"/>
    <x v="0"/>
    <x v="2"/>
    <b v="0"/>
    <n v="34"/>
    <n v="9"/>
    <x v="1"/>
    <n v="118"/>
    <x v="0"/>
    <x v="1"/>
    <x v="1"/>
    <x v="5"/>
  </r>
  <r>
    <s v="PID02513"/>
    <n v="65"/>
    <x v="2"/>
    <x v="1"/>
    <x v="2"/>
    <x v="0"/>
    <d v="2023-11-12T00:00:00"/>
    <x v="2"/>
    <x v="0"/>
    <x v="0"/>
    <b v="1"/>
    <n v="28"/>
    <n v="7"/>
    <x v="2"/>
    <n v="112"/>
    <x v="0"/>
    <x v="1"/>
    <x v="0"/>
    <x v="7"/>
  </r>
  <r>
    <s v="PID02514"/>
    <n v="31"/>
    <x v="3"/>
    <x v="1"/>
    <x v="2"/>
    <x v="2"/>
    <d v="2024-08-13T00:00:00"/>
    <x v="3"/>
    <x v="3"/>
    <x v="2"/>
    <b v="0"/>
    <n v="46"/>
    <n v="6"/>
    <x v="1"/>
    <n v="82"/>
    <x v="0"/>
    <x v="0"/>
    <x v="1"/>
    <x v="6"/>
  </r>
  <r>
    <s v="PID02515"/>
    <n v="44"/>
    <x v="0"/>
    <x v="1"/>
    <x v="2"/>
    <x v="1"/>
    <d v="2023-07-06T00:00:00"/>
    <x v="2"/>
    <x v="3"/>
    <x v="1"/>
    <b v="1"/>
    <n v="41"/>
    <n v="14"/>
    <x v="0"/>
    <n v="104"/>
    <x v="0"/>
    <x v="1"/>
    <x v="1"/>
    <x v="1"/>
  </r>
  <r>
    <s v="PID02516"/>
    <n v="38"/>
    <x v="3"/>
    <x v="1"/>
    <x v="2"/>
    <x v="2"/>
    <d v="2019-06-23T00:00:00"/>
    <x v="0"/>
    <x v="3"/>
    <x v="2"/>
    <b v="1"/>
    <n v="36"/>
    <n v="7"/>
    <x v="2"/>
    <n v="42"/>
    <x v="2"/>
    <x v="1"/>
    <x v="0"/>
    <x v="2"/>
  </r>
  <r>
    <s v="PID02517"/>
    <n v="40"/>
    <x v="3"/>
    <x v="0"/>
    <x v="1"/>
    <x v="2"/>
    <d v="2023-04-08T00:00:00"/>
    <x v="2"/>
    <x v="1"/>
    <x v="0"/>
    <b v="0"/>
    <n v="46"/>
    <n v="12"/>
    <x v="1"/>
    <n v="32"/>
    <x v="2"/>
    <x v="0"/>
    <x v="0"/>
    <x v="6"/>
  </r>
  <r>
    <s v="PID02518"/>
    <n v="70"/>
    <x v="2"/>
    <x v="2"/>
    <x v="0"/>
    <x v="1"/>
    <d v="2024-11-21T00:00:00"/>
    <x v="3"/>
    <x v="3"/>
    <x v="2"/>
    <b v="0"/>
    <n v="61"/>
    <n v="0"/>
    <x v="0"/>
    <n v="94"/>
    <x v="0"/>
    <x v="1"/>
    <x v="0"/>
    <x v="5"/>
  </r>
  <r>
    <s v="PID02519"/>
    <n v="25"/>
    <x v="3"/>
    <x v="0"/>
    <x v="2"/>
    <x v="0"/>
    <d v="2022-10-01T00:00:00"/>
    <x v="4"/>
    <x v="0"/>
    <x v="1"/>
    <b v="0"/>
    <n v="67"/>
    <n v="15"/>
    <x v="0"/>
    <n v="78"/>
    <x v="0"/>
    <x v="0"/>
    <x v="1"/>
    <x v="1"/>
  </r>
  <r>
    <s v="PID02520"/>
    <n v="57"/>
    <x v="0"/>
    <x v="0"/>
    <x v="2"/>
    <x v="2"/>
    <d v="2024-09-27T00:00:00"/>
    <x v="3"/>
    <x v="0"/>
    <x v="0"/>
    <b v="1"/>
    <n v="45"/>
    <n v="17"/>
    <x v="1"/>
    <n v="46"/>
    <x v="2"/>
    <x v="0"/>
    <x v="0"/>
    <x v="7"/>
  </r>
  <r>
    <s v="PID02521"/>
    <n v="77"/>
    <x v="2"/>
    <x v="0"/>
    <x v="1"/>
    <x v="2"/>
    <d v="2019-05-13T00:00:00"/>
    <x v="0"/>
    <x v="3"/>
    <x v="0"/>
    <b v="1"/>
    <n v="27"/>
    <n v="9"/>
    <x v="2"/>
    <n v="32"/>
    <x v="2"/>
    <x v="1"/>
    <x v="1"/>
    <x v="4"/>
  </r>
  <r>
    <s v="PID02522"/>
    <n v="21"/>
    <x v="3"/>
    <x v="0"/>
    <x v="0"/>
    <x v="1"/>
    <d v="2022-12-20T00:00:00"/>
    <x v="4"/>
    <x v="3"/>
    <x v="1"/>
    <b v="1"/>
    <n v="48"/>
    <n v="12"/>
    <x v="2"/>
    <n v="105"/>
    <x v="0"/>
    <x v="0"/>
    <x v="0"/>
    <x v="1"/>
  </r>
  <r>
    <s v="PID02523"/>
    <n v="82"/>
    <x v="2"/>
    <x v="1"/>
    <x v="1"/>
    <x v="2"/>
    <d v="2021-03-29T00:00:00"/>
    <x v="1"/>
    <x v="0"/>
    <x v="2"/>
    <b v="1"/>
    <n v="13"/>
    <n v="16"/>
    <x v="2"/>
    <n v="56"/>
    <x v="2"/>
    <x v="0"/>
    <x v="1"/>
    <x v="1"/>
  </r>
  <r>
    <s v="PID02524"/>
    <n v="30"/>
    <x v="3"/>
    <x v="0"/>
    <x v="0"/>
    <x v="2"/>
    <d v="2019-03-20T00:00:00"/>
    <x v="0"/>
    <x v="2"/>
    <x v="2"/>
    <b v="1"/>
    <n v="54"/>
    <n v="16"/>
    <x v="1"/>
    <n v="6"/>
    <x v="1"/>
    <x v="0"/>
    <x v="0"/>
    <x v="4"/>
  </r>
  <r>
    <s v="PID02525"/>
    <n v="77"/>
    <x v="2"/>
    <x v="0"/>
    <x v="0"/>
    <x v="2"/>
    <d v="2022-03-24T00:00:00"/>
    <x v="4"/>
    <x v="0"/>
    <x v="0"/>
    <b v="1"/>
    <n v="40"/>
    <n v="12"/>
    <x v="1"/>
    <n v="1"/>
    <x v="1"/>
    <x v="1"/>
    <x v="1"/>
    <x v="0"/>
  </r>
  <r>
    <s v="PID02526"/>
    <n v="66"/>
    <x v="2"/>
    <x v="1"/>
    <x v="2"/>
    <x v="1"/>
    <d v="2021-10-11T00:00:00"/>
    <x v="1"/>
    <x v="0"/>
    <x v="1"/>
    <b v="0"/>
    <n v="12"/>
    <n v="10"/>
    <x v="1"/>
    <n v="108"/>
    <x v="0"/>
    <x v="0"/>
    <x v="0"/>
    <x v="7"/>
  </r>
  <r>
    <s v="PID02527"/>
    <n v="50"/>
    <x v="0"/>
    <x v="1"/>
    <x v="1"/>
    <x v="1"/>
    <d v="2024-02-27T00:00:00"/>
    <x v="3"/>
    <x v="0"/>
    <x v="1"/>
    <b v="0"/>
    <n v="20"/>
    <n v="4"/>
    <x v="2"/>
    <n v="47"/>
    <x v="2"/>
    <x v="1"/>
    <x v="0"/>
    <x v="9"/>
  </r>
  <r>
    <s v="PID02528"/>
    <n v="73"/>
    <x v="2"/>
    <x v="1"/>
    <x v="0"/>
    <x v="1"/>
    <d v="2021-01-07T00:00:00"/>
    <x v="1"/>
    <x v="1"/>
    <x v="2"/>
    <b v="1"/>
    <n v="25"/>
    <n v="10"/>
    <x v="0"/>
    <n v="41"/>
    <x v="2"/>
    <x v="1"/>
    <x v="0"/>
    <x v="2"/>
  </r>
  <r>
    <s v="PID02529"/>
    <n v="40"/>
    <x v="3"/>
    <x v="2"/>
    <x v="0"/>
    <x v="2"/>
    <d v="2024-07-16T00:00:00"/>
    <x v="3"/>
    <x v="0"/>
    <x v="1"/>
    <b v="1"/>
    <n v="51"/>
    <n v="18"/>
    <x v="2"/>
    <n v="78"/>
    <x v="0"/>
    <x v="1"/>
    <x v="0"/>
    <x v="4"/>
  </r>
  <r>
    <s v="PID02530"/>
    <n v="17"/>
    <x v="1"/>
    <x v="0"/>
    <x v="0"/>
    <x v="0"/>
    <d v="2019-11-22T00:00:00"/>
    <x v="0"/>
    <x v="3"/>
    <x v="2"/>
    <b v="0"/>
    <n v="69"/>
    <n v="19"/>
    <x v="2"/>
    <n v="120"/>
    <x v="0"/>
    <x v="1"/>
    <x v="1"/>
    <x v="0"/>
  </r>
  <r>
    <s v="PID02531"/>
    <n v="1"/>
    <x v="4"/>
    <x v="1"/>
    <x v="1"/>
    <x v="1"/>
    <d v="2022-03-11T00:00:00"/>
    <x v="4"/>
    <x v="1"/>
    <x v="1"/>
    <b v="1"/>
    <n v="70"/>
    <n v="13"/>
    <x v="1"/>
    <n v="26"/>
    <x v="2"/>
    <x v="0"/>
    <x v="1"/>
    <x v="6"/>
  </r>
  <r>
    <s v="PID02532"/>
    <n v="46"/>
    <x v="0"/>
    <x v="1"/>
    <x v="2"/>
    <x v="0"/>
    <d v="2024-07-09T00:00:00"/>
    <x v="3"/>
    <x v="3"/>
    <x v="1"/>
    <b v="0"/>
    <n v="21"/>
    <n v="13"/>
    <x v="1"/>
    <n v="56"/>
    <x v="2"/>
    <x v="1"/>
    <x v="0"/>
    <x v="8"/>
  </r>
  <r>
    <s v="PID02533"/>
    <n v="80"/>
    <x v="2"/>
    <x v="2"/>
    <x v="1"/>
    <x v="1"/>
    <d v="2022-02-16T00:00:00"/>
    <x v="4"/>
    <x v="0"/>
    <x v="2"/>
    <b v="0"/>
    <n v="3"/>
    <n v="6"/>
    <x v="2"/>
    <n v="42"/>
    <x v="2"/>
    <x v="0"/>
    <x v="1"/>
    <x v="4"/>
  </r>
  <r>
    <s v="PID02534"/>
    <n v="66"/>
    <x v="2"/>
    <x v="1"/>
    <x v="1"/>
    <x v="2"/>
    <d v="2022-12-09T00:00:00"/>
    <x v="4"/>
    <x v="2"/>
    <x v="1"/>
    <b v="0"/>
    <n v="13"/>
    <n v="12"/>
    <x v="2"/>
    <n v="45"/>
    <x v="2"/>
    <x v="0"/>
    <x v="0"/>
    <x v="9"/>
  </r>
  <r>
    <s v="PID02535"/>
    <n v="67"/>
    <x v="2"/>
    <x v="1"/>
    <x v="0"/>
    <x v="0"/>
    <d v="2022-08-21T00:00:00"/>
    <x v="4"/>
    <x v="0"/>
    <x v="0"/>
    <b v="0"/>
    <n v="43"/>
    <n v="6"/>
    <x v="1"/>
    <n v="24"/>
    <x v="2"/>
    <x v="0"/>
    <x v="1"/>
    <x v="3"/>
  </r>
  <r>
    <s v="PID02536"/>
    <n v="84"/>
    <x v="2"/>
    <x v="0"/>
    <x v="2"/>
    <x v="2"/>
    <d v="2024-01-05T00:00:00"/>
    <x v="3"/>
    <x v="0"/>
    <x v="0"/>
    <b v="1"/>
    <n v="70"/>
    <n v="3"/>
    <x v="0"/>
    <n v="70"/>
    <x v="0"/>
    <x v="0"/>
    <x v="0"/>
    <x v="1"/>
  </r>
  <r>
    <s v="PID02537"/>
    <n v="55"/>
    <x v="0"/>
    <x v="1"/>
    <x v="0"/>
    <x v="2"/>
    <d v="2022-08-20T00:00:00"/>
    <x v="4"/>
    <x v="1"/>
    <x v="1"/>
    <b v="1"/>
    <n v="25"/>
    <n v="19"/>
    <x v="2"/>
    <n v="94"/>
    <x v="0"/>
    <x v="1"/>
    <x v="0"/>
    <x v="3"/>
  </r>
  <r>
    <s v="PID02538"/>
    <n v="76"/>
    <x v="2"/>
    <x v="0"/>
    <x v="1"/>
    <x v="2"/>
    <d v="2022-10-08T00:00:00"/>
    <x v="4"/>
    <x v="2"/>
    <x v="2"/>
    <b v="1"/>
    <n v="19"/>
    <n v="9"/>
    <x v="1"/>
    <n v="22"/>
    <x v="2"/>
    <x v="1"/>
    <x v="1"/>
    <x v="3"/>
  </r>
  <r>
    <s v="PID02539"/>
    <n v="73"/>
    <x v="2"/>
    <x v="0"/>
    <x v="2"/>
    <x v="2"/>
    <d v="2020-12-02T00:00:00"/>
    <x v="5"/>
    <x v="0"/>
    <x v="1"/>
    <b v="1"/>
    <n v="70"/>
    <n v="13"/>
    <x v="2"/>
    <n v="86"/>
    <x v="0"/>
    <x v="0"/>
    <x v="1"/>
    <x v="4"/>
  </r>
  <r>
    <s v="PID02540"/>
    <n v="42"/>
    <x v="0"/>
    <x v="0"/>
    <x v="1"/>
    <x v="1"/>
    <d v="2021-11-08T00:00:00"/>
    <x v="1"/>
    <x v="2"/>
    <x v="1"/>
    <b v="0"/>
    <n v="9"/>
    <n v="8"/>
    <x v="2"/>
    <n v="112"/>
    <x v="0"/>
    <x v="1"/>
    <x v="1"/>
    <x v="2"/>
  </r>
  <r>
    <s v="PID02541"/>
    <n v="6"/>
    <x v="4"/>
    <x v="0"/>
    <x v="0"/>
    <x v="0"/>
    <d v="2022-08-20T00:00:00"/>
    <x v="4"/>
    <x v="2"/>
    <x v="1"/>
    <b v="1"/>
    <n v="0"/>
    <n v="13"/>
    <x v="2"/>
    <n v="106"/>
    <x v="0"/>
    <x v="1"/>
    <x v="0"/>
    <x v="6"/>
  </r>
  <r>
    <s v="PID02542"/>
    <n v="51"/>
    <x v="0"/>
    <x v="0"/>
    <x v="0"/>
    <x v="0"/>
    <d v="2023-07-09T00:00:00"/>
    <x v="2"/>
    <x v="1"/>
    <x v="0"/>
    <b v="0"/>
    <n v="29"/>
    <n v="17"/>
    <x v="0"/>
    <n v="113"/>
    <x v="0"/>
    <x v="1"/>
    <x v="0"/>
    <x v="9"/>
  </r>
  <r>
    <s v="PID02543"/>
    <n v="9"/>
    <x v="4"/>
    <x v="0"/>
    <x v="2"/>
    <x v="2"/>
    <d v="2024-01-10T00:00:00"/>
    <x v="3"/>
    <x v="1"/>
    <x v="1"/>
    <b v="1"/>
    <n v="4"/>
    <n v="6"/>
    <x v="0"/>
    <n v="52"/>
    <x v="2"/>
    <x v="1"/>
    <x v="1"/>
    <x v="4"/>
  </r>
  <r>
    <s v="PID02544"/>
    <n v="68"/>
    <x v="2"/>
    <x v="2"/>
    <x v="0"/>
    <x v="0"/>
    <d v="2024-03-06T00:00:00"/>
    <x v="3"/>
    <x v="1"/>
    <x v="2"/>
    <b v="1"/>
    <n v="9"/>
    <n v="20"/>
    <x v="1"/>
    <n v="9"/>
    <x v="1"/>
    <x v="1"/>
    <x v="1"/>
    <x v="2"/>
  </r>
  <r>
    <s v="PID02545"/>
    <n v="17"/>
    <x v="1"/>
    <x v="1"/>
    <x v="2"/>
    <x v="2"/>
    <d v="2020-06-14T00:00:00"/>
    <x v="5"/>
    <x v="3"/>
    <x v="1"/>
    <b v="1"/>
    <n v="37"/>
    <n v="7"/>
    <x v="2"/>
    <n v="19"/>
    <x v="2"/>
    <x v="0"/>
    <x v="0"/>
    <x v="0"/>
  </r>
  <r>
    <s v="PID02546"/>
    <n v="89"/>
    <x v="2"/>
    <x v="1"/>
    <x v="1"/>
    <x v="0"/>
    <d v="2020-06-19T00:00:00"/>
    <x v="5"/>
    <x v="2"/>
    <x v="1"/>
    <b v="0"/>
    <n v="53"/>
    <n v="0"/>
    <x v="2"/>
    <n v="98"/>
    <x v="0"/>
    <x v="1"/>
    <x v="1"/>
    <x v="5"/>
  </r>
  <r>
    <s v="PID02547"/>
    <n v="1"/>
    <x v="4"/>
    <x v="2"/>
    <x v="1"/>
    <x v="2"/>
    <d v="2021-01-01T00:00:00"/>
    <x v="1"/>
    <x v="0"/>
    <x v="2"/>
    <b v="0"/>
    <n v="70"/>
    <n v="18"/>
    <x v="2"/>
    <n v="119"/>
    <x v="0"/>
    <x v="1"/>
    <x v="0"/>
    <x v="4"/>
  </r>
  <r>
    <s v="PID02548"/>
    <n v="67"/>
    <x v="2"/>
    <x v="0"/>
    <x v="2"/>
    <x v="1"/>
    <d v="2024-06-22T00:00:00"/>
    <x v="3"/>
    <x v="0"/>
    <x v="0"/>
    <b v="0"/>
    <n v="47"/>
    <n v="18"/>
    <x v="1"/>
    <n v="74"/>
    <x v="0"/>
    <x v="1"/>
    <x v="1"/>
    <x v="4"/>
  </r>
  <r>
    <s v="PID02549"/>
    <n v="1"/>
    <x v="4"/>
    <x v="2"/>
    <x v="0"/>
    <x v="1"/>
    <d v="2021-07-23T00:00:00"/>
    <x v="1"/>
    <x v="3"/>
    <x v="0"/>
    <b v="0"/>
    <n v="7"/>
    <n v="9"/>
    <x v="0"/>
    <n v="31"/>
    <x v="2"/>
    <x v="0"/>
    <x v="0"/>
    <x v="6"/>
  </r>
  <r>
    <s v="PID02550"/>
    <n v="56"/>
    <x v="0"/>
    <x v="1"/>
    <x v="2"/>
    <x v="0"/>
    <d v="2019-05-30T00:00:00"/>
    <x v="0"/>
    <x v="2"/>
    <x v="0"/>
    <b v="0"/>
    <n v="47"/>
    <n v="5"/>
    <x v="0"/>
    <n v="64"/>
    <x v="0"/>
    <x v="0"/>
    <x v="0"/>
    <x v="7"/>
  </r>
  <r>
    <s v="PID02551"/>
    <n v="77"/>
    <x v="2"/>
    <x v="0"/>
    <x v="2"/>
    <x v="2"/>
    <d v="2021-06-15T00:00:00"/>
    <x v="1"/>
    <x v="0"/>
    <x v="2"/>
    <b v="0"/>
    <n v="27"/>
    <n v="4"/>
    <x v="2"/>
    <n v="86"/>
    <x v="0"/>
    <x v="0"/>
    <x v="1"/>
    <x v="7"/>
  </r>
  <r>
    <s v="PID02552"/>
    <n v="66"/>
    <x v="2"/>
    <x v="2"/>
    <x v="1"/>
    <x v="0"/>
    <d v="2024-12-13T00:00:00"/>
    <x v="3"/>
    <x v="1"/>
    <x v="2"/>
    <b v="1"/>
    <n v="23"/>
    <n v="18"/>
    <x v="0"/>
    <n v="72"/>
    <x v="0"/>
    <x v="0"/>
    <x v="1"/>
    <x v="2"/>
  </r>
  <r>
    <s v="PID02553"/>
    <n v="34"/>
    <x v="3"/>
    <x v="0"/>
    <x v="2"/>
    <x v="2"/>
    <d v="2020-06-25T00:00:00"/>
    <x v="5"/>
    <x v="2"/>
    <x v="2"/>
    <b v="1"/>
    <n v="56"/>
    <n v="9"/>
    <x v="2"/>
    <n v="2"/>
    <x v="1"/>
    <x v="0"/>
    <x v="1"/>
    <x v="0"/>
  </r>
  <r>
    <s v="PID02554"/>
    <n v="39"/>
    <x v="3"/>
    <x v="0"/>
    <x v="0"/>
    <x v="0"/>
    <d v="2021-01-01T00:00:00"/>
    <x v="1"/>
    <x v="0"/>
    <x v="1"/>
    <b v="0"/>
    <n v="70"/>
    <n v="18"/>
    <x v="1"/>
    <n v="27"/>
    <x v="2"/>
    <x v="1"/>
    <x v="1"/>
    <x v="3"/>
  </r>
  <r>
    <s v="PID02555"/>
    <n v="24"/>
    <x v="3"/>
    <x v="0"/>
    <x v="1"/>
    <x v="1"/>
    <d v="2019-11-05T00:00:00"/>
    <x v="0"/>
    <x v="2"/>
    <x v="2"/>
    <b v="0"/>
    <n v="61"/>
    <n v="17"/>
    <x v="1"/>
    <n v="33"/>
    <x v="2"/>
    <x v="1"/>
    <x v="1"/>
    <x v="1"/>
  </r>
  <r>
    <s v="PID02556"/>
    <n v="45"/>
    <x v="0"/>
    <x v="1"/>
    <x v="0"/>
    <x v="1"/>
    <d v="2024-09-22T00:00:00"/>
    <x v="3"/>
    <x v="1"/>
    <x v="1"/>
    <b v="1"/>
    <n v="57"/>
    <n v="8"/>
    <x v="1"/>
    <n v="22"/>
    <x v="2"/>
    <x v="0"/>
    <x v="1"/>
    <x v="9"/>
  </r>
  <r>
    <s v="PID02557"/>
    <n v="47"/>
    <x v="0"/>
    <x v="2"/>
    <x v="2"/>
    <x v="0"/>
    <d v="2019-12-26T00:00:00"/>
    <x v="0"/>
    <x v="2"/>
    <x v="2"/>
    <b v="0"/>
    <n v="55"/>
    <n v="0"/>
    <x v="1"/>
    <n v="40"/>
    <x v="2"/>
    <x v="0"/>
    <x v="1"/>
    <x v="5"/>
  </r>
  <r>
    <s v="PID02558"/>
    <n v="12"/>
    <x v="1"/>
    <x v="2"/>
    <x v="1"/>
    <x v="2"/>
    <d v="2020-05-13T00:00:00"/>
    <x v="5"/>
    <x v="0"/>
    <x v="0"/>
    <b v="1"/>
    <n v="54"/>
    <n v="5"/>
    <x v="0"/>
    <n v="25"/>
    <x v="2"/>
    <x v="1"/>
    <x v="1"/>
    <x v="8"/>
  </r>
  <r>
    <s v="PID02559"/>
    <n v="64"/>
    <x v="2"/>
    <x v="0"/>
    <x v="0"/>
    <x v="0"/>
    <d v="2022-03-14T00:00:00"/>
    <x v="4"/>
    <x v="2"/>
    <x v="1"/>
    <b v="0"/>
    <n v="2"/>
    <n v="2"/>
    <x v="1"/>
    <n v="71"/>
    <x v="0"/>
    <x v="1"/>
    <x v="1"/>
    <x v="9"/>
  </r>
  <r>
    <s v="PID02560"/>
    <n v="44"/>
    <x v="0"/>
    <x v="1"/>
    <x v="0"/>
    <x v="2"/>
    <d v="2019-08-01T00:00:00"/>
    <x v="0"/>
    <x v="3"/>
    <x v="1"/>
    <b v="0"/>
    <n v="31"/>
    <n v="6"/>
    <x v="2"/>
    <n v="49"/>
    <x v="2"/>
    <x v="1"/>
    <x v="1"/>
    <x v="8"/>
  </r>
  <r>
    <s v="PID02561"/>
    <n v="3"/>
    <x v="4"/>
    <x v="1"/>
    <x v="2"/>
    <x v="1"/>
    <d v="2023-08-13T00:00:00"/>
    <x v="2"/>
    <x v="2"/>
    <x v="0"/>
    <b v="0"/>
    <n v="56"/>
    <n v="13"/>
    <x v="2"/>
    <n v="56"/>
    <x v="2"/>
    <x v="1"/>
    <x v="1"/>
    <x v="8"/>
  </r>
  <r>
    <s v="PID02562"/>
    <n v="84"/>
    <x v="2"/>
    <x v="1"/>
    <x v="1"/>
    <x v="0"/>
    <d v="2022-03-26T00:00:00"/>
    <x v="4"/>
    <x v="2"/>
    <x v="2"/>
    <b v="0"/>
    <n v="17"/>
    <n v="12"/>
    <x v="0"/>
    <n v="5"/>
    <x v="1"/>
    <x v="1"/>
    <x v="0"/>
    <x v="9"/>
  </r>
  <r>
    <s v="PID02563"/>
    <n v="62"/>
    <x v="2"/>
    <x v="1"/>
    <x v="2"/>
    <x v="1"/>
    <d v="2023-11-09T00:00:00"/>
    <x v="2"/>
    <x v="2"/>
    <x v="1"/>
    <b v="1"/>
    <n v="61"/>
    <n v="14"/>
    <x v="2"/>
    <n v="33"/>
    <x v="2"/>
    <x v="0"/>
    <x v="0"/>
    <x v="8"/>
  </r>
  <r>
    <s v="PID02564"/>
    <n v="31"/>
    <x v="3"/>
    <x v="1"/>
    <x v="1"/>
    <x v="1"/>
    <d v="2019-08-25T00:00:00"/>
    <x v="0"/>
    <x v="0"/>
    <x v="0"/>
    <b v="1"/>
    <n v="44"/>
    <n v="7"/>
    <x v="0"/>
    <n v="45"/>
    <x v="2"/>
    <x v="0"/>
    <x v="0"/>
    <x v="9"/>
  </r>
  <r>
    <s v="PID02565"/>
    <n v="66"/>
    <x v="2"/>
    <x v="1"/>
    <x v="1"/>
    <x v="0"/>
    <d v="2019-03-16T00:00:00"/>
    <x v="0"/>
    <x v="2"/>
    <x v="0"/>
    <b v="0"/>
    <n v="18"/>
    <n v="11"/>
    <x v="0"/>
    <n v="9"/>
    <x v="1"/>
    <x v="0"/>
    <x v="0"/>
    <x v="3"/>
  </r>
  <r>
    <s v="PID02566"/>
    <n v="54"/>
    <x v="0"/>
    <x v="2"/>
    <x v="2"/>
    <x v="1"/>
    <d v="2023-03-27T00:00:00"/>
    <x v="2"/>
    <x v="2"/>
    <x v="0"/>
    <b v="1"/>
    <n v="39"/>
    <n v="0"/>
    <x v="2"/>
    <n v="88"/>
    <x v="0"/>
    <x v="0"/>
    <x v="1"/>
    <x v="4"/>
  </r>
  <r>
    <s v="PID02567"/>
    <n v="34"/>
    <x v="3"/>
    <x v="0"/>
    <x v="0"/>
    <x v="0"/>
    <d v="2024-10-12T00:00:00"/>
    <x v="3"/>
    <x v="2"/>
    <x v="0"/>
    <b v="0"/>
    <n v="21"/>
    <n v="8"/>
    <x v="2"/>
    <n v="27"/>
    <x v="2"/>
    <x v="1"/>
    <x v="1"/>
    <x v="1"/>
  </r>
  <r>
    <s v="PID02568"/>
    <n v="5"/>
    <x v="4"/>
    <x v="1"/>
    <x v="0"/>
    <x v="1"/>
    <d v="2022-04-10T00:00:00"/>
    <x v="4"/>
    <x v="1"/>
    <x v="1"/>
    <b v="1"/>
    <n v="41"/>
    <n v="19"/>
    <x v="0"/>
    <n v="44"/>
    <x v="2"/>
    <x v="1"/>
    <x v="1"/>
    <x v="0"/>
  </r>
  <r>
    <s v="PID02569"/>
    <n v="69"/>
    <x v="2"/>
    <x v="0"/>
    <x v="1"/>
    <x v="1"/>
    <d v="2023-10-27T00:00:00"/>
    <x v="2"/>
    <x v="1"/>
    <x v="1"/>
    <b v="0"/>
    <n v="7"/>
    <n v="15"/>
    <x v="0"/>
    <n v="52"/>
    <x v="2"/>
    <x v="1"/>
    <x v="1"/>
    <x v="0"/>
  </r>
  <r>
    <s v="PID02570"/>
    <n v="54"/>
    <x v="0"/>
    <x v="2"/>
    <x v="2"/>
    <x v="0"/>
    <d v="2021-01-19T00:00:00"/>
    <x v="1"/>
    <x v="3"/>
    <x v="2"/>
    <b v="1"/>
    <n v="61"/>
    <n v="5"/>
    <x v="1"/>
    <n v="97"/>
    <x v="0"/>
    <x v="0"/>
    <x v="0"/>
    <x v="3"/>
  </r>
  <r>
    <s v="PID02571"/>
    <n v="34"/>
    <x v="3"/>
    <x v="1"/>
    <x v="1"/>
    <x v="0"/>
    <d v="2022-07-29T00:00:00"/>
    <x v="4"/>
    <x v="3"/>
    <x v="2"/>
    <b v="0"/>
    <n v="23"/>
    <n v="17"/>
    <x v="0"/>
    <n v="5"/>
    <x v="1"/>
    <x v="0"/>
    <x v="0"/>
    <x v="2"/>
  </r>
  <r>
    <s v="PID02572"/>
    <n v="27"/>
    <x v="3"/>
    <x v="1"/>
    <x v="0"/>
    <x v="1"/>
    <d v="2021-05-12T00:00:00"/>
    <x v="1"/>
    <x v="2"/>
    <x v="2"/>
    <b v="1"/>
    <n v="42"/>
    <n v="10"/>
    <x v="2"/>
    <n v="100"/>
    <x v="0"/>
    <x v="0"/>
    <x v="1"/>
    <x v="5"/>
  </r>
  <r>
    <s v="PID02573"/>
    <n v="65"/>
    <x v="2"/>
    <x v="1"/>
    <x v="2"/>
    <x v="2"/>
    <d v="2022-02-11T00:00:00"/>
    <x v="4"/>
    <x v="3"/>
    <x v="1"/>
    <b v="1"/>
    <n v="24"/>
    <n v="9"/>
    <x v="2"/>
    <n v="51"/>
    <x v="2"/>
    <x v="1"/>
    <x v="0"/>
    <x v="5"/>
  </r>
  <r>
    <s v="PID02574"/>
    <n v="62"/>
    <x v="2"/>
    <x v="0"/>
    <x v="2"/>
    <x v="2"/>
    <d v="2020-06-27T00:00:00"/>
    <x v="5"/>
    <x v="3"/>
    <x v="2"/>
    <b v="1"/>
    <n v="58"/>
    <n v="17"/>
    <x v="0"/>
    <n v="91"/>
    <x v="0"/>
    <x v="1"/>
    <x v="1"/>
    <x v="3"/>
  </r>
  <r>
    <s v="PID02575"/>
    <n v="87"/>
    <x v="2"/>
    <x v="2"/>
    <x v="1"/>
    <x v="1"/>
    <d v="2024-03-23T00:00:00"/>
    <x v="3"/>
    <x v="2"/>
    <x v="0"/>
    <b v="1"/>
    <n v="30"/>
    <n v="10"/>
    <x v="1"/>
    <n v="100"/>
    <x v="0"/>
    <x v="1"/>
    <x v="0"/>
    <x v="5"/>
  </r>
  <r>
    <s v="PID02576"/>
    <n v="33"/>
    <x v="3"/>
    <x v="2"/>
    <x v="1"/>
    <x v="1"/>
    <d v="2023-10-24T00:00:00"/>
    <x v="2"/>
    <x v="3"/>
    <x v="2"/>
    <b v="1"/>
    <n v="6"/>
    <n v="7"/>
    <x v="2"/>
    <n v="48"/>
    <x v="2"/>
    <x v="1"/>
    <x v="0"/>
    <x v="2"/>
  </r>
  <r>
    <s v="PID02577"/>
    <n v="64"/>
    <x v="2"/>
    <x v="0"/>
    <x v="1"/>
    <x v="1"/>
    <d v="2020-06-21T00:00:00"/>
    <x v="5"/>
    <x v="1"/>
    <x v="2"/>
    <b v="0"/>
    <n v="10"/>
    <n v="13"/>
    <x v="2"/>
    <n v="119"/>
    <x v="0"/>
    <x v="1"/>
    <x v="0"/>
    <x v="4"/>
  </r>
  <r>
    <s v="PID02578"/>
    <n v="62"/>
    <x v="2"/>
    <x v="0"/>
    <x v="0"/>
    <x v="2"/>
    <d v="2023-12-28T00:00:00"/>
    <x v="2"/>
    <x v="2"/>
    <x v="2"/>
    <b v="0"/>
    <n v="10"/>
    <n v="11"/>
    <x v="1"/>
    <n v="3"/>
    <x v="1"/>
    <x v="1"/>
    <x v="0"/>
    <x v="1"/>
  </r>
  <r>
    <s v="PID02579"/>
    <n v="50"/>
    <x v="0"/>
    <x v="0"/>
    <x v="2"/>
    <x v="2"/>
    <d v="2024-04-14T00:00:00"/>
    <x v="3"/>
    <x v="2"/>
    <x v="1"/>
    <b v="1"/>
    <n v="44"/>
    <n v="7"/>
    <x v="0"/>
    <n v="98"/>
    <x v="0"/>
    <x v="1"/>
    <x v="0"/>
    <x v="9"/>
  </r>
  <r>
    <s v="PID02580"/>
    <n v="84"/>
    <x v="2"/>
    <x v="0"/>
    <x v="1"/>
    <x v="1"/>
    <d v="2020-11-15T00:00:00"/>
    <x v="5"/>
    <x v="2"/>
    <x v="0"/>
    <b v="1"/>
    <n v="38"/>
    <n v="15"/>
    <x v="0"/>
    <n v="43"/>
    <x v="2"/>
    <x v="1"/>
    <x v="0"/>
    <x v="1"/>
  </r>
  <r>
    <s v="PID02581"/>
    <n v="75"/>
    <x v="2"/>
    <x v="2"/>
    <x v="2"/>
    <x v="0"/>
    <d v="2020-06-23T00:00:00"/>
    <x v="5"/>
    <x v="1"/>
    <x v="2"/>
    <b v="0"/>
    <n v="20"/>
    <n v="17"/>
    <x v="1"/>
    <n v="73"/>
    <x v="0"/>
    <x v="1"/>
    <x v="1"/>
    <x v="8"/>
  </r>
  <r>
    <s v="PID02582"/>
    <n v="22"/>
    <x v="3"/>
    <x v="0"/>
    <x v="0"/>
    <x v="0"/>
    <d v="2022-02-14T00:00:00"/>
    <x v="4"/>
    <x v="2"/>
    <x v="2"/>
    <b v="1"/>
    <n v="25"/>
    <n v="16"/>
    <x v="2"/>
    <n v="10"/>
    <x v="1"/>
    <x v="1"/>
    <x v="0"/>
    <x v="6"/>
  </r>
  <r>
    <s v="PID02583"/>
    <n v="24"/>
    <x v="3"/>
    <x v="0"/>
    <x v="0"/>
    <x v="1"/>
    <d v="2024-11-26T00:00:00"/>
    <x v="3"/>
    <x v="0"/>
    <x v="1"/>
    <b v="1"/>
    <n v="57"/>
    <n v="12"/>
    <x v="0"/>
    <n v="72"/>
    <x v="0"/>
    <x v="0"/>
    <x v="0"/>
    <x v="4"/>
  </r>
  <r>
    <s v="PID02584"/>
    <n v="69"/>
    <x v="2"/>
    <x v="1"/>
    <x v="0"/>
    <x v="0"/>
    <d v="2019-08-02T00:00:00"/>
    <x v="0"/>
    <x v="0"/>
    <x v="2"/>
    <b v="1"/>
    <n v="14"/>
    <n v="4"/>
    <x v="2"/>
    <n v="86"/>
    <x v="0"/>
    <x v="1"/>
    <x v="1"/>
    <x v="3"/>
  </r>
  <r>
    <s v="PID02585"/>
    <n v="68"/>
    <x v="2"/>
    <x v="2"/>
    <x v="0"/>
    <x v="0"/>
    <d v="2021-09-06T00:00:00"/>
    <x v="1"/>
    <x v="1"/>
    <x v="1"/>
    <b v="1"/>
    <n v="53"/>
    <n v="11"/>
    <x v="0"/>
    <n v="41"/>
    <x v="2"/>
    <x v="0"/>
    <x v="1"/>
    <x v="2"/>
  </r>
  <r>
    <s v="PID02586"/>
    <n v="30"/>
    <x v="3"/>
    <x v="2"/>
    <x v="1"/>
    <x v="0"/>
    <d v="2024-05-26T00:00:00"/>
    <x v="3"/>
    <x v="3"/>
    <x v="0"/>
    <b v="1"/>
    <n v="7"/>
    <n v="7"/>
    <x v="1"/>
    <n v="27"/>
    <x v="2"/>
    <x v="1"/>
    <x v="0"/>
    <x v="1"/>
  </r>
  <r>
    <s v="PID02587"/>
    <n v="25"/>
    <x v="3"/>
    <x v="2"/>
    <x v="0"/>
    <x v="1"/>
    <d v="2020-07-21T00:00:00"/>
    <x v="5"/>
    <x v="3"/>
    <x v="2"/>
    <b v="1"/>
    <n v="65"/>
    <n v="9"/>
    <x v="0"/>
    <n v="89"/>
    <x v="0"/>
    <x v="1"/>
    <x v="1"/>
    <x v="6"/>
  </r>
  <r>
    <s v="PID02588"/>
    <n v="54"/>
    <x v="0"/>
    <x v="2"/>
    <x v="0"/>
    <x v="1"/>
    <d v="2023-09-16T00:00:00"/>
    <x v="2"/>
    <x v="0"/>
    <x v="2"/>
    <b v="0"/>
    <n v="2"/>
    <n v="3"/>
    <x v="1"/>
    <n v="86"/>
    <x v="0"/>
    <x v="1"/>
    <x v="0"/>
    <x v="6"/>
  </r>
  <r>
    <s v="PID02589"/>
    <n v="78"/>
    <x v="2"/>
    <x v="1"/>
    <x v="2"/>
    <x v="0"/>
    <d v="2022-10-16T00:00:00"/>
    <x v="4"/>
    <x v="0"/>
    <x v="1"/>
    <b v="1"/>
    <n v="54"/>
    <n v="16"/>
    <x v="0"/>
    <n v="10"/>
    <x v="1"/>
    <x v="0"/>
    <x v="1"/>
    <x v="4"/>
  </r>
  <r>
    <s v="PID02590"/>
    <n v="19"/>
    <x v="1"/>
    <x v="0"/>
    <x v="1"/>
    <x v="1"/>
    <d v="2024-10-22T00:00:00"/>
    <x v="3"/>
    <x v="2"/>
    <x v="2"/>
    <b v="1"/>
    <n v="25"/>
    <n v="15"/>
    <x v="2"/>
    <n v="112"/>
    <x v="0"/>
    <x v="1"/>
    <x v="0"/>
    <x v="8"/>
  </r>
  <r>
    <s v="PID02591"/>
    <n v="7"/>
    <x v="4"/>
    <x v="0"/>
    <x v="1"/>
    <x v="2"/>
    <d v="2020-02-07T00:00:00"/>
    <x v="5"/>
    <x v="0"/>
    <x v="2"/>
    <b v="0"/>
    <n v="15"/>
    <n v="10"/>
    <x v="2"/>
    <n v="2"/>
    <x v="1"/>
    <x v="1"/>
    <x v="0"/>
    <x v="1"/>
  </r>
  <r>
    <s v="PID02592"/>
    <n v="59"/>
    <x v="0"/>
    <x v="1"/>
    <x v="0"/>
    <x v="2"/>
    <d v="2022-10-08T00:00:00"/>
    <x v="4"/>
    <x v="0"/>
    <x v="1"/>
    <b v="0"/>
    <n v="22"/>
    <n v="18"/>
    <x v="0"/>
    <n v="61"/>
    <x v="0"/>
    <x v="1"/>
    <x v="0"/>
    <x v="6"/>
  </r>
  <r>
    <s v="PID02593"/>
    <n v="30"/>
    <x v="3"/>
    <x v="0"/>
    <x v="2"/>
    <x v="2"/>
    <d v="2023-12-13T00:00:00"/>
    <x v="2"/>
    <x v="2"/>
    <x v="1"/>
    <b v="0"/>
    <n v="19"/>
    <n v="10"/>
    <x v="1"/>
    <n v="52"/>
    <x v="2"/>
    <x v="0"/>
    <x v="1"/>
    <x v="6"/>
  </r>
  <r>
    <s v="PID02594"/>
    <n v="71"/>
    <x v="2"/>
    <x v="0"/>
    <x v="2"/>
    <x v="0"/>
    <d v="2019-09-15T00:00:00"/>
    <x v="0"/>
    <x v="1"/>
    <x v="0"/>
    <b v="1"/>
    <n v="44"/>
    <n v="1"/>
    <x v="0"/>
    <n v="98"/>
    <x v="0"/>
    <x v="0"/>
    <x v="0"/>
    <x v="2"/>
  </r>
  <r>
    <s v="PID02595"/>
    <n v="44"/>
    <x v="0"/>
    <x v="0"/>
    <x v="2"/>
    <x v="2"/>
    <d v="2021-05-28T00:00:00"/>
    <x v="1"/>
    <x v="0"/>
    <x v="2"/>
    <b v="0"/>
    <n v="27"/>
    <n v="10"/>
    <x v="0"/>
    <n v="35"/>
    <x v="2"/>
    <x v="0"/>
    <x v="0"/>
    <x v="8"/>
  </r>
  <r>
    <s v="PID02596"/>
    <n v="65"/>
    <x v="2"/>
    <x v="2"/>
    <x v="1"/>
    <x v="1"/>
    <d v="2021-03-30T00:00:00"/>
    <x v="1"/>
    <x v="1"/>
    <x v="0"/>
    <b v="0"/>
    <n v="5"/>
    <n v="9"/>
    <x v="2"/>
    <n v="80"/>
    <x v="0"/>
    <x v="1"/>
    <x v="0"/>
    <x v="9"/>
  </r>
  <r>
    <s v="PID02597"/>
    <n v="3"/>
    <x v="4"/>
    <x v="0"/>
    <x v="1"/>
    <x v="1"/>
    <d v="2023-08-31T00:00:00"/>
    <x v="2"/>
    <x v="3"/>
    <x v="0"/>
    <b v="1"/>
    <n v="49"/>
    <n v="20"/>
    <x v="0"/>
    <n v="46"/>
    <x v="2"/>
    <x v="1"/>
    <x v="1"/>
    <x v="5"/>
  </r>
  <r>
    <s v="PID02598"/>
    <n v="43"/>
    <x v="0"/>
    <x v="0"/>
    <x v="0"/>
    <x v="0"/>
    <d v="2024-01-06T00:00:00"/>
    <x v="3"/>
    <x v="1"/>
    <x v="0"/>
    <b v="0"/>
    <n v="37"/>
    <n v="2"/>
    <x v="1"/>
    <n v="8"/>
    <x v="1"/>
    <x v="0"/>
    <x v="0"/>
    <x v="1"/>
  </r>
  <r>
    <s v="PID02599"/>
    <n v="78"/>
    <x v="2"/>
    <x v="2"/>
    <x v="2"/>
    <x v="2"/>
    <d v="2024-07-10T00:00:00"/>
    <x v="3"/>
    <x v="3"/>
    <x v="0"/>
    <b v="0"/>
    <n v="39"/>
    <n v="8"/>
    <x v="2"/>
    <n v="58"/>
    <x v="2"/>
    <x v="1"/>
    <x v="1"/>
    <x v="8"/>
  </r>
  <r>
    <s v="PID02600"/>
    <n v="90"/>
    <x v="2"/>
    <x v="0"/>
    <x v="2"/>
    <x v="2"/>
    <d v="2022-10-01T00:00:00"/>
    <x v="4"/>
    <x v="2"/>
    <x v="0"/>
    <b v="1"/>
    <n v="52"/>
    <n v="11"/>
    <x v="1"/>
    <n v="53"/>
    <x v="2"/>
    <x v="1"/>
    <x v="0"/>
    <x v="3"/>
  </r>
  <r>
    <s v="PID02601"/>
    <n v="72"/>
    <x v="2"/>
    <x v="0"/>
    <x v="0"/>
    <x v="0"/>
    <d v="2020-12-17T00:00:00"/>
    <x v="5"/>
    <x v="3"/>
    <x v="0"/>
    <b v="1"/>
    <n v="29"/>
    <n v="6"/>
    <x v="0"/>
    <n v="77"/>
    <x v="0"/>
    <x v="1"/>
    <x v="0"/>
    <x v="1"/>
  </r>
  <r>
    <s v="PID02602"/>
    <n v="60"/>
    <x v="0"/>
    <x v="1"/>
    <x v="0"/>
    <x v="1"/>
    <d v="2019-09-26T00:00:00"/>
    <x v="0"/>
    <x v="1"/>
    <x v="1"/>
    <b v="1"/>
    <n v="44"/>
    <n v="14"/>
    <x v="1"/>
    <n v="34"/>
    <x v="2"/>
    <x v="0"/>
    <x v="0"/>
    <x v="9"/>
  </r>
  <r>
    <s v="PID02603"/>
    <n v="1"/>
    <x v="4"/>
    <x v="2"/>
    <x v="0"/>
    <x v="1"/>
    <d v="2024-02-16T00:00:00"/>
    <x v="3"/>
    <x v="2"/>
    <x v="1"/>
    <b v="1"/>
    <n v="2"/>
    <n v="11"/>
    <x v="0"/>
    <n v="100"/>
    <x v="0"/>
    <x v="1"/>
    <x v="1"/>
    <x v="7"/>
  </r>
  <r>
    <s v="PID02604"/>
    <n v="88"/>
    <x v="2"/>
    <x v="2"/>
    <x v="1"/>
    <x v="2"/>
    <d v="2021-07-16T00:00:00"/>
    <x v="1"/>
    <x v="0"/>
    <x v="2"/>
    <b v="1"/>
    <n v="45"/>
    <n v="13"/>
    <x v="0"/>
    <n v="120"/>
    <x v="0"/>
    <x v="1"/>
    <x v="0"/>
    <x v="6"/>
  </r>
  <r>
    <s v="PID02605"/>
    <n v="40"/>
    <x v="3"/>
    <x v="0"/>
    <x v="1"/>
    <x v="1"/>
    <d v="2020-11-16T00:00:00"/>
    <x v="5"/>
    <x v="2"/>
    <x v="2"/>
    <b v="1"/>
    <n v="52"/>
    <n v="12"/>
    <x v="1"/>
    <n v="82"/>
    <x v="0"/>
    <x v="1"/>
    <x v="1"/>
    <x v="8"/>
  </r>
  <r>
    <s v="PID02606"/>
    <n v="35"/>
    <x v="3"/>
    <x v="2"/>
    <x v="0"/>
    <x v="1"/>
    <d v="2024-05-06T00:00:00"/>
    <x v="3"/>
    <x v="2"/>
    <x v="1"/>
    <b v="1"/>
    <n v="22"/>
    <n v="18"/>
    <x v="0"/>
    <n v="30"/>
    <x v="2"/>
    <x v="0"/>
    <x v="0"/>
    <x v="1"/>
  </r>
  <r>
    <s v="PID02607"/>
    <n v="85"/>
    <x v="2"/>
    <x v="0"/>
    <x v="0"/>
    <x v="2"/>
    <d v="2023-12-30T00:00:00"/>
    <x v="2"/>
    <x v="2"/>
    <x v="2"/>
    <b v="1"/>
    <n v="37"/>
    <n v="13"/>
    <x v="2"/>
    <n v="26"/>
    <x v="2"/>
    <x v="0"/>
    <x v="0"/>
    <x v="6"/>
  </r>
  <r>
    <s v="PID02608"/>
    <n v="13"/>
    <x v="1"/>
    <x v="1"/>
    <x v="1"/>
    <x v="2"/>
    <d v="2024-06-18T00:00:00"/>
    <x v="3"/>
    <x v="1"/>
    <x v="2"/>
    <b v="1"/>
    <n v="41"/>
    <n v="3"/>
    <x v="2"/>
    <n v="116"/>
    <x v="0"/>
    <x v="1"/>
    <x v="0"/>
    <x v="9"/>
  </r>
  <r>
    <s v="PID02609"/>
    <n v="35"/>
    <x v="3"/>
    <x v="1"/>
    <x v="1"/>
    <x v="2"/>
    <d v="2019-05-29T00:00:00"/>
    <x v="0"/>
    <x v="2"/>
    <x v="1"/>
    <b v="0"/>
    <n v="1"/>
    <n v="20"/>
    <x v="1"/>
    <n v="91"/>
    <x v="0"/>
    <x v="0"/>
    <x v="1"/>
    <x v="3"/>
  </r>
  <r>
    <s v="PID02610"/>
    <n v="67"/>
    <x v="2"/>
    <x v="2"/>
    <x v="0"/>
    <x v="2"/>
    <d v="2019-02-24T00:00:00"/>
    <x v="0"/>
    <x v="0"/>
    <x v="2"/>
    <b v="1"/>
    <n v="54"/>
    <n v="2"/>
    <x v="2"/>
    <n v="79"/>
    <x v="0"/>
    <x v="0"/>
    <x v="0"/>
    <x v="5"/>
  </r>
  <r>
    <s v="PID02611"/>
    <n v="10"/>
    <x v="4"/>
    <x v="1"/>
    <x v="2"/>
    <x v="0"/>
    <d v="2024-02-26T00:00:00"/>
    <x v="3"/>
    <x v="1"/>
    <x v="0"/>
    <b v="0"/>
    <n v="7"/>
    <n v="11"/>
    <x v="0"/>
    <n v="28"/>
    <x v="2"/>
    <x v="0"/>
    <x v="1"/>
    <x v="7"/>
  </r>
  <r>
    <s v="PID02612"/>
    <n v="26"/>
    <x v="3"/>
    <x v="1"/>
    <x v="0"/>
    <x v="2"/>
    <d v="2024-09-29T00:00:00"/>
    <x v="3"/>
    <x v="0"/>
    <x v="1"/>
    <b v="1"/>
    <n v="8"/>
    <n v="7"/>
    <x v="2"/>
    <n v="58"/>
    <x v="2"/>
    <x v="0"/>
    <x v="0"/>
    <x v="2"/>
  </r>
  <r>
    <s v="PID02613"/>
    <n v="13"/>
    <x v="1"/>
    <x v="2"/>
    <x v="0"/>
    <x v="2"/>
    <d v="2022-10-01T00:00:00"/>
    <x v="4"/>
    <x v="3"/>
    <x v="0"/>
    <b v="1"/>
    <n v="7"/>
    <n v="5"/>
    <x v="2"/>
    <n v="50"/>
    <x v="2"/>
    <x v="0"/>
    <x v="0"/>
    <x v="5"/>
  </r>
  <r>
    <s v="PID02614"/>
    <n v="40"/>
    <x v="3"/>
    <x v="0"/>
    <x v="1"/>
    <x v="1"/>
    <d v="2023-09-12T00:00:00"/>
    <x v="2"/>
    <x v="2"/>
    <x v="2"/>
    <b v="1"/>
    <n v="32"/>
    <n v="17"/>
    <x v="0"/>
    <n v="66"/>
    <x v="0"/>
    <x v="0"/>
    <x v="0"/>
    <x v="4"/>
  </r>
  <r>
    <s v="PID02615"/>
    <n v="47"/>
    <x v="0"/>
    <x v="1"/>
    <x v="2"/>
    <x v="2"/>
    <d v="2019-06-22T00:00:00"/>
    <x v="0"/>
    <x v="2"/>
    <x v="2"/>
    <b v="1"/>
    <n v="11"/>
    <n v="3"/>
    <x v="2"/>
    <n v="104"/>
    <x v="0"/>
    <x v="1"/>
    <x v="1"/>
    <x v="8"/>
  </r>
  <r>
    <s v="PID02616"/>
    <n v="49"/>
    <x v="0"/>
    <x v="2"/>
    <x v="0"/>
    <x v="1"/>
    <d v="2021-05-25T00:00:00"/>
    <x v="1"/>
    <x v="0"/>
    <x v="2"/>
    <b v="0"/>
    <n v="59"/>
    <n v="12"/>
    <x v="1"/>
    <n v="14"/>
    <x v="2"/>
    <x v="0"/>
    <x v="1"/>
    <x v="9"/>
  </r>
  <r>
    <s v="PID02617"/>
    <n v="31"/>
    <x v="3"/>
    <x v="0"/>
    <x v="2"/>
    <x v="2"/>
    <d v="2022-01-28T00:00:00"/>
    <x v="4"/>
    <x v="2"/>
    <x v="1"/>
    <b v="0"/>
    <n v="54"/>
    <n v="8"/>
    <x v="1"/>
    <n v="6"/>
    <x v="1"/>
    <x v="1"/>
    <x v="1"/>
    <x v="4"/>
  </r>
  <r>
    <s v="PID02618"/>
    <n v="5"/>
    <x v="4"/>
    <x v="2"/>
    <x v="0"/>
    <x v="1"/>
    <d v="2020-03-05T00:00:00"/>
    <x v="5"/>
    <x v="2"/>
    <x v="2"/>
    <b v="1"/>
    <n v="36"/>
    <n v="19"/>
    <x v="2"/>
    <n v="33"/>
    <x v="2"/>
    <x v="1"/>
    <x v="0"/>
    <x v="9"/>
  </r>
  <r>
    <s v="PID02619"/>
    <n v="21"/>
    <x v="3"/>
    <x v="2"/>
    <x v="2"/>
    <x v="1"/>
    <d v="2021-05-02T00:00:00"/>
    <x v="1"/>
    <x v="1"/>
    <x v="0"/>
    <b v="0"/>
    <n v="8"/>
    <n v="9"/>
    <x v="1"/>
    <n v="44"/>
    <x v="2"/>
    <x v="1"/>
    <x v="1"/>
    <x v="0"/>
  </r>
  <r>
    <s v="PID02620"/>
    <n v="54"/>
    <x v="0"/>
    <x v="2"/>
    <x v="2"/>
    <x v="1"/>
    <d v="2023-04-26T00:00:00"/>
    <x v="2"/>
    <x v="0"/>
    <x v="2"/>
    <b v="1"/>
    <n v="59"/>
    <n v="14"/>
    <x v="1"/>
    <n v="75"/>
    <x v="0"/>
    <x v="1"/>
    <x v="1"/>
    <x v="9"/>
  </r>
  <r>
    <s v="PID02621"/>
    <n v="53"/>
    <x v="0"/>
    <x v="1"/>
    <x v="1"/>
    <x v="0"/>
    <d v="2022-05-30T00:00:00"/>
    <x v="4"/>
    <x v="3"/>
    <x v="2"/>
    <b v="1"/>
    <n v="12"/>
    <n v="2"/>
    <x v="0"/>
    <n v="42"/>
    <x v="2"/>
    <x v="0"/>
    <x v="0"/>
    <x v="9"/>
  </r>
  <r>
    <s v="PID02622"/>
    <n v="1"/>
    <x v="4"/>
    <x v="1"/>
    <x v="0"/>
    <x v="2"/>
    <d v="2021-01-01T00:00:00"/>
    <x v="1"/>
    <x v="0"/>
    <x v="2"/>
    <b v="0"/>
    <n v="7"/>
    <n v="12"/>
    <x v="2"/>
    <n v="118"/>
    <x v="0"/>
    <x v="0"/>
    <x v="1"/>
    <x v="4"/>
  </r>
  <r>
    <s v="PID02623"/>
    <n v="60"/>
    <x v="0"/>
    <x v="1"/>
    <x v="0"/>
    <x v="2"/>
    <d v="2024-11-30T00:00:00"/>
    <x v="3"/>
    <x v="0"/>
    <x v="1"/>
    <b v="1"/>
    <n v="29"/>
    <n v="14"/>
    <x v="1"/>
    <n v="101"/>
    <x v="0"/>
    <x v="1"/>
    <x v="1"/>
    <x v="1"/>
  </r>
  <r>
    <s v="PID02624"/>
    <n v="10"/>
    <x v="4"/>
    <x v="0"/>
    <x v="2"/>
    <x v="2"/>
    <d v="2019-02-12T00:00:00"/>
    <x v="0"/>
    <x v="0"/>
    <x v="2"/>
    <b v="0"/>
    <n v="10"/>
    <n v="9"/>
    <x v="1"/>
    <n v="34"/>
    <x v="2"/>
    <x v="0"/>
    <x v="0"/>
    <x v="1"/>
  </r>
  <r>
    <s v="PID02625"/>
    <n v="3"/>
    <x v="4"/>
    <x v="1"/>
    <x v="1"/>
    <x v="2"/>
    <d v="2019-02-21T00:00:00"/>
    <x v="0"/>
    <x v="3"/>
    <x v="0"/>
    <b v="1"/>
    <n v="18"/>
    <n v="18"/>
    <x v="0"/>
    <n v="47"/>
    <x v="2"/>
    <x v="0"/>
    <x v="1"/>
    <x v="5"/>
  </r>
  <r>
    <s v="PID02626"/>
    <n v="87"/>
    <x v="2"/>
    <x v="0"/>
    <x v="1"/>
    <x v="1"/>
    <d v="2021-12-06T00:00:00"/>
    <x v="1"/>
    <x v="3"/>
    <x v="2"/>
    <b v="1"/>
    <n v="13"/>
    <n v="7"/>
    <x v="1"/>
    <n v="87"/>
    <x v="0"/>
    <x v="1"/>
    <x v="0"/>
    <x v="8"/>
  </r>
  <r>
    <s v="PID02627"/>
    <n v="17"/>
    <x v="1"/>
    <x v="2"/>
    <x v="1"/>
    <x v="1"/>
    <d v="2021-06-29T00:00:00"/>
    <x v="1"/>
    <x v="2"/>
    <x v="2"/>
    <b v="1"/>
    <n v="50"/>
    <n v="9"/>
    <x v="1"/>
    <n v="100"/>
    <x v="0"/>
    <x v="0"/>
    <x v="1"/>
    <x v="7"/>
  </r>
  <r>
    <s v="PID02628"/>
    <n v="55"/>
    <x v="0"/>
    <x v="1"/>
    <x v="0"/>
    <x v="1"/>
    <d v="2019-06-13T00:00:00"/>
    <x v="0"/>
    <x v="0"/>
    <x v="1"/>
    <b v="0"/>
    <n v="31"/>
    <n v="16"/>
    <x v="2"/>
    <n v="78"/>
    <x v="0"/>
    <x v="0"/>
    <x v="1"/>
    <x v="9"/>
  </r>
  <r>
    <s v="PID02629"/>
    <n v="84"/>
    <x v="2"/>
    <x v="1"/>
    <x v="2"/>
    <x v="0"/>
    <d v="2024-04-04T00:00:00"/>
    <x v="3"/>
    <x v="1"/>
    <x v="0"/>
    <b v="1"/>
    <n v="23"/>
    <n v="18"/>
    <x v="2"/>
    <n v="110"/>
    <x v="0"/>
    <x v="0"/>
    <x v="1"/>
    <x v="3"/>
  </r>
  <r>
    <s v="PID02630"/>
    <n v="6"/>
    <x v="4"/>
    <x v="1"/>
    <x v="1"/>
    <x v="0"/>
    <d v="2021-09-01T00:00:00"/>
    <x v="1"/>
    <x v="0"/>
    <x v="2"/>
    <b v="0"/>
    <n v="56"/>
    <n v="13"/>
    <x v="1"/>
    <n v="116"/>
    <x v="0"/>
    <x v="1"/>
    <x v="0"/>
    <x v="2"/>
  </r>
  <r>
    <s v="PID02631"/>
    <n v="29"/>
    <x v="3"/>
    <x v="0"/>
    <x v="2"/>
    <x v="1"/>
    <d v="2019-07-02T00:00:00"/>
    <x v="0"/>
    <x v="1"/>
    <x v="1"/>
    <b v="1"/>
    <n v="9"/>
    <n v="10"/>
    <x v="2"/>
    <n v="100"/>
    <x v="0"/>
    <x v="1"/>
    <x v="1"/>
    <x v="8"/>
  </r>
  <r>
    <s v="PID02632"/>
    <n v="74"/>
    <x v="2"/>
    <x v="2"/>
    <x v="1"/>
    <x v="1"/>
    <d v="2023-05-12T00:00:00"/>
    <x v="2"/>
    <x v="2"/>
    <x v="2"/>
    <b v="0"/>
    <n v="41"/>
    <n v="19"/>
    <x v="1"/>
    <n v="104"/>
    <x v="0"/>
    <x v="0"/>
    <x v="0"/>
    <x v="4"/>
  </r>
  <r>
    <s v="PID02633"/>
    <n v="21"/>
    <x v="3"/>
    <x v="2"/>
    <x v="0"/>
    <x v="2"/>
    <d v="2023-11-19T00:00:00"/>
    <x v="2"/>
    <x v="3"/>
    <x v="2"/>
    <b v="0"/>
    <n v="2"/>
    <n v="9"/>
    <x v="1"/>
    <n v="16"/>
    <x v="2"/>
    <x v="0"/>
    <x v="0"/>
    <x v="7"/>
  </r>
  <r>
    <s v="PID02634"/>
    <n v="64"/>
    <x v="2"/>
    <x v="2"/>
    <x v="0"/>
    <x v="2"/>
    <d v="2023-12-03T00:00:00"/>
    <x v="2"/>
    <x v="1"/>
    <x v="1"/>
    <b v="1"/>
    <n v="13"/>
    <n v="13"/>
    <x v="1"/>
    <n v="17"/>
    <x v="2"/>
    <x v="1"/>
    <x v="0"/>
    <x v="3"/>
  </r>
  <r>
    <s v="PID02635"/>
    <n v="83"/>
    <x v="2"/>
    <x v="2"/>
    <x v="2"/>
    <x v="2"/>
    <d v="2023-12-19T00:00:00"/>
    <x v="2"/>
    <x v="1"/>
    <x v="0"/>
    <b v="0"/>
    <n v="6"/>
    <n v="6"/>
    <x v="2"/>
    <n v="32"/>
    <x v="2"/>
    <x v="0"/>
    <x v="0"/>
    <x v="4"/>
  </r>
  <r>
    <s v="PID02636"/>
    <n v="56"/>
    <x v="0"/>
    <x v="0"/>
    <x v="0"/>
    <x v="2"/>
    <d v="2020-09-20T00:00:00"/>
    <x v="5"/>
    <x v="1"/>
    <x v="1"/>
    <b v="0"/>
    <n v="60"/>
    <n v="5"/>
    <x v="2"/>
    <n v="109"/>
    <x v="0"/>
    <x v="0"/>
    <x v="1"/>
    <x v="6"/>
  </r>
  <r>
    <s v="PID02637"/>
    <n v="35"/>
    <x v="3"/>
    <x v="2"/>
    <x v="0"/>
    <x v="1"/>
    <d v="2024-04-23T00:00:00"/>
    <x v="3"/>
    <x v="3"/>
    <x v="1"/>
    <b v="1"/>
    <n v="47"/>
    <n v="10"/>
    <x v="1"/>
    <n v="70"/>
    <x v="0"/>
    <x v="1"/>
    <x v="0"/>
    <x v="1"/>
  </r>
  <r>
    <s v="PID02638"/>
    <n v="34"/>
    <x v="3"/>
    <x v="1"/>
    <x v="0"/>
    <x v="2"/>
    <d v="2020-03-17T00:00:00"/>
    <x v="5"/>
    <x v="0"/>
    <x v="1"/>
    <b v="0"/>
    <n v="27"/>
    <n v="10"/>
    <x v="2"/>
    <n v="76"/>
    <x v="0"/>
    <x v="1"/>
    <x v="1"/>
    <x v="4"/>
  </r>
  <r>
    <s v="PID02639"/>
    <n v="61"/>
    <x v="2"/>
    <x v="0"/>
    <x v="1"/>
    <x v="0"/>
    <d v="2021-04-18T00:00:00"/>
    <x v="1"/>
    <x v="2"/>
    <x v="1"/>
    <b v="0"/>
    <n v="6"/>
    <n v="8"/>
    <x v="0"/>
    <n v="77"/>
    <x v="0"/>
    <x v="1"/>
    <x v="1"/>
    <x v="7"/>
  </r>
  <r>
    <s v="PID02640"/>
    <n v="20"/>
    <x v="1"/>
    <x v="2"/>
    <x v="0"/>
    <x v="0"/>
    <d v="2021-05-11T00:00:00"/>
    <x v="1"/>
    <x v="3"/>
    <x v="2"/>
    <b v="1"/>
    <n v="23"/>
    <n v="7"/>
    <x v="2"/>
    <n v="93"/>
    <x v="0"/>
    <x v="0"/>
    <x v="0"/>
    <x v="4"/>
  </r>
  <r>
    <s v="PID02641"/>
    <n v="7"/>
    <x v="4"/>
    <x v="2"/>
    <x v="2"/>
    <x v="2"/>
    <d v="2024-09-05T00:00:00"/>
    <x v="3"/>
    <x v="2"/>
    <x v="2"/>
    <b v="0"/>
    <n v="57"/>
    <n v="7"/>
    <x v="2"/>
    <n v="5"/>
    <x v="1"/>
    <x v="1"/>
    <x v="0"/>
    <x v="2"/>
  </r>
  <r>
    <s v="PID02642"/>
    <n v="78"/>
    <x v="2"/>
    <x v="2"/>
    <x v="1"/>
    <x v="0"/>
    <d v="2024-07-24T00:00:00"/>
    <x v="3"/>
    <x v="2"/>
    <x v="0"/>
    <b v="1"/>
    <n v="63"/>
    <n v="19"/>
    <x v="0"/>
    <n v="44"/>
    <x v="2"/>
    <x v="1"/>
    <x v="0"/>
    <x v="8"/>
  </r>
  <r>
    <s v="PID02643"/>
    <n v="31"/>
    <x v="3"/>
    <x v="1"/>
    <x v="0"/>
    <x v="1"/>
    <d v="2022-07-10T00:00:00"/>
    <x v="4"/>
    <x v="2"/>
    <x v="0"/>
    <b v="1"/>
    <n v="64"/>
    <n v="13"/>
    <x v="1"/>
    <n v="15"/>
    <x v="2"/>
    <x v="0"/>
    <x v="0"/>
    <x v="7"/>
  </r>
  <r>
    <s v="PID02644"/>
    <n v="78"/>
    <x v="2"/>
    <x v="1"/>
    <x v="0"/>
    <x v="2"/>
    <d v="2019-06-21T00:00:00"/>
    <x v="0"/>
    <x v="2"/>
    <x v="0"/>
    <b v="0"/>
    <n v="46"/>
    <n v="12"/>
    <x v="1"/>
    <n v="27"/>
    <x v="2"/>
    <x v="0"/>
    <x v="1"/>
    <x v="0"/>
  </r>
  <r>
    <s v="PID02645"/>
    <n v="31"/>
    <x v="3"/>
    <x v="2"/>
    <x v="2"/>
    <x v="1"/>
    <d v="2021-10-31T00:00:00"/>
    <x v="1"/>
    <x v="0"/>
    <x v="2"/>
    <b v="0"/>
    <n v="13"/>
    <n v="11"/>
    <x v="2"/>
    <n v="37"/>
    <x v="2"/>
    <x v="0"/>
    <x v="1"/>
    <x v="5"/>
  </r>
  <r>
    <s v="PID02646"/>
    <n v="77"/>
    <x v="2"/>
    <x v="2"/>
    <x v="1"/>
    <x v="2"/>
    <d v="2024-06-25T00:00:00"/>
    <x v="3"/>
    <x v="1"/>
    <x v="0"/>
    <b v="1"/>
    <n v="3"/>
    <n v="13"/>
    <x v="0"/>
    <n v="111"/>
    <x v="0"/>
    <x v="1"/>
    <x v="0"/>
    <x v="7"/>
  </r>
  <r>
    <s v="PID02647"/>
    <n v="46"/>
    <x v="0"/>
    <x v="0"/>
    <x v="2"/>
    <x v="0"/>
    <d v="2023-09-12T00:00:00"/>
    <x v="2"/>
    <x v="1"/>
    <x v="1"/>
    <b v="0"/>
    <n v="42"/>
    <n v="16"/>
    <x v="0"/>
    <n v="39"/>
    <x v="2"/>
    <x v="0"/>
    <x v="0"/>
    <x v="0"/>
  </r>
  <r>
    <s v="PID02648"/>
    <n v="50"/>
    <x v="0"/>
    <x v="1"/>
    <x v="0"/>
    <x v="2"/>
    <d v="2021-09-09T00:00:00"/>
    <x v="1"/>
    <x v="0"/>
    <x v="1"/>
    <b v="1"/>
    <n v="54"/>
    <n v="5"/>
    <x v="1"/>
    <n v="68"/>
    <x v="0"/>
    <x v="1"/>
    <x v="0"/>
    <x v="7"/>
  </r>
  <r>
    <s v="PID02649"/>
    <n v="90"/>
    <x v="2"/>
    <x v="1"/>
    <x v="0"/>
    <x v="0"/>
    <d v="2019-02-21T00:00:00"/>
    <x v="0"/>
    <x v="2"/>
    <x v="1"/>
    <b v="0"/>
    <n v="2"/>
    <n v="11"/>
    <x v="1"/>
    <n v="25"/>
    <x v="2"/>
    <x v="0"/>
    <x v="1"/>
    <x v="4"/>
  </r>
  <r>
    <s v="PID02650"/>
    <n v="56"/>
    <x v="0"/>
    <x v="2"/>
    <x v="1"/>
    <x v="2"/>
    <d v="2021-04-16T00:00:00"/>
    <x v="1"/>
    <x v="3"/>
    <x v="2"/>
    <b v="1"/>
    <n v="53"/>
    <n v="14"/>
    <x v="0"/>
    <n v="113"/>
    <x v="0"/>
    <x v="0"/>
    <x v="0"/>
    <x v="2"/>
  </r>
  <r>
    <s v="PID02651"/>
    <n v="30"/>
    <x v="3"/>
    <x v="1"/>
    <x v="0"/>
    <x v="2"/>
    <d v="2019-05-13T00:00:00"/>
    <x v="0"/>
    <x v="2"/>
    <x v="0"/>
    <b v="0"/>
    <n v="5"/>
    <n v="2"/>
    <x v="0"/>
    <n v="49"/>
    <x v="2"/>
    <x v="0"/>
    <x v="1"/>
    <x v="5"/>
  </r>
  <r>
    <s v="PID02652"/>
    <n v="27"/>
    <x v="3"/>
    <x v="1"/>
    <x v="2"/>
    <x v="2"/>
    <d v="2021-02-20T00:00:00"/>
    <x v="1"/>
    <x v="1"/>
    <x v="1"/>
    <b v="1"/>
    <n v="4"/>
    <n v="5"/>
    <x v="0"/>
    <n v="48"/>
    <x v="2"/>
    <x v="1"/>
    <x v="0"/>
    <x v="7"/>
  </r>
  <r>
    <s v="PID02653"/>
    <n v="66"/>
    <x v="2"/>
    <x v="1"/>
    <x v="0"/>
    <x v="0"/>
    <d v="2022-06-10T00:00:00"/>
    <x v="4"/>
    <x v="0"/>
    <x v="1"/>
    <b v="1"/>
    <n v="10"/>
    <n v="1"/>
    <x v="2"/>
    <n v="86"/>
    <x v="0"/>
    <x v="0"/>
    <x v="0"/>
    <x v="5"/>
  </r>
  <r>
    <s v="PID02654"/>
    <n v="25"/>
    <x v="3"/>
    <x v="0"/>
    <x v="2"/>
    <x v="2"/>
    <d v="2022-09-22T00:00:00"/>
    <x v="4"/>
    <x v="2"/>
    <x v="1"/>
    <b v="0"/>
    <n v="61"/>
    <n v="15"/>
    <x v="0"/>
    <n v="108"/>
    <x v="0"/>
    <x v="0"/>
    <x v="1"/>
    <x v="9"/>
  </r>
  <r>
    <s v="PID02655"/>
    <n v="17"/>
    <x v="1"/>
    <x v="1"/>
    <x v="0"/>
    <x v="1"/>
    <d v="2019-12-29T00:00:00"/>
    <x v="0"/>
    <x v="3"/>
    <x v="1"/>
    <b v="1"/>
    <n v="15"/>
    <n v="5"/>
    <x v="0"/>
    <n v="71"/>
    <x v="0"/>
    <x v="1"/>
    <x v="1"/>
    <x v="2"/>
  </r>
  <r>
    <s v="PID02656"/>
    <n v="47"/>
    <x v="0"/>
    <x v="0"/>
    <x v="0"/>
    <x v="0"/>
    <d v="2020-01-27T00:00:00"/>
    <x v="5"/>
    <x v="1"/>
    <x v="1"/>
    <b v="1"/>
    <n v="39"/>
    <n v="3"/>
    <x v="2"/>
    <n v="54"/>
    <x v="2"/>
    <x v="0"/>
    <x v="1"/>
    <x v="5"/>
  </r>
  <r>
    <s v="PID02657"/>
    <n v="63"/>
    <x v="2"/>
    <x v="2"/>
    <x v="1"/>
    <x v="1"/>
    <d v="2020-12-05T00:00:00"/>
    <x v="5"/>
    <x v="3"/>
    <x v="2"/>
    <b v="1"/>
    <n v="61"/>
    <n v="2"/>
    <x v="1"/>
    <n v="36"/>
    <x v="2"/>
    <x v="1"/>
    <x v="1"/>
    <x v="7"/>
  </r>
  <r>
    <s v="PID02658"/>
    <n v="69"/>
    <x v="2"/>
    <x v="1"/>
    <x v="1"/>
    <x v="0"/>
    <d v="2020-12-14T00:00:00"/>
    <x v="5"/>
    <x v="2"/>
    <x v="1"/>
    <b v="1"/>
    <n v="53"/>
    <n v="20"/>
    <x v="1"/>
    <n v="10"/>
    <x v="1"/>
    <x v="0"/>
    <x v="1"/>
    <x v="3"/>
  </r>
  <r>
    <s v="PID02659"/>
    <n v="42"/>
    <x v="0"/>
    <x v="1"/>
    <x v="0"/>
    <x v="2"/>
    <d v="2022-02-13T00:00:00"/>
    <x v="4"/>
    <x v="3"/>
    <x v="1"/>
    <b v="1"/>
    <n v="55"/>
    <n v="10"/>
    <x v="2"/>
    <n v="20"/>
    <x v="2"/>
    <x v="0"/>
    <x v="0"/>
    <x v="6"/>
  </r>
  <r>
    <s v="PID02660"/>
    <n v="14"/>
    <x v="1"/>
    <x v="1"/>
    <x v="1"/>
    <x v="2"/>
    <d v="2020-10-11T00:00:00"/>
    <x v="5"/>
    <x v="0"/>
    <x v="0"/>
    <b v="0"/>
    <n v="31"/>
    <n v="13"/>
    <x v="1"/>
    <n v="119"/>
    <x v="0"/>
    <x v="0"/>
    <x v="1"/>
    <x v="4"/>
  </r>
  <r>
    <s v="PID02661"/>
    <n v="74"/>
    <x v="2"/>
    <x v="0"/>
    <x v="1"/>
    <x v="0"/>
    <d v="2020-11-03T00:00:00"/>
    <x v="5"/>
    <x v="0"/>
    <x v="1"/>
    <b v="0"/>
    <n v="40"/>
    <n v="4"/>
    <x v="1"/>
    <n v="50"/>
    <x v="2"/>
    <x v="1"/>
    <x v="0"/>
    <x v="4"/>
  </r>
  <r>
    <s v="PID02662"/>
    <n v="72"/>
    <x v="2"/>
    <x v="2"/>
    <x v="0"/>
    <x v="2"/>
    <d v="2023-09-21T00:00:00"/>
    <x v="2"/>
    <x v="3"/>
    <x v="2"/>
    <b v="0"/>
    <n v="65"/>
    <n v="19"/>
    <x v="1"/>
    <n v="114"/>
    <x v="0"/>
    <x v="1"/>
    <x v="0"/>
    <x v="8"/>
  </r>
  <r>
    <s v="PID02663"/>
    <n v="58"/>
    <x v="0"/>
    <x v="1"/>
    <x v="2"/>
    <x v="2"/>
    <d v="2021-07-27T00:00:00"/>
    <x v="1"/>
    <x v="0"/>
    <x v="1"/>
    <b v="1"/>
    <n v="19"/>
    <n v="20"/>
    <x v="1"/>
    <n v="119"/>
    <x v="0"/>
    <x v="1"/>
    <x v="0"/>
    <x v="3"/>
  </r>
  <r>
    <s v="PID02664"/>
    <n v="54"/>
    <x v="0"/>
    <x v="1"/>
    <x v="0"/>
    <x v="0"/>
    <d v="2021-02-06T00:00:00"/>
    <x v="1"/>
    <x v="0"/>
    <x v="2"/>
    <b v="0"/>
    <n v="61"/>
    <n v="1"/>
    <x v="2"/>
    <n v="74"/>
    <x v="0"/>
    <x v="0"/>
    <x v="1"/>
    <x v="8"/>
  </r>
  <r>
    <s v="PID02665"/>
    <n v="18"/>
    <x v="1"/>
    <x v="1"/>
    <x v="1"/>
    <x v="1"/>
    <d v="2021-11-02T00:00:00"/>
    <x v="1"/>
    <x v="0"/>
    <x v="1"/>
    <b v="1"/>
    <n v="15"/>
    <n v="2"/>
    <x v="2"/>
    <n v="107"/>
    <x v="0"/>
    <x v="0"/>
    <x v="0"/>
    <x v="2"/>
  </r>
  <r>
    <s v="PID02666"/>
    <n v="27"/>
    <x v="3"/>
    <x v="2"/>
    <x v="1"/>
    <x v="1"/>
    <d v="2020-06-30T00:00:00"/>
    <x v="5"/>
    <x v="0"/>
    <x v="0"/>
    <b v="1"/>
    <n v="9"/>
    <n v="19"/>
    <x v="0"/>
    <n v="73"/>
    <x v="0"/>
    <x v="1"/>
    <x v="1"/>
    <x v="9"/>
  </r>
  <r>
    <s v="PID02667"/>
    <n v="24"/>
    <x v="3"/>
    <x v="1"/>
    <x v="0"/>
    <x v="0"/>
    <d v="2024-12-04T00:00:00"/>
    <x v="3"/>
    <x v="3"/>
    <x v="0"/>
    <b v="1"/>
    <n v="33"/>
    <n v="6"/>
    <x v="2"/>
    <n v="49"/>
    <x v="2"/>
    <x v="0"/>
    <x v="0"/>
    <x v="2"/>
  </r>
  <r>
    <s v="PID02668"/>
    <n v="7"/>
    <x v="4"/>
    <x v="2"/>
    <x v="0"/>
    <x v="2"/>
    <d v="2021-06-04T00:00:00"/>
    <x v="1"/>
    <x v="1"/>
    <x v="1"/>
    <b v="0"/>
    <n v="63"/>
    <n v="9"/>
    <x v="2"/>
    <n v="36"/>
    <x v="2"/>
    <x v="1"/>
    <x v="1"/>
    <x v="0"/>
  </r>
  <r>
    <s v="PID02669"/>
    <n v="4"/>
    <x v="4"/>
    <x v="2"/>
    <x v="2"/>
    <x v="1"/>
    <d v="2022-07-08T00:00:00"/>
    <x v="4"/>
    <x v="2"/>
    <x v="2"/>
    <b v="1"/>
    <n v="32"/>
    <n v="7"/>
    <x v="2"/>
    <n v="48"/>
    <x v="2"/>
    <x v="0"/>
    <x v="1"/>
    <x v="6"/>
  </r>
  <r>
    <s v="PID02670"/>
    <n v="88"/>
    <x v="2"/>
    <x v="0"/>
    <x v="2"/>
    <x v="1"/>
    <d v="2020-03-30T00:00:00"/>
    <x v="5"/>
    <x v="2"/>
    <x v="2"/>
    <b v="1"/>
    <n v="14"/>
    <n v="15"/>
    <x v="0"/>
    <n v="111"/>
    <x v="0"/>
    <x v="0"/>
    <x v="1"/>
    <x v="4"/>
  </r>
  <r>
    <s v="PID02671"/>
    <n v="35"/>
    <x v="3"/>
    <x v="2"/>
    <x v="2"/>
    <x v="0"/>
    <d v="2020-02-05T00:00:00"/>
    <x v="5"/>
    <x v="1"/>
    <x v="1"/>
    <b v="0"/>
    <n v="65"/>
    <n v="15"/>
    <x v="0"/>
    <n v="21"/>
    <x v="2"/>
    <x v="1"/>
    <x v="0"/>
    <x v="2"/>
  </r>
  <r>
    <s v="PID02672"/>
    <n v="52"/>
    <x v="0"/>
    <x v="2"/>
    <x v="1"/>
    <x v="0"/>
    <d v="2021-12-08T00:00:00"/>
    <x v="1"/>
    <x v="0"/>
    <x v="1"/>
    <b v="1"/>
    <n v="22"/>
    <n v="7"/>
    <x v="2"/>
    <n v="57"/>
    <x v="2"/>
    <x v="0"/>
    <x v="0"/>
    <x v="0"/>
  </r>
  <r>
    <s v="PID02673"/>
    <n v="58"/>
    <x v="0"/>
    <x v="0"/>
    <x v="0"/>
    <x v="2"/>
    <d v="2024-03-12T00:00:00"/>
    <x v="3"/>
    <x v="0"/>
    <x v="0"/>
    <b v="0"/>
    <n v="31"/>
    <n v="14"/>
    <x v="2"/>
    <n v="82"/>
    <x v="0"/>
    <x v="0"/>
    <x v="0"/>
    <x v="4"/>
  </r>
  <r>
    <s v="PID02674"/>
    <n v="58"/>
    <x v="0"/>
    <x v="0"/>
    <x v="1"/>
    <x v="0"/>
    <d v="2022-10-28T00:00:00"/>
    <x v="4"/>
    <x v="3"/>
    <x v="1"/>
    <b v="1"/>
    <n v="32"/>
    <n v="19"/>
    <x v="1"/>
    <n v="45"/>
    <x v="2"/>
    <x v="1"/>
    <x v="1"/>
    <x v="6"/>
  </r>
  <r>
    <s v="PID02675"/>
    <n v="13"/>
    <x v="1"/>
    <x v="0"/>
    <x v="0"/>
    <x v="2"/>
    <d v="2019-12-27T00:00:00"/>
    <x v="0"/>
    <x v="1"/>
    <x v="0"/>
    <b v="1"/>
    <n v="8"/>
    <n v="3"/>
    <x v="0"/>
    <n v="117"/>
    <x v="0"/>
    <x v="1"/>
    <x v="1"/>
    <x v="7"/>
  </r>
  <r>
    <s v="PID02676"/>
    <n v="64"/>
    <x v="2"/>
    <x v="1"/>
    <x v="2"/>
    <x v="1"/>
    <d v="2020-11-17T00:00:00"/>
    <x v="5"/>
    <x v="3"/>
    <x v="2"/>
    <b v="1"/>
    <n v="16"/>
    <n v="2"/>
    <x v="2"/>
    <n v="8"/>
    <x v="1"/>
    <x v="1"/>
    <x v="1"/>
    <x v="5"/>
  </r>
  <r>
    <s v="PID02677"/>
    <n v="10"/>
    <x v="4"/>
    <x v="2"/>
    <x v="1"/>
    <x v="2"/>
    <d v="2021-07-15T00:00:00"/>
    <x v="1"/>
    <x v="0"/>
    <x v="2"/>
    <b v="1"/>
    <n v="62"/>
    <n v="16"/>
    <x v="1"/>
    <n v="56"/>
    <x v="2"/>
    <x v="0"/>
    <x v="1"/>
    <x v="1"/>
  </r>
  <r>
    <s v="PID02678"/>
    <n v="29"/>
    <x v="3"/>
    <x v="1"/>
    <x v="2"/>
    <x v="0"/>
    <d v="2019-05-11T00:00:00"/>
    <x v="0"/>
    <x v="3"/>
    <x v="0"/>
    <b v="1"/>
    <n v="48"/>
    <n v="18"/>
    <x v="2"/>
    <n v="30"/>
    <x v="2"/>
    <x v="0"/>
    <x v="1"/>
    <x v="9"/>
  </r>
  <r>
    <s v="PID02679"/>
    <n v="6"/>
    <x v="4"/>
    <x v="2"/>
    <x v="1"/>
    <x v="1"/>
    <d v="2024-06-02T00:00:00"/>
    <x v="3"/>
    <x v="0"/>
    <x v="0"/>
    <b v="0"/>
    <n v="30"/>
    <n v="11"/>
    <x v="0"/>
    <n v="99"/>
    <x v="0"/>
    <x v="1"/>
    <x v="0"/>
    <x v="9"/>
  </r>
  <r>
    <s v="PID02680"/>
    <n v="86"/>
    <x v="2"/>
    <x v="2"/>
    <x v="0"/>
    <x v="1"/>
    <d v="2023-08-25T00:00:00"/>
    <x v="2"/>
    <x v="2"/>
    <x v="1"/>
    <b v="1"/>
    <n v="67"/>
    <n v="10"/>
    <x v="2"/>
    <n v="63"/>
    <x v="0"/>
    <x v="0"/>
    <x v="1"/>
    <x v="0"/>
  </r>
  <r>
    <s v="PID02681"/>
    <n v="23"/>
    <x v="3"/>
    <x v="0"/>
    <x v="2"/>
    <x v="2"/>
    <d v="2023-10-28T00:00:00"/>
    <x v="2"/>
    <x v="2"/>
    <x v="1"/>
    <b v="1"/>
    <n v="70"/>
    <n v="2"/>
    <x v="2"/>
    <n v="70"/>
    <x v="0"/>
    <x v="0"/>
    <x v="1"/>
    <x v="4"/>
  </r>
  <r>
    <s v="PID02682"/>
    <n v="6"/>
    <x v="4"/>
    <x v="0"/>
    <x v="1"/>
    <x v="1"/>
    <d v="2022-03-16T00:00:00"/>
    <x v="4"/>
    <x v="2"/>
    <x v="2"/>
    <b v="0"/>
    <n v="48"/>
    <n v="6"/>
    <x v="0"/>
    <n v="76"/>
    <x v="0"/>
    <x v="0"/>
    <x v="1"/>
    <x v="0"/>
  </r>
  <r>
    <s v="PID02683"/>
    <n v="48"/>
    <x v="0"/>
    <x v="1"/>
    <x v="1"/>
    <x v="2"/>
    <d v="2021-03-01T00:00:00"/>
    <x v="1"/>
    <x v="0"/>
    <x v="0"/>
    <b v="0"/>
    <n v="17"/>
    <n v="9"/>
    <x v="1"/>
    <n v="55"/>
    <x v="2"/>
    <x v="0"/>
    <x v="1"/>
    <x v="0"/>
  </r>
  <r>
    <s v="PID02684"/>
    <n v="30"/>
    <x v="3"/>
    <x v="2"/>
    <x v="1"/>
    <x v="0"/>
    <d v="2019-04-08T00:00:00"/>
    <x v="0"/>
    <x v="2"/>
    <x v="1"/>
    <b v="0"/>
    <n v="66"/>
    <n v="10"/>
    <x v="0"/>
    <n v="108"/>
    <x v="0"/>
    <x v="0"/>
    <x v="0"/>
    <x v="4"/>
  </r>
  <r>
    <s v="PID02685"/>
    <n v="50"/>
    <x v="0"/>
    <x v="0"/>
    <x v="2"/>
    <x v="1"/>
    <d v="2023-05-09T00:00:00"/>
    <x v="2"/>
    <x v="3"/>
    <x v="2"/>
    <b v="0"/>
    <n v="49"/>
    <n v="11"/>
    <x v="0"/>
    <n v="104"/>
    <x v="0"/>
    <x v="0"/>
    <x v="1"/>
    <x v="2"/>
  </r>
  <r>
    <s v="PID02686"/>
    <n v="11"/>
    <x v="1"/>
    <x v="0"/>
    <x v="1"/>
    <x v="0"/>
    <d v="2020-09-25T00:00:00"/>
    <x v="5"/>
    <x v="0"/>
    <x v="2"/>
    <b v="0"/>
    <n v="32"/>
    <n v="14"/>
    <x v="1"/>
    <n v="57"/>
    <x v="2"/>
    <x v="1"/>
    <x v="0"/>
    <x v="3"/>
  </r>
  <r>
    <s v="PID02687"/>
    <n v="56"/>
    <x v="0"/>
    <x v="0"/>
    <x v="1"/>
    <x v="1"/>
    <d v="2023-02-24T00:00:00"/>
    <x v="2"/>
    <x v="2"/>
    <x v="0"/>
    <b v="1"/>
    <n v="45"/>
    <n v="14"/>
    <x v="0"/>
    <n v="89"/>
    <x v="0"/>
    <x v="1"/>
    <x v="1"/>
    <x v="8"/>
  </r>
  <r>
    <s v="PID02688"/>
    <n v="38"/>
    <x v="3"/>
    <x v="2"/>
    <x v="0"/>
    <x v="0"/>
    <d v="2021-03-15T00:00:00"/>
    <x v="1"/>
    <x v="0"/>
    <x v="1"/>
    <b v="1"/>
    <n v="45"/>
    <n v="15"/>
    <x v="0"/>
    <n v="80"/>
    <x v="0"/>
    <x v="0"/>
    <x v="0"/>
    <x v="8"/>
  </r>
  <r>
    <s v="PID02689"/>
    <n v="71"/>
    <x v="2"/>
    <x v="2"/>
    <x v="1"/>
    <x v="2"/>
    <d v="2023-07-08T00:00:00"/>
    <x v="2"/>
    <x v="2"/>
    <x v="1"/>
    <b v="0"/>
    <n v="49"/>
    <n v="15"/>
    <x v="1"/>
    <n v="37"/>
    <x v="2"/>
    <x v="0"/>
    <x v="0"/>
    <x v="4"/>
  </r>
  <r>
    <s v="PID02690"/>
    <n v="58"/>
    <x v="0"/>
    <x v="1"/>
    <x v="0"/>
    <x v="0"/>
    <d v="2021-09-13T00:00:00"/>
    <x v="1"/>
    <x v="3"/>
    <x v="0"/>
    <b v="0"/>
    <n v="45"/>
    <n v="11"/>
    <x v="2"/>
    <n v="10"/>
    <x v="1"/>
    <x v="1"/>
    <x v="1"/>
    <x v="7"/>
  </r>
  <r>
    <s v="PID02691"/>
    <n v="88"/>
    <x v="2"/>
    <x v="0"/>
    <x v="2"/>
    <x v="0"/>
    <d v="2019-09-29T00:00:00"/>
    <x v="0"/>
    <x v="3"/>
    <x v="0"/>
    <b v="0"/>
    <n v="41"/>
    <n v="14"/>
    <x v="1"/>
    <n v="87"/>
    <x v="0"/>
    <x v="1"/>
    <x v="1"/>
    <x v="2"/>
  </r>
  <r>
    <s v="PID02692"/>
    <n v="34"/>
    <x v="3"/>
    <x v="0"/>
    <x v="1"/>
    <x v="2"/>
    <d v="2023-05-17T00:00:00"/>
    <x v="2"/>
    <x v="1"/>
    <x v="0"/>
    <b v="1"/>
    <n v="10"/>
    <n v="18"/>
    <x v="1"/>
    <n v="74"/>
    <x v="0"/>
    <x v="1"/>
    <x v="0"/>
    <x v="0"/>
  </r>
  <r>
    <s v="PID02693"/>
    <n v="28"/>
    <x v="3"/>
    <x v="0"/>
    <x v="1"/>
    <x v="2"/>
    <d v="2021-06-29T00:00:00"/>
    <x v="1"/>
    <x v="1"/>
    <x v="2"/>
    <b v="1"/>
    <n v="43"/>
    <n v="12"/>
    <x v="1"/>
    <n v="52"/>
    <x v="2"/>
    <x v="1"/>
    <x v="1"/>
    <x v="9"/>
  </r>
  <r>
    <s v="PID02694"/>
    <n v="47"/>
    <x v="0"/>
    <x v="2"/>
    <x v="0"/>
    <x v="0"/>
    <d v="2020-06-12T00:00:00"/>
    <x v="5"/>
    <x v="2"/>
    <x v="0"/>
    <b v="1"/>
    <n v="70"/>
    <n v="14"/>
    <x v="2"/>
    <n v="37"/>
    <x v="2"/>
    <x v="0"/>
    <x v="1"/>
    <x v="4"/>
  </r>
  <r>
    <s v="PID02695"/>
    <n v="39"/>
    <x v="3"/>
    <x v="1"/>
    <x v="1"/>
    <x v="1"/>
    <d v="2019-03-25T00:00:00"/>
    <x v="0"/>
    <x v="0"/>
    <x v="2"/>
    <b v="0"/>
    <n v="40"/>
    <n v="14"/>
    <x v="2"/>
    <n v="93"/>
    <x v="0"/>
    <x v="0"/>
    <x v="1"/>
    <x v="2"/>
  </r>
  <r>
    <s v="PID02696"/>
    <n v="17"/>
    <x v="1"/>
    <x v="1"/>
    <x v="0"/>
    <x v="2"/>
    <d v="2022-01-11T00:00:00"/>
    <x v="4"/>
    <x v="0"/>
    <x v="2"/>
    <b v="1"/>
    <n v="13"/>
    <n v="12"/>
    <x v="2"/>
    <n v="100"/>
    <x v="0"/>
    <x v="1"/>
    <x v="1"/>
    <x v="2"/>
  </r>
  <r>
    <s v="PID02697"/>
    <n v="21"/>
    <x v="3"/>
    <x v="0"/>
    <x v="0"/>
    <x v="0"/>
    <d v="2023-06-19T00:00:00"/>
    <x v="2"/>
    <x v="3"/>
    <x v="0"/>
    <b v="0"/>
    <n v="23"/>
    <n v="12"/>
    <x v="2"/>
    <n v="16"/>
    <x v="2"/>
    <x v="1"/>
    <x v="0"/>
    <x v="0"/>
  </r>
  <r>
    <s v="PID02698"/>
    <n v="36"/>
    <x v="3"/>
    <x v="0"/>
    <x v="0"/>
    <x v="0"/>
    <d v="2022-07-10T00:00:00"/>
    <x v="4"/>
    <x v="2"/>
    <x v="0"/>
    <b v="0"/>
    <n v="35"/>
    <n v="11"/>
    <x v="1"/>
    <n v="94"/>
    <x v="0"/>
    <x v="1"/>
    <x v="1"/>
    <x v="0"/>
  </r>
  <r>
    <s v="PID02699"/>
    <n v="20"/>
    <x v="1"/>
    <x v="2"/>
    <x v="0"/>
    <x v="1"/>
    <d v="2023-08-25T00:00:00"/>
    <x v="2"/>
    <x v="2"/>
    <x v="1"/>
    <b v="1"/>
    <n v="40"/>
    <n v="20"/>
    <x v="0"/>
    <n v="109"/>
    <x v="0"/>
    <x v="0"/>
    <x v="0"/>
    <x v="9"/>
  </r>
  <r>
    <s v="PID02700"/>
    <n v="42"/>
    <x v="0"/>
    <x v="2"/>
    <x v="2"/>
    <x v="1"/>
    <d v="2023-07-18T00:00:00"/>
    <x v="2"/>
    <x v="1"/>
    <x v="1"/>
    <b v="0"/>
    <n v="29"/>
    <n v="9"/>
    <x v="1"/>
    <n v="120"/>
    <x v="0"/>
    <x v="1"/>
    <x v="0"/>
    <x v="9"/>
  </r>
  <r>
    <s v="PID02701"/>
    <n v="18"/>
    <x v="1"/>
    <x v="0"/>
    <x v="0"/>
    <x v="2"/>
    <d v="2019-10-18T00:00:00"/>
    <x v="0"/>
    <x v="1"/>
    <x v="0"/>
    <b v="0"/>
    <n v="17"/>
    <n v="17"/>
    <x v="0"/>
    <n v="24"/>
    <x v="2"/>
    <x v="1"/>
    <x v="0"/>
    <x v="8"/>
  </r>
  <r>
    <s v="PID02702"/>
    <n v="23"/>
    <x v="3"/>
    <x v="2"/>
    <x v="1"/>
    <x v="1"/>
    <d v="2020-11-22T00:00:00"/>
    <x v="5"/>
    <x v="3"/>
    <x v="2"/>
    <b v="0"/>
    <n v="9"/>
    <n v="14"/>
    <x v="0"/>
    <n v="84"/>
    <x v="0"/>
    <x v="0"/>
    <x v="0"/>
    <x v="1"/>
  </r>
  <r>
    <s v="PID02703"/>
    <n v="8"/>
    <x v="4"/>
    <x v="1"/>
    <x v="1"/>
    <x v="1"/>
    <d v="2024-08-18T00:00:00"/>
    <x v="3"/>
    <x v="0"/>
    <x v="2"/>
    <b v="0"/>
    <n v="21"/>
    <n v="20"/>
    <x v="2"/>
    <n v="90"/>
    <x v="0"/>
    <x v="0"/>
    <x v="1"/>
    <x v="4"/>
  </r>
  <r>
    <s v="PID02704"/>
    <n v="80"/>
    <x v="2"/>
    <x v="0"/>
    <x v="0"/>
    <x v="0"/>
    <d v="2019-06-18T00:00:00"/>
    <x v="0"/>
    <x v="2"/>
    <x v="0"/>
    <b v="1"/>
    <n v="64"/>
    <n v="0"/>
    <x v="0"/>
    <n v="104"/>
    <x v="0"/>
    <x v="1"/>
    <x v="1"/>
    <x v="2"/>
  </r>
  <r>
    <s v="PID02705"/>
    <n v="26"/>
    <x v="3"/>
    <x v="1"/>
    <x v="0"/>
    <x v="2"/>
    <d v="2024-10-26T00:00:00"/>
    <x v="3"/>
    <x v="1"/>
    <x v="0"/>
    <b v="1"/>
    <n v="34"/>
    <n v="5"/>
    <x v="0"/>
    <n v="44"/>
    <x v="2"/>
    <x v="1"/>
    <x v="1"/>
    <x v="9"/>
  </r>
  <r>
    <s v="PID02706"/>
    <n v="67"/>
    <x v="2"/>
    <x v="0"/>
    <x v="2"/>
    <x v="2"/>
    <d v="2020-04-13T00:00:00"/>
    <x v="5"/>
    <x v="1"/>
    <x v="1"/>
    <b v="0"/>
    <n v="49"/>
    <n v="20"/>
    <x v="1"/>
    <n v="28"/>
    <x v="2"/>
    <x v="0"/>
    <x v="0"/>
    <x v="3"/>
  </r>
  <r>
    <s v="PID02707"/>
    <n v="9"/>
    <x v="4"/>
    <x v="2"/>
    <x v="1"/>
    <x v="0"/>
    <d v="2023-01-02T00:00:00"/>
    <x v="2"/>
    <x v="3"/>
    <x v="1"/>
    <b v="1"/>
    <n v="24"/>
    <n v="0"/>
    <x v="0"/>
    <n v="44"/>
    <x v="2"/>
    <x v="0"/>
    <x v="0"/>
    <x v="8"/>
  </r>
  <r>
    <s v="PID02708"/>
    <n v="75"/>
    <x v="2"/>
    <x v="1"/>
    <x v="2"/>
    <x v="1"/>
    <d v="2022-02-21T00:00:00"/>
    <x v="4"/>
    <x v="0"/>
    <x v="2"/>
    <b v="0"/>
    <n v="31"/>
    <n v="3"/>
    <x v="2"/>
    <n v="49"/>
    <x v="2"/>
    <x v="0"/>
    <x v="0"/>
    <x v="1"/>
  </r>
  <r>
    <s v="PID02709"/>
    <n v="56"/>
    <x v="0"/>
    <x v="1"/>
    <x v="0"/>
    <x v="0"/>
    <d v="2019-10-01T00:00:00"/>
    <x v="0"/>
    <x v="2"/>
    <x v="1"/>
    <b v="1"/>
    <n v="26"/>
    <n v="19"/>
    <x v="1"/>
    <n v="58"/>
    <x v="2"/>
    <x v="1"/>
    <x v="1"/>
    <x v="2"/>
  </r>
  <r>
    <s v="PID02710"/>
    <n v="33"/>
    <x v="3"/>
    <x v="2"/>
    <x v="2"/>
    <x v="1"/>
    <d v="2020-02-29T00:00:00"/>
    <x v="5"/>
    <x v="1"/>
    <x v="1"/>
    <b v="0"/>
    <n v="22"/>
    <n v="6"/>
    <x v="0"/>
    <n v="85"/>
    <x v="0"/>
    <x v="0"/>
    <x v="0"/>
    <x v="8"/>
  </r>
  <r>
    <s v="PID02711"/>
    <n v="4"/>
    <x v="4"/>
    <x v="0"/>
    <x v="2"/>
    <x v="0"/>
    <d v="2019-11-02T00:00:00"/>
    <x v="0"/>
    <x v="1"/>
    <x v="0"/>
    <b v="0"/>
    <n v="55"/>
    <n v="1"/>
    <x v="0"/>
    <n v="23"/>
    <x v="2"/>
    <x v="1"/>
    <x v="0"/>
    <x v="1"/>
  </r>
  <r>
    <s v="PID02712"/>
    <n v="21"/>
    <x v="3"/>
    <x v="2"/>
    <x v="2"/>
    <x v="0"/>
    <d v="2024-02-09T00:00:00"/>
    <x v="3"/>
    <x v="0"/>
    <x v="1"/>
    <b v="1"/>
    <n v="30"/>
    <n v="9"/>
    <x v="0"/>
    <n v="26"/>
    <x v="2"/>
    <x v="1"/>
    <x v="0"/>
    <x v="1"/>
  </r>
  <r>
    <s v="PID02713"/>
    <n v="21"/>
    <x v="3"/>
    <x v="1"/>
    <x v="1"/>
    <x v="0"/>
    <d v="2020-12-11T00:00:00"/>
    <x v="5"/>
    <x v="0"/>
    <x v="0"/>
    <b v="0"/>
    <n v="12"/>
    <n v="15"/>
    <x v="2"/>
    <n v="29"/>
    <x v="2"/>
    <x v="1"/>
    <x v="0"/>
    <x v="8"/>
  </r>
  <r>
    <s v="PID02714"/>
    <n v="30"/>
    <x v="3"/>
    <x v="2"/>
    <x v="1"/>
    <x v="1"/>
    <d v="2022-06-21T00:00:00"/>
    <x v="4"/>
    <x v="1"/>
    <x v="1"/>
    <b v="0"/>
    <n v="30"/>
    <n v="8"/>
    <x v="2"/>
    <n v="96"/>
    <x v="0"/>
    <x v="1"/>
    <x v="1"/>
    <x v="2"/>
  </r>
  <r>
    <s v="PID02715"/>
    <n v="24"/>
    <x v="3"/>
    <x v="1"/>
    <x v="1"/>
    <x v="2"/>
    <d v="2019-07-17T00:00:00"/>
    <x v="0"/>
    <x v="3"/>
    <x v="0"/>
    <b v="0"/>
    <n v="38"/>
    <n v="6"/>
    <x v="2"/>
    <n v="37"/>
    <x v="2"/>
    <x v="1"/>
    <x v="1"/>
    <x v="5"/>
  </r>
  <r>
    <s v="PID02716"/>
    <n v="3"/>
    <x v="4"/>
    <x v="2"/>
    <x v="1"/>
    <x v="2"/>
    <d v="2021-10-26T00:00:00"/>
    <x v="1"/>
    <x v="3"/>
    <x v="2"/>
    <b v="1"/>
    <n v="13"/>
    <n v="8"/>
    <x v="0"/>
    <n v="96"/>
    <x v="0"/>
    <x v="0"/>
    <x v="1"/>
    <x v="1"/>
  </r>
  <r>
    <s v="PID02717"/>
    <n v="81"/>
    <x v="2"/>
    <x v="2"/>
    <x v="2"/>
    <x v="1"/>
    <d v="2020-11-11T00:00:00"/>
    <x v="5"/>
    <x v="1"/>
    <x v="2"/>
    <b v="0"/>
    <n v="53"/>
    <n v="11"/>
    <x v="1"/>
    <n v="110"/>
    <x v="0"/>
    <x v="1"/>
    <x v="1"/>
    <x v="7"/>
  </r>
  <r>
    <s v="PID02718"/>
    <n v="70"/>
    <x v="2"/>
    <x v="1"/>
    <x v="0"/>
    <x v="2"/>
    <d v="2024-04-15T00:00:00"/>
    <x v="3"/>
    <x v="3"/>
    <x v="2"/>
    <b v="0"/>
    <n v="43"/>
    <n v="1"/>
    <x v="0"/>
    <n v="47"/>
    <x v="2"/>
    <x v="0"/>
    <x v="0"/>
    <x v="4"/>
  </r>
  <r>
    <s v="PID02719"/>
    <n v="38"/>
    <x v="3"/>
    <x v="0"/>
    <x v="0"/>
    <x v="0"/>
    <d v="2021-07-05T00:00:00"/>
    <x v="1"/>
    <x v="0"/>
    <x v="2"/>
    <b v="1"/>
    <n v="70"/>
    <n v="12"/>
    <x v="2"/>
    <n v="47"/>
    <x v="2"/>
    <x v="1"/>
    <x v="0"/>
    <x v="4"/>
  </r>
  <r>
    <s v="PID02720"/>
    <n v="68"/>
    <x v="2"/>
    <x v="0"/>
    <x v="1"/>
    <x v="1"/>
    <d v="2022-02-18T00:00:00"/>
    <x v="4"/>
    <x v="1"/>
    <x v="0"/>
    <b v="0"/>
    <n v="45"/>
    <n v="6"/>
    <x v="0"/>
    <n v="43"/>
    <x v="2"/>
    <x v="0"/>
    <x v="0"/>
    <x v="0"/>
  </r>
  <r>
    <s v="PID02721"/>
    <n v="5"/>
    <x v="4"/>
    <x v="1"/>
    <x v="0"/>
    <x v="0"/>
    <d v="2022-09-07T00:00:00"/>
    <x v="4"/>
    <x v="3"/>
    <x v="0"/>
    <b v="1"/>
    <n v="54"/>
    <n v="14"/>
    <x v="1"/>
    <n v="31"/>
    <x v="2"/>
    <x v="1"/>
    <x v="0"/>
    <x v="4"/>
  </r>
  <r>
    <s v="PID02722"/>
    <n v="19"/>
    <x v="1"/>
    <x v="2"/>
    <x v="0"/>
    <x v="1"/>
    <d v="2023-05-17T00:00:00"/>
    <x v="2"/>
    <x v="0"/>
    <x v="0"/>
    <b v="0"/>
    <n v="13"/>
    <n v="16"/>
    <x v="2"/>
    <n v="85"/>
    <x v="0"/>
    <x v="0"/>
    <x v="0"/>
    <x v="7"/>
  </r>
  <r>
    <s v="PID02723"/>
    <n v="18"/>
    <x v="1"/>
    <x v="1"/>
    <x v="1"/>
    <x v="0"/>
    <d v="2022-01-29T00:00:00"/>
    <x v="4"/>
    <x v="3"/>
    <x v="0"/>
    <b v="0"/>
    <n v="61"/>
    <n v="3"/>
    <x v="0"/>
    <n v="27"/>
    <x v="2"/>
    <x v="1"/>
    <x v="1"/>
    <x v="6"/>
  </r>
  <r>
    <s v="PID02724"/>
    <n v="39"/>
    <x v="3"/>
    <x v="0"/>
    <x v="1"/>
    <x v="1"/>
    <d v="2023-07-21T00:00:00"/>
    <x v="2"/>
    <x v="2"/>
    <x v="2"/>
    <b v="1"/>
    <n v="21"/>
    <n v="12"/>
    <x v="0"/>
    <n v="103"/>
    <x v="0"/>
    <x v="0"/>
    <x v="1"/>
    <x v="5"/>
  </r>
  <r>
    <s v="PID02725"/>
    <n v="2"/>
    <x v="4"/>
    <x v="0"/>
    <x v="2"/>
    <x v="1"/>
    <d v="2020-12-26T00:00:00"/>
    <x v="5"/>
    <x v="1"/>
    <x v="1"/>
    <b v="1"/>
    <n v="45"/>
    <n v="9"/>
    <x v="0"/>
    <n v="44"/>
    <x v="2"/>
    <x v="0"/>
    <x v="0"/>
    <x v="4"/>
  </r>
  <r>
    <s v="PID02726"/>
    <n v="69"/>
    <x v="2"/>
    <x v="2"/>
    <x v="0"/>
    <x v="1"/>
    <d v="2021-05-21T00:00:00"/>
    <x v="1"/>
    <x v="0"/>
    <x v="2"/>
    <b v="0"/>
    <n v="56"/>
    <n v="19"/>
    <x v="1"/>
    <n v="70"/>
    <x v="0"/>
    <x v="0"/>
    <x v="1"/>
    <x v="3"/>
  </r>
  <r>
    <s v="PID02727"/>
    <n v="39"/>
    <x v="3"/>
    <x v="1"/>
    <x v="2"/>
    <x v="0"/>
    <d v="2023-07-31T00:00:00"/>
    <x v="2"/>
    <x v="2"/>
    <x v="0"/>
    <b v="1"/>
    <n v="63"/>
    <n v="8"/>
    <x v="1"/>
    <n v="43"/>
    <x v="2"/>
    <x v="0"/>
    <x v="1"/>
    <x v="3"/>
  </r>
  <r>
    <s v="PID02728"/>
    <n v="50"/>
    <x v="0"/>
    <x v="2"/>
    <x v="1"/>
    <x v="0"/>
    <d v="2021-06-03T00:00:00"/>
    <x v="1"/>
    <x v="1"/>
    <x v="0"/>
    <b v="0"/>
    <n v="53"/>
    <n v="12"/>
    <x v="0"/>
    <n v="85"/>
    <x v="0"/>
    <x v="1"/>
    <x v="0"/>
    <x v="6"/>
  </r>
  <r>
    <s v="PID02729"/>
    <n v="22"/>
    <x v="3"/>
    <x v="0"/>
    <x v="2"/>
    <x v="1"/>
    <d v="2021-06-10T00:00:00"/>
    <x v="1"/>
    <x v="2"/>
    <x v="2"/>
    <b v="0"/>
    <n v="49"/>
    <n v="16"/>
    <x v="2"/>
    <n v="31"/>
    <x v="2"/>
    <x v="1"/>
    <x v="0"/>
    <x v="9"/>
  </r>
  <r>
    <s v="PID02730"/>
    <n v="18"/>
    <x v="1"/>
    <x v="0"/>
    <x v="1"/>
    <x v="1"/>
    <d v="2022-01-09T00:00:00"/>
    <x v="4"/>
    <x v="2"/>
    <x v="1"/>
    <b v="1"/>
    <n v="11"/>
    <n v="4"/>
    <x v="0"/>
    <n v="103"/>
    <x v="0"/>
    <x v="1"/>
    <x v="1"/>
    <x v="1"/>
  </r>
  <r>
    <s v="PID02731"/>
    <n v="90"/>
    <x v="2"/>
    <x v="0"/>
    <x v="0"/>
    <x v="2"/>
    <d v="2021-10-16T00:00:00"/>
    <x v="1"/>
    <x v="2"/>
    <x v="2"/>
    <b v="0"/>
    <n v="14"/>
    <n v="2"/>
    <x v="0"/>
    <n v="80"/>
    <x v="0"/>
    <x v="1"/>
    <x v="0"/>
    <x v="7"/>
  </r>
  <r>
    <s v="PID02732"/>
    <n v="6"/>
    <x v="4"/>
    <x v="2"/>
    <x v="2"/>
    <x v="1"/>
    <d v="2019-07-01T00:00:00"/>
    <x v="0"/>
    <x v="0"/>
    <x v="0"/>
    <b v="1"/>
    <n v="46"/>
    <n v="20"/>
    <x v="1"/>
    <n v="54"/>
    <x v="2"/>
    <x v="1"/>
    <x v="1"/>
    <x v="6"/>
  </r>
  <r>
    <s v="PID02733"/>
    <n v="56"/>
    <x v="0"/>
    <x v="0"/>
    <x v="0"/>
    <x v="1"/>
    <d v="2019-06-23T00:00:00"/>
    <x v="0"/>
    <x v="3"/>
    <x v="1"/>
    <b v="0"/>
    <n v="19"/>
    <n v="12"/>
    <x v="1"/>
    <n v="64"/>
    <x v="0"/>
    <x v="0"/>
    <x v="1"/>
    <x v="4"/>
  </r>
  <r>
    <s v="PID02734"/>
    <n v="2"/>
    <x v="4"/>
    <x v="2"/>
    <x v="0"/>
    <x v="1"/>
    <d v="2023-12-13T00:00:00"/>
    <x v="2"/>
    <x v="0"/>
    <x v="2"/>
    <b v="0"/>
    <n v="10"/>
    <n v="7"/>
    <x v="1"/>
    <n v="23"/>
    <x v="2"/>
    <x v="0"/>
    <x v="1"/>
    <x v="6"/>
  </r>
  <r>
    <s v="PID02735"/>
    <n v="64"/>
    <x v="2"/>
    <x v="0"/>
    <x v="1"/>
    <x v="0"/>
    <d v="2022-04-08T00:00:00"/>
    <x v="4"/>
    <x v="3"/>
    <x v="2"/>
    <b v="0"/>
    <n v="16"/>
    <n v="2"/>
    <x v="0"/>
    <n v="111"/>
    <x v="0"/>
    <x v="0"/>
    <x v="1"/>
    <x v="3"/>
  </r>
  <r>
    <s v="PID02736"/>
    <n v="88"/>
    <x v="2"/>
    <x v="1"/>
    <x v="0"/>
    <x v="2"/>
    <d v="2023-11-13T00:00:00"/>
    <x v="2"/>
    <x v="0"/>
    <x v="1"/>
    <b v="0"/>
    <n v="26"/>
    <n v="3"/>
    <x v="0"/>
    <n v="43"/>
    <x v="2"/>
    <x v="1"/>
    <x v="0"/>
    <x v="9"/>
  </r>
  <r>
    <s v="PID02737"/>
    <n v="7"/>
    <x v="4"/>
    <x v="1"/>
    <x v="2"/>
    <x v="1"/>
    <d v="2022-07-02T00:00:00"/>
    <x v="4"/>
    <x v="1"/>
    <x v="1"/>
    <b v="0"/>
    <n v="28"/>
    <n v="4"/>
    <x v="1"/>
    <n v="85"/>
    <x v="0"/>
    <x v="0"/>
    <x v="1"/>
    <x v="6"/>
  </r>
  <r>
    <s v="PID02738"/>
    <n v="19"/>
    <x v="1"/>
    <x v="1"/>
    <x v="0"/>
    <x v="1"/>
    <d v="2021-09-28T00:00:00"/>
    <x v="1"/>
    <x v="3"/>
    <x v="2"/>
    <b v="1"/>
    <n v="28"/>
    <n v="17"/>
    <x v="2"/>
    <n v="91"/>
    <x v="0"/>
    <x v="0"/>
    <x v="1"/>
    <x v="4"/>
  </r>
  <r>
    <s v="PID02739"/>
    <n v="84"/>
    <x v="2"/>
    <x v="2"/>
    <x v="2"/>
    <x v="1"/>
    <d v="2020-06-15T00:00:00"/>
    <x v="5"/>
    <x v="1"/>
    <x v="1"/>
    <b v="0"/>
    <n v="11"/>
    <n v="11"/>
    <x v="1"/>
    <n v="107"/>
    <x v="0"/>
    <x v="1"/>
    <x v="0"/>
    <x v="0"/>
  </r>
  <r>
    <s v="PID02740"/>
    <n v="37"/>
    <x v="3"/>
    <x v="2"/>
    <x v="0"/>
    <x v="1"/>
    <d v="2023-03-30T00:00:00"/>
    <x v="2"/>
    <x v="0"/>
    <x v="0"/>
    <b v="0"/>
    <n v="51"/>
    <n v="3"/>
    <x v="1"/>
    <n v="111"/>
    <x v="0"/>
    <x v="1"/>
    <x v="1"/>
    <x v="2"/>
  </r>
  <r>
    <s v="PID02741"/>
    <n v="71"/>
    <x v="2"/>
    <x v="2"/>
    <x v="1"/>
    <x v="2"/>
    <d v="2019-10-08T00:00:00"/>
    <x v="0"/>
    <x v="3"/>
    <x v="2"/>
    <b v="1"/>
    <n v="43"/>
    <n v="1"/>
    <x v="2"/>
    <n v="21"/>
    <x v="2"/>
    <x v="1"/>
    <x v="1"/>
    <x v="6"/>
  </r>
  <r>
    <s v="PID02742"/>
    <n v="37"/>
    <x v="3"/>
    <x v="1"/>
    <x v="2"/>
    <x v="0"/>
    <d v="2020-11-21T00:00:00"/>
    <x v="5"/>
    <x v="0"/>
    <x v="0"/>
    <b v="1"/>
    <n v="46"/>
    <n v="9"/>
    <x v="1"/>
    <n v="72"/>
    <x v="0"/>
    <x v="0"/>
    <x v="0"/>
    <x v="5"/>
  </r>
  <r>
    <s v="PID02743"/>
    <n v="30"/>
    <x v="3"/>
    <x v="0"/>
    <x v="2"/>
    <x v="1"/>
    <d v="2019-10-01T00:00:00"/>
    <x v="0"/>
    <x v="1"/>
    <x v="2"/>
    <b v="1"/>
    <n v="2"/>
    <n v="9"/>
    <x v="1"/>
    <n v="58"/>
    <x v="2"/>
    <x v="1"/>
    <x v="0"/>
    <x v="8"/>
  </r>
  <r>
    <s v="PID02744"/>
    <n v="3"/>
    <x v="4"/>
    <x v="0"/>
    <x v="2"/>
    <x v="0"/>
    <d v="2022-10-02T00:00:00"/>
    <x v="4"/>
    <x v="3"/>
    <x v="0"/>
    <b v="0"/>
    <n v="36"/>
    <n v="10"/>
    <x v="2"/>
    <n v="33"/>
    <x v="2"/>
    <x v="0"/>
    <x v="1"/>
    <x v="0"/>
  </r>
  <r>
    <s v="PID02745"/>
    <n v="53"/>
    <x v="0"/>
    <x v="1"/>
    <x v="2"/>
    <x v="0"/>
    <d v="2023-10-02T00:00:00"/>
    <x v="2"/>
    <x v="1"/>
    <x v="1"/>
    <b v="0"/>
    <n v="12"/>
    <n v="18"/>
    <x v="0"/>
    <n v="95"/>
    <x v="0"/>
    <x v="0"/>
    <x v="0"/>
    <x v="2"/>
  </r>
  <r>
    <s v="PID02746"/>
    <n v="63"/>
    <x v="2"/>
    <x v="0"/>
    <x v="1"/>
    <x v="2"/>
    <d v="2022-01-13T00:00:00"/>
    <x v="4"/>
    <x v="1"/>
    <x v="1"/>
    <b v="1"/>
    <n v="37"/>
    <n v="0"/>
    <x v="1"/>
    <n v="2"/>
    <x v="1"/>
    <x v="0"/>
    <x v="1"/>
    <x v="7"/>
  </r>
  <r>
    <s v="PID02747"/>
    <n v="14"/>
    <x v="1"/>
    <x v="2"/>
    <x v="0"/>
    <x v="2"/>
    <d v="2022-03-20T00:00:00"/>
    <x v="4"/>
    <x v="2"/>
    <x v="2"/>
    <b v="0"/>
    <n v="20"/>
    <n v="0"/>
    <x v="2"/>
    <n v="42"/>
    <x v="2"/>
    <x v="1"/>
    <x v="0"/>
    <x v="4"/>
  </r>
  <r>
    <s v="PID02748"/>
    <n v="60"/>
    <x v="0"/>
    <x v="2"/>
    <x v="1"/>
    <x v="0"/>
    <d v="2022-07-26T00:00:00"/>
    <x v="4"/>
    <x v="0"/>
    <x v="1"/>
    <b v="1"/>
    <n v="70"/>
    <n v="16"/>
    <x v="1"/>
    <n v="120"/>
    <x v="0"/>
    <x v="0"/>
    <x v="1"/>
    <x v="7"/>
  </r>
  <r>
    <s v="PID02749"/>
    <n v="84"/>
    <x v="2"/>
    <x v="2"/>
    <x v="2"/>
    <x v="1"/>
    <d v="2024-01-05T00:00:00"/>
    <x v="3"/>
    <x v="0"/>
    <x v="1"/>
    <b v="1"/>
    <n v="23"/>
    <n v="2"/>
    <x v="1"/>
    <n v="50"/>
    <x v="2"/>
    <x v="0"/>
    <x v="0"/>
    <x v="5"/>
  </r>
  <r>
    <s v="PID02750"/>
    <n v="61"/>
    <x v="2"/>
    <x v="2"/>
    <x v="2"/>
    <x v="0"/>
    <d v="2024-05-31T00:00:00"/>
    <x v="3"/>
    <x v="2"/>
    <x v="0"/>
    <b v="1"/>
    <n v="29"/>
    <n v="3"/>
    <x v="1"/>
    <n v="96"/>
    <x v="0"/>
    <x v="0"/>
    <x v="0"/>
    <x v="7"/>
  </r>
  <r>
    <s v="PID02751"/>
    <n v="57"/>
    <x v="0"/>
    <x v="0"/>
    <x v="2"/>
    <x v="0"/>
    <d v="2023-05-03T00:00:00"/>
    <x v="2"/>
    <x v="2"/>
    <x v="1"/>
    <b v="1"/>
    <n v="16"/>
    <n v="18"/>
    <x v="1"/>
    <n v="39"/>
    <x v="2"/>
    <x v="1"/>
    <x v="1"/>
    <x v="0"/>
  </r>
  <r>
    <s v="PID02752"/>
    <n v="57"/>
    <x v="0"/>
    <x v="1"/>
    <x v="2"/>
    <x v="0"/>
    <d v="2020-06-25T00:00:00"/>
    <x v="5"/>
    <x v="3"/>
    <x v="0"/>
    <b v="0"/>
    <n v="41"/>
    <n v="7"/>
    <x v="2"/>
    <n v="41"/>
    <x v="2"/>
    <x v="0"/>
    <x v="1"/>
    <x v="8"/>
  </r>
  <r>
    <s v="PID02753"/>
    <n v="29"/>
    <x v="3"/>
    <x v="1"/>
    <x v="1"/>
    <x v="2"/>
    <d v="2023-01-10T00:00:00"/>
    <x v="2"/>
    <x v="0"/>
    <x v="1"/>
    <b v="1"/>
    <n v="40"/>
    <n v="15"/>
    <x v="1"/>
    <n v="49"/>
    <x v="2"/>
    <x v="0"/>
    <x v="0"/>
    <x v="5"/>
  </r>
  <r>
    <s v="PID02754"/>
    <n v="85"/>
    <x v="2"/>
    <x v="1"/>
    <x v="1"/>
    <x v="0"/>
    <d v="2023-09-02T00:00:00"/>
    <x v="2"/>
    <x v="1"/>
    <x v="1"/>
    <b v="1"/>
    <n v="64"/>
    <n v="1"/>
    <x v="1"/>
    <n v="92"/>
    <x v="0"/>
    <x v="0"/>
    <x v="1"/>
    <x v="3"/>
  </r>
  <r>
    <s v="PID02755"/>
    <n v="65"/>
    <x v="2"/>
    <x v="0"/>
    <x v="0"/>
    <x v="0"/>
    <d v="2023-11-02T00:00:00"/>
    <x v="2"/>
    <x v="3"/>
    <x v="0"/>
    <b v="1"/>
    <n v="19"/>
    <n v="20"/>
    <x v="2"/>
    <n v="104"/>
    <x v="0"/>
    <x v="1"/>
    <x v="1"/>
    <x v="4"/>
  </r>
  <r>
    <s v="PID02756"/>
    <n v="46"/>
    <x v="0"/>
    <x v="2"/>
    <x v="2"/>
    <x v="1"/>
    <d v="2024-08-11T00:00:00"/>
    <x v="3"/>
    <x v="1"/>
    <x v="1"/>
    <b v="1"/>
    <n v="24"/>
    <n v="11"/>
    <x v="2"/>
    <n v="86"/>
    <x v="0"/>
    <x v="0"/>
    <x v="0"/>
    <x v="5"/>
  </r>
  <r>
    <s v="PID02757"/>
    <n v="33"/>
    <x v="3"/>
    <x v="1"/>
    <x v="0"/>
    <x v="0"/>
    <d v="2019-10-09T00:00:00"/>
    <x v="0"/>
    <x v="0"/>
    <x v="1"/>
    <b v="1"/>
    <n v="65"/>
    <n v="10"/>
    <x v="0"/>
    <n v="12"/>
    <x v="2"/>
    <x v="0"/>
    <x v="1"/>
    <x v="8"/>
  </r>
  <r>
    <s v="PID02758"/>
    <n v="42"/>
    <x v="0"/>
    <x v="2"/>
    <x v="0"/>
    <x v="2"/>
    <d v="2022-11-17T00:00:00"/>
    <x v="4"/>
    <x v="1"/>
    <x v="1"/>
    <b v="1"/>
    <n v="2"/>
    <n v="1"/>
    <x v="0"/>
    <n v="68"/>
    <x v="0"/>
    <x v="0"/>
    <x v="1"/>
    <x v="6"/>
  </r>
  <r>
    <s v="PID02759"/>
    <n v="50"/>
    <x v="0"/>
    <x v="2"/>
    <x v="0"/>
    <x v="2"/>
    <d v="2024-04-14T00:00:00"/>
    <x v="3"/>
    <x v="0"/>
    <x v="1"/>
    <b v="0"/>
    <n v="11"/>
    <n v="8"/>
    <x v="0"/>
    <n v="71"/>
    <x v="0"/>
    <x v="0"/>
    <x v="0"/>
    <x v="1"/>
  </r>
  <r>
    <s v="PID02760"/>
    <n v="52"/>
    <x v="0"/>
    <x v="1"/>
    <x v="0"/>
    <x v="1"/>
    <d v="2020-08-11T00:00:00"/>
    <x v="5"/>
    <x v="3"/>
    <x v="1"/>
    <b v="1"/>
    <n v="18"/>
    <n v="4"/>
    <x v="0"/>
    <n v="48"/>
    <x v="2"/>
    <x v="0"/>
    <x v="1"/>
    <x v="0"/>
  </r>
  <r>
    <s v="PID02761"/>
    <n v="32"/>
    <x v="3"/>
    <x v="2"/>
    <x v="0"/>
    <x v="1"/>
    <d v="2022-03-13T00:00:00"/>
    <x v="4"/>
    <x v="1"/>
    <x v="1"/>
    <b v="0"/>
    <n v="65"/>
    <n v="0"/>
    <x v="2"/>
    <n v="6"/>
    <x v="1"/>
    <x v="1"/>
    <x v="0"/>
    <x v="1"/>
  </r>
  <r>
    <s v="PID02762"/>
    <n v="82"/>
    <x v="2"/>
    <x v="0"/>
    <x v="0"/>
    <x v="0"/>
    <d v="2020-04-16T00:00:00"/>
    <x v="5"/>
    <x v="3"/>
    <x v="0"/>
    <b v="0"/>
    <n v="55"/>
    <n v="20"/>
    <x v="1"/>
    <n v="27"/>
    <x v="2"/>
    <x v="0"/>
    <x v="0"/>
    <x v="8"/>
  </r>
  <r>
    <s v="PID02763"/>
    <n v="56"/>
    <x v="0"/>
    <x v="2"/>
    <x v="0"/>
    <x v="0"/>
    <d v="2024-03-20T00:00:00"/>
    <x v="3"/>
    <x v="0"/>
    <x v="1"/>
    <b v="1"/>
    <n v="66"/>
    <n v="0"/>
    <x v="0"/>
    <n v="17"/>
    <x v="2"/>
    <x v="1"/>
    <x v="0"/>
    <x v="0"/>
  </r>
  <r>
    <s v="PID02764"/>
    <n v="58"/>
    <x v="0"/>
    <x v="2"/>
    <x v="1"/>
    <x v="2"/>
    <d v="2024-07-30T00:00:00"/>
    <x v="3"/>
    <x v="0"/>
    <x v="0"/>
    <b v="0"/>
    <n v="18"/>
    <n v="15"/>
    <x v="1"/>
    <n v="19"/>
    <x v="2"/>
    <x v="0"/>
    <x v="1"/>
    <x v="7"/>
  </r>
  <r>
    <s v="PID02765"/>
    <n v="14"/>
    <x v="1"/>
    <x v="2"/>
    <x v="1"/>
    <x v="0"/>
    <d v="2021-10-13T00:00:00"/>
    <x v="1"/>
    <x v="2"/>
    <x v="1"/>
    <b v="1"/>
    <n v="22"/>
    <n v="16"/>
    <x v="2"/>
    <n v="90"/>
    <x v="0"/>
    <x v="0"/>
    <x v="1"/>
    <x v="4"/>
  </r>
  <r>
    <s v="PID02766"/>
    <n v="51"/>
    <x v="0"/>
    <x v="2"/>
    <x v="0"/>
    <x v="1"/>
    <d v="2022-06-29T00:00:00"/>
    <x v="4"/>
    <x v="2"/>
    <x v="0"/>
    <b v="0"/>
    <n v="8"/>
    <n v="2"/>
    <x v="2"/>
    <n v="53"/>
    <x v="2"/>
    <x v="0"/>
    <x v="1"/>
    <x v="3"/>
  </r>
  <r>
    <s v="PID02767"/>
    <n v="4"/>
    <x v="4"/>
    <x v="1"/>
    <x v="0"/>
    <x v="2"/>
    <d v="2022-06-15T00:00:00"/>
    <x v="4"/>
    <x v="2"/>
    <x v="2"/>
    <b v="1"/>
    <n v="52"/>
    <n v="0"/>
    <x v="1"/>
    <n v="1"/>
    <x v="1"/>
    <x v="0"/>
    <x v="1"/>
    <x v="2"/>
  </r>
  <r>
    <s v="PID02768"/>
    <n v="68"/>
    <x v="2"/>
    <x v="0"/>
    <x v="1"/>
    <x v="0"/>
    <d v="2024-07-31T00:00:00"/>
    <x v="3"/>
    <x v="2"/>
    <x v="0"/>
    <b v="1"/>
    <n v="28"/>
    <n v="17"/>
    <x v="2"/>
    <n v="49"/>
    <x v="2"/>
    <x v="0"/>
    <x v="1"/>
    <x v="7"/>
  </r>
  <r>
    <s v="PID02769"/>
    <n v="27"/>
    <x v="3"/>
    <x v="1"/>
    <x v="2"/>
    <x v="1"/>
    <d v="2023-05-25T00:00:00"/>
    <x v="2"/>
    <x v="2"/>
    <x v="1"/>
    <b v="0"/>
    <n v="1"/>
    <n v="19"/>
    <x v="0"/>
    <n v="68"/>
    <x v="0"/>
    <x v="0"/>
    <x v="0"/>
    <x v="0"/>
  </r>
  <r>
    <s v="PID02770"/>
    <n v="23"/>
    <x v="3"/>
    <x v="2"/>
    <x v="0"/>
    <x v="1"/>
    <d v="2020-12-04T00:00:00"/>
    <x v="5"/>
    <x v="3"/>
    <x v="1"/>
    <b v="1"/>
    <n v="64"/>
    <n v="14"/>
    <x v="2"/>
    <n v="72"/>
    <x v="0"/>
    <x v="0"/>
    <x v="0"/>
    <x v="3"/>
  </r>
  <r>
    <s v="PID02771"/>
    <n v="28"/>
    <x v="3"/>
    <x v="2"/>
    <x v="2"/>
    <x v="1"/>
    <d v="2022-11-05T00:00:00"/>
    <x v="4"/>
    <x v="0"/>
    <x v="1"/>
    <b v="0"/>
    <n v="23"/>
    <n v="19"/>
    <x v="0"/>
    <n v="97"/>
    <x v="0"/>
    <x v="1"/>
    <x v="0"/>
    <x v="9"/>
  </r>
  <r>
    <s v="PID02772"/>
    <n v="71"/>
    <x v="2"/>
    <x v="0"/>
    <x v="0"/>
    <x v="1"/>
    <d v="2020-03-10T00:00:00"/>
    <x v="5"/>
    <x v="2"/>
    <x v="2"/>
    <b v="1"/>
    <n v="14"/>
    <n v="12"/>
    <x v="0"/>
    <n v="107"/>
    <x v="0"/>
    <x v="0"/>
    <x v="1"/>
    <x v="1"/>
  </r>
  <r>
    <s v="PID02773"/>
    <n v="40"/>
    <x v="3"/>
    <x v="1"/>
    <x v="0"/>
    <x v="0"/>
    <d v="2021-07-15T00:00:00"/>
    <x v="1"/>
    <x v="2"/>
    <x v="2"/>
    <b v="1"/>
    <n v="58"/>
    <n v="1"/>
    <x v="1"/>
    <n v="47"/>
    <x v="2"/>
    <x v="0"/>
    <x v="1"/>
    <x v="6"/>
  </r>
  <r>
    <s v="PID02774"/>
    <n v="38"/>
    <x v="3"/>
    <x v="2"/>
    <x v="2"/>
    <x v="0"/>
    <d v="2022-03-25T00:00:00"/>
    <x v="4"/>
    <x v="0"/>
    <x v="2"/>
    <b v="1"/>
    <n v="49"/>
    <n v="8"/>
    <x v="1"/>
    <n v="36"/>
    <x v="2"/>
    <x v="1"/>
    <x v="1"/>
    <x v="2"/>
  </r>
  <r>
    <s v="PID02775"/>
    <n v="46"/>
    <x v="0"/>
    <x v="1"/>
    <x v="0"/>
    <x v="1"/>
    <d v="2019-06-03T00:00:00"/>
    <x v="0"/>
    <x v="2"/>
    <x v="0"/>
    <b v="0"/>
    <n v="38"/>
    <n v="7"/>
    <x v="1"/>
    <n v="4"/>
    <x v="1"/>
    <x v="1"/>
    <x v="0"/>
    <x v="3"/>
  </r>
  <r>
    <s v="PID02776"/>
    <n v="85"/>
    <x v="2"/>
    <x v="1"/>
    <x v="1"/>
    <x v="0"/>
    <d v="2022-09-07T00:00:00"/>
    <x v="4"/>
    <x v="0"/>
    <x v="0"/>
    <b v="0"/>
    <n v="9"/>
    <n v="12"/>
    <x v="0"/>
    <n v="37"/>
    <x v="2"/>
    <x v="0"/>
    <x v="0"/>
    <x v="8"/>
  </r>
  <r>
    <s v="PID02777"/>
    <n v="53"/>
    <x v="0"/>
    <x v="0"/>
    <x v="2"/>
    <x v="2"/>
    <d v="2022-03-22T00:00:00"/>
    <x v="4"/>
    <x v="2"/>
    <x v="2"/>
    <b v="0"/>
    <n v="7"/>
    <n v="8"/>
    <x v="2"/>
    <n v="60"/>
    <x v="0"/>
    <x v="1"/>
    <x v="1"/>
    <x v="3"/>
  </r>
  <r>
    <s v="PID02778"/>
    <n v="29"/>
    <x v="3"/>
    <x v="2"/>
    <x v="2"/>
    <x v="2"/>
    <d v="2023-01-12T00:00:00"/>
    <x v="2"/>
    <x v="2"/>
    <x v="2"/>
    <b v="1"/>
    <n v="3"/>
    <n v="3"/>
    <x v="1"/>
    <n v="108"/>
    <x v="0"/>
    <x v="0"/>
    <x v="1"/>
    <x v="6"/>
  </r>
  <r>
    <s v="PID02779"/>
    <n v="75"/>
    <x v="2"/>
    <x v="0"/>
    <x v="2"/>
    <x v="1"/>
    <d v="2023-10-05T00:00:00"/>
    <x v="2"/>
    <x v="1"/>
    <x v="2"/>
    <b v="1"/>
    <n v="25"/>
    <n v="5"/>
    <x v="1"/>
    <n v="42"/>
    <x v="2"/>
    <x v="1"/>
    <x v="0"/>
    <x v="2"/>
  </r>
  <r>
    <s v="PID02780"/>
    <n v="59"/>
    <x v="0"/>
    <x v="2"/>
    <x v="2"/>
    <x v="1"/>
    <d v="2020-08-14T00:00:00"/>
    <x v="5"/>
    <x v="1"/>
    <x v="1"/>
    <b v="0"/>
    <n v="40"/>
    <n v="14"/>
    <x v="2"/>
    <n v="71"/>
    <x v="0"/>
    <x v="1"/>
    <x v="1"/>
    <x v="3"/>
  </r>
  <r>
    <s v="PID02781"/>
    <n v="63"/>
    <x v="2"/>
    <x v="0"/>
    <x v="1"/>
    <x v="2"/>
    <d v="2019-07-31T00:00:00"/>
    <x v="0"/>
    <x v="1"/>
    <x v="0"/>
    <b v="0"/>
    <n v="54"/>
    <n v="3"/>
    <x v="2"/>
    <n v="118"/>
    <x v="0"/>
    <x v="1"/>
    <x v="0"/>
    <x v="4"/>
  </r>
  <r>
    <s v="PID02782"/>
    <n v="89"/>
    <x v="2"/>
    <x v="2"/>
    <x v="1"/>
    <x v="2"/>
    <d v="2021-08-25T00:00:00"/>
    <x v="1"/>
    <x v="2"/>
    <x v="1"/>
    <b v="1"/>
    <n v="24"/>
    <n v="19"/>
    <x v="0"/>
    <n v="82"/>
    <x v="0"/>
    <x v="0"/>
    <x v="0"/>
    <x v="8"/>
  </r>
  <r>
    <s v="PID02783"/>
    <n v="53"/>
    <x v="0"/>
    <x v="2"/>
    <x v="1"/>
    <x v="2"/>
    <d v="2021-05-20T00:00:00"/>
    <x v="1"/>
    <x v="1"/>
    <x v="1"/>
    <b v="0"/>
    <n v="52"/>
    <n v="0"/>
    <x v="2"/>
    <n v="69"/>
    <x v="0"/>
    <x v="1"/>
    <x v="1"/>
    <x v="1"/>
  </r>
  <r>
    <s v="PID02784"/>
    <n v="50"/>
    <x v="0"/>
    <x v="1"/>
    <x v="1"/>
    <x v="0"/>
    <d v="2023-02-17T00:00:00"/>
    <x v="2"/>
    <x v="3"/>
    <x v="0"/>
    <b v="1"/>
    <n v="8"/>
    <n v="13"/>
    <x v="2"/>
    <n v="86"/>
    <x v="0"/>
    <x v="0"/>
    <x v="1"/>
    <x v="7"/>
  </r>
  <r>
    <s v="PID02785"/>
    <n v="67"/>
    <x v="2"/>
    <x v="0"/>
    <x v="0"/>
    <x v="2"/>
    <d v="2022-01-26T00:00:00"/>
    <x v="4"/>
    <x v="0"/>
    <x v="2"/>
    <b v="0"/>
    <n v="12"/>
    <n v="3"/>
    <x v="2"/>
    <n v="39"/>
    <x v="2"/>
    <x v="0"/>
    <x v="1"/>
    <x v="4"/>
  </r>
  <r>
    <s v="PID02786"/>
    <n v="78"/>
    <x v="2"/>
    <x v="0"/>
    <x v="2"/>
    <x v="2"/>
    <d v="2020-04-06T00:00:00"/>
    <x v="5"/>
    <x v="0"/>
    <x v="0"/>
    <b v="0"/>
    <n v="22"/>
    <n v="1"/>
    <x v="0"/>
    <n v="65"/>
    <x v="0"/>
    <x v="1"/>
    <x v="0"/>
    <x v="8"/>
  </r>
  <r>
    <s v="PID02787"/>
    <n v="16"/>
    <x v="1"/>
    <x v="0"/>
    <x v="2"/>
    <x v="1"/>
    <d v="2019-02-18T00:00:00"/>
    <x v="0"/>
    <x v="1"/>
    <x v="2"/>
    <b v="0"/>
    <n v="32"/>
    <n v="18"/>
    <x v="0"/>
    <n v="101"/>
    <x v="0"/>
    <x v="0"/>
    <x v="0"/>
    <x v="9"/>
  </r>
  <r>
    <s v="PID02788"/>
    <n v="88"/>
    <x v="2"/>
    <x v="2"/>
    <x v="1"/>
    <x v="0"/>
    <d v="2022-03-02T00:00:00"/>
    <x v="4"/>
    <x v="2"/>
    <x v="0"/>
    <b v="0"/>
    <n v="8"/>
    <n v="15"/>
    <x v="2"/>
    <n v="66"/>
    <x v="0"/>
    <x v="0"/>
    <x v="0"/>
    <x v="2"/>
  </r>
  <r>
    <s v="PID02789"/>
    <n v="32"/>
    <x v="3"/>
    <x v="2"/>
    <x v="0"/>
    <x v="0"/>
    <d v="2023-05-05T00:00:00"/>
    <x v="2"/>
    <x v="1"/>
    <x v="1"/>
    <b v="0"/>
    <n v="11"/>
    <n v="0"/>
    <x v="0"/>
    <n v="64"/>
    <x v="0"/>
    <x v="0"/>
    <x v="0"/>
    <x v="0"/>
  </r>
  <r>
    <s v="PID02790"/>
    <n v="21"/>
    <x v="3"/>
    <x v="1"/>
    <x v="1"/>
    <x v="1"/>
    <d v="2022-06-05T00:00:00"/>
    <x v="4"/>
    <x v="2"/>
    <x v="0"/>
    <b v="0"/>
    <n v="11"/>
    <n v="14"/>
    <x v="1"/>
    <n v="119"/>
    <x v="0"/>
    <x v="1"/>
    <x v="0"/>
    <x v="9"/>
  </r>
  <r>
    <s v="PID02791"/>
    <n v="87"/>
    <x v="2"/>
    <x v="2"/>
    <x v="1"/>
    <x v="1"/>
    <d v="2019-11-06T00:00:00"/>
    <x v="0"/>
    <x v="0"/>
    <x v="2"/>
    <b v="1"/>
    <n v="18"/>
    <n v="1"/>
    <x v="2"/>
    <n v="34"/>
    <x v="2"/>
    <x v="1"/>
    <x v="1"/>
    <x v="8"/>
  </r>
  <r>
    <s v="PID02792"/>
    <n v="35"/>
    <x v="3"/>
    <x v="1"/>
    <x v="2"/>
    <x v="1"/>
    <d v="2019-05-23T00:00:00"/>
    <x v="0"/>
    <x v="0"/>
    <x v="1"/>
    <b v="1"/>
    <n v="8"/>
    <n v="17"/>
    <x v="1"/>
    <n v="108"/>
    <x v="0"/>
    <x v="0"/>
    <x v="1"/>
    <x v="4"/>
  </r>
  <r>
    <s v="PID02793"/>
    <n v="39"/>
    <x v="3"/>
    <x v="2"/>
    <x v="2"/>
    <x v="0"/>
    <d v="2019-10-05T00:00:00"/>
    <x v="0"/>
    <x v="0"/>
    <x v="2"/>
    <b v="0"/>
    <n v="48"/>
    <n v="17"/>
    <x v="1"/>
    <n v="39"/>
    <x v="2"/>
    <x v="0"/>
    <x v="0"/>
    <x v="5"/>
  </r>
  <r>
    <s v="PID02794"/>
    <n v="1"/>
    <x v="4"/>
    <x v="2"/>
    <x v="0"/>
    <x v="0"/>
    <d v="2023-04-20T00:00:00"/>
    <x v="2"/>
    <x v="3"/>
    <x v="0"/>
    <b v="1"/>
    <n v="15"/>
    <n v="8"/>
    <x v="1"/>
    <n v="68"/>
    <x v="0"/>
    <x v="1"/>
    <x v="0"/>
    <x v="2"/>
  </r>
  <r>
    <s v="PID02795"/>
    <n v="7"/>
    <x v="4"/>
    <x v="1"/>
    <x v="2"/>
    <x v="1"/>
    <d v="2024-07-17T00:00:00"/>
    <x v="3"/>
    <x v="3"/>
    <x v="2"/>
    <b v="1"/>
    <n v="65"/>
    <n v="8"/>
    <x v="2"/>
    <n v="96"/>
    <x v="0"/>
    <x v="1"/>
    <x v="1"/>
    <x v="1"/>
  </r>
  <r>
    <s v="PID02796"/>
    <n v="37"/>
    <x v="3"/>
    <x v="2"/>
    <x v="1"/>
    <x v="0"/>
    <d v="2023-10-28T00:00:00"/>
    <x v="2"/>
    <x v="2"/>
    <x v="2"/>
    <b v="1"/>
    <n v="68"/>
    <n v="9"/>
    <x v="1"/>
    <n v="38"/>
    <x v="2"/>
    <x v="0"/>
    <x v="1"/>
    <x v="9"/>
  </r>
  <r>
    <s v="PID02797"/>
    <n v="87"/>
    <x v="2"/>
    <x v="1"/>
    <x v="1"/>
    <x v="0"/>
    <d v="2021-07-13T00:00:00"/>
    <x v="1"/>
    <x v="0"/>
    <x v="1"/>
    <b v="1"/>
    <n v="5"/>
    <n v="0"/>
    <x v="2"/>
    <n v="106"/>
    <x v="0"/>
    <x v="0"/>
    <x v="1"/>
    <x v="0"/>
  </r>
  <r>
    <s v="PID02798"/>
    <n v="54"/>
    <x v="0"/>
    <x v="2"/>
    <x v="2"/>
    <x v="1"/>
    <d v="2019-01-02T00:00:00"/>
    <x v="0"/>
    <x v="3"/>
    <x v="0"/>
    <b v="1"/>
    <n v="46"/>
    <n v="15"/>
    <x v="1"/>
    <n v="84"/>
    <x v="0"/>
    <x v="1"/>
    <x v="1"/>
    <x v="8"/>
  </r>
  <r>
    <s v="PID02799"/>
    <n v="77"/>
    <x v="2"/>
    <x v="1"/>
    <x v="2"/>
    <x v="0"/>
    <d v="2019-06-17T00:00:00"/>
    <x v="0"/>
    <x v="3"/>
    <x v="2"/>
    <b v="0"/>
    <n v="53"/>
    <n v="1"/>
    <x v="2"/>
    <n v="16"/>
    <x v="2"/>
    <x v="0"/>
    <x v="1"/>
    <x v="9"/>
  </r>
  <r>
    <s v="PID02800"/>
    <n v="17"/>
    <x v="1"/>
    <x v="0"/>
    <x v="1"/>
    <x v="0"/>
    <d v="2020-02-09T00:00:00"/>
    <x v="5"/>
    <x v="0"/>
    <x v="0"/>
    <b v="0"/>
    <n v="53"/>
    <n v="0"/>
    <x v="1"/>
    <n v="1"/>
    <x v="1"/>
    <x v="0"/>
    <x v="1"/>
    <x v="6"/>
  </r>
  <r>
    <s v="PID02801"/>
    <n v="4"/>
    <x v="4"/>
    <x v="0"/>
    <x v="0"/>
    <x v="0"/>
    <d v="2022-02-07T00:00:00"/>
    <x v="4"/>
    <x v="0"/>
    <x v="1"/>
    <b v="0"/>
    <n v="14"/>
    <n v="2"/>
    <x v="1"/>
    <n v="77"/>
    <x v="0"/>
    <x v="1"/>
    <x v="1"/>
    <x v="9"/>
  </r>
  <r>
    <s v="PID02802"/>
    <n v="10"/>
    <x v="4"/>
    <x v="0"/>
    <x v="1"/>
    <x v="0"/>
    <d v="2020-01-20T00:00:00"/>
    <x v="5"/>
    <x v="2"/>
    <x v="1"/>
    <b v="1"/>
    <n v="28"/>
    <n v="11"/>
    <x v="1"/>
    <n v="97"/>
    <x v="0"/>
    <x v="1"/>
    <x v="1"/>
    <x v="4"/>
  </r>
  <r>
    <s v="PID02803"/>
    <n v="67"/>
    <x v="2"/>
    <x v="1"/>
    <x v="1"/>
    <x v="0"/>
    <d v="2023-06-14T00:00:00"/>
    <x v="2"/>
    <x v="2"/>
    <x v="1"/>
    <b v="0"/>
    <n v="30"/>
    <n v="17"/>
    <x v="1"/>
    <n v="105"/>
    <x v="0"/>
    <x v="0"/>
    <x v="0"/>
    <x v="2"/>
  </r>
  <r>
    <s v="PID02804"/>
    <n v="59"/>
    <x v="0"/>
    <x v="1"/>
    <x v="0"/>
    <x v="1"/>
    <d v="2023-12-25T00:00:00"/>
    <x v="2"/>
    <x v="3"/>
    <x v="1"/>
    <b v="0"/>
    <n v="27"/>
    <n v="0"/>
    <x v="2"/>
    <n v="44"/>
    <x v="2"/>
    <x v="0"/>
    <x v="1"/>
    <x v="4"/>
  </r>
  <r>
    <s v="PID02805"/>
    <n v="67"/>
    <x v="2"/>
    <x v="1"/>
    <x v="1"/>
    <x v="1"/>
    <d v="2019-10-30T00:00:00"/>
    <x v="0"/>
    <x v="0"/>
    <x v="1"/>
    <b v="0"/>
    <n v="51"/>
    <n v="3"/>
    <x v="2"/>
    <n v="120"/>
    <x v="0"/>
    <x v="1"/>
    <x v="1"/>
    <x v="9"/>
  </r>
  <r>
    <s v="PID02806"/>
    <n v="59"/>
    <x v="0"/>
    <x v="2"/>
    <x v="2"/>
    <x v="1"/>
    <d v="2022-12-04T00:00:00"/>
    <x v="4"/>
    <x v="0"/>
    <x v="1"/>
    <b v="0"/>
    <n v="16"/>
    <n v="12"/>
    <x v="2"/>
    <n v="71"/>
    <x v="0"/>
    <x v="0"/>
    <x v="0"/>
    <x v="2"/>
  </r>
  <r>
    <s v="PID02807"/>
    <n v="12"/>
    <x v="1"/>
    <x v="1"/>
    <x v="0"/>
    <x v="1"/>
    <d v="2021-07-08T00:00:00"/>
    <x v="1"/>
    <x v="2"/>
    <x v="2"/>
    <b v="0"/>
    <n v="7"/>
    <n v="4"/>
    <x v="0"/>
    <n v="85"/>
    <x v="0"/>
    <x v="0"/>
    <x v="1"/>
    <x v="6"/>
  </r>
  <r>
    <s v="PID02808"/>
    <n v="54"/>
    <x v="0"/>
    <x v="1"/>
    <x v="1"/>
    <x v="1"/>
    <d v="2021-06-04T00:00:00"/>
    <x v="1"/>
    <x v="3"/>
    <x v="2"/>
    <b v="1"/>
    <n v="18"/>
    <n v="14"/>
    <x v="0"/>
    <n v="21"/>
    <x v="2"/>
    <x v="0"/>
    <x v="0"/>
    <x v="7"/>
  </r>
  <r>
    <s v="PID02809"/>
    <n v="56"/>
    <x v="0"/>
    <x v="2"/>
    <x v="2"/>
    <x v="1"/>
    <d v="2024-03-04T00:00:00"/>
    <x v="3"/>
    <x v="1"/>
    <x v="1"/>
    <b v="0"/>
    <n v="68"/>
    <n v="0"/>
    <x v="1"/>
    <n v="98"/>
    <x v="0"/>
    <x v="0"/>
    <x v="1"/>
    <x v="2"/>
  </r>
  <r>
    <s v="PID02810"/>
    <n v="1"/>
    <x v="4"/>
    <x v="1"/>
    <x v="0"/>
    <x v="0"/>
    <d v="2019-02-01T00:00:00"/>
    <x v="0"/>
    <x v="0"/>
    <x v="0"/>
    <b v="1"/>
    <n v="2"/>
    <n v="15"/>
    <x v="2"/>
    <n v="4"/>
    <x v="1"/>
    <x v="1"/>
    <x v="1"/>
    <x v="2"/>
  </r>
  <r>
    <s v="PID02811"/>
    <n v="82"/>
    <x v="2"/>
    <x v="1"/>
    <x v="1"/>
    <x v="2"/>
    <d v="2020-01-14T00:00:00"/>
    <x v="5"/>
    <x v="0"/>
    <x v="1"/>
    <b v="0"/>
    <n v="37"/>
    <n v="14"/>
    <x v="1"/>
    <n v="50"/>
    <x v="2"/>
    <x v="1"/>
    <x v="1"/>
    <x v="4"/>
  </r>
  <r>
    <s v="PID02812"/>
    <n v="23"/>
    <x v="3"/>
    <x v="0"/>
    <x v="2"/>
    <x v="1"/>
    <d v="2024-12-06T00:00:00"/>
    <x v="3"/>
    <x v="3"/>
    <x v="0"/>
    <b v="1"/>
    <n v="19"/>
    <n v="1"/>
    <x v="0"/>
    <n v="90"/>
    <x v="0"/>
    <x v="0"/>
    <x v="0"/>
    <x v="1"/>
  </r>
  <r>
    <s v="PID02813"/>
    <n v="26"/>
    <x v="3"/>
    <x v="0"/>
    <x v="2"/>
    <x v="1"/>
    <d v="2023-06-18T00:00:00"/>
    <x v="2"/>
    <x v="0"/>
    <x v="1"/>
    <b v="1"/>
    <n v="13"/>
    <n v="13"/>
    <x v="0"/>
    <n v="79"/>
    <x v="0"/>
    <x v="1"/>
    <x v="1"/>
    <x v="4"/>
  </r>
  <r>
    <s v="PID02814"/>
    <n v="18"/>
    <x v="1"/>
    <x v="0"/>
    <x v="2"/>
    <x v="2"/>
    <d v="2021-03-23T00:00:00"/>
    <x v="1"/>
    <x v="2"/>
    <x v="1"/>
    <b v="1"/>
    <n v="58"/>
    <n v="11"/>
    <x v="0"/>
    <n v="67"/>
    <x v="0"/>
    <x v="0"/>
    <x v="0"/>
    <x v="1"/>
  </r>
  <r>
    <s v="PID02815"/>
    <n v="63"/>
    <x v="2"/>
    <x v="0"/>
    <x v="2"/>
    <x v="2"/>
    <d v="2022-07-05T00:00:00"/>
    <x v="4"/>
    <x v="3"/>
    <x v="0"/>
    <b v="1"/>
    <n v="20"/>
    <n v="9"/>
    <x v="2"/>
    <n v="89"/>
    <x v="0"/>
    <x v="1"/>
    <x v="1"/>
    <x v="3"/>
  </r>
  <r>
    <s v="PID02816"/>
    <n v="56"/>
    <x v="0"/>
    <x v="0"/>
    <x v="2"/>
    <x v="1"/>
    <d v="2024-01-28T00:00:00"/>
    <x v="3"/>
    <x v="0"/>
    <x v="0"/>
    <b v="0"/>
    <n v="29"/>
    <n v="0"/>
    <x v="2"/>
    <n v="53"/>
    <x v="2"/>
    <x v="1"/>
    <x v="1"/>
    <x v="9"/>
  </r>
  <r>
    <s v="PID02817"/>
    <n v="19"/>
    <x v="1"/>
    <x v="1"/>
    <x v="0"/>
    <x v="2"/>
    <d v="2023-04-17T00:00:00"/>
    <x v="2"/>
    <x v="3"/>
    <x v="1"/>
    <b v="1"/>
    <n v="20"/>
    <n v="19"/>
    <x v="0"/>
    <n v="78"/>
    <x v="0"/>
    <x v="0"/>
    <x v="1"/>
    <x v="3"/>
  </r>
  <r>
    <s v="PID02818"/>
    <n v="24"/>
    <x v="3"/>
    <x v="0"/>
    <x v="1"/>
    <x v="1"/>
    <d v="2022-02-03T00:00:00"/>
    <x v="4"/>
    <x v="3"/>
    <x v="1"/>
    <b v="0"/>
    <n v="62"/>
    <n v="8"/>
    <x v="1"/>
    <n v="66"/>
    <x v="0"/>
    <x v="1"/>
    <x v="1"/>
    <x v="4"/>
  </r>
  <r>
    <s v="PID02819"/>
    <n v="75"/>
    <x v="2"/>
    <x v="2"/>
    <x v="2"/>
    <x v="2"/>
    <d v="2022-11-20T00:00:00"/>
    <x v="4"/>
    <x v="0"/>
    <x v="1"/>
    <b v="1"/>
    <n v="30"/>
    <n v="17"/>
    <x v="0"/>
    <n v="44"/>
    <x v="2"/>
    <x v="0"/>
    <x v="1"/>
    <x v="5"/>
  </r>
  <r>
    <s v="PID02820"/>
    <n v="60"/>
    <x v="0"/>
    <x v="0"/>
    <x v="0"/>
    <x v="2"/>
    <d v="2024-04-08T00:00:00"/>
    <x v="3"/>
    <x v="2"/>
    <x v="0"/>
    <b v="0"/>
    <n v="49"/>
    <n v="19"/>
    <x v="0"/>
    <n v="96"/>
    <x v="0"/>
    <x v="0"/>
    <x v="0"/>
    <x v="5"/>
  </r>
  <r>
    <s v="PID02821"/>
    <n v="15"/>
    <x v="1"/>
    <x v="2"/>
    <x v="1"/>
    <x v="2"/>
    <d v="2023-02-27T00:00:00"/>
    <x v="2"/>
    <x v="2"/>
    <x v="2"/>
    <b v="1"/>
    <n v="32"/>
    <n v="15"/>
    <x v="1"/>
    <n v="99"/>
    <x v="0"/>
    <x v="0"/>
    <x v="0"/>
    <x v="0"/>
  </r>
  <r>
    <s v="PID02822"/>
    <n v="71"/>
    <x v="2"/>
    <x v="1"/>
    <x v="2"/>
    <x v="1"/>
    <d v="2019-10-18T00:00:00"/>
    <x v="0"/>
    <x v="3"/>
    <x v="2"/>
    <b v="1"/>
    <n v="7"/>
    <n v="6"/>
    <x v="0"/>
    <n v="42"/>
    <x v="2"/>
    <x v="1"/>
    <x v="1"/>
    <x v="7"/>
  </r>
  <r>
    <s v="PID02823"/>
    <n v="45"/>
    <x v="0"/>
    <x v="2"/>
    <x v="2"/>
    <x v="0"/>
    <d v="2019-08-18T00:00:00"/>
    <x v="0"/>
    <x v="1"/>
    <x v="1"/>
    <b v="1"/>
    <n v="56"/>
    <n v="19"/>
    <x v="0"/>
    <n v="105"/>
    <x v="0"/>
    <x v="1"/>
    <x v="1"/>
    <x v="4"/>
  </r>
  <r>
    <s v="PID02824"/>
    <n v="84"/>
    <x v="2"/>
    <x v="1"/>
    <x v="1"/>
    <x v="0"/>
    <d v="2021-11-18T00:00:00"/>
    <x v="1"/>
    <x v="3"/>
    <x v="1"/>
    <b v="0"/>
    <n v="32"/>
    <n v="6"/>
    <x v="1"/>
    <n v="120"/>
    <x v="0"/>
    <x v="1"/>
    <x v="0"/>
    <x v="6"/>
  </r>
  <r>
    <s v="PID02825"/>
    <n v="44"/>
    <x v="0"/>
    <x v="1"/>
    <x v="1"/>
    <x v="0"/>
    <d v="2019-08-05T00:00:00"/>
    <x v="0"/>
    <x v="0"/>
    <x v="2"/>
    <b v="1"/>
    <n v="40"/>
    <n v="13"/>
    <x v="2"/>
    <n v="118"/>
    <x v="0"/>
    <x v="1"/>
    <x v="1"/>
    <x v="8"/>
  </r>
  <r>
    <s v="PID02826"/>
    <n v="84"/>
    <x v="2"/>
    <x v="2"/>
    <x v="1"/>
    <x v="1"/>
    <d v="2021-05-24T00:00:00"/>
    <x v="1"/>
    <x v="1"/>
    <x v="1"/>
    <b v="1"/>
    <n v="56"/>
    <n v="19"/>
    <x v="2"/>
    <n v="109"/>
    <x v="0"/>
    <x v="1"/>
    <x v="0"/>
    <x v="7"/>
  </r>
  <r>
    <s v="PID02827"/>
    <n v="20"/>
    <x v="1"/>
    <x v="1"/>
    <x v="2"/>
    <x v="0"/>
    <d v="2020-01-04T00:00:00"/>
    <x v="5"/>
    <x v="0"/>
    <x v="1"/>
    <b v="0"/>
    <n v="44"/>
    <n v="0"/>
    <x v="0"/>
    <n v="91"/>
    <x v="0"/>
    <x v="1"/>
    <x v="0"/>
    <x v="8"/>
  </r>
  <r>
    <s v="PID02828"/>
    <n v="31"/>
    <x v="3"/>
    <x v="0"/>
    <x v="0"/>
    <x v="2"/>
    <d v="2020-02-02T00:00:00"/>
    <x v="5"/>
    <x v="1"/>
    <x v="1"/>
    <b v="1"/>
    <n v="10"/>
    <n v="9"/>
    <x v="1"/>
    <n v="11"/>
    <x v="1"/>
    <x v="1"/>
    <x v="1"/>
    <x v="8"/>
  </r>
  <r>
    <s v="PID02829"/>
    <n v="45"/>
    <x v="0"/>
    <x v="0"/>
    <x v="1"/>
    <x v="0"/>
    <d v="2019-06-07T00:00:00"/>
    <x v="0"/>
    <x v="2"/>
    <x v="1"/>
    <b v="0"/>
    <n v="43"/>
    <n v="17"/>
    <x v="0"/>
    <n v="88"/>
    <x v="0"/>
    <x v="0"/>
    <x v="0"/>
    <x v="3"/>
  </r>
  <r>
    <s v="PID02830"/>
    <n v="44"/>
    <x v="0"/>
    <x v="1"/>
    <x v="1"/>
    <x v="0"/>
    <d v="2022-08-20T00:00:00"/>
    <x v="4"/>
    <x v="0"/>
    <x v="1"/>
    <b v="0"/>
    <n v="27"/>
    <n v="5"/>
    <x v="0"/>
    <n v="44"/>
    <x v="2"/>
    <x v="0"/>
    <x v="0"/>
    <x v="1"/>
  </r>
  <r>
    <s v="PID02831"/>
    <n v="19"/>
    <x v="1"/>
    <x v="2"/>
    <x v="1"/>
    <x v="1"/>
    <d v="2021-01-29T00:00:00"/>
    <x v="1"/>
    <x v="3"/>
    <x v="2"/>
    <b v="1"/>
    <n v="56"/>
    <n v="5"/>
    <x v="0"/>
    <n v="71"/>
    <x v="0"/>
    <x v="1"/>
    <x v="1"/>
    <x v="5"/>
  </r>
  <r>
    <s v="PID02832"/>
    <n v="13"/>
    <x v="1"/>
    <x v="2"/>
    <x v="2"/>
    <x v="1"/>
    <d v="2022-01-11T00:00:00"/>
    <x v="4"/>
    <x v="2"/>
    <x v="1"/>
    <b v="1"/>
    <n v="21"/>
    <n v="4"/>
    <x v="2"/>
    <n v="93"/>
    <x v="0"/>
    <x v="1"/>
    <x v="0"/>
    <x v="7"/>
  </r>
  <r>
    <s v="PID02833"/>
    <n v="13"/>
    <x v="1"/>
    <x v="2"/>
    <x v="1"/>
    <x v="0"/>
    <d v="2023-01-25T00:00:00"/>
    <x v="2"/>
    <x v="1"/>
    <x v="1"/>
    <b v="1"/>
    <n v="37"/>
    <n v="9"/>
    <x v="2"/>
    <n v="33"/>
    <x v="2"/>
    <x v="0"/>
    <x v="0"/>
    <x v="2"/>
  </r>
  <r>
    <s v="PID02834"/>
    <n v="54"/>
    <x v="0"/>
    <x v="1"/>
    <x v="1"/>
    <x v="1"/>
    <d v="2023-07-11T00:00:00"/>
    <x v="2"/>
    <x v="0"/>
    <x v="2"/>
    <b v="0"/>
    <n v="61"/>
    <n v="11"/>
    <x v="1"/>
    <n v="91"/>
    <x v="0"/>
    <x v="1"/>
    <x v="0"/>
    <x v="3"/>
  </r>
  <r>
    <s v="PID02835"/>
    <n v="7"/>
    <x v="4"/>
    <x v="2"/>
    <x v="0"/>
    <x v="2"/>
    <d v="2020-04-06T00:00:00"/>
    <x v="5"/>
    <x v="1"/>
    <x v="1"/>
    <b v="0"/>
    <n v="45"/>
    <n v="2"/>
    <x v="2"/>
    <n v="6"/>
    <x v="1"/>
    <x v="0"/>
    <x v="0"/>
    <x v="9"/>
  </r>
  <r>
    <s v="PID02836"/>
    <n v="48"/>
    <x v="0"/>
    <x v="2"/>
    <x v="0"/>
    <x v="2"/>
    <d v="2022-12-10T00:00:00"/>
    <x v="4"/>
    <x v="3"/>
    <x v="1"/>
    <b v="1"/>
    <n v="26"/>
    <n v="12"/>
    <x v="0"/>
    <n v="86"/>
    <x v="0"/>
    <x v="1"/>
    <x v="0"/>
    <x v="4"/>
  </r>
  <r>
    <s v="PID02837"/>
    <n v="40"/>
    <x v="3"/>
    <x v="0"/>
    <x v="2"/>
    <x v="2"/>
    <d v="2024-03-14T00:00:00"/>
    <x v="3"/>
    <x v="3"/>
    <x v="0"/>
    <b v="1"/>
    <n v="34"/>
    <n v="14"/>
    <x v="2"/>
    <n v="50"/>
    <x v="2"/>
    <x v="0"/>
    <x v="0"/>
    <x v="5"/>
  </r>
  <r>
    <s v="PID02838"/>
    <n v="81"/>
    <x v="2"/>
    <x v="2"/>
    <x v="1"/>
    <x v="1"/>
    <d v="2019-04-21T00:00:00"/>
    <x v="0"/>
    <x v="0"/>
    <x v="2"/>
    <b v="1"/>
    <n v="38"/>
    <n v="0"/>
    <x v="1"/>
    <n v="32"/>
    <x v="2"/>
    <x v="1"/>
    <x v="0"/>
    <x v="3"/>
  </r>
  <r>
    <s v="PID02839"/>
    <n v="53"/>
    <x v="0"/>
    <x v="2"/>
    <x v="2"/>
    <x v="1"/>
    <d v="2021-03-21T00:00:00"/>
    <x v="1"/>
    <x v="2"/>
    <x v="1"/>
    <b v="1"/>
    <n v="35"/>
    <n v="0"/>
    <x v="2"/>
    <n v="31"/>
    <x v="2"/>
    <x v="1"/>
    <x v="0"/>
    <x v="3"/>
  </r>
  <r>
    <s v="PID02840"/>
    <n v="27"/>
    <x v="3"/>
    <x v="1"/>
    <x v="1"/>
    <x v="0"/>
    <d v="2022-04-23T00:00:00"/>
    <x v="4"/>
    <x v="2"/>
    <x v="0"/>
    <b v="1"/>
    <n v="2"/>
    <n v="2"/>
    <x v="0"/>
    <n v="53"/>
    <x v="2"/>
    <x v="1"/>
    <x v="1"/>
    <x v="2"/>
  </r>
  <r>
    <s v="PID02841"/>
    <n v="67"/>
    <x v="2"/>
    <x v="2"/>
    <x v="0"/>
    <x v="0"/>
    <d v="2021-04-01T00:00:00"/>
    <x v="1"/>
    <x v="2"/>
    <x v="0"/>
    <b v="0"/>
    <n v="62"/>
    <n v="6"/>
    <x v="1"/>
    <n v="59"/>
    <x v="2"/>
    <x v="1"/>
    <x v="1"/>
    <x v="1"/>
  </r>
  <r>
    <s v="PID02842"/>
    <n v="62"/>
    <x v="2"/>
    <x v="1"/>
    <x v="0"/>
    <x v="0"/>
    <d v="2019-05-20T00:00:00"/>
    <x v="0"/>
    <x v="3"/>
    <x v="2"/>
    <b v="0"/>
    <n v="15"/>
    <n v="5"/>
    <x v="0"/>
    <n v="58"/>
    <x v="2"/>
    <x v="1"/>
    <x v="0"/>
    <x v="6"/>
  </r>
  <r>
    <s v="PID02843"/>
    <n v="77"/>
    <x v="2"/>
    <x v="1"/>
    <x v="1"/>
    <x v="1"/>
    <d v="2021-12-02T00:00:00"/>
    <x v="1"/>
    <x v="2"/>
    <x v="2"/>
    <b v="0"/>
    <n v="70"/>
    <n v="2"/>
    <x v="2"/>
    <n v="99"/>
    <x v="0"/>
    <x v="1"/>
    <x v="1"/>
    <x v="5"/>
  </r>
  <r>
    <s v="PID02844"/>
    <n v="69"/>
    <x v="2"/>
    <x v="0"/>
    <x v="2"/>
    <x v="1"/>
    <d v="2019-06-21T00:00:00"/>
    <x v="0"/>
    <x v="0"/>
    <x v="1"/>
    <b v="0"/>
    <n v="49"/>
    <n v="1"/>
    <x v="2"/>
    <n v="119"/>
    <x v="0"/>
    <x v="0"/>
    <x v="1"/>
    <x v="6"/>
  </r>
  <r>
    <s v="PID02845"/>
    <n v="60"/>
    <x v="0"/>
    <x v="2"/>
    <x v="1"/>
    <x v="2"/>
    <d v="2024-10-24T00:00:00"/>
    <x v="3"/>
    <x v="3"/>
    <x v="0"/>
    <b v="0"/>
    <n v="27"/>
    <n v="11"/>
    <x v="0"/>
    <n v="40"/>
    <x v="2"/>
    <x v="1"/>
    <x v="0"/>
    <x v="0"/>
  </r>
  <r>
    <s v="PID02846"/>
    <n v="70"/>
    <x v="2"/>
    <x v="1"/>
    <x v="1"/>
    <x v="0"/>
    <d v="2020-01-02T00:00:00"/>
    <x v="5"/>
    <x v="2"/>
    <x v="2"/>
    <b v="0"/>
    <n v="61"/>
    <n v="5"/>
    <x v="2"/>
    <n v="22"/>
    <x v="2"/>
    <x v="1"/>
    <x v="0"/>
    <x v="2"/>
  </r>
  <r>
    <s v="PID02847"/>
    <n v="76"/>
    <x v="2"/>
    <x v="0"/>
    <x v="2"/>
    <x v="0"/>
    <d v="2019-01-08T00:00:00"/>
    <x v="0"/>
    <x v="3"/>
    <x v="1"/>
    <b v="0"/>
    <n v="6"/>
    <n v="9"/>
    <x v="1"/>
    <n v="5"/>
    <x v="1"/>
    <x v="1"/>
    <x v="0"/>
    <x v="3"/>
  </r>
  <r>
    <s v="PID02848"/>
    <n v="38"/>
    <x v="3"/>
    <x v="1"/>
    <x v="2"/>
    <x v="1"/>
    <d v="2023-10-17T00:00:00"/>
    <x v="2"/>
    <x v="0"/>
    <x v="0"/>
    <b v="1"/>
    <n v="14"/>
    <n v="15"/>
    <x v="1"/>
    <n v="23"/>
    <x v="2"/>
    <x v="1"/>
    <x v="1"/>
    <x v="4"/>
  </r>
  <r>
    <s v="PID02849"/>
    <n v="60"/>
    <x v="0"/>
    <x v="0"/>
    <x v="1"/>
    <x v="2"/>
    <d v="2019-03-28T00:00:00"/>
    <x v="0"/>
    <x v="3"/>
    <x v="2"/>
    <b v="0"/>
    <n v="17"/>
    <n v="3"/>
    <x v="0"/>
    <n v="54"/>
    <x v="2"/>
    <x v="0"/>
    <x v="0"/>
    <x v="9"/>
  </r>
  <r>
    <s v="PID02850"/>
    <n v="79"/>
    <x v="2"/>
    <x v="2"/>
    <x v="0"/>
    <x v="1"/>
    <d v="2023-05-11T00:00:00"/>
    <x v="2"/>
    <x v="1"/>
    <x v="0"/>
    <b v="1"/>
    <n v="16"/>
    <n v="4"/>
    <x v="0"/>
    <n v="50"/>
    <x v="2"/>
    <x v="0"/>
    <x v="0"/>
    <x v="6"/>
  </r>
  <r>
    <s v="PID02851"/>
    <n v="69"/>
    <x v="2"/>
    <x v="1"/>
    <x v="2"/>
    <x v="0"/>
    <d v="2019-03-09T00:00:00"/>
    <x v="0"/>
    <x v="3"/>
    <x v="2"/>
    <b v="0"/>
    <n v="17"/>
    <n v="19"/>
    <x v="1"/>
    <n v="107"/>
    <x v="0"/>
    <x v="1"/>
    <x v="1"/>
    <x v="9"/>
  </r>
  <r>
    <s v="PID02852"/>
    <n v="45"/>
    <x v="0"/>
    <x v="1"/>
    <x v="1"/>
    <x v="2"/>
    <d v="2021-05-22T00:00:00"/>
    <x v="1"/>
    <x v="0"/>
    <x v="1"/>
    <b v="0"/>
    <n v="32"/>
    <n v="12"/>
    <x v="1"/>
    <n v="97"/>
    <x v="0"/>
    <x v="1"/>
    <x v="1"/>
    <x v="7"/>
  </r>
  <r>
    <s v="PID02853"/>
    <n v="29"/>
    <x v="3"/>
    <x v="0"/>
    <x v="2"/>
    <x v="2"/>
    <d v="2021-08-15T00:00:00"/>
    <x v="1"/>
    <x v="1"/>
    <x v="2"/>
    <b v="0"/>
    <n v="40"/>
    <n v="9"/>
    <x v="0"/>
    <n v="27"/>
    <x v="2"/>
    <x v="0"/>
    <x v="0"/>
    <x v="3"/>
  </r>
  <r>
    <s v="PID02854"/>
    <n v="18"/>
    <x v="1"/>
    <x v="2"/>
    <x v="1"/>
    <x v="0"/>
    <d v="2023-05-19T00:00:00"/>
    <x v="2"/>
    <x v="2"/>
    <x v="1"/>
    <b v="1"/>
    <n v="38"/>
    <n v="19"/>
    <x v="1"/>
    <n v="82"/>
    <x v="0"/>
    <x v="1"/>
    <x v="1"/>
    <x v="3"/>
  </r>
  <r>
    <s v="PID02855"/>
    <n v="38"/>
    <x v="3"/>
    <x v="0"/>
    <x v="0"/>
    <x v="1"/>
    <d v="2022-11-26T00:00:00"/>
    <x v="4"/>
    <x v="1"/>
    <x v="2"/>
    <b v="1"/>
    <n v="32"/>
    <n v="12"/>
    <x v="1"/>
    <n v="41"/>
    <x v="2"/>
    <x v="1"/>
    <x v="0"/>
    <x v="8"/>
  </r>
  <r>
    <s v="PID02856"/>
    <n v="28"/>
    <x v="3"/>
    <x v="0"/>
    <x v="0"/>
    <x v="1"/>
    <d v="2021-04-10T00:00:00"/>
    <x v="1"/>
    <x v="2"/>
    <x v="1"/>
    <b v="1"/>
    <n v="45"/>
    <n v="1"/>
    <x v="2"/>
    <n v="42"/>
    <x v="2"/>
    <x v="0"/>
    <x v="1"/>
    <x v="8"/>
  </r>
  <r>
    <s v="PID02857"/>
    <n v="66"/>
    <x v="2"/>
    <x v="1"/>
    <x v="1"/>
    <x v="0"/>
    <d v="2023-04-02T00:00:00"/>
    <x v="2"/>
    <x v="0"/>
    <x v="1"/>
    <b v="1"/>
    <n v="64"/>
    <n v="16"/>
    <x v="2"/>
    <n v="65"/>
    <x v="0"/>
    <x v="0"/>
    <x v="0"/>
    <x v="3"/>
  </r>
  <r>
    <s v="PID02858"/>
    <n v="24"/>
    <x v="3"/>
    <x v="0"/>
    <x v="2"/>
    <x v="2"/>
    <d v="2019-11-11T00:00:00"/>
    <x v="0"/>
    <x v="1"/>
    <x v="1"/>
    <b v="1"/>
    <n v="65"/>
    <n v="11"/>
    <x v="1"/>
    <n v="75"/>
    <x v="0"/>
    <x v="0"/>
    <x v="1"/>
    <x v="9"/>
  </r>
  <r>
    <s v="PID02859"/>
    <n v="71"/>
    <x v="2"/>
    <x v="0"/>
    <x v="2"/>
    <x v="2"/>
    <d v="2024-07-18T00:00:00"/>
    <x v="3"/>
    <x v="2"/>
    <x v="2"/>
    <b v="1"/>
    <n v="50"/>
    <n v="10"/>
    <x v="2"/>
    <n v="49"/>
    <x v="2"/>
    <x v="0"/>
    <x v="0"/>
    <x v="6"/>
  </r>
  <r>
    <s v="PID02860"/>
    <n v="8"/>
    <x v="4"/>
    <x v="1"/>
    <x v="0"/>
    <x v="0"/>
    <d v="2020-06-07T00:00:00"/>
    <x v="5"/>
    <x v="1"/>
    <x v="0"/>
    <b v="0"/>
    <n v="43"/>
    <n v="2"/>
    <x v="2"/>
    <n v="9"/>
    <x v="1"/>
    <x v="1"/>
    <x v="0"/>
    <x v="4"/>
  </r>
  <r>
    <s v="PID02861"/>
    <n v="9"/>
    <x v="4"/>
    <x v="0"/>
    <x v="1"/>
    <x v="0"/>
    <d v="2020-12-17T00:00:00"/>
    <x v="5"/>
    <x v="3"/>
    <x v="2"/>
    <b v="0"/>
    <n v="20"/>
    <n v="17"/>
    <x v="1"/>
    <n v="17"/>
    <x v="2"/>
    <x v="0"/>
    <x v="1"/>
    <x v="7"/>
  </r>
  <r>
    <s v="PID02862"/>
    <n v="4"/>
    <x v="4"/>
    <x v="0"/>
    <x v="0"/>
    <x v="1"/>
    <d v="2020-01-02T00:00:00"/>
    <x v="5"/>
    <x v="1"/>
    <x v="1"/>
    <b v="1"/>
    <n v="65"/>
    <n v="12"/>
    <x v="1"/>
    <n v="6"/>
    <x v="1"/>
    <x v="1"/>
    <x v="1"/>
    <x v="0"/>
  </r>
  <r>
    <s v="PID02863"/>
    <n v="33"/>
    <x v="3"/>
    <x v="2"/>
    <x v="0"/>
    <x v="0"/>
    <d v="2023-09-23T00:00:00"/>
    <x v="2"/>
    <x v="1"/>
    <x v="0"/>
    <b v="1"/>
    <n v="25"/>
    <n v="3"/>
    <x v="0"/>
    <n v="97"/>
    <x v="0"/>
    <x v="1"/>
    <x v="0"/>
    <x v="0"/>
  </r>
  <r>
    <s v="PID02864"/>
    <n v="84"/>
    <x v="2"/>
    <x v="2"/>
    <x v="0"/>
    <x v="1"/>
    <d v="2024-01-26T00:00:00"/>
    <x v="3"/>
    <x v="1"/>
    <x v="1"/>
    <b v="1"/>
    <n v="5"/>
    <n v="10"/>
    <x v="1"/>
    <n v="54"/>
    <x v="2"/>
    <x v="0"/>
    <x v="1"/>
    <x v="1"/>
  </r>
  <r>
    <s v="PID02865"/>
    <n v="88"/>
    <x v="2"/>
    <x v="1"/>
    <x v="2"/>
    <x v="0"/>
    <d v="2019-03-26T00:00:00"/>
    <x v="0"/>
    <x v="1"/>
    <x v="0"/>
    <b v="0"/>
    <n v="62"/>
    <n v="17"/>
    <x v="0"/>
    <n v="58"/>
    <x v="2"/>
    <x v="1"/>
    <x v="1"/>
    <x v="2"/>
  </r>
  <r>
    <s v="PID02866"/>
    <n v="21"/>
    <x v="3"/>
    <x v="0"/>
    <x v="1"/>
    <x v="1"/>
    <d v="2020-04-05T00:00:00"/>
    <x v="5"/>
    <x v="2"/>
    <x v="1"/>
    <b v="1"/>
    <n v="55"/>
    <n v="1"/>
    <x v="1"/>
    <n v="36"/>
    <x v="2"/>
    <x v="0"/>
    <x v="0"/>
    <x v="6"/>
  </r>
  <r>
    <s v="PID02867"/>
    <n v="35"/>
    <x v="3"/>
    <x v="1"/>
    <x v="2"/>
    <x v="0"/>
    <d v="2024-06-06T00:00:00"/>
    <x v="3"/>
    <x v="3"/>
    <x v="1"/>
    <b v="1"/>
    <n v="34"/>
    <n v="13"/>
    <x v="2"/>
    <n v="71"/>
    <x v="0"/>
    <x v="1"/>
    <x v="1"/>
    <x v="5"/>
  </r>
  <r>
    <s v="PID02868"/>
    <n v="32"/>
    <x v="3"/>
    <x v="0"/>
    <x v="1"/>
    <x v="0"/>
    <d v="2023-08-04T00:00:00"/>
    <x v="2"/>
    <x v="0"/>
    <x v="1"/>
    <b v="1"/>
    <n v="23"/>
    <n v="9"/>
    <x v="0"/>
    <n v="71"/>
    <x v="0"/>
    <x v="0"/>
    <x v="1"/>
    <x v="1"/>
  </r>
  <r>
    <s v="PID02869"/>
    <n v="4"/>
    <x v="4"/>
    <x v="2"/>
    <x v="1"/>
    <x v="1"/>
    <d v="2022-11-13T00:00:00"/>
    <x v="4"/>
    <x v="0"/>
    <x v="2"/>
    <b v="0"/>
    <n v="66"/>
    <n v="12"/>
    <x v="0"/>
    <n v="27"/>
    <x v="2"/>
    <x v="0"/>
    <x v="0"/>
    <x v="1"/>
  </r>
  <r>
    <s v="PID02870"/>
    <n v="86"/>
    <x v="2"/>
    <x v="2"/>
    <x v="2"/>
    <x v="1"/>
    <d v="2020-09-09T00:00:00"/>
    <x v="5"/>
    <x v="0"/>
    <x v="2"/>
    <b v="0"/>
    <n v="34"/>
    <n v="17"/>
    <x v="2"/>
    <n v="83"/>
    <x v="0"/>
    <x v="1"/>
    <x v="0"/>
    <x v="8"/>
  </r>
  <r>
    <s v="PID02871"/>
    <n v="27"/>
    <x v="3"/>
    <x v="1"/>
    <x v="0"/>
    <x v="0"/>
    <d v="2019-12-14T00:00:00"/>
    <x v="0"/>
    <x v="3"/>
    <x v="1"/>
    <b v="1"/>
    <n v="30"/>
    <n v="20"/>
    <x v="2"/>
    <n v="80"/>
    <x v="0"/>
    <x v="0"/>
    <x v="1"/>
    <x v="3"/>
  </r>
  <r>
    <s v="PID02872"/>
    <n v="37"/>
    <x v="3"/>
    <x v="2"/>
    <x v="2"/>
    <x v="0"/>
    <d v="2024-07-30T00:00:00"/>
    <x v="3"/>
    <x v="3"/>
    <x v="1"/>
    <b v="1"/>
    <n v="17"/>
    <n v="17"/>
    <x v="2"/>
    <n v="99"/>
    <x v="0"/>
    <x v="1"/>
    <x v="0"/>
    <x v="5"/>
  </r>
  <r>
    <s v="PID02873"/>
    <n v="31"/>
    <x v="3"/>
    <x v="2"/>
    <x v="0"/>
    <x v="1"/>
    <d v="2019-08-25T00:00:00"/>
    <x v="0"/>
    <x v="2"/>
    <x v="0"/>
    <b v="1"/>
    <n v="5"/>
    <n v="7"/>
    <x v="2"/>
    <n v="41"/>
    <x v="2"/>
    <x v="0"/>
    <x v="0"/>
    <x v="6"/>
  </r>
  <r>
    <s v="PID02874"/>
    <n v="16"/>
    <x v="1"/>
    <x v="0"/>
    <x v="0"/>
    <x v="0"/>
    <d v="2021-12-07T00:00:00"/>
    <x v="1"/>
    <x v="1"/>
    <x v="0"/>
    <b v="1"/>
    <n v="9"/>
    <n v="8"/>
    <x v="1"/>
    <n v="119"/>
    <x v="0"/>
    <x v="0"/>
    <x v="1"/>
    <x v="7"/>
  </r>
  <r>
    <s v="PID02875"/>
    <n v="30"/>
    <x v="3"/>
    <x v="1"/>
    <x v="2"/>
    <x v="0"/>
    <d v="2020-06-11T00:00:00"/>
    <x v="5"/>
    <x v="1"/>
    <x v="2"/>
    <b v="1"/>
    <n v="49"/>
    <n v="17"/>
    <x v="2"/>
    <n v="96"/>
    <x v="0"/>
    <x v="0"/>
    <x v="0"/>
    <x v="1"/>
  </r>
  <r>
    <s v="PID02876"/>
    <n v="3"/>
    <x v="4"/>
    <x v="2"/>
    <x v="2"/>
    <x v="2"/>
    <d v="2024-04-07T00:00:00"/>
    <x v="3"/>
    <x v="2"/>
    <x v="2"/>
    <b v="0"/>
    <n v="42"/>
    <n v="10"/>
    <x v="1"/>
    <n v="115"/>
    <x v="0"/>
    <x v="0"/>
    <x v="1"/>
    <x v="9"/>
  </r>
  <r>
    <s v="PID02877"/>
    <n v="48"/>
    <x v="0"/>
    <x v="1"/>
    <x v="0"/>
    <x v="1"/>
    <d v="2024-10-19T00:00:00"/>
    <x v="3"/>
    <x v="2"/>
    <x v="2"/>
    <b v="0"/>
    <n v="34"/>
    <n v="20"/>
    <x v="0"/>
    <n v="109"/>
    <x v="0"/>
    <x v="1"/>
    <x v="1"/>
    <x v="6"/>
  </r>
  <r>
    <s v="PID02878"/>
    <n v="81"/>
    <x v="2"/>
    <x v="2"/>
    <x v="2"/>
    <x v="0"/>
    <d v="2020-01-11T00:00:00"/>
    <x v="5"/>
    <x v="1"/>
    <x v="2"/>
    <b v="0"/>
    <n v="63"/>
    <n v="2"/>
    <x v="2"/>
    <n v="4"/>
    <x v="1"/>
    <x v="0"/>
    <x v="1"/>
    <x v="8"/>
  </r>
  <r>
    <s v="PID02879"/>
    <n v="66"/>
    <x v="2"/>
    <x v="2"/>
    <x v="2"/>
    <x v="1"/>
    <d v="2019-12-02T00:00:00"/>
    <x v="0"/>
    <x v="1"/>
    <x v="2"/>
    <b v="0"/>
    <n v="2"/>
    <n v="15"/>
    <x v="0"/>
    <n v="90"/>
    <x v="0"/>
    <x v="1"/>
    <x v="0"/>
    <x v="8"/>
  </r>
  <r>
    <s v="PID02880"/>
    <n v="78"/>
    <x v="2"/>
    <x v="1"/>
    <x v="1"/>
    <x v="1"/>
    <d v="2021-11-06T00:00:00"/>
    <x v="1"/>
    <x v="1"/>
    <x v="0"/>
    <b v="0"/>
    <n v="22"/>
    <n v="20"/>
    <x v="0"/>
    <n v="55"/>
    <x v="2"/>
    <x v="0"/>
    <x v="0"/>
    <x v="7"/>
  </r>
  <r>
    <s v="PID02881"/>
    <n v="63"/>
    <x v="2"/>
    <x v="2"/>
    <x v="1"/>
    <x v="1"/>
    <d v="2019-08-30T00:00:00"/>
    <x v="0"/>
    <x v="0"/>
    <x v="0"/>
    <b v="1"/>
    <n v="64"/>
    <n v="20"/>
    <x v="0"/>
    <n v="115"/>
    <x v="0"/>
    <x v="1"/>
    <x v="0"/>
    <x v="7"/>
  </r>
  <r>
    <s v="PID02882"/>
    <n v="62"/>
    <x v="2"/>
    <x v="1"/>
    <x v="0"/>
    <x v="0"/>
    <d v="2021-06-06T00:00:00"/>
    <x v="1"/>
    <x v="0"/>
    <x v="2"/>
    <b v="0"/>
    <n v="14"/>
    <n v="4"/>
    <x v="2"/>
    <n v="24"/>
    <x v="2"/>
    <x v="0"/>
    <x v="0"/>
    <x v="4"/>
  </r>
  <r>
    <s v="PID02883"/>
    <n v="53"/>
    <x v="0"/>
    <x v="1"/>
    <x v="2"/>
    <x v="1"/>
    <d v="2023-04-07T00:00:00"/>
    <x v="2"/>
    <x v="1"/>
    <x v="0"/>
    <b v="0"/>
    <n v="62"/>
    <n v="18"/>
    <x v="1"/>
    <n v="110"/>
    <x v="0"/>
    <x v="0"/>
    <x v="1"/>
    <x v="9"/>
  </r>
  <r>
    <s v="PID02884"/>
    <n v="19"/>
    <x v="1"/>
    <x v="0"/>
    <x v="2"/>
    <x v="1"/>
    <d v="2021-01-25T00:00:00"/>
    <x v="1"/>
    <x v="2"/>
    <x v="2"/>
    <b v="1"/>
    <n v="65"/>
    <n v="13"/>
    <x v="2"/>
    <n v="115"/>
    <x v="0"/>
    <x v="0"/>
    <x v="0"/>
    <x v="5"/>
  </r>
  <r>
    <s v="PID02885"/>
    <n v="47"/>
    <x v="0"/>
    <x v="0"/>
    <x v="1"/>
    <x v="0"/>
    <d v="2024-10-29T00:00:00"/>
    <x v="3"/>
    <x v="1"/>
    <x v="2"/>
    <b v="0"/>
    <n v="65"/>
    <n v="9"/>
    <x v="1"/>
    <n v="27"/>
    <x v="2"/>
    <x v="1"/>
    <x v="1"/>
    <x v="2"/>
  </r>
  <r>
    <s v="PID02886"/>
    <n v="27"/>
    <x v="3"/>
    <x v="2"/>
    <x v="1"/>
    <x v="1"/>
    <d v="2024-03-11T00:00:00"/>
    <x v="3"/>
    <x v="1"/>
    <x v="1"/>
    <b v="0"/>
    <n v="28"/>
    <n v="13"/>
    <x v="1"/>
    <n v="26"/>
    <x v="2"/>
    <x v="1"/>
    <x v="1"/>
    <x v="6"/>
  </r>
  <r>
    <s v="PID02887"/>
    <n v="16"/>
    <x v="1"/>
    <x v="1"/>
    <x v="2"/>
    <x v="0"/>
    <d v="2023-07-02T00:00:00"/>
    <x v="2"/>
    <x v="2"/>
    <x v="2"/>
    <b v="1"/>
    <n v="37"/>
    <n v="13"/>
    <x v="0"/>
    <n v="107"/>
    <x v="0"/>
    <x v="0"/>
    <x v="1"/>
    <x v="1"/>
  </r>
  <r>
    <s v="PID02888"/>
    <n v="85"/>
    <x v="2"/>
    <x v="0"/>
    <x v="0"/>
    <x v="2"/>
    <d v="2022-01-26T00:00:00"/>
    <x v="4"/>
    <x v="3"/>
    <x v="2"/>
    <b v="0"/>
    <n v="28"/>
    <n v="10"/>
    <x v="0"/>
    <n v="115"/>
    <x v="0"/>
    <x v="1"/>
    <x v="1"/>
    <x v="8"/>
  </r>
  <r>
    <s v="PID02889"/>
    <n v="36"/>
    <x v="3"/>
    <x v="2"/>
    <x v="0"/>
    <x v="0"/>
    <d v="2019-12-27T00:00:00"/>
    <x v="0"/>
    <x v="3"/>
    <x v="1"/>
    <b v="1"/>
    <n v="25"/>
    <n v="20"/>
    <x v="1"/>
    <n v="90"/>
    <x v="0"/>
    <x v="0"/>
    <x v="1"/>
    <x v="9"/>
  </r>
  <r>
    <s v="PID02890"/>
    <n v="20"/>
    <x v="1"/>
    <x v="2"/>
    <x v="1"/>
    <x v="1"/>
    <d v="2020-11-09T00:00:00"/>
    <x v="5"/>
    <x v="2"/>
    <x v="0"/>
    <b v="0"/>
    <n v="34"/>
    <n v="12"/>
    <x v="2"/>
    <n v="58"/>
    <x v="2"/>
    <x v="1"/>
    <x v="1"/>
    <x v="3"/>
  </r>
  <r>
    <s v="PID02891"/>
    <n v="65"/>
    <x v="2"/>
    <x v="1"/>
    <x v="2"/>
    <x v="0"/>
    <d v="2023-01-24T00:00:00"/>
    <x v="2"/>
    <x v="2"/>
    <x v="1"/>
    <b v="0"/>
    <n v="29"/>
    <n v="4"/>
    <x v="1"/>
    <n v="97"/>
    <x v="0"/>
    <x v="1"/>
    <x v="1"/>
    <x v="5"/>
  </r>
  <r>
    <s v="PID02892"/>
    <n v="62"/>
    <x v="2"/>
    <x v="1"/>
    <x v="0"/>
    <x v="2"/>
    <d v="2022-04-07T00:00:00"/>
    <x v="4"/>
    <x v="3"/>
    <x v="0"/>
    <b v="0"/>
    <n v="58"/>
    <n v="8"/>
    <x v="0"/>
    <n v="110"/>
    <x v="0"/>
    <x v="0"/>
    <x v="1"/>
    <x v="6"/>
  </r>
  <r>
    <s v="PID02893"/>
    <n v="9"/>
    <x v="4"/>
    <x v="1"/>
    <x v="0"/>
    <x v="1"/>
    <d v="2020-11-22T00:00:00"/>
    <x v="5"/>
    <x v="3"/>
    <x v="1"/>
    <b v="1"/>
    <n v="30"/>
    <n v="9"/>
    <x v="0"/>
    <n v="67"/>
    <x v="0"/>
    <x v="0"/>
    <x v="0"/>
    <x v="7"/>
  </r>
  <r>
    <s v="PID02894"/>
    <n v="16"/>
    <x v="1"/>
    <x v="2"/>
    <x v="0"/>
    <x v="1"/>
    <d v="2019-04-22T00:00:00"/>
    <x v="0"/>
    <x v="2"/>
    <x v="1"/>
    <b v="1"/>
    <n v="25"/>
    <n v="2"/>
    <x v="2"/>
    <n v="80"/>
    <x v="0"/>
    <x v="0"/>
    <x v="1"/>
    <x v="6"/>
  </r>
  <r>
    <s v="PID02895"/>
    <n v="28"/>
    <x v="3"/>
    <x v="1"/>
    <x v="2"/>
    <x v="2"/>
    <d v="2024-10-31T00:00:00"/>
    <x v="3"/>
    <x v="1"/>
    <x v="1"/>
    <b v="0"/>
    <n v="0"/>
    <n v="8"/>
    <x v="2"/>
    <n v="110"/>
    <x v="0"/>
    <x v="0"/>
    <x v="1"/>
    <x v="8"/>
  </r>
  <r>
    <s v="PID02896"/>
    <n v="47"/>
    <x v="0"/>
    <x v="0"/>
    <x v="0"/>
    <x v="2"/>
    <d v="2019-09-04T00:00:00"/>
    <x v="0"/>
    <x v="2"/>
    <x v="2"/>
    <b v="0"/>
    <n v="1"/>
    <n v="19"/>
    <x v="0"/>
    <n v="40"/>
    <x v="2"/>
    <x v="1"/>
    <x v="1"/>
    <x v="4"/>
  </r>
  <r>
    <s v="PID02897"/>
    <n v="24"/>
    <x v="3"/>
    <x v="1"/>
    <x v="1"/>
    <x v="0"/>
    <d v="2024-10-12T00:00:00"/>
    <x v="3"/>
    <x v="3"/>
    <x v="0"/>
    <b v="1"/>
    <n v="57"/>
    <n v="6"/>
    <x v="1"/>
    <n v="119"/>
    <x v="0"/>
    <x v="1"/>
    <x v="1"/>
    <x v="4"/>
  </r>
  <r>
    <s v="PID02898"/>
    <n v="24"/>
    <x v="3"/>
    <x v="2"/>
    <x v="1"/>
    <x v="1"/>
    <d v="2024-07-19T00:00:00"/>
    <x v="3"/>
    <x v="0"/>
    <x v="0"/>
    <b v="0"/>
    <n v="7"/>
    <n v="6"/>
    <x v="0"/>
    <n v="94"/>
    <x v="0"/>
    <x v="1"/>
    <x v="0"/>
    <x v="9"/>
  </r>
  <r>
    <s v="PID02899"/>
    <n v="62"/>
    <x v="2"/>
    <x v="2"/>
    <x v="1"/>
    <x v="2"/>
    <d v="2019-04-26T00:00:00"/>
    <x v="0"/>
    <x v="1"/>
    <x v="0"/>
    <b v="0"/>
    <n v="49"/>
    <n v="20"/>
    <x v="1"/>
    <n v="21"/>
    <x v="2"/>
    <x v="0"/>
    <x v="1"/>
    <x v="9"/>
  </r>
  <r>
    <s v="PID02900"/>
    <n v="4"/>
    <x v="4"/>
    <x v="2"/>
    <x v="2"/>
    <x v="0"/>
    <d v="2019-01-13T00:00:00"/>
    <x v="0"/>
    <x v="1"/>
    <x v="2"/>
    <b v="0"/>
    <n v="31"/>
    <n v="15"/>
    <x v="1"/>
    <n v="100"/>
    <x v="0"/>
    <x v="0"/>
    <x v="1"/>
    <x v="1"/>
  </r>
  <r>
    <s v="PID02901"/>
    <n v="54"/>
    <x v="0"/>
    <x v="2"/>
    <x v="0"/>
    <x v="0"/>
    <d v="2019-03-09T00:00:00"/>
    <x v="0"/>
    <x v="3"/>
    <x v="2"/>
    <b v="1"/>
    <n v="2"/>
    <n v="16"/>
    <x v="2"/>
    <n v="15"/>
    <x v="2"/>
    <x v="1"/>
    <x v="0"/>
    <x v="3"/>
  </r>
  <r>
    <s v="PID02902"/>
    <n v="45"/>
    <x v="0"/>
    <x v="0"/>
    <x v="2"/>
    <x v="1"/>
    <d v="2024-03-05T00:00:00"/>
    <x v="3"/>
    <x v="1"/>
    <x v="1"/>
    <b v="0"/>
    <n v="45"/>
    <n v="0"/>
    <x v="1"/>
    <n v="115"/>
    <x v="0"/>
    <x v="1"/>
    <x v="0"/>
    <x v="9"/>
  </r>
  <r>
    <s v="PID02903"/>
    <n v="4"/>
    <x v="4"/>
    <x v="1"/>
    <x v="2"/>
    <x v="0"/>
    <d v="2023-05-14T00:00:00"/>
    <x v="2"/>
    <x v="2"/>
    <x v="2"/>
    <b v="1"/>
    <n v="49"/>
    <n v="16"/>
    <x v="1"/>
    <n v="22"/>
    <x v="2"/>
    <x v="0"/>
    <x v="0"/>
    <x v="7"/>
  </r>
  <r>
    <s v="PID02904"/>
    <n v="53"/>
    <x v="0"/>
    <x v="0"/>
    <x v="1"/>
    <x v="2"/>
    <d v="2024-04-08T00:00:00"/>
    <x v="3"/>
    <x v="2"/>
    <x v="2"/>
    <b v="0"/>
    <n v="22"/>
    <n v="7"/>
    <x v="1"/>
    <n v="73"/>
    <x v="0"/>
    <x v="0"/>
    <x v="0"/>
    <x v="8"/>
  </r>
  <r>
    <s v="PID02905"/>
    <n v="32"/>
    <x v="3"/>
    <x v="0"/>
    <x v="0"/>
    <x v="1"/>
    <d v="2024-03-16T00:00:00"/>
    <x v="3"/>
    <x v="0"/>
    <x v="0"/>
    <b v="1"/>
    <n v="47"/>
    <n v="8"/>
    <x v="0"/>
    <n v="97"/>
    <x v="0"/>
    <x v="1"/>
    <x v="0"/>
    <x v="5"/>
  </r>
  <r>
    <s v="PID02906"/>
    <n v="77"/>
    <x v="2"/>
    <x v="2"/>
    <x v="2"/>
    <x v="0"/>
    <d v="2024-02-26T00:00:00"/>
    <x v="3"/>
    <x v="2"/>
    <x v="0"/>
    <b v="1"/>
    <n v="34"/>
    <n v="12"/>
    <x v="1"/>
    <n v="3"/>
    <x v="1"/>
    <x v="0"/>
    <x v="1"/>
    <x v="1"/>
  </r>
  <r>
    <s v="PID02907"/>
    <n v="68"/>
    <x v="2"/>
    <x v="1"/>
    <x v="0"/>
    <x v="2"/>
    <d v="2020-07-20T00:00:00"/>
    <x v="5"/>
    <x v="2"/>
    <x v="1"/>
    <b v="0"/>
    <n v="12"/>
    <n v="14"/>
    <x v="0"/>
    <n v="88"/>
    <x v="0"/>
    <x v="0"/>
    <x v="0"/>
    <x v="4"/>
  </r>
  <r>
    <s v="PID02908"/>
    <n v="59"/>
    <x v="0"/>
    <x v="0"/>
    <x v="2"/>
    <x v="0"/>
    <d v="2020-01-24T00:00:00"/>
    <x v="5"/>
    <x v="1"/>
    <x v="2"/>
    <b v="0"/>
    <n v="22"/>
    <n v="8"/>
    <x v="2"/>
    <n v="51"/>
    <x v="2"/>
    <x v="1"/>
    <x v="0"/>
    <x v="3"/>
  </r>
  <r>
    <s v="PID02909"/>
    <n v="33"/>
    <x v="3"/>
    <x v="2"/>
    <x v="1"/>
    <x v="0"/>
    <d v="2022-10-18T00:00:00"/>
    <x v="4"/>
    <x v="3"/>
    <x v="2"/>
    <b v="1"/>
    <n v="57"/>
    <n v="2"/>
    <x v="2"/>
    <n v="10"/>
    <x v="1"/>
    <x v="0"/>
    <x v="1"/>
    <x v="1"/>
  </r>
  <r>
    <s v="PID02910"/>
    <n v="57"/>
    <x v="0"/>
    <x v="0"/>
    <x v="2"/>
    <x v="2"/>
    <d v="2024-11-09T00:00:00"/>
    <x v="3"/>
    <x v="2"/>
    <x v="2"/>
    <b v="0"/>
    <n v="16"/>
    <n v="17"/>
    <x v="2"/>
    <n v="59"/>
    <x v="2"/>
    <x v="0"/>
    <x v="0"/>
    <x v="0"/>
  </r>
  <r>
    <s v="PID02911"/>
    <n v="14"/>
    <x v="1"/>
    <x v="2"/>
    <x v="0"/>
    <x v="1"/>
    <d v="2020-04-12T00:00:00"/>
    <x v="5"/>
    <x v="3"/>
    <x v="1"/>
    <b v="0"/>
    <n v="18"/>
    <n v="4"/>
    <x v="1"/>
    <n v="54"/>
    <x v="2"/>
    <x v="0"/>
    <x v="1"/>
    <x v="9"/>
  </r>
  <r>
    <s v="PID02912"/>
    <n v="60"/>
    <x v="0"/>
    <x v="0"/>
    <x v="0"/>
    <x v="0"/>
    <d v="2022-10-20T00:00:00"/>
    <x v="4"/>
    <x v="0"/>
    <x v="2"/>
    <b v="1"/>
    <n v="30"/>
    <n v="19"/>
    <x v="2"/>
    <n v="101"/>
    <x v="0"/>
    <x v="1"/>
    <x v="1"/>
    <x v="1"/>
  </r>
  <r>
    <s v="PID02913"/>
    <n v="41"/>
    <x v="0"/>
    <x v="2"/>
    <x v="1"/>
    <x v="2"/>
    <d v="2020-10-10T00:00:00"/>
    <x v="5"/>
    <x v="1"/>
    <x v="0"/>
    <b v="1"/>
    <n v="55"/>
    <n v="7"/>
    <x v="2"/>
    <n v="33"/>
    <x v="2"/>
    <x v="0"/>
    <x v="1"/>
    <x v="3"/>
  </r>
  <r>
    <s v="PID02914"/>
    <n v="28"/>
    <x v="3"/>
    <x v="1"/>
    <x v="1"/>
    <x v="2"/>
    <d v="2024-01-15T00:00:00"/>
    <x v="3"/>
    <x v="2"/>
    <x v="0"/>
    <b v="0"/>
    <n v="45"/>
    <n v="16"/>
    <x v="2"/>
    <n v="109"/>
    <x v="0"/>
    <x v="1"/>
    <x v="1"/>
    <x v="1"/>
  </r>
  <r>
    <s v="PID02915"/>
    <n v="82"/>
    <x v="2"/>
    <x v="2"/>
    <x v="1"/>
    <x v="1"/>
    <d v="2022-08-08T00:00:00"/>
    <x v="4"/>
    <x v="1"/>
    <x v="0"/>
    <b v="0"/>
    <n v="27"/>
    <n v="16"/>
    <x v="1"/>
    <n v="34"/>
    <x v="2"/>
    <x v="0"/>
    <x v="1"/>
    <x v="0"/>
  </r>
  <r>
    <s v="PID02916"/>
    <n v="66"/>
    <x v="2"/>
    <x v="1"/>
    <x v="1"/>
    <x v="0"/>
    <d v="2023-05-30T00:00:00"/>
    <x v="2"/>
    <x v="0"/>
    <x v="0"/>
    <b v="1"/>
    <n v="59"/>
    <n v="1"/>
    <x v="1"/>
    <n v="76"/>
    <x v="0"/>
    <x v="1"/>
    <x v="0"/>
    <x v="0"/>
  </r>
  <r>
    <s v="PID02917"/>
    <n v="4"/>
    <x v="4"/>
    <x v="2"/>
    <x v="2"/>
    <x v="2"/>
    <d v="2024-11-21T00:00:00"/>
    <x v="3"/>
    <x v="3"/>
    <x v="1"/>
    <b v="1"/>
    <n v="19"/>
    <n v="20"/>
    <x v="2"/>
    <n v="21"/>
    <x v="2"/>
    <x v="1"/>
    <x v="0"/>
    <x v="5"/>
  </r>
  <r>
    <s v="PID02918"/>
    <n v="10"/>
    <x v="4"/>
    <x v="2"/>
    <x v="1"/>
    <x v="1"/>
    <d v="2019-07-24T00:00:00"/>
    <x v="0"/>
    <x v="0"/>
    <x v="1"/>
    <b v="1"/>
    <n v="31"/>
    <n v="19"/>
    <x v="0"/>
    <n v="79"/>
    <x v="0"/>
    <x v="1"/>
    <x v="1"/>
    <x v="7"/>
  </r>
  <r>
    <s v="PID02919"/>
    <n v="60"/>
    <x v="0"/>
    <x v="2"/>
    <x v="0"/>
    <x v="1"/>
    <d v="2023-02-01T00:00:00"/>
    <x v="2"/>
    <x v="1"/>
    <x v="1"/>
    <b v="1"/>
    <n v="44"/>
    <n v="0"/>
    <x v="1"/>
    <n v="31"/>
    <x v="2"/>
    <x v="1"/>
    <x v="1"/>
    <x v="6"/>
  </r>
  <r>
    <s v="PID02920"/>
    <n v="74"/>
    <x v="2"/>
    <x v="0"/>
    <x v="1"/>
    <x v="1"/>
    <d v="2023-11-08T00:00:00"/>
    <x v="2"/>
    <x v="3"/>
    <x v="1"/>
    <b v="1"/>
    <n v="32"/>
    <n v="19"/>
    <x v="1"/>
    <n v="46"/>
    <x v="2"/>
    <x v="1"/>
    <x v="1"/>
    <x v="7"/>
  </r>
  <r>
    <s v="PID02921"/>
    <n v="54"/>
    <x v="0"/>
    <x v="2"/>
    <x v="0"/>
    <x v="2"/>
    <d v="2021-07-16T00:00:00"/>
    <x v="1"/>
    <x v="0"/>
    <x v="1"/>
    <b v="1"/>
    <n v="24"/>
    <n v="20"/>
    <x v="0"/>
    <n v="112"/>
    <x v="0"/>
    <x v="1"/>
    <x v="0"/>
    <x v="5"/>
  </r>
  <r>
    <s v="PID02922"/>
    <n v="67"/>
    <x v="2"/>
    <x v="2"/>
    <x v="0"/>
    <x v="1"/>
    <d v="2024-04-14T00:00:00"/>
    <x v="3"/>
    <x v="2"/>
    <x v="1"/>
    <b v="1"/>
    <n v="14"/>
    <n v="11"/>
    <x v="2"/>
    <n v="88"/>
    <x v="0"/>
    <x v="1"/>
    <x v="1"/>
    <x v="3"/>
  </r>
  <r>
    <s v="PID02923"/>
    <n v="87"/>
    <x v="2"/>
    <x v="2"/>
    <x v="0"/>
    <x v="1"/>
    <d v="2023-05-31T00:00:00"/>
    <x v="2"/>
    <x v="1"/>
    <x v="1"/>
    <b v="0"/>
    <n v="70"/>
    <n v="17"/>
    <x v="1"/>
    <n v="63"/>
    <x v="0"/>
    <x v="1"/>
    <x v="1"/>
    <x v="2"/>
  </r>
  <r>
    <s v="PID02924"/>
    <n v="59"/>
    <x v="0"/>
    <x v="1"/>
    <x v="1"/>
    <x v="0"/>
    <d v="2021-09-20T00:00:00"/>
    <x v="1"/>
    <x v="0"/>
    <x v="1"/>
    <b v="1"/>
    <n v="68"/>
    <n v="16"/>
    <x v="0"/>
    <n v="103"/>
    <x v="0"/>
    <x v="1"/>
    <x v="1"/>
    <x v="2"/>
  </r>
  <r>
    <s v="PID02925"/>
    <n v="26"/>
    <x v="3"/>
    <x v="1"/>
    <x v="2"/>
    <x v="0"/>
    <d v="2022-07-16T00:00:00"/>
    <x v="4"/>
    <x v="2"/>
    <x v="1"/>
    <b v="0"/>
    <n v="36"/>
    <n v="0"/>
    <x v="2"/>
    <n v="27"/>
    <x v="2"/>
    <x v="1"/>
    <x v="1"/>
    <x v="1"/>
  </r>
  <r>
    <s v="PID02926"/>
    <n v="69"/>
    <x v="2"/>
    <x v="0"/>
    <x v="2"/>
    <x v="0"/>
    <d v="2024-04-08T00:00:00"/>
    <x v="3"/>
    <x v="0"/>
    <x v="0"/>
    <b v="1"/>
    <n v="58"/>
    <n v="7"/>
    <x v="0"/>
    <n v="16"/>
    <x v="2"/>
    <x v="1"/>
    <x v="1"/>
    <x v="5"/>
  </r>
  <r>
    <s v="PID02927"/>
    <n v="13"/>
    <x v="1"/>
    <x v="2"/>
    <x v="0"/>
    <x v="0"/>
    <d v="2022-11-30T00:00:00"/>
    <x v="4"/>
    <x v="1"/>
    <x v="0"/>
    <b v="1"/>
    <n v="60"/>
    <n v="13"/>
    <x v="0"/>
    <n v="3"/>
    <x v="1"/>
    <x v="1"/>
    <x v="1"/>
    <x v="6"/>
  </r>
  <r>
    <s v="PID02928"/>
    <n v="57"/>
    <x v="0"/>
    <x v="0"/>
    <x v="2"/>
    <x v="2"/>
    <d v="2021-03-19T00:00:00"/>
    <x v="1"/>
    <x v="1"/>
    <x v="2"/>
    <b v="1"/>
    <n v="33"/>
    <n v="11"/>
    <x v="2"/>
    <n v="46"/>
    <x v="2"/>
    <x v="1"/>
    <x v="0"/>
    <x v="7"/>
  </r>
  <r>
    <s v="PID02929"/>
    <n v="54"/>
    <x v="0"/>
    <x v="1"/>
    <x v="2"/>
    <x v="2"/>
    <d v="2021-07-11T00:00:00"/>
    <x v="1"/>
    <x v="0"/>
    <x v="1"/>
    <b v="0"/>
    <n v="55"/>
    <n v="6"/>
    <x v="1"/>
    <n v="76"/>
    <x v="0"/>
    <x v="1"/>
    <x v="0"/>
    <x v="5"/>
  </r>
  <r>
    <s v="PID02930"/>
    <n v="4"/>
    <x v="4"/>
    <x v="0"/>
    <x v="0"/>
    <x v="2"/>
    <d v="2019-02-18T00:00:00"/>
    <x v="0"/>
    <x v="0"/>
    <x v="0"/>
    <b v="1"/>
    <n v="69"/>
    <n v="1"/>
    <x v="0"/>
    <n v="97"/>
    <x v="0"/>
    <x v="1"/>
    <x v="0"/>
    <x v="8"/>
  </r>
  <r>
    <s v="PID02931"/>
    <n v="63"/>
    <x v="2"/>
    <x v="1"/>
    <x v="0"/>
    <x v="2"/>
    <d v="2024-04-15T00:00:00"/>
    <x v="3"/>
    <x v="3"/>
    <x v="2"/>
    <b v="0"/>
    <n v="35"/>
    <n v="15"/>
    <x v="2"/>
    <n v="120"/>
    <x v="0"/>
    <x v="0"/>
    <x v="1"/>
    <x v="9"/>
  </r>
  <r>
    <s v="PID02932"/>
    <n v="28"/>
    <x v="3"/>
    <x v="2"/>
    <x v="1"/>
    <x v="1"/>
    <d v="2022-04-14T00:00:00"/>
    <x v="4"/>
    <x v="0"/>
    <x v="0"/>
    <b v="1"/>
    <n v="16"/>
    <n v="16"/>
    <x v="0"/>
    <n v="115"/>
    <x v="0"/>
    <x v="0"/>
    <x v="1"/>
    <x v="2"/>
  </r>
  <r>
    <s v="PID02933"/>
    <n v="54"/>
    <x v="0"/>
    <x v="2"/>
    <x v="1"/>
    <x v="0"/>
    <d v="2019-10-24T00:00:00"/>
    <x v="0"/>
    <x v="2"/>
    <x v="0"/>
    <b v="0"/>
    <n v="60"/>
    <n v="4"/>
    <x v="2"/>
    <n v="12"/>
    <x v="2"/>
    <x v="1"/>
    <x v="1"/>
    <x v="9"/>
  </r>
  <r>
    <s v="PID02934"/>
    <n v="59"/>
    <x v="0"/>
    <x v="0"/>
    <x v="2"/>
    <x v="2"/>
    <d v="2021-12-05T00:00:00"/>
    <x v="1"/>
    <x v="1"/>
    <x v="1"/>
    <b v="0"/>
    <n v="20"/>
    <n v="7"/>
    <x v="2"/>
    <n v="110"/>
    <x v="0"/>
    <x v="1"/>
    <x v="0"/>
    <x v="4"/>
  </r>
  <r>
    <s v="PID02935"/>
    <n v="18"/>
    <x v="1"/>
    <x v="1"/>
    <x v="1"/>
    <x v="0"/>
    <d v="2024-08-31T00:00:00"/>
    <x v="3"/>
    <x v="3"/>
    <x v="1"/>
    <b v="1"/>
    <n v="17"/>
    <n v="7"/>
    <x v="0"/>
    <n v="29"/>
    <x v="2"/>
    <x v="1"/>
    <x v="0"/>
    <x v="7"/>
  </r>
  <r>
    <s v="PID02936"/>
    <n v="84"/>
    <x v="2"/>
    <x v="2"/>
    <x v="1"/>
    <x v="1"/>
    <d v="2024-05-27T00:00:00"/>
    <x v="3"/>
    <x v="3"/>
    <x v="0"/>
    <b v="1"/>
    <n v="43"/>
    <n v="19"/>
    <x v="2"/>
    <n v="94"/>
    <x v="0"/>
    <x v="0"/>
    <x v="1"/>
    <x v="8"/>
  </r>
  <r>
    <s v="PID02937"/>
    <n v="60"/>
    <x v="0"/>
    <x v="0"/>
    <x v="0"/>
    <x v="1"/>
    <d v="2024-01-08T00:00:00"/>
    <x v="3"/>
    <x v="0"/>
    <x v="1"/>
    <b v="0"/>
    <n v="38"/>
    <n v="6"/>
    <x v="2"/>
    <n v="100"/>
    <x v="0"/>
    <x v="1"/>
    <x v="1"/>
    <x v="4"/>
  </r>
  <r>
    <s v="PID02938"/>
    <n v="63"/>
    <x v="2"/>
    <x v="1"/>
    <x v="1"/>
    <x v="2"/>
    <d v="2021-06-25T00:00:00"/>
    <x v="1"/>
    <x v="2"/>
    <x v="2"/>
    <b v="1"/>
    <n v="60"/>
    <n v="0"/>
    <x v="0"/>
    <n v="75"/>
    <x v="0"/>
    <x v="1"/>
    <x v="1"/>
    <x v="4"/>
  </r>
  <r>
    <s v="PID02939"/>
    <n v="75"/>
    <x v="2"/>
    <x v="1"/>
    <x v="2"/>
    <x v="2"/>
    <d v="2023-02-01T00:00:00"/>
    <x v="2"/>
    <x v="2"/>
    <x v="0"/>
    <b v="1"/>
    <n v="65"/>
    <n v="8"/>
    <x v="0"/>
    <n v="35"/>
    <x v="2"/>
    <x v="0"/>
    <x v="1"/>
    <x v="3"/>
  </r>
  <r>
    <s v="PID02940"/>
    <n v="36"/>
    <x v="3"/>
    <x v="2"/>
    <x v="0"/>
    <x v="0"/>
    <d v="2019-11-27T00:00:00"/>
    <x v="0"/>
    <x v="3"/>
    <x v="2"/>
    <b v="0"/>
    <n v="28"/>
    <n v="6"/>
    <x v="1"/>
    <n v="46"/>
    <x v="2"/>
    <x v="0"/>
    <x v="1"/>
    <x v="7"/>
  </r>
  <r>
    <s v="PID02941"/>
    <n v="59"/>
    <x v="0"/>
    <x v="1"/>
    <x v="2"/>
    <x v="1"/>
    <d v="2023-11-15T00:00:00"/>
    <x v="2"/>
    <x v="3"/>
    <x v="2"/>
    <b v="0"/>
    <n v="12"/>
    <n v="14"/>
    <x v="0"/>
    <n v="56"/>
    <x v="2"/>
    <x v="1"/>
    <x v="0"/>
    <x v="7"/>
  </r>
  <r>
    <s v="PID02942"/>
    <n v="23"/>
    <x v="3"/>
    <x v="0"/>
    <x v="1"/>
    <x v="0"/>
    <d v="2022-04-21T00:00:00"/>
    <x v="4"/>
    <x v="2"/>
    <x v="1"/>
    <b v="1"/>
    <n v="37"/>
    <n v="7"/>
    <x v="0"/>
    <n v="23"/>
    <x v="2"/>
    <x v="1"/>
    <x v="0"/>
    <x v="9"/>
  </r>
  <r>
    <s v="PID02943"/>
    <n v="33"/>
    <x v="3"/>
    <x v="2"/>
    <x v="2"/>
    <x v="1"/>
    <d v="2019-04-14T00:00:00"/>
    <x v="0"/>
    <x v="3"/>
    <x v="2"/>
    <b v="0"/>
    <n v="68"/>
    <n v="7"/>
    <x v="2"/>
    <n v="31"/>
    <x v="2"/>
    <x v="0"/>
    <x v="0"/>
    <x v="2"/>
  </r>
  <r>
    <s v="PID02944"/>
    <n v="55"/>
    <x v="0"/>
    <x v="0"/>
    <x v="1"/>
    <x v="1"/>
    <d v="2024-05-26T00:00:00"/>
    <x v="3"/>
    <x v="3"/>
    <x v="1"/>
    <b v="0"/>
    <n v="61"/>
    <n v="0"/>
    <x v="1"/>
    <n v="87"/>
    <x v="0"/>
    <x v="0"/>
    <x v="1"/>
    <x v="9"/>
  </r>
  <r>
    <s v="PID02945"/>
    <n v="15"/>
    <x v="1"/>
    <x v="1"/>
    <x v="1"/>
    <x v="2"/>
    <d v="2024-04-01T00:00:00"/>
    <x v="3"/>
    <x v="1"/>
    <x v="0"/>
    <b v="1"/>
    <n v="65"/>
    <n v="3"/>
    <x v="2"/>
    <n v="95"/>
    <x v="0"/>
    <x v="0"/>
    <x v="1"/>
    <x v="5"/>
  </r>
  <r>
    <s v="PID02946"/>
    <n v="33"/>
    <x v="3"/>
    <x v="2"/>
    <x v="2"/>
    <x v="0"/>
    <d v="2019-02-27T00:00:00"/>
    <x v="0"/>
    <x v="2"/>
    <x v="2"/>
    <b v="1"/>
    <n v="24"/>
    <n v="14"/>
    <x v="0"/>
    <n v="5"/>
    <x v="1"/>
    <x v="1"/>
    <x v="0"/>
    <x v="0"/>
  </r>
  <r>
    <s v="PID02947"/>
    <n v="1"/>
    <x v="4"/>
    <x v="2"/>
    <x v="1"/>
    <x v="1"/>
    <d v="2020-08-26T00:00:00"/>
    <x v="5"/>
    <x v="0"/>
    <x v="0"/>
    <b v="1"/>
    <n v="26"/>
    <n v="11"/>
    <x v="0"/>
    <n v="40"/>
    <x v="2"/>
    <x v="0"/>
    <x v="0"/>
    <x v="3"/>
  </r>
  <r>
    <s v="PID02948"/>
    <n v="76"/>
    <x v="2"/>
    <x v="1"/>
    <x v="2"/>
    <x v="1"/>
    <d v="2021-07-17T00:00:00"/>
    <x v="1"/>
    <x v="3"/>
    <x v="0"/>
    <b v="1"/>
    <n v="43"/>
    <n v="8"/>
    <x v="1"/>
    <n v="8"/>
    <x v="1"/>
    <x v="1"/>
    <x v="1"/>
    <x v="5"/>
  </r>
  <r>
    <s v="PID02949"/>
    <n v="68"/>
    <x v="2"/>
    <x v="0"/>
    <x v="1"/>
    <x v="1"/>
    <d v="2020-02-25T00:00:00"/>
    <x v="5"/>
    <x v="2"/>
    <x v="0"/>
    <b v="0"/>
    <n v="68"/>
    <n v="1"/>
    <x v="2"/>
    <n v="93"/>
    <x v="0"/>
    <x v="0"/>
    <x v="0"/>
    <x v="0"/>
  </r>
  <r>
    <s v="PID02950"/>
    <n v="25"/>
    <x v="3"/>
    <x v="1"/>
    <x v="1"/>
    <x v="0"/>
    <d v="2021-05-12T00:00:00"/>
    <x v="1"/>
    <x v="0"/>
    <x v="1"/>
    <b v="1"/>
    <n v="45"/>
    <n v="6"/>
    <x v="1"/>
    <n v="26"/>
    <x v="2"/>
    <x v="1"/>
    <x v="0"/>
    <x v="5"/>
  </r>
  <r>
    <s v="PID02951"/>
    <n v="89"/>
    <x v="2"/>
    <x v="0"/>
    <x v="2"/>
    <x v="0"/>
    <d v="2021-11-08T00:00:00"/>
    <x v="1"/>
    <x v="3"/>
    <x v="2"/>
    <b v="0"/>
    <n v="55"/>
    <n v="12"/>
    <x v="1"/>
    <n v="107"/>
    <x v="0"/>
    <x v="0"/>
    <x v="0"/>
    <x v="2"/>
  </r>
  <r>
    <s v="PID02952"/>
    <n v="66"/>
    <x v="2"/>
    <x v="1"/>
    <x v="1"/>
    <x v="0"/>
    <d v="2022-08-05T00:00:00"/>
    <x v="4"/>
    <x v="1"/>
    <x v="0"/>
    <b v="1"/>
    <n v="61"/>
    <n v="11"/>
    <x v="1"/>
    <n v="38"/>
    <x v="2"/>
    <x v="1"/>
    <x v="0"/>
    <x v="6"/>
  </r>
  <r>
    <s v="PID02953"/>
    <n v="29"/>
    <x v="3"/>
    <x v="0"/>
    <x v="0"/>
    <x v="1"/>
    <d v="2019-09-09T00:00:00"/>
    <x v="0"/>
    <x v="0"/>
    <x v="0"/>
    <b v="1"/>
    <n v="58"/>
    <n v="7"/>
    <x v="0"/>
    <n v="101"/>
    <x v="0"/>
    <x v="1"/>
    <x v="1"/>
    <x v="5"/>
  </r>
  <r>
    <s v="PID02954"/>
    <n v="3"/>
    <x v="4"/>
    <x v="2"/>
    <x v="2"/>
    <x v="1"/>
    <d v="2023-01-23T00:00:00"/>
    <x v="2"/>
    <x v="3"/>
    <x v="2"/>
    <b v="0"/>
    <n v="46"/>
    <n v="5"/>
    <x v="0"/>
    <n v="48"/>
    <x v="2"/>
    <x v="0"/>
    <x v="1"/>
    <x v="6"/>
  </r>
  <r>
    <s v="PID02955"/>
    <n v="80"/>
    <x v="2"/>
    <x v="1"/>
    <x v="1"/>
    <x v="2"/>
    <d v="2023-03-06T00:00:00"/>
    <x v="2"/>
    <x v="2"/>
    <x v="0"/>
    <b v="1"/>
    <n v="37"/>
    <n v="13"/>
    <x v="1"/>
    <n v="120"/>
    <x v="0"/>
    <x v="1"/>
    <x v="1"/>
    <x v="8"/>
  </r>
  <r>
    <s v="PID02956"/>
    <n v="31"/>
    <x v="3"/>
    <x v="0"/>
    <x v="2"/>
    <x v="0"/>
    <d v="2023-04-06T00:00:00"/>
    <x v="2"/>
    <x v="0"/>
    <x v="2"/>
    <b v="0"/>
    <n v="27"/>
    <n v="8"/>
    <x v="2"/>
    <n v="70"/>
    <x v="0"/>
    <x v="1"/>
    <x v="0"/>
    <x v="7"/>
  </r>
  <r>
    <s v="PID02957"/>
    <n v="35"/>
    <x v="3"/>
    <x v="0"/>
    <x v="0"/>
    <x v="2"/>
    <d v="2019-05-20T00:00:00"/>
    <x v="0"/>
    <x v="0"/>
    <x v="2"/>
    <b v="1"/>
    <n v="13"/>
    <n v="8"/>
    <x v="0"/>
    <n v="6"/>
    <x v="1"/>
    <x v="1"/>
    <x v="1"/>
    <x v="7"/>
  </r>
  <r>
    <s v="PID02958"/>
    <n v="12"/>
    <x v="1"/>
    <x v="2"/>
    <x v="2"/>
    <x v="1"/>
    <d v="2024-12-17T00:00:00"/>
    <x v="3"/>
    <x v="1"/>
    <x v="1"/>
    <b v="1"/>
    <n v="7"/>
    <n v="15"/>
    <x v="0"/>
    <n v="65"/>
    <x v="0"/>
    <x v="1"/>
    <x v="0"/>
    <x v="9"/>
  </r>
  <r>
    <s v="PID02959"/>
    <n v="83"/>
    <x v="2"/>
    <x v="2"/>
    <x v="0"/>
    <x v="1"/>
    <d v="2022-03-11T00:00:00"/>
    <x v="4"/>
    <x v="2"/>
    <x v="0"/>
    <b v="1"/>
    <n v="27"/>
    <n v="17"/>
    <x v="0"/>
    <n v="103"/>
    <x v="0"/>
    <x v="0"/>
    <x v="1"/>
    <x v="9"/>
  </r>
  <r>
    <s v="PID02960"/>
    <n v="89"/>
    <x v="2"/>
    <x v="1"/>
    <x v="2"/>
    <x v="1"/>
    <d v="2023-03-25T00:00:00"/>
    <x v="2"/>
    <x v="1"/>
    <x v="1"/>
    <b v="0"/>
    <n v="63"/>
    <n v="3"/>
    <x v="2"/>
    <n v="76"/>
    <x v="0"/>
    <x v="0"/>
    <x v="1"/>
    <x v="6"/>
  </r>
  <r>
    <s v="PID02961"/>
    <n v="77"/>
    <x v="2"/>
    <x v="1"/>
    <x v="0"/>
    <x v="1"/>
    <d v="2022-11-16T00:00:00"/>
    <x v="4"/>
    <x v="0"/>
    <x v="0"/>
    <b v="0"/>
    <n v="9"/>
    <n v="12"/>
    <x v="0"/>
    <n v="101"/>
    <x v="0"/>
    <x v="0"/>
    <x v="1"/>
    <x v="8"/>
  </r>
  <r>
    <s v="PID02962"/>
    <n v="8"/>
    <x v="4"/>
    <x v="1"/>
    <x v="0"/>
    <x v="2"/>
    <d v="2021-08-01T00:00:00"/>
    <x v="1"/>
    <x v="2"/>
    <x v="0"/>
    <b v="0"/>
    <n v="51"/>
    <n v="12"/>
    <x v="1"/>
    <n v="80"/>
    <x v="0"/>
    <x v="0"/>
    <x v="1"/>
    <x v="4"/>
  </r>
  <r>
    <s v="PID02963"/>
    <n v="2"/>
    <x v="4"/>
    <x v="0"/>
    <x v="1"/>
    <x v="2"/>
    <d v="2023-04-14T00:00:00"/>
    <x v="2"/>
    <x v="1"/>
    <x v="0"/>
    <b v="1"/>
    <n v="61"/>
    <n v="8"/>
    <x v="1"/>
    <n v="51"/>
    <x v="2"/>
    <x v="1"/>
    <x v="1"/>
    <x v="1"/>
  </r>
  <r>
    <s v="PID02964"/>
    <n v="47"/>
    <x v="0"/>
    <x v="2"/>
    <x v="1"/>
    <x v="1"/>
    <d v="2020-05-14T00:00:00"/>
    <x v="5"/>
    <x v="3"/>
    <x v="0"/>
    <b v="1"/>
    <n v="7"/>
    <n v="17"/>
    <x v="0"/>
    <n v="7"/>
    <x v="1"/>
    <x v="1"/>
    <x v="1"/>
    <x v="6"/>
  </r>
  <r>
    <s v="PID02965"/>
    <n v="1"/>
    <x v="4"/>
    <x v="1"/>
    <x v="0"/>
    <x v="1"/>
    <d v="2024-12-25T00:00:00"/>
    <x v="3"/>
    <x v="1"/>
    <x v="0"/>
    <b v="1"/>
    <n v="2"/>
    <n v="5"/>
    <x v="1"/>
    <n v="35"/>
    <x v="2"/>
    <x v="1"/>
    <x v="1"/>
    <x v="5"/>
  </r>
  <r>
    <s v="PID02966"/>
    <n v="2"/>
    <x v="4"/>
    <x v="1"/>
    <x v="2"/>
    <x v="0"/>
    <d v="2019-08-06T00:00:00"/>
    <x v="0"/>
    <x v="1"/>
    <x v="0"/>
    <b v="1"/>
    <n v="49"/>
    <n v="1"/>
    <x v="0"/>
    <n v="73"/>
    <x v="0"/>
    <x v="1"/>
    <x v="0"/>
    <x v="0"/>
  </r>
  <r>
    <s v="PID02967"/>
    <n v="5"/>
    <x v="4"/>
    <x v="0"/>
    <x v="1"/>
    <x v="1"/>
    <d v="2022-09-11T00:00:00"/>
    <x v="4"/>
    <x v="1"/>
    <x v="0"/>
    <b v="0"/>
    <n v="52"/>
    <n v="5"/>
    <x v="2"/>
    <n v="111"/>
    <x v="0"/>
    <x v="1"/>
    <x v="0"/>
    <x v="0"/>
  </r>
  <r>
    <s v="PID02968"/>
    <n v="56"/>
    <x v="0"/>
    <x v="1"/>
    <x v="2"/>
    <x v="2"/>
    <d v="2024-07-25T00:00:00"/>
    <x v="3"/>
    <x v="0"/>
    <x v="2"/>
    <b v="1"/>
    <n v="32"/>
    <n v="19"/>
    <x v="1"/>
    <n v="53"/>
    <x v="2"/>
    <x v="0"/>
    <x v="1"/>
    <x v="4"/>
  </r>
  <r>
    <s v="PID02969"/>
    <n v="81"/>
    <x v="2"/>
    <x v="1"/>
    <x v="1"/>
    <x v="1"/>
    <d v="2019-10-08T00:00:00"/>
    <x v="0"/>
    <x v="2"/>
    <x v="0"/>
    <b v="1"/>
    <n v="60"/>
    <n v="1"/>
    <x v="1"/>
    <n v="34"/>
    <x v="2"/>
    <x v="1"/>
    <x v="1"/>
    <x v="5"/>
  </r>
  <r>
    <s v="PID02970"/>
    <n v="17"/>
    <x v="1"/>
    <x v="2"/>
    <x v="1"/>
    <x v="2"/>
    <d v="2022-09-28T00:00:00"/>
    <x v="4"/>
    <x v="3"/>
    <x v="0"/>
    <b v="0"/>
    <n v="21"/>
    <n v="13"/>
    <x v="1"/>
    <n v="70"/>
    <x v="0"/>
    <x v="1"/>
    <x v="0"/>
    <x v="9"/>
  </r>
  <r>
    <s v="PID02971"/>
    <n v="13"/>
    <x v="1"/>
    <x v="2"/>
    <x v="0"/>
    <x v="2"/>
    <d v="2021-10-23T00:00:00"/>
    <x v="1"/>
    <x v="0"/>
    <x v="0"/>
    <b v="0"/>
    <n v="54"/>
    <n v="14"/>
    <x v="0"/>
    <n v="46"/>
    <x v="2"/>
    <x v="0"/>
    <x v="0"/>
    <x v="2"/>
  </r>
  <r>
    <s v="PID02972"/>
    <n v="12"/>
    <x v="1"/>
    <x v="2"/>
    <x v="2"/>
    <x v="2"/>
    <d v="2023-01-21T00:00:00"/>
    <x v="2"/>
    <x v="3"/>
    <x v="0"/>
    <b v="1"/>
    <n v="49"/>
    <n v="17"/>
    <x v="2"/>
    <n v="20"/>
    <x v="2"/>
    <x v="0"/>
    <x v="0"/>
    <x v="1"/>
  </r>
  <r>
    <s v="PID02973"/>
    <n v="20"/>
    <x v="1"/>
    <x v="0"/>
    <x v="0"/>
    <x v="2"/>
    <d v="2023-01-21T00:00:00"/>
    <x v="2"/>
    <x v="3"/>
    <x v="2"/>
    <b v="0"/>
    <n v="13"/>
    <n v="10"/>
    <x v="0"/>
    <n v="26"/>
    <x v="2"/>
    <x v="1"/>
    <x v="0"/>
    <x v="0"/>
  </r>
  <r>
    <s v="PID02974"/>
    <n v="53"/>
    <x v="0"/>
    <x v="1"/>
    <x v="2"/>
    <x v="2"/>
    <d v="2022-05-12T00:00:00"/>
    <x v="4"/>
    <x v="2"/>
    <x v="0"/>
    <b v="1"/>
    <n v="57"/>
    <n v="14"/>
    <x v="0"/>
    <n v="80"/>
    <x v="0"/>
    <x v="0"/>
    <x v="0"/>
    <x v="5"/>
  </r>
  <r>
    <s v="PID02975"/>
    <n v="69"/>
    <x v="2"/>
    <x v="1"/>
    <x v="1"/>
    <x v="1"/>
    <d v="2023-02-27T00:00:00"/>
    <x v="2"/>
    <x v="3"/>
    <x v="1"/>
    <b v="1"/>
    <n v="10"/>
    <n v="5"/>
    <x v="0"/>
    <n v="54"/>
    <x v="2"/>
    <x v="0"/>
    <x v="1"/>
    <x v="7"/>
  </r>
  <r>
    <s v="PID02976"/>
    <n v="33"/>
    <x v="3"/>
    <x v="2"/>
    <x v="2"/>
    <x v="0"/>
    <d v="2024-04-24T00:00:00"/>
    <x v="3"/>
    <x v="1"/>
    <x v="1"/>
    <b v="0"/>
    <n v="16"/>
    <n v="8"/>
    <x v="0"/>
    <n v="31"/>
    <x v="2"/>
    <x v="0"/>
    <x v="0"/>
    <x v="6"/>
  </r>
  <r>
    <s v="PID02977"/>
    <n v="55"/>
    <x v="0"/>
    <x v="0"/>
    <x v="1"/>
    <x v="2"/>
    <d v="2023-05-22T00:00:00"/>
    <x v="2"/>
    <x v="2"/>
    <x v="0"/>
    <b v="1"/>
    <n v="54"/>
    <n v="18"/>
    <x v="2"/>
    <n v="95"/>
    <x v="0"/>
    <x v="0"/>
    <x v="1"/>
    <x v="8"/>
  </r>
  <r>
    <s v="PID02978"/>
    <n v="45"/>
    <x v="0"/>
    <x v="1"/>
    <x v="1"/>
    <x v="0"/>
    <d v="2024-06-15T00:00:00"/>
    <x v="3"/>
    <x v="2"/>
    <x v="2"/>
    <b v="1"/>
    <n v="32"/>
    <n v="7"/>
    <x v="2"/>
    <n v="26"/>
    <x v="2"/>
    <x v="0"/>
    <x v="0"/>
    <x v="6"/>
  </r>
  <r>
    <s v="PID02979"/>
    <n v="6"/>
    <x v="4"/>
    <x v="2"/>
    <x v="0"/>
    <x v="2"/>
    <d v="2022-11-15T00:00:00"/>
    <x v="4"/>
    <x v="1"/>
    <x v="1"/>
    <b v="0"/>
    <n v="11"/>
    <n v="7"/>
    <x v="0"/>
    <n v="101"/>
    <x v="0"/>
    <x v="0"/>
    <x v="1"/>
    <x v="3"/>
  </r>
  <r>
    <s v="PID02980"/>
    <n v="34"/>
    <x v="3"/>
    <x v="2"/>
    <x v="1"/>
    <x v="2"/>
    <d v="2022-06-14T00:00:00"/>
    <x v="4"/>
    <x v="1"/>
    <x v="0"/>
    <b v="0"/>
    <n v="38"/>
    <n v="0"/>
    <x v="2"/>
    <n v="114"/>
    <x v="0"/>
    <x v="1"/>
    <x v="1"/>
    <x v="5"/>
  </r>
  <r>
    <s v="PID02981"/>
    <n v="51"/>
    <x v="0"/>
    <x v="0"/>
    <x v="0"/>
    <x v="0"/>
    <d v="2019-11-12T00:00:00"/>
    <x v="0"/>
    <x v="1"/>
    <x v="2"/>
    <b v="1"/>
    <n v="50"/>
    <n v="6"/>
    <x v="0"/>
    <n v="44"/>
    <x v="2"/>
    <x v="0"/>
    <x v="0"/>
    <x v="1"/>
  </r>
  <r>
    <s v="PID02982"/>
    <n v="65"/>
    <x v="2"/>
    <x v="0"/>
    <x v="0"/>
    <x v="2"/>
    <d v="2020-07-16T00:00:00"/>
    <x v="5"/>
    <x v="0"/>
    <x v="0"/>
    <b v="1"/>
    <n v="31"/>
    <n v="3"/>
    <x v="1"/>
    <n v="116"/>
    <x v="0"/>
    <x v="1"/>
    <x v="0"/>
    <x v="5"/>
  </r>
  <r>
    <s v="PID02983"/>
    <n v="83"/>
    <x v="2"/>
    <x v="0"/>
    <x v="1"/>
    <x v="2"/>
    <d v="2019-10-31T00:00:00"/>
    <x v="0"/>
    <x v="0"/>
    <x v="0"/>
    <b v="0"/>
    <n v="19"/>
    <n v="17"/>
    <x v="1"/>
    <n v="90"/>
    <x v="0"/>
    <x v="0"/>
    <x v="0"/>
    <x v="8"/>
  </r>
  <r>
    <s v="PID02984"/>
    <n v="1"/>
    <x v="4"/>
    <x v="0"/>
    <x v="0"/>
    <x v="1"/>
    <d v="2020-02-13T00:00:00"/>
    <x v="5"/>
    <x v="2"/>
    <x v="0"/>
    <b v="1"/>
    <n v="60"/>
    <n v="15"/>
    <x v="1"/>
    <n v="100"/>
    <x v="0"/>
    <x v="0"/>
    <x v="0"/>
    <x v="7"/>
  </r>
  <r>
    <s v="PID02985"/>
    <n v="35"/>
    <x v="3"/>
    <x v="0"/>
    <x v="1"/>
    <x v="2"/>
    <d v="2020-05-05T00:00:00"/>
    <x v="5"/>
    <x v="2"/>
    <x v="0"/>
    <b v="0"/>
    <n v="65"/>
    <n v="6"/>
    <x v="0"/>
    <n v="77"/>
    <x v="0"/>
    <x v="1"/>
    <x v="1"/>
    <x v="6"/>
  </r>
  <r>
    <s v="PID02986"/>
    <n v="53"/>
    <x v="0"/>
    <x v="2"/>
    <x v="0"/>
    <x v="1"/>
    <d v="2023-02-05T00:00:00"/>
    <x v="2"/>
    <x v="3"/>
    <x v="1"/>
    <b v="1"/>
    <n v="25"/>
    <n v="20"/>
    <x v="0"/>
    <n v="9"/>
    <x v="1"/>
    <x v="0"/>
    <x v="1"/>
    <x v="1"/>
  </r>
  <r>
    <s v="PID02987"/>
    <n v="21"/>
    <x v="3"/>
    <x v="1"/>
    <x v="2"/>
    <x v="0"/>
    <d v="2022-03-26T00:00:00"/>
    <x v="4"/>
    <x v="2"/>
    <x v="0"/>
    <b v="1"/>
    <n v="24"/>
    <n v="17"/>
    <x v="1"/>
    <n v="100"/>
    <x v="0"/>
    <x v="0"/>
    <x v="1"/>
    <x v="8"/>
  </r>
  <r>
    <s v="PID02988"/>
    <n v="47"/>
    <x v="0"/>
    <x v="1"/>
    <x v="2"/>
    <x v="0"/>
    <d v="2020-02-02T00:00:00"/>
    <x v="5"/>
    <x v="1"/>
    <x v="0"/>
    <b v="1"/>
    <n v="46"/>
    <n v="19"/>
    <x v="1"/>
    <n v="119"/>
    <x v="0"/>
    <x v="0"/>
    <x v="1"/>
    <x v="7"/>
  </r>
  <r>
    <s v="PID02989"/>
    <n v="71"/>
    <x v="2"/>
    <x v="2"/>
    <x v="1"/>
    <x v="1"/>
    <d v="2021-07-19T00:00:00"/>
    <x v="1"/>
    <x v="3"/>
    <x v="2"/>
    <b v="1"/>
    <n v="19"/>
    <n v="8"/>
    <x v="1"/>
    <n v="60"/>
    <x v="0"/>
    <x v="1"/>
    <x v="1"/>
    <x v="7"/>
  </r>
  <r>
    <s v="PID02990"/>
    <n v="76"/>
    <x v="2"/>
    <x v="2"/>
    <x v="2"/>
    <x v="2"/>
    <d v="2023-09-14T00:00:00"/>
    <x v="2"/>
    <x v="3"/>
    <x v="2"/>
    <b v="1"/>
    <n v="7"/>
    <n v="7"/>
    <x v="0"/>
    <n v="83"/>
    <x v="0"/>
    <x v="1"/>
    <x v="1"/>
    <x v="4"/>
  </r>
  <r>
    <s v="PID02991"/>
    <n v="1"/>
    <x v="4"/>
    <x v="2"/>
    <x v="2"/>
    <x v="1"/>
    <d v="2024-05-08T00:00:00"/>
    <x v="3"/>
    <x v="0"/>
    <x v="2"/>
    <b v="0"/>
    <n v="46"/>
    <n v="12"/>
    <x v="1"/>
    <n v="43"/>
    <x v="2"/>
    <x v="1"/>
    <x v="0"/>
    <x v="7"/>
  </r>
  <r>
    <s v="PID02992"/>
    <n v="12"/>
    <x v="1"/>
    <x v="2"/>
    <x v="2"/>
    <x v="1"/>
    <d v="2022-03-31T00:00:00"/>
    <x v="4"/>
    <x v="1"/>
    <x v="1"/>
    <b v="0"/>
    <n v="33"/>
    <n v="19"/>
    <x v="2"/>
    <n v="74"/>
    <x v="0"/>
    <x v="0"/>
    <x v="1"/>
    <x v="2"/>
  </r>
  <r>
    <s v="PID02993"/>
    <n v="73"/>
    <x v="2"/>
    <x v="2"/>
    <x v="1"/>
    <x v="1"/>
    <d v="2020-01-16T00:00:00"/>
    <x v="5"/>
    <x v="1"/>
    <x v="2"/>
    <b v="0"/>
    <n v="2"/>
    <n v="18"/>
    <x v="2"/>
    <n v="92"/>
    <x v="0"/>
    <x v="1"/>
    <x v="1"/>
    <x v="1"/>
  </r>
  <r>
    <s v="PID02994"/>
    <n v="12"/>
    <x v="1"/>
    <x v="0"/>
    <x v="0"/>
    <x v="0"/>
    <d v="2024-06-20T00:00:00"/>
    <x v="3"/>
    <x v="2"/>
    <x v="0"/>
    <b v="0"/>
    <n v="21"/>
    <n v="11"/>
    <x v="1"/>
    <n v="44"/>
    <x v="2"/>
    <x v="1"/>
    <x v="1"/>
    <x v="8"/>
  </r>
  <r>
    <s v="PID02995"/>
    <n v="6"/>
    <x v="4"/>
    <x v="2"/>
    <x v="0"/>
    <x v="0"/>
    <d v="2022-12-07T00:00:00"/>
    <x v="4"/>
    <x v="0"/>
    <x v="0"/>
    <b v="0"/>
    <n v="25"/>
    <n v="1"/>
    <x v="1"/>
    <n v="99"/>
    <x v="0"/>
    <x v="1"/>
    <x v="0"/>
    <x v="4"/>
  </r>
  <r>
    <s v="PID02996"/>
    <n v="18"/>
    <x v="1"/>
    <x v="2"/>
    <x v="1"/>
    <x v="2"/>
    <d v="2023-07-24T00:00:00"/>
    <x v="2"/>
    <x v="2"/>
    <x v="1"/>
    <b v="0"/>
    <n v="20"/>
    <n v="15"/>
    <x v="2"/>
    <n v="63"/>
    <x v="0"/>
    <x v="1"/>
    <x v="1"/>
    <x v="9"/>
  </r>
  <r>
    <s v="PID02997"/>
    <n v="47"/>
    <x v="0"/>
    <x v="2"/>
    <x v="2"/>
    <x v="0"/>
    <d v="2020-08-29T00:00:00"/>
    <x v="5"/>
    <x v="1"/>
    <x v="1"/>
    <b v="1"/>
    <n v="23"/>
    <n v="14"/>
    <x v="1"/>
    <n v="118"/>
    <x v="0"/>
    <x v="0"/>
    <x v="1"/>
    <x v="3"/>
  </r>
  <r>
    <s v="PID02998"/>
    <n v="86"/>
    <x v="2"/>
    <x v="0"/>
    <x v="1"/>
    <x v="2"/>
    <d v="2022-09-18T00:00:00"/>
    <x v="4"/>
    <x v="3"/>
    <x v="0"/>
    <b v="0"/>
    <n v="64"/>
    <n v="17"/>
    <x v="0"/>
    <n v="79"/>
    <x v="0"/>
    <x v="1"/>
    <x v="0"/>
    <x v="1"/>
  </r>
  <r>
    <s v="PID02999"/>
    <n v="77"/>
    <x v="2"/>
    <x v="0"/>
    <x v="1"/>
    <x v="1"/>
    <d v="2020-03-21T00:00:00"/>
    <x v="5"/>
    <x v="2"/>
    <x v="2"/>
    <b v="1"/>
    <n v="24"/>
    <n v="12"/>
    <x v="1"/>
    <n v="113"/>
    <x v="0"/>
    <x v="1"/>
    <x v="1"/>
    <x v="1"/>
  </r>
  <r>
    <s v="PID03000"/>
    <n v="37"/>
    <x v="3"/>
    <x v="0"/>
    <x v="0"/>
    <x v="1"/>
    <d v="2023-05-06T00:00:00"/>
    <x v="2"/>
    <x v="1"/>
    <x v="2"/>
    <b v="0"/>
    <n v="3"/>
    <n v="7"/>
    <x v="2"/>
    <n v="14"/>
    <x v="2"/>
    <x v="1"/>
    <x v="0"/>
    <x v="3"/>
  </r>
  <r>
    <s v="PID03001"/>
    <n v="83"/>
    <x v="2"/>
    <x v="0"/>
    <x v="1"/>
    <x v="0"/>
    <d v="2022-08-31T00:00:00"/>
    <x v="4"/>
    <x v="3"/>
    <x v="1"/>
    <b v="1"/>
    <n v="33"/>
    <n v="1"/>
    <x v="2"/>
    <n v="115"/>
    <x v="0"/>
    <x v="0"/>
    <x v="1"/>
    <x v="9"/>
  </r>
  <r>
    <s v="PID03002"/>
    <n v="56"/>
    <x v="0"/>
    <x v="1"/>
    <x v="2"/>
    <x v="1"/>
    <d v="2024-08-07T00:00:00"/>
    <x v="3"/>
    <x v="3"/>
    <x v="2"/>
    <b v="1"/>
    <n v="44"/>
    <n v="14"/>
    <x v="0"/>
    <n v="88"/>
    <x v="0"/>
    <x v="1"/>
    <x v="1"/>
    <x v="9"/>
  </r>
  <r>
    <s v="PID03003"/>
    <n v="14"/>
    <x v="1"/>
    <x v="2"/>
    <x v="2"/>
    <x v="1"/>
    <d v="2021-07-06T00:00:00"/>
    <x v="1"/>
    <x v="3"/>
    <x v="2"/>
    <b v="1"/>
    <n v="53"/>
    <n v="6"/>
    <x v="2"/>
    <n v="72"/>
    <x v="0"/>
    <x v="0"/>
    <x v="0"/>
    <x v="3"/>
  </r>
  <r>
    <s v="PID03004"/>
    <n v="60"/>
    <x v="0"/>
    <x v="1"/>
    <x v="0"/>
    <x v="0"/>
    <d v="2022-05-15T00:00:00"/>
    <x v="4"/>
    <x v="2"/>
    <x v="0"/>
    <b v="1"/>
    <n v="14"/>
    <n v="3"/>
    <x v="1"/>
    <n v="112"/>
    <x v="0"/>
    <x v="1"/>
    <x v="1"/>
    <x v="3"/>
  </r>
  <r>
    <s v="PID03005"/>
    <n v="87"/>
    <x v="2"/>
    <x v="2"/>
    <x v="0"/>
    <x v="1"/>
    <d v="2020-05-06T00:00:00"/>
    <x v="5"/>
    <x v="2"/>
    <x v="1"/>
    <b v="1"/>
    <n v="51"/>
    <n v="10"/>
    <x v="2"/>
    <n v="99"/>
    <x v="0"/>
    <x v="1"/>
    <x v="0"/>
    <x v="7"/>
  </r>
  <r>
    <s v="PID03006"/>
    <n v="36"/>
    <x v="3"/>
    <x v="1"/>
    <x v="0"/>
    <x v="1"/>
    <d v="2022-03-05T00:00:00"/>
    <x v="4"/>
    <x v="2"/>
    <x v="0"/>
    <b v="1"/>
    <n v="64"/>
    <n v="3"/>
    <x v="1"/>
    <n v="58"/>
    <x v="2"/>
    <x v="1"/>
    <x v="1"/>
    <x v="1"/>
  </r>
  <r>
    <s v="PID03007"/>
    <n v="62"/>
    <x v="2"/>
    <x v="1"/>
    <x v="1"/>
    <x v="0"/>
    <d v="2019-09-05T00:00:00"/>
    <x v="0"/>
    <x v="2"/>
    <x v="0"/>
    <b v="0"/>
    <n v="65"/>
    <n v="6"/>
    <x v="0"/>
    <n v="26"/>
    <x v="2"/>
    <x v="0"/>
    <x v="1"/>
    <x v="0"/>
  </r>
  <r>
    <s v="PID03008"/>
    <n v="77"/>
    <x v="2"/>
    <x v="2"/>
    <x v="1"/>
    <x v="2"/>
    <d v="2021-02-25T00:00:00"/>
    <x v="1"/>
    <x v="1"/>
    <x v="2"/>
    <b v="1"/>
    <n v="2"/>
    <n v="6"/>
    <x v="1"/>
    <n v="55"/>
    <x v="2"/>
    <x v="0"/>
    <x v="1"/>
    <x v="0"/>
  </r>
  <r>
    <s v="PID03009"/>
    <n v="35"/>
    <x v="3"/>
    <x v="1"/>
    <x v="0"/>
    <x v="1"/>
    <d v="2020-05-13T00:00:00"/>
    <x v="5"/>
    <x v="1"/>
    <x v="2"/>
    <b v="0"/>
    <n v="61"/>
    <n v="3"/>
    <x v="2"/>
    <n v="37"/>
    <x v="2"/>
    <x v="0"/>
    <x v="1"/>
    <x v="5"/>
  </r>
  <r>
    <s v="PID03010"/>
    <n v="44"/>
    <x v="0"/>
    <x v="2"/>
    <x v="2"/>
    <x v="1"/>
    <d v="2020-01-27T00:00:00"/>
    <x v="5"/>
    <x v="0"/>
    <x v="1"/>
    <b v="1"/>
    <n v="40"/>
    <n v="17"/>
    <x v="2"/>
    <n v="44"/>
    <x v="2"/>
    <x v="1"/>
    <x v="0"/>
    <x v="1"/>
  </r>
  <r>
    <s v="PID03011"/>
    <n v="28"/>
    <x v="3"/>
    <x v="2"/>
    <x v="0"/>
    <x v="1"/>
    <d v="2020-12-15T00:00:00"/>
    <x v="5"/>
    <x v="3"/>
    <x v="0"/>
    <b v="1"/>
    <n v="30"/>
    <n v="18"/>
    <x v="0"/>
    <n v="72"/>
    <x v="0"/>
    <x v="0"/>
    <x v="0"/>
    <x v="3"/>
  </r>
  <r>
    <s v="PID03012"/>
    <n v="36"/>
    <x v="3"/>
    <x v="2"/>
    <x v="0"/>
    <x v="0"/>
    <d v="2024-05-04T00:00:00"/>
    <x v="3"/>
    <x v="1"/>
    <x v="0"/>
    <b v="0"/>
    <n v="51"/>
    <n v="15"/>
    <x v="0"/>
    <n v="106"/>
    <x v="0"/>
    <x v="0"/>
    <x v="0"/>
    <x v="4"/>
  </r>
  <r>
    <s v="PID03013"/>
    <n v="73"/>
    <x v="2"/>
    <x v="2"/>
    <x v="2"/>
    <x v="0"/>
    <d v="2019-12-03T00:00:00"/>
    <x v="0"/>
    <x v="1"/>
    <x v="1"/>
    <b v="1"/>
    <n v="45"/>
    <n v="4"/>
    <x v="0"/>
    <n v="112"/>
    <x v="0"/>
    <x v="0"/>
    <x v="1"/>
    <x v="0"/>
  </r>
  <r>
    <s v="PID03014"/>
    <n v="72"/>
    <x v="2"/>
    <x v="1"/>
    <x v="1"/>
    <x v="0"/>
    <d v="2019-09-10T00:00:00"/>
    <x v="0"/>
    <x v="1"/>
    <x v="1"/>
    <b v="1"/>
    <n v="44"/>
    <n v="0"/>
    <x v="1"/>
    <n v="44"/>
    <x v="2"/>
    <x v="1"/>
    <x v="0"/>
    <x v="6"/>
  </r>
  <r>
    <s v="PID03015"/>
    <n v="34"/>
    <x v="3"/>
    <x v="1"/>
    <x v="0"/>
    <x v="0"/>
    <d v="2022-04-23T00:00:00"/>
    <x v="4"/>
    <x v="2"/>
    <x v="2"/>
    <b v="0"/>
    <n v="64"/>
    <n v="19"/>
    <x v="1"/>
    <n v="73"/>
    <x v="0"/>
    <x v="1"/>
    <x v="0"/>
    <x v="5"/>
  </r>
  <r>
    <s v="PID03016"/>
    <n v="56"/>
    <x v="0"/>
    <x v="1"/>
    <x v="1"/>
    <x v="0"/>
    <d v="2019-08-05T00:00:00"/>
    <x v="0"/>
    <x v="1"/>
    <x v="2"/>
    <b v="1"/>
    <n v="41"/>
    <n v="12"/>
    <x v="2"/>
    <n v="61"/>
    <x v="0"/>
    <x v="1"/>
    <x v="0"/>
    <x v="8"/>
  </r>
  <r>
    <s v="PID03017"/>
    <n v="70"/>
    <x v="2"/>
    <x v="2"/>
    <x v="1"/>
    <x v="1"/>
    <d v="2022-02-25T00:00:00"/>
    <x v="4"/>
    <x v="3"/>
    <x v="2"/>
    <b v="1"/>
    <n v="49"/>
    <n v="16"/>
    <x v="1"/>
    <n v="17"/>
    <x v="2"/>
    <x v="1"/>
    <x v="0"/>
    <x v="8"/>
  </r>
  <r>
    <s v="PID03018"/>
    <n v="40"/>
    <x v="3"/>
    <x v="1"/>
    <x v="0"/>
    <x v="1"/>
    <d v="2024-08-07T00:00:00"/>
    <x v="3"/>
    <x v="2"/>
    <x v="2"/>
    <b v="1"/>
    <n v="50"/>
    <n v="6"/>
    <x v="0"/>
    <n v="110"/>
    <x v="0"/>
    <x v="0"/>
    <x v="0"/>
    <x v="3"/>
  </r>
  <r>
    <s v="PID03019"/>
    <n v="14"/>
    <x v="1"/>
    <x v="2"/>
    <x v="1"/>
    <x v="1"/>
    <d v="2022-10-30T00:00:00"/>
    <x v="4"/>
    <x v="0"/>
    <x v="0"/>
    <b v="0"/>
    <n v="60"/>
    <n v="10"/>
    <x v="1"/>
    <n v="5"/>
    <x v="1"/>
    <x v="0"/>
    <x v="1"/>
    <x v="3"/>
  </r>
  <r>
    <s v="PID03020"/>
    <n v="1"/>
    <x v="4"/>
    <x v="2"/>
    <x v="2"/>
    <x v="2"/>
    <d v="2020-07-27T00:00:00"/>
    <x v="5"/>
    <x v="0"/>
    <x v="2"/>
    <b v="1"/>
    <n v="19"/>
    <n v="8"/>
    <x v="2"/>
    <n v="117"/>
    <x v="0"/>
    <x v="0"/>
    <x v="0"/>
    <x v="3"/>
  </r>
  <r>
    <s v="PID03021"/>
    <n v="19"/>
    <x v="1"/>
    <x v="1"/>
    <x v="1"/>
    <x v="2"/>
    <d v="2024-10-09T00:00:00"/>
    <x v="3"/>
    <x v="0"/>
    <x v="0"/>
    <b v="0"/>
    <n v="35"/>
    <n v="14"/>
    <x v="0"/>
    <n v="59"/>
    <x v="2"/>
    <x v="1"/>
    <x v="0"/>
    <x v="1"/>
  </r>
  <r>
    <s v="PID03022"/>
    <n v="37"/>
    <x v="3"/>
    <x v="1"/>
    <x v="1"/>
    <x v="0"/>
    <d v="2023-10-30T00:00:00"/>
    <x v="2"/>
    <x v="2"/>
    <x v="0"/>
    <b v="1"/>
    <n v="6"/>
    <n v="15"/>
    <x v="1"/>
    <n v="99"/>
    <x v="0"/>
    <x v="1"/>
    <x v="0"/>
    <x v="3"/>
  </r>
  <r>
    <s v="PID03023"/>
    <n v="50"/>
    <x v="0"/>
    <x v="0"/>
    <x v="0"/>
    <x v="1"/>
    <d v="2023-06-16T00:00:00"/>
    <x v="2"/>
    <x v="2"/>
    <x v="0"/>
    <b v="1"/>
    <n v="63"/>
    <n v="17"/>
    <x v="0"/>
    <n v="72"/>
    <x v="0"/>
    <x v="0"/>
    <x v="1"/>
    <x v="0"/>
  </r>
  <r>
    <s v="PID03024"/>
    <n v="54"/>
    <x v="0"/>
    <x v="0"/>
    <x v="1"/>
    <x v="1"/>
    <d v="2020-01-30T00:00:00"/>
    <x v="5"/>
    <x v="1"/>
    <x v="2"/>
    <b v="1"/>
    <n v="58"/>
    <n v="8"/>
    <x v="0"/>
    <n v="77"/>
    <x v="0"/>
    <x v="1"/>
    <x v="1"/>
    <x v="2"/>
  </r>
  <r>
    <s v="PID03025"/>
    <n v="43"/>
    <x v="0"/>
    <x v="1"/>
    <x v="0"/>
    <x v="2"/>
    <d v="2021-12-18T00:00:00"/>
    <x v="1"/>
    <x v="0"/>
    <x v="0"/>
    <b v="1"/>
    <n v="9"/>
    <n v="9"/>
    <x v="2"/>
    <n v="81"/>
    <x v="0"/>
    <x v="0"/>
    <x v="0"/>
    <x v="2"/>
  </r>
  <r>
    <s v="PID03026"/>
    <n v="20"/>
    <x v="1"/>
    <x v="0"/>
    <x v="1"/>
    <x v="2"/>
    <d v="2022-09-14T00:00:00"/>
    <x v="4"/>
    <x v="1"/>
    <x v="1"/>
    <b v="0"/>
    <n v="15"/>
    <n v="15"/>
    <x v="1"/>
    <n v="102"/>
    <x v="0"/>
    <x v="1"/>
    <x v="0"/>
    <x v="5"/>
  </r>
  <r>
    <s v="PID03027"/>
    <n v="30"/>
    <x v="3"/>
    <x v="0"/>
    <x v="0"/>
    <x v="1"/>
    <d v="2022-09-23T00:00:00"/>
    <x v="4"/>
    <x v="0"/>
    <x v="2"/>
    <b v="0"/>
    <n v="66"/>
    <n v="16"/>
    <x v="2"/>
    <n v="17"/>
    <x v="2"/>
    <x v="1"/>
    <x v="0"/>
    <x v="3"/>
  </r>
  <r>
    <s v="PID03028"/>
    <n v="23"/>
    <x v="3"/>
    <x v="1"/>
    <x v="2"/>
    <x v="1"/>
    <d v="2022-06-26T00:00:00"/>
    <x v="4"/>
    <x v="3"/>
    <x v="0"/>
    <b v="1"/>
    <n v="35"/>
    <n v="2"/>
    <x v="0"/>
    <n v="15"/>
    <x v="2"/>
    <x v="1"/>
    <x v="0"/>
    <x v="0"/>
  </r>
  <r>
    <s v="PID03029"/>
    <n v="58"/>
    <x v="0"/>
    <x v="1"/>
    <x v="2"/>
    <x v="0"/>
    <d v="2021-04-10T00:00:00"/>
    <x v="1"/>
    <x v="2"/>
    <x v="0"/>
    <b v="1"/>
    <n v="6"/>
    <n v="5"/>
    <x v="0"/>
    <n v="49"/>
    <x v="2"/>
    <x v="1"/>
    <x v="0"/>
    <x v="9"/>
  </r>
  <r>
    <s v="PID03030"/>
    <n v="2"/>
    <x v="4"/>
    <x v="1"/>
    <x v="0"/>
    <x v="1"/>
    <d v="2020-03-22T00:00:00"/>
    <x v="5"/>
    <x v="0"/>
    <x v="0"/>
    <b v="0"/>
    <n v="9"/>
    <n v="16"/>
    <x v="2"/>
    <n v="9"/>
    <x v="1"/>
    <x v="1"/>
    <x v="1"/>
    <x v="9"/>
  </r>
  <r>
    <s v="PID03031"/>
    <n v="21"/>
    <x v="3"/>
    <x v="1"/>
    <x v="1"/>
    <x v="1"/>
    <d v="2021-08-31T00:00:00"/>
    <x v="1"/>
    <x v="1"/>
    <x v="2"/>
    <b v="0"/>
    <n v="20"/>
    <n v="14"/>
    <x v="2"/>
    <n v="43"/>
    <x v="2"/>
    <x v="0"/>
    <x v="1"/>
    <x v="5"/>
  </r>
  <r>
    <s v="PID03032"/>
    <n v="73"/>
    <x v="2"/>
    <x v="2"/>
    <x v="0"/>
    <x v="2"/>
    <d v="2021-10-24T00:00:00"/>
    <x v="1"/>
    <x v="2"/>
    <x v="2"/>
    <b v="0"/>
    <n v="18"/>
    <n v="5"/>
    <x v="1"/>
    <n v="30"/>
    <x v="2"/>
    <x v="0"/>
    <x v="1"/>
    <x v="8"/>
  </r>
  <r>
    <s v="PID03033"/>
    <n v="40"/>
    <x v="3"/>
    <x v="2"/>
    <x v="0"/>
    <x v="0"/>
    <d v="2022-11-22T00:00:00"/>
    <x v="4"/>
    <x v="1"/>
    <x v="1"/>
    <b v="0"/>
    <n v="48"/>
    <n v="7"/>
    <x v="2"/>
    <n v="15"/>
    <x v="2"/>
    <x v="0"/>
    <x v="0"/>
    <x v="0"/>
  </r>
  <r>
    <s v="PID03034"/>
    <n v="60"/>
    <x v="0"/>
    <x v="1"/>
    <x v="1"/>
    <x v="2"/>
    <d v="2020-06-09T00:00:00"/>
    <x v="5"/>
    <x v="0"/>
    <x v="0"/>
    <b v="0"/>
    <n v="13"/>
    <n v="3"/>
    <x v="0"/>
    <n v="75"/>
    <x v="0"/>
    <x v="0"/>
    <x v="1"/>
    <x v="2"/>
  </r>
  <r>
    <s v="PID03035"/>
    <n v="78"/>
    <x v="2"/>
    <x v="1"/>
    <x v="2"/>
    <x v="2"/>
    <d v="2022-02-22T00:00:00"/>
    <x v="4"/>
    <x v="2"/>
    <x v="2"/>
    <b v="0"/>
    <n v="7"/>
    <n v="12"/>
    <x v="1"/>
    <n v="23"/>
    <x v="2"/>
    <x v="0"/>
    <x v="1"/>
    <x v="1"/>
  </r>
  <r>
    <s v="PID03036"/>
    <n v="53"/>
    <x v="0"/>
    <x v="1"/>
    <x v="1"/>
    <x v="0"/>
    <d v="2020-07-21T00:00:00"/>
    <x v="5"/>
    <x v="2"/>
    <x v="1"/>
    <b v="1"/>
    <n v="69"/>
    <n v="14"/>
    <x v="2"/>
    <n v="51"/>
    <x v="2"/>
    <x v="1"/>
    <x v="1"/>
    <x v="5"/>
  </r>
  <r>
    <s v="PID03037"/>
    <n v="80"/>
    <x v="2"/>
    <x v="2"/>
    <x v="0"/>
    <x v="1"/>
    <d v="2020-09-10T00:00:00"/>
    <x v="5"/>
    <x v="2"/>
    <x v="1"/>
    <b v="0"/>
    <n v="10"/>
    <n v="17"/>
    <x v="0"/>
    <n v="33"/>
    <x v="2"/>
    <x v="0"/>
    <x v="0"/>
    <x v="9"/>
  </r>
  <r>
    <s v="PID03038"/>
    <n v="9"/>
    <x v="4"/>
    <x v="1"/>
    <x v="0"/>
    <x v="0"/>
    <d v="2019-06-15T00:00:00"/>
    <x v="0"/>
    <x v="2"/>
    <x v="1"/>
    <b v="0"/>
    <n v="36"/>
    <n v="7"/>
    <x v="0"/>
    <n v="22"/>
    <x v="2"/>
    <x v="0"/>
    <x v="0"/>
    <x v="0"/>
  </r>
  <r>
    <s v="PID03039"/>
    <n v="6"/>
    <x v="4"/>
    <x v="1"/>
    <x v="1"/>
    <x v="1"/>
    <d v="2019-06-15T00:00:00"/>
    <x v="0"/>
    <x v="1"/>
    <x v="0"/>
    <b v="0"/>
    <n v="35"/>
    <n v="17"/>
    <x v="2"/>
    <n v="117"/>
    <x v="0"/>
    <x v="0"/>
    <x v="1"/>
    <x v="0"/>
  </r>
  <r>
    <s v="PID03040"/>
    <n v="72"/>
    <x v="2"/>
    <x v="1"/>
    <x v="1"/>
    <x v="1"/>
    <d v="2024-06-16T00:00:00"/>
    <x v="3"/>
    <x v="3"/>
    <x v="2"/>
    <b v="1"/>
    <n v="47"/>
    <n v="12"/>
    <x v="1"/>
    <n v="2"/>
    <x v="1"/>
    <x v="0"/>
    <x v="1"/>
    <x v="6"/>
  </r>
  <r>
    <s v="PID03041"/>
    <n v="71"/>
    <x v="2"/>
    <x v="1"/>
    <x v="0"/>
    <x v="1"/>
    <d v="2019-06-02T00:00:00"/>
    <x v="0"/>
    <x v="3"/>
    <x v="0"/>
    <b v="1"/>
    <n v="7"/>
    <n v="19"/>
    <x v="0"/>
    <n v="91"/>
    <x v="0"/>
    <x v="1"/>
    <x v="0"/>
    <x v="0"/>
  </r>
  <r>
    <s v="PID03042"/>
    <n v="20"/>
    <x v="1"/>
    <x v="2"/>
    <x v="2"/>
    <x v="1"/>
    <d v="2022-07-02T00:00:00"/>
    <x v="4"/>
    <x v="0"/>
    <x v="2"/>
    <b v="0"/>
    <n v="31"/>
    <n v="8"/>
    <x v="2"/>
    <n v="97"/>
    <x v="0"/>
    <x v="1"/>
    <x v="1"/>
    <x v="0"/>
  </r>
  <r>
    <s v="PID03043"/>
    <n v="4"/>
    <x v="4"/>
    <x v="1"/>
    <x v="1"/>
    <x v="2"/>
    <d v="2019-12-03T00:00:00"/>
    <x v="0"/>
    <x v="1"/>
    <x v="1"/>
    <b v="0"/>
    <n v="18"/>
    <n v="5"/>
    <x v="0"/>
    <n v="62"/>
    <x v="0"/>
    <x v="1"/>
    <x v="1"/>
    <x v="9"/>
  </r>
  <r>
    <s v="PID03044"/>
    <n v="1"/>
    <x v="4"/>
    <x v="0"/>
    <x v="1"/>
    <x v="1"/>
    <d v="2020-07-29T00:00:00"/>
    <x v="5"/>
    <x v="2"/>
    <x v="2"/>
    <b v="1"/>
    <n v="47"/>
    <n v="13"/>
    <x v="1"/>
    <n v="38"/>
    <x v="2"/>
    <x v="0"/>
    <x v="0"/>
    <x v="1"/>
  </r>
  <r>
    <s v="PID03045"/>
    <n v="68"/>
    <x v="2"/>
    <x v="1"/>
    <x v="0"/>
    <x v="1"/>
    <d v="2022-12-15T00:00:00"/>
    <x v="4"/>
    <x v="2"/>
    <x v="1"/>
    <b v="1"/>
    <n v="14"/>
    <n v="6"/>
    <x v="0"/>
    <n v="114"/>
    <x v="0"/>
    <x v="1"/>
    <x v="0"/>
    <x v="4"/>
  </r>
  <r>
    <s v="PID03046"/>
    <n v="37"/>
    <x v="3"/>
    <x v="2"/>
    <x v="0"/>
    <x v="0"/>
    <d v="2022-04-04T00:00:00"/>
    <x v="4"/>
    <x v="3"/>
    <x v="2"/>
    <b v="0"/>
    <n v="29"/>
    <n v="9"/>
    <x v="1"/>
    <n v="13"/>
    <x v="2"/>
    <x v="0"/>
    <x v="1"/>
    <x v="7"/>
  </r>
  <r>
    <s v="PID03047"/>
    <n v="40"/>
    <x v="3"/>
    <x v="0"/>
    <x v="2"/>
    <x v="0"/>
    <d v="2019-05-20T00:00:00"/>
    <x v="0"/>
    <x v="0"/>
    <x v="2"/>
    <b v="0"/>
    <n v="49"/>
    <n v="15"/>
    <x v="1"/>
    <n v="91"/>
    <x v="0"/>
    <x v="0"/>
    <x v="1"/>
    <x v="8"/>
  </r>
  <r>
    <s v="PID03048"/>
    <n v="40"/>
    <x v="3"/>
    <x v="2"/>
    <x v="1"/>
    <x v="2"/>
    <d v="2022-12-01T00:00:00"/>
    <x v="4"/>
    <x v="2"/>
    <x v="1"/>
    <b v="1"/>
    <n v="47"/>
    <n v="15"/>
    <x v="0"/>
    <n v="56"/>
    <x v="2"/>
    <x v="1"/>
    <x v="1"/>
    <x v="0"/>
  </r>
  <r>
    <s v="PID03049"/>
    <n v="37"/>
    <x v="3"/>
    <x v="1"/>
    <x v="2"/>
    <x v="0"/>
    <d v="2019-05-18T00:00:00"/>
    <x v="0"/>
    <x v="0"/>
    <x v="1"/>
    <b v="0"/>
    <n v="33"/>
    <n v="13"/>
    <x v="0"/>
    <n v="79"/>
    <x v="0"/>
    <x v="1"/>
    <x v="0"/>
    <x v="1"/>
  </r>
  <r>
    <s v="PID03050"/>
    <n v="45"/>
    <x v="0"/>
    <x v="2"/>
    <x v="0"/>
    <x v="2"/>
    <d v="2020-02-19T00:00:00"/>
    <x v="5"/>
    <x v="2"/>
    <x v="2"/>
    <b v="1"/>
    <n v="1"/>
    <n v="12"/>
    <x v="0"/>
    <n v="11"/>
    <x v="1"/>
    <x v="0"/>
    <x v="0"/>
    <x v="1"/>
  </r>
  <r>
    <s v="PID03051"/>
    <n v="2"/>
    <x v="4"/>
    <x v="2"/>
    <x v="1"/>
    <x v="2"/>
    <d v="2019-04-24T00:00:00"/>
    <x v="0"/>
    <x v="0"/>
    <x v="2"/>
    <b v="0"/>
    <n v="61"/>
    <n v="5"/>
    <x v="2"/>
    <n v="16"/>
    <x v="2"/>
    <x v="1"/>
    <x v="0"/>
    <x v="0"/>
  </r>
  <r>
    <s v="PID03052"/>
    <n v="39"/>
    <x v="3"/>
    <x v="1"/>
    <x v="0"/>
    <x v="1"/>
    <d v="2023-05-12T00:00:00"/>
    <x v="2"/>
    <x v="0"/>
    <x v="0"/>
    <b v="0"/>
    <n v="51"/>
    <n v="1"/>
    <x v="1"/>
    <n v="28"/>
    <x v="2"/>
    <x v="0"/>
    <x v="0"/>
    <x v="7"/>
  </r>
  <r>
    <s v="PID03053"/>
    <n v="73"/>
    <x v="2"/>
    <x v="0"/>
    <x v="0"/>
    <x v="2"/>
    <d v="2023-12-21T00:00:00"/>
    <x v="2"/>
    <x v="1"/>
    <x v="0"/>
    <b v="1"/>
    <n v="67"/>
    <n v="19"/>
    <x v="1"/>
    <n v="119"/>
    <x v="0"/>
    <x v="1"/>
    <x v="0"/>
    <x v="2"/>
  </r>
  <r>
    <s v="PID03054"/>
    <n v="1"/>
    <x v="4"/>
    <x v="0"/>
    <x v="1"/>
    <x v="2"/>
    <d v="2022-03-24T00:00:00"/>
    <x v="4"/>
    <x v="1"/>
    <x v="2"/>
    <b v="0"/>
    <n v="36"/>
    <n v="8"/>
    <x v="2"/>
    <n v="36"/>
    <x v="2"/>
    <x v="1"/>
    <x v="0"/>
    <x v="9"/>
  </r>
  <r>
    <s v="PID03055"/>
    <n v="25"/>
    <x v="3"/>
    <x v="2"/>
    <x v="0"/>
    <x v="2"/>
    <d v="2020-03-02T00:00:00"/>
    <x v="5"/>
    <x v="3"/>
    <x v="1"/>
    <b v="0"/>
    <n v="8"/>
    <n v="6"/>
    <x v="0"/>
    <n v="52"/>
    <x v="2"/>
    <x v="1"/>
    <x v="1"/>
    <x v="3"/>
  </r>
  <r>
    <s v="PID03056"/>
    <n v="58"/>
    <x v="0"/>
    <x v="0"/>
    <x v="0"/>
    <x v="1"/>
    <d v="2021-09-26T00:00:00"/>
    <x v="1"/>
    <x v="3"/>
    <x v="1"/>
    <b v="1"/>
    <n v="19"/>
    <n v="10"/>
    <x v="1"/>
    <n v="72"/>
    <x v="0"/>
    <x v="0"/>
    <x v="0"/>
    <x v="7"/>
  </r>
  <r>
    <s v="PID03057"/>
    <n v="80"/>
    <x v="2"/>
    <x v="0"/>
    <x v="1"/>
    <x v="2"/>
    <d v="2020-01-14T00:00:00"/>
    <x v="5"/>
    <x v="3"/>
    <x v="2"/>
    <b v="1"/>
    <n v="70"/>
    <n v="20"/>
    <x v="0"/>
    <n v="104"/>
    <x v="0"/>
    <x v="0"/>
    <x v="1"/>
    <x v="0"/>
  </r>
  <r>
    <s v="PID03058"/>
    <n v="23"/>
    <x v="3"/>
    <x v="2"/>
    <x v="1"/>
    <x v="2"/>
    <d v="2019-02-11T00:00:00"/>
    <x v="0"/>
    <x v="1"/>
    <x v="0"/>
    <b v="1"/>
    <n v="8"/>
    <n v="12"/>
    <x v="0"/>
    <n v="28"/>
    <x v="2"/>
    <x v="0"/>
    <x v="1"/>
    <x v="7"/>
  </r>
  <r>
    <s v="PID03059"/>
    <n v="67"/>
    <x v="2"/>
    <x v="2"/>
    <x v="1"/>
    <x v="0"/>
    <d v="2024-09-13T00:00:00"/>
    <x v="3"/>
    <x v="0"/>
    <x v="2"/>
    <b v="0"/>
    <n v="30"/>
    <n v="8"/>
    <x v="0"/>
    <n v="75"/>
    <x v="0"/>
    <x v="0"/>
    <x v="1"/>
    <x v="4"/>
  </r>
  <r>
    <s v="PID03060"/>
    <n v="35"/>
    <x v="3"/>
    <x v="0"/>
    <x v="0"/>
    <x v="0"/>
    <d v="2024-05-05T00:00:00"/>
    <x v="3"/>
    <x v="3"/>
    <x v="1"/>
    <b v="0"/>
    <n v="7"/>
    <n v="18"/>
    <x v="0"/>
    <n v="100"/>
    <x v="0"/>
    <x v="1"/>
    <x v="1"/>
    <x v="4"/>
  </r>
  <r>
    <s v="PID03061"/>
    <n v="49"/>
    <x v="0"/>
    <x v="1"/>
    <x v="1"/>
    <x v="1"/>
    <d v="2024-02-13T00:00:00"/>
    <x v="3"/>
    <x v="0"/>
    <x v="0"/>
    <b v="1"/>
    <n v="43"/>
    <n v="17"/>
    <x v="0"/>
    <n v="86"/>
    <x v="0"/>
    <x v="0"/>
    <x v="0"/>
    <x v="6"/>
  </r>
  <r>
    <s v="PID03062"/>
    <n v="42"/>
    <x v="0"/>
    <x v="2"/>
    <x v="0"/>
    <x v="1"/>
    <d v="2019-01-25T00:00:00"/>
    <x v="0"/>
    <x v="1"/>
    <x v="2"/>
    <b v="0"/>
    <n v="1"/>
    <n v="20"/>
    <x v="0"/>
    <n v="84"/>
    <x v="0"/>
    <x v="1"/>
    <x v="1"/>
    <x v="3"/>
  </r>
  <r>
    <s v="PID03063"/>
    <n v="65"/>
    <x v="2"/>
    <x v="2"/>
    <x v="1"/>
    <x v="2"/>
    <d v="2022-07-18T00:00:00"/>
    <x v="4"/>
    <x v="0"/>
    <x v="1"/>
    <b v="0"/>
    <n v="58"/>
    <n v="19"/>
    <x v="0"/>
    <n v="77"/>
    <x v="0"/>
    <x v="0"/>
    <x v="0"/>
    <x v="5"/>
  </r>
  <r>
    <s v="PID03064"/>
    <n v="49"/>
    <x v="0"/>
    <x v="1"/>
    <x v="1"/>
    <x v="1"/>
    <d v="2023-01-12T00:00:00"/>
    <x v="2"/>
    <x v="0"/>
    <x v="0"/>
    <b v="1"/>
    <n v="52"/>
    <n v="19"/>
    <x v="0"/>
    <n v="67"/>
    <x v="0"/>
    <x v="1"/>
    <x v="1"/>
    <x v="7"/>
  </r>
  <r>
    <s v="PID03065"/>
    <n v="22"/>
    <x v="3"/>
    <x v="1"/>
    <x v="2"/>
    <x v="1"/>
    <d v="2022-04-15T00:00:00"/>
    <x v="4"/>
    <x v="3"/>
    <x v="2"/>
    <b v="1"/>
    <n v="1"/>
    <n v="4"/>
    <x v="0"/>
    <n v="10"/>
    <x v="1"/>
    <x v="0"/>
    <x v="1"/>
    <x v="5"/>
  </r>
  <r>
    <s v="PID03066"/>
    <n v="43"/>
    <x v="0"/>
    <x v="0"/>
    <x v="2"/>
    <x v="1"/>
    <d v="2022-01-05T00:00:00"/>
    <x v="4"/>
    <x v="0"/>
    <x v="1"/>
    <b v="0"/>
    <n v="43"/>
    <n v="5"/>
    <x v="2"/>
    <n v="95"/>
    <x v="0"/>
    <x v="1"/>
    <x v="1"/>
    <x v="5"/>
  </r>
  <r>
    <s v="PID03067"/>
    <n v="62"/>
    <x v="2"/>
    <x v="0"/>
    <x v="2"/>
    <x v="2"/>
    <d v="2023-04-04T00:00:00"/>
    <x v="2"/>
    <x v="3"/>
    <x v="0"/>
    <b v="1"/>
    <n v="8"/>
    <n v="17"/>
    <x v="1"/>
    <n v="62"/>
    <x v="0"/>
    <x v="0"/>
    <x v="0"/>
    <x v="5"/>
  </r>
  <r>
    <s v="PID03068"/>
    <n v="28"/>
    <x v="3"/>
    <x v="1"/>
    <x v="1"/>
    <x v="0"/>
    <d v="2023-08-31T00:00:00"/>
    <x v="2"/>
    <x v="0"/>
    <x v="2"/>
    <b v="0"/>
    <n v="41"/>
    <n v="17"/>
    <x v="0"/>
    <n v="61"/>
    <x v="0"/>
    <x v="1"/>
    <x v="1"/>
    <x v="2"/>
  </r>
  <r>
    <s v="PID03069"/>
    <n v="59"/>
    <x v="0"/>
    <x v="0"/>
    <x v="0"/>
    <x v="1"/>
    <d v="2024-03-10T00:00:00"/>
    <x v="3"/>
    <x v="2"/>
    <x v="1"/>
    <b v="0"/>
    <n v="49"/>
    <n v="11"/>
    <x v="0"/>
    <n v="73"/>
    <x v="0"/>
    <x v="1"/>
    <x v="0"/>
    <x v="2"/>
  </r>
  <r>
    <s v="PID03070"/>
    <n v="3"/>
    <x v="4"/>
    <x v="2"/>
    <x v="0"/>
    <x v="1"/>
    <d v="2021-04-22T00:00:00"/>
    <x v="1"/>
    <x v="2"/>
    <x v="0"/>
    <b v="0"/>
    <n v="65"/>
    <n v="3"/>
    <x v="2"/>
    <n v="46"/>
    <x v="2"/>
    <x v="1"/>
    <x v="0"/>
    <x v="3"/>
  </r>
  <r>
    <s v="PID03071"/>
    <n v="89"/>
    <x v="2"/>
    <x v="2"/>
    <x v="0"/>
    <x v="0"/>
    <d v="2022-07-06T00:00:00"/>
    <x v="4"/>
    <x v="2"/>
    <x v="1"/>
    <b v="1"/>
    <n v="59"/>
    <n v="7"/>
    <x v="0"/>
    <n v="74"/>
    <x v="0"/>
    <x v="0"/>
    <x v="0"/>
    <x v="7"/>
  </r>
  <r>
    <s v="PID03072"/>
    <n v="4"/>
    <x v="4"/>
    <x v="2"/>
    <x v="2"/>
    <x v="0"/>
    <d v="2021-06-20T00:00:00"/>
    <x v="1"/>
    <x v="2"/>
    <x v="1"/>
    <b v="1"/>
    <n v="60"/>
    <n v="5"/>
    <x v="0"/>
    <n v="68"/>
    <x v="0"/>
    <x v="0"/>
    <x v="0"/>
    <x v="7"/>
  </r>
  <r>
    <s v="PID03073"/>
    <n v="60"/>
    <x v="0"/>
    <x v="0"/>
    <x v="1"/>
    <x v="0"/>
    <d v="2020-03-20T00:00:00"/>
    <x v="5"/>
    <x v="0"/>
    <x v="0"/>
    <b v="0"/>
    <n v="26"/>
    <n v="2"/>
    <x v="1"/>
    <n v="62"/>
    <x v="0"/>
    <x v="0"/>
    <x v="0"/>
    <x v="1"/>
  </r>
  <r>
    <s v="PID03074"/>
    <n v="58"/>
    <x v="0"/>
    <x v="1"/>
    <x v="1"/>
    <x v="2"/>
    <d v="2023-12-23T00:00:00"/>
    <x v="2"/>
    <x v="3"/>
    <x v="0"/>
    <b v="1"/>
    <n v="36"/>
    <n v="12"/>
    <x v="2"/>
    <n v="15"/>
    <x v="2"/>
    <x v="1"/>
    <x v="0"/>
    <x v="4"/>
  </r>
  <r>
    <s v="PID03075"/>
    <n v="34"/>
    <x v="3"/>
    <x v="0"/>
    <x v="2"/>
    <x v="0"/>
    <d v="2024-04-14T00:00:00"/>
    <x v="3"/>
    <x v="3"/>
    <x v="0"/>
    <b v="1"/>
    <n v="45"/>
    <n v="19"/>
    <x v="2"/>
    <n v="82"/>
    <x v="0"/>
    <x v="1"/>
    <x v="0"/>
    <x v="4"/>
  </r>
  <r>
    <s v="PID03076"/>
    <n v="79"/>
    <x v="2"/>
    <x v="2"/>
    <x v="0"/>
    <x v="1"/>
    <d v="2019-10-12T00:00:00"/>
    <x v="0"/>
    <x v="2"/>
    <x v="1"/>
    <b v="1"/>
    <n v="67"/>
    <n v="17"/>
    <x v="0"/>
    <n v="120"/>
    <x v="0"/>
    <x v="1"/>
    <x v="1"/>
    <x v="4"/>
  </r>
  <r>
    <s v="PID03077"/>
    <n v="17"/>
    <x v="1"/>
    <x v="2"/>
    <x v="1"/>
    <x v="1"/>
    <d v="2021-03-24T00:00:00"/>
    <x v="1"/>
    <x v="3"/>
    <x v="1"/>
    <b v="0"/>
    <n v="36"/>
    <n v="3"/>
    <x v="0"/>
    <n v="65"/>
    <x v="0"/>
    <x v="1"/>
    <x v="1"/>
    <x v="8"/>
  </r>
  <r>
    <s v="PID03078"/>
    <n v="17"/>
    <x v="1"/>
    <x v="0"/>
    <x v="2"/>
    <x v="1"/>
    <d v="2019-02-01T00:00:00"/>
    <x v="0"/>
    <x v="1"/>
    <x v="1"/>
    <b v="1"/>
    <n v="24"/>
    <n v="20"/>
    <x v="0"/>
    <n v="33"/>
    <x v="2"/>
    <x v="1"/>
    <x v="0"/>
    <x v="5"/>
  </r>
  <r>
    <s v="PID03079"/>
    <n v="20"/>
    <x v="1"/>
    <x v="2"/>
    <x v="0"/>
    <x v="2"/>
    <d v="2019-01-21T00:00:00"/>
    <x v="0"/>
    <x v="3"/>
    <x v="1"/>
    <b v="1"/>
    <n v="25"/>
    <n v="2"/>
    <x v="1"/>
    <n v="57"/>
    <x v="2"/>
    <x v="1"/>
    <x v="1"/>
    <x v="7"/>
  </r>
  <r>
    <s v="PID03080"/>
    <n v="36"/>
    <x v="3"/>
    <x v="1"/>
    <x v="1"/>
    <x v="2"/>
    <d v="2020-01-14T00:00:00"/>
    <x v="5"/>
    <x v="3"/>
    <x v="0"/>
    <b v="0"/>
    <n v="32"/>
    <n v="8"/>
    <x v="1"/>
    <n v="24"/>
    <x v="2"/>
    <x v="1"/>
    <x v="1"/>
    <x v="7"/>
  </r>
  <r>
    <s v="PID03081"/>
    <n v="39"/>
    <x v="3"/>
    <x v="1"/>
    <x v="1"/>
    <x v="0"/>
    <d v="2021-10-28T00:00:00"/>
    <x v="1"/>
    <x v="3"/>
    <x v="0"/>
    <b v="0"/>
    <n v="48"/>
    <n v="0"/>
    <x v="2"/>
    <n v="10"/>
    <x v="1"/>
    <x v="0"/>
    <x v="0"/>
    <x v="3"/>
  </r>
  <r>
    <s v="PID03082"/>
    <n v="67"/>
    <x v="2"/>
    <x v="1"/>
    <x v="0"/>
    <x v="1"/>
    <d v="2020-02-19T00:00:00"/>
    <x v="5"/>
    <x v="2"/>
    <x v="0"/>
    <b v="0"/>
    <n v="50"/>
    <n v="20"/>
    <x v="1"/>
    <n v="1"/>
    <x v="1"/>
    <x v="0"/>
    <x v="1"/>
    <x v="7"/>
  </r>
  <r>
    <s v="PID03083"/>
    <n v="23"/>
    <x v="3"/>
    <x v="2"/>
    <x v="2"/>
    <x v="1"/>
    <d v="2020-03-24T00:00:00"/>
    <x v="5"/>
    <x v="0"/>
    <x v="1"/>
    <b v="0"/>
    <n v="49"/>
    <n v="2"/>
    <x v="1"/>
    <n v="28"/>
    <x v="2"/>
    <x v="0"/>
    <x v="1"/>
    <x v="9"/>
  </r>
  <r>
    <s v="PID03084"/>
    <n v="60"/>
    <x v="0"/>
    <x v="2"/>
    <x v="0"/>
    <x v="0"/>
    <d v="2024-08-21T00:00:00"/>
    <x v="3"/>
    <x v="2"/>
    <x v="2"/>
    <b v="1"/>
    <n v="31"/>
    <n v="7"/>
    <x v="1"/>
    <n v="71"/>
    <x v="0"/>
    <x v="0"/>
    <x v="0"/>
    <x v="9"/>
  </r>
  <r>
    <s v="PID03085"/>
    <n v="16"/>
    <x v="1"/>
    <x v="1"/>
    <x v="0"/>
    <x v="2"/>
    <d v="2021-02-01T00:00:00"/>
    <x v="1"/>
    <x v="1"/>
    <x v="1"/>
    <b v="0"/>
    <n v="20"/>
    <n v="6"/>
    <x v="0"/>
    <n v="58"/>
    <x v="2"/>
    <x v="0"/>
    <x v="1"/>
    <x v="0"/>
  </r>
  <r>
    <s v="PID03086"/>
    <n v="9"/>
    <x v="4"/>
    <x v="2"/>
    <x v="2"/>
    <x v="0"/>
    <d v="2019-08-26T00:00:00"/>
    <x v="0"/>
    <x v="2"/>
    <x v="2"/>
    <b v="1"/>
    <n v="60"/>
    <n v="5"/>
    <x v="2"/>
    <n v="100"/>
    <x v="0"/>
    <x v="0"/>
    <x v="1"/>
    <x v="5"/>
  </r>
  <r>
    <s v="PID03087"/>
    <n v="7"/>
    <x v="4"/>
    <x v="1"/>
    <x v="2"/>
    <x v="2"/>
    <d v="2023-02-17T00:00:00"/>
    <x v="2"/>
    <x v="0"/>
    <x v="2"/>
    <b v="0"/>
    <n v="23"/>
    <n v="2"/>
    <x v="0"/>
    <n v="49"/>
    <x v="2"/>
    <x v="0"/>
    <x v="1"/>
    <x v="5"/>
  </r>
  <r>
    <s v="PID03088"/>
    <n v="80"/>
    <x v="2"/>
    <x v="0"/>
    <x v="0"/>
    <x v="2"/>
    <d v="2022-04-16T00:00:00"/>
    <x v="4"/>
    <x v="0"/>
    <x v="2"/>
    <b v="0"/>
    <n v="3"/>
    <n v="8"/>
    <x v="2"/>
    <n v="20"/>
    <x v="2"/>
    <x v="1"/>
    <x v="1"/>
    <x v="9"/>
  </r>
  <r>
    <s v="PID03089"/>
    <n v="81"/>
    <x v="2"/>
    <x v="2"/>
    <x v="0"/>
    <x v="2"/>
    <d v="2019-09-26T00:00:00"/>
    <x v="0"/>
    <x v="1"/>
    <x v="1"/>
    <b v="1"/>
    <n v="24"/>
    <n v="14"/>
    <x v="1"/>
    <n v="53"/>
    <x v="2"/>
    <x v="1"/>
    <x v="0"/>
    <x v="7"/>
  </r>
  <r>
    <s v="PID03090"/>
    <n v="81"/>
    <x v="2"/>
    <x v="0"/>
    <x v="0"/>
    <x v="0"/>
    <d v="2023-06-23T00:00:00"/>
    <x v="2"/>
    <x v="2"/>
    <x v="2"/>
    <b v="0"/>
    <n v="15"/>
    <n v="20"/>
    <x v="0"/>
    <n v="87"/>
    <x v="0"/>
    <x v="0"/>
    <x v="1"/>
    <x v="0"/>
  </r>
  <r>
    <s v="PID03091"/>
    <n v="48"/>
    <x v="0"/>
    <x v="0"/>
    <x v="2"/>
    <x v="0"/>
    <d v="2020-12-28T00:00:00"/>
    <x v="5"/>
    <x v="3"/>
    <x v="2"/>
    <b v="1"/>
    <n v="49"/>
    <n v="4"/>
    <x v="2"/>
    <n v="70"/>
    <x v="0"/>
    <x v="1"/>
    <x v="1"/>
    <x v="4"/>
  </r>
  <r>
    <s v="PID03092"/>
    <n v="83"/>
    <x v="2"/>
    <x v="0"/>
    <x v="1"/>
    <x v="0"/>
    <d v="2019-09-11T00:00:00"/>
    <x v="0"/>
    <x v="0"/>
    <x v="2"/>
    <b v="1"/>
    <n v="18"/>
    <n v="8"/>
    <x v="0"/>
    <n v="51"/>
    <x v="2"/>
    <x v="1"/>
    <x v="1"/>
    <x v="0"/>
  </r>
  <r>
    <s v="PID03093"/>
    <n v="65"/>
    <x v="2"/>
    <x v="1"/>
    <x v="0"/>
    <x v="0"/>
    <d v="2021-05-27T00:00:00"/>
    <x v="1"/>
    <x v="1"/>
    <x v="0"/>
    <b v="0"/>
    <n v="60"/>
    <n v="10"/>
    <x v="2"/>
    <n v="61"/>
    <x v="0"/>
    <x v="1"/>
    <x v="1"/>
    <x v="5"/>
  </r>
  <r>
    <s v="PID03094"/>
    <n v="57"/>
    <x v="0"/>
    <x v="1"/>
    <x v="0"/>
    <x v="1"/>
    <d v="2021-10-04T00:00:00"/>
    <x v="1"/>
    <x v="0"/>
    <x v="2"/>
    <b v="1"/>
    <n v="58"/>
    <n v="3"/>
    <x v="0"/>
    <n v="52"/>
    <x v="2"/>
    <x v="1"/>
    <x v="1"/>
    <x v="9"/>
  </r>
  <r>
    <s v="PID03095"/>
    <n v="36"/>
    <x v="3"/>
    <x v="1"/>
    <x v="2"/>
    <x v="1"/>
    <d v="2023-01-18T00:00:00"/>
    <x v="2"/>
    <x v="1"/>
    <x v="2"/>
    <b v="0"/>
    <n v="0"/>
    <n v="13"/>
    <x v="2"/>
    <n v="55"/>
    <x v="2"/>
    <x v="1"/>
    <x v="1"/>
    <x v="6"/>
  </r>
  <r>
    <s v="PID03096"/>
    <n v="41"/>
    <x v="0"/>
    <x v="0"/>
    <x v="1"/>
    <x v="1"/>
    <d v="2024-05-28T00:00:00"/>
    <x v="3"/>
    <x v="1"/>
    <x v="2"/>
    <b v="0"/>
    <n v="11"/>
    <n v="9"/>
    <x v="0"/>
    <n v="29"/>
    <x v="2"/>
    <x v="1"/>
    <x v="0"/>
    <x v="9"/>
  </r>
  <r>
    <s v="PID03097"/>
    <n v="26"/>
    <x v="3"/>
    <x v="0"/>
    <x v="2"/>
    <x v="2"/>
    <d v="2019-06-07T00:00:00"/>
    <x v="0"/>
    <x v="3"/>
    <x v="1"/>
    <b v="0"/>
    <n v="11"/>
    <n v="4"/>
    <x v="1"/>
    <n v="119"/>
    <x v="0"/>
    <x v="1"/>
    <x v="0"/>
    <x v="0"/>
  </r>
  <r>
    <s v="PID03098"/>
    <n v="83"/>
    <x v="2"/>
    <x v="2"/>
    <x v="0"/>
    <x v="0"/>
    <d v="2024-03-18T00:00:00"/>
    <x v="3"/>
    <x v="2"/>
    <x v="2"/>
    <b v="1"/>
    <n v="59"/>
    <n v="20"/>
    <x v="2"/>
    <n v="46"/>
    <x v="2"/>
    <x v="0"/>
    <x v="0"/>
    <x v="6"/>
  </r>
  <r>
    <s v="PID03099"/>
    <n v="86"/>
    <x v="2"/>
    <x v="1"/>
    <x v="2"/>
    <x v="2"/>
    <d v="2023-10-29T00:00:00"/>
    <x v="2"/>
    <x v="2"/>
    <x v="1"/>
    <b v="1"/>
    <n v="31"/>
    <n v="19"/>
    <x v="2"/>
    <n v="106"/>
    <x v="0"/>
    <x v="0"/>
    <x v="1"/>
    <x v="6"/>
  </r>
  <r>
    <s v="PID03100"/>
    <n v="24"/>
    <x v="3"/>
    <x v="0"/>
    <x v="2"/>
    <x v="1"/>
    <d v="2022-01-02T00:00:00"/>
    <x v="4"/>
    <x v="1"/>
    <x v="2"/>
    <b v="1"/>
    <n v="56"/>
    <n v="3"/>
    <x v="1"/>
    <n v="1"/>
    <x v="1"/>
    <x v="0"/>
    <x v="1"/>
    <x v="2"/>
  </r>
  <r>
    <s v="PID03101"/>
    <n v="80"/>
    <x v="2"/>
    <x v="1"/>
    <x v="2"/>
    <x v="1"/>
    <d v="2020-01-20T00:00:00"/>
    <x v="5"/>
    <x v="0"/>
    <x v="0"/>
    <b v="1"/>
    <n v="65"/>
    <n v="13"/>
    <x v="1"/>
    <n v="33"/>
    <x v="2"/>
    <x v="0"/>
    <x v="0"/>
    <x v="9"/>
  </r>
  <r>
    <s v="PID03102"/>
    <n v="51"/>
    <x v="0"/>
    <x v="2"/>
    <x v="2"/>
    <x v="1"/>
    <d v="2023-08-20T00:00:00"/>
    <x v="2"/>
    <x v="2"/>
    <x v="1"/>
    <b v="1"/>
    <n v="29"/>
    <n v="7"/>
    <x v="0"/>
    <n v="30"/>
    <x v="2"/>
    <x v="0"/>
    <x v="0"/>
    <x v="3"/>
  </r>
  <r>
    <s v="PID03103"/>
    <n v="65"/>
    <x v="2"/>
    <x v="0"/>
    <x v="2"/>
    <x v="2"/>
    <d v="2024-05-28T00:00:00"/>
    <x v="3"/>
    <x v="0"/>
    <x v="1"/>
    <b v="1"/>
    <n v="68"/>
    <n v="16"/>
    <x v="2"/>
    <n v="14"/>
    <x v="2"/>
    <x v="0"/>
    <x v="1"/>
    <x v="4"/>
  </r>
  <r>
    <s v="PID03104"/>
    <n v="2"/>
    <x v="4"/>
    <x v="2"/>
    <x v="1"/>
    <x v="1"/>
    <d v="2021-11-22T00:00:00"/>
    <x v="1"/>
    <x v="1"/>
    <x v="2"/>
    <b v="1"/>
    <n v="44"/>
    <n v="13"/>
    <x v="1"/>
    <n v="114"/>
    <x v="0"/>
    <x v="0"/>
    <x v="0"/>
    <x v="4"/>
  </r>
  <r>
    <s v="PID03105"/>
    <n v="45"/>
    <x v="0"/>
    <x v="1"/>
    <x v="2"/>
    <x v="0"/>
    <d v="2020-07-03T00:00:00"/>
    <x v="5"/>
    <x v="3"/>
    <x v="2"/>
    <b v="0"/>
    <n v="43"/>
    <n v="17"/>
    <x v="0"/>
    <n v="113"/>
    <x v="0"/>
    <x v="0"/>
    <x v="1"/>
    <x v="5"/>
  </r>
  <r>
    <s v="PID03106"/>
    <n v="62"/>
    <x v="2"/>
    <x v="0"/>
    <x v="1"/>
    <x v="0"/>
    <d v="2022-05-04T00:00:00"/>
    <x v="4"/>
    <x v="3"/>
    <x v="2"/>
    <b v="0"/>
    <n v="54"/>
    <n v="7"/>
    <x v="1"/>
    <n v="34"/>
    <x v="2"/>
    <x v="0"/>
    <x v="0"/>
    <x v="6"/>
  </r>
  <r>
    <s v="PID03107"/>
    <n v="89"/>
    <x v="2"/>
    <x v="1"/>
    <x v="2"/>
    <x v="2"/>
    <d v="2023-09-07T00:00:00"/>
    <x v="2"/>
    <x v="2"/>
    <x v="2"/>
    <b v="1"/>
    <n v="11"/>
    <n v="14"/>
    <x v="2"/>
    <n v="65"/>
    <x v="0"/>
    <x v="1"/>
    <x v="1"/>
    <x v="6"/>
  </r>
  <r>
    <s v="PID03108"/>
    <n v="84"/>
    <x v="2"/>
    <x v="1"/>
    <x v="1"/>
    <x v="0"/>
    <d v="2020-06-22T00:00:00"/>
    <x v="5"/>
    <x v="3"/>
    <x v="1"/>
    <b v="1"/>
    <n v="45"/>
    <n v="9"/>
    <x v="1"/>
    <n v="76"/>
    <x v="0"/>
    <x v="0"/>
    <x v="0"/>
    <x v="8"/>
  </r>
  <r>
    <s v="PID03109"/>
    <n v="80"/>
    <x v="2"/>
    <x v="2"/>
    <x v="2"/>
    <x v="0"/>
    <d v="2024-10-03T00:00:00"/>
    <x v="3"/>
    <x v="1"/>
    <x v="0"/>
    <b v="1"/>
    <n v="48"/>
    <n v="18"/>
    <x v="2"/>
    <n v="112"/>
    <x v="0"/>
    <x v="1"/>
    <x v="0"/>
    <x v="6"/>
  </r>
  <r>
    <s v="PID03110"/>
    <n v="53"/>
    <x v="0"/>
    <x v="0"/>
    <x v="0"/>
    <x v="2"/>
    <d v="2021-01-19T00:00:00"/>
    <x v="1"/>
    <x v="1"/>
    <x v="1"/>
    <b v="0"/>
    <n v="41"/>
    <n v="4"/>
    <x v="2"/>
    <n v="6"/>
    <x v="1"/>
    <x v="1"/>
    <x v="0"/>
    <x v="4"/>
  </r>
  <r>
    <s v="PID03111"/>
    <n v="71"/>
    <x v="2"/>
    <x v="1"/>
    <x v="0"/>
    <x v="1"/>
    <d v="2023-10-19T00:00:00"/>
    <x v="2"/>
    <x v="2"/>
    <x v="0"/>
    <b v="0"/>
    <n v="66"/>
    <n v="8"/>
    <x v="2"/>
    <n v="65"/>
    <x v="0"/>
    <x v="1"/>
    <x v="0"/>
    <x v="3"/>
  </r>
  <r>
    <s v="PID03112"/>
    <n v="47"/>
    <x v="0"/>
    <x v="0"/>
    <x v="2"/>
    <x v="1"/>
    <d v="2023-03-16T00:00:00"/>
    <x v="2"/>
    <x v="3"/>
    <x v="1"/>
    <b v="0"/>
    <n v="33"/>
    <n v="19"/>
    <x v="0"/>
    <n v="75"/>
    <x v="0"/>
    <x v="1"/>
    <x v="0"/>
    <x v="1"/>
  </r>
  <r>
    <s v="PID03113"/>
    <n v="6"/>
    <x v="4"/>
    <x v="1"/>
    <x v="0"/>
    <x v="0"/>
    <d v="2019-03-18T00:00:00"/>
    <x v="0"/>
    <x v="0"/>
    <x v="2"/>
    <b v="0"/>
    <n v="17"/>
    <n v="0"/>
    <x v="0"/>
    <n v="47"/>
    <x v="2"/>
    <x v="0"/>
    <x v="0"/>
    <x v="7"/>
  </r>
  <r>
    <s v="PID03114"/>
    <n v="36"/>
    <x v="3"/>
    <x v="2"/>
    <x v="2"/>
    <x v="0"/>
    <d v="2023-11-29T00:00:00"/>
    <x v="2"/>
    <x v="1"/>
    <x v="0"/>
    <b v="1"/>
    <n v="20"/>
    <n v="10"/>
    <x v="1"/>
    <n v="8"/>
    <x v="1"/>
    <x v="0"/>
    <x v="1"/>
    <x v="1"/>
  </r>
  <r>
    <s v="PID03115"/>
    <n v="5"/>
    <x v="4"/>
    <x v="2"/>
    <x v="0"/>
    <x v="0"/>
    <d v="2021-01-09T00:00:00"/>
    <x v="1"/>
    <x v="0"/>
    <x v="0"/>
    <b v="1"/>
    <n v="40"/>
    <n v="18"/>
    <x v="0"/>
    <n v="5"/>
    <x v="1"/>
    <x v="1"/>
    <x v="1"/>
    <x v="3"/>
  </r>
  <r>
    <s v="PID03116"/>
    <n v="3"/>
    <x v="4"/>
    <x v="2"/>
    <x v="0"/>
    <x v="1"/>
    <d v="2019-10-02T00:00:00"/>
    <x v="0"/>
    <x v="1"/>
    <x v="1"/>
    <b v="0"/>
    <n v="11"/>
    <n v="12"/>
    <x v="2"/>
    <n v="86"/>
    <x v="0"/>
    <x v="1"/>
    <x v="0"/>
    <x v="5"/>
  </r>
  <r>
    <s v="PID03117"/>
    <n v="73"/>
    <x v="2"/>
    <x v="1"/>
    <x v="2"/>
    <x v="0"/>
    <d v="2020-01-27T00:00:00"/>
    <x v="5"/>
    <x v="1"/>
    <x v="1"/>
    <b v="0"/>
    <n v="1"/>
    <n v="19"/>
    <x v="2"/>
    <n v="36"/>
    <x v="2"/>
    <x v="1"/>
    <x v="0"/>
    <x v="0"/>
  </r>
  <r>
    <s v="PID03118"/>
    <n v="12"/>
    <x v="1"/>
    <x v="1"/>
    <x v="2"/>
    <x v="2"/>
    <d v="2022-06-18T00:00:00"/>
    <x v="4"/>
    <x v="2"/>
    <x v="0"/>
    <b v="0"/>
    <n v="26"/>
    <n v="11"/>
    <x v="0"/>
    <n v="71"/>
    <x v="0"/>
    <x v="0"/>
    <x v="1"/>
    <x v="9"/>
  </r>
  <r>
    <s v="PID03119"/>
    <n v="85"/>
    <x v="2"/>
    <x v="1"/>
    <x v="2"/>
    <x v="1"/>
    <d v="2024-06-25T00:00:00"/>
    <x v="3"/>
    <x v="1"/>
    <x v="0"/>
    <b v="1"/>
    <n v="53"/>
    <n v="0"/>
    <x v="2"/>
    <n v="31"/>
    <x v="2"/>
    <x v="1"/>
    <x v="0"/>
    <x v="2"/>
  </r>
  <r>
    <s v="PID03120"/>
    <n v="21"/>
    <x v="3"/>
    <x v="0"/>
    <x v="1"/>
    <x v="2"/>
    <d v="2019-10-15T00:00:00"/>
    <x v="0"/>
    <x v="1"/>
    <x v="1"/>
    <b v="0"/>
    <n v="59"/>
    <n v="8"/>
    <x v="0"/>
    <n v="56"/>
    <x v="2"/>
    <x v="0"/>
    <x v="0"/>
    <x v="7"/>
  </r>
  <r>
    <s v="PID03121"/>
    <n v="34"/>
    <x v="3"/>
    <x v="1"/>
    <x v="2"/>
    <x v="0"/>
    <d v="2021-12-26T00:00:00"/>
    <x v="1"/>
    <x v="3"/>
    <x v="0"/>
    <b v="0"/>
    <n v="11"/>
    <n v="3"/>
    <x v="1"/>
    <n v="38"/>
    <x v="2"/>
    <x v="0"/>
    <x v="0"/>
    <x v="2"/>
  </r>
  <r>
    <s v="PID03122"/>
    <n v="17"/>
    <x v="1"/>
    <x v="2"/>
    <x v="0"/>
    <x v="1"/>
    <d v="2024-03-25T00:00:00"/>
    <x v="3"/>
    <x v="3"/>
    <x v="1"/>
    <b v="0"/>
    <n v="46"/>
    <n v="2"/>
    <x v="0"/>
    <n v="57"/>
    <x v="2"/>
    <x v="1"/>
    <x v="1"/>
    <x v="9"/>
  </r>
  <r>
    <s v="PID03123"/>
    <n v="85"/>
    <x v="2"/>
    <x v="1"/>
    <x v="2"/>
    <x v="2"/>
    <d v="2023-08-08T00:00:00"/>
    <x v="2"/>
    <x v="0"/>
    <x v="1"/>
    <b v="1"/>
    <n v="52"/>
    <n v="13"/>
    <x v="2"/>
    <n v="38"/>
    <x v="2"/>
    <x v="1"/>
    <x v="0"/>
    <x v="9"/>
  </r>
  <r>
    <s v="PID03124"/>
    <n v="56"/>
    <x v="0"/>
    <x v="1"/>
    <x v="1"/>
    <x v="1"/>
    <d v="2020-05-21T00:00:00"/>
    <x v="5"/>
    <x v="2"/>
    <x v="1"/>
    <b v="0"/>
    <n v="36"/>
    <n v="9"/>
    <x v="1"/>
    <n v="91"/>
    <x v="0"/>
    <x v="1"/>
    <x v="1"/>
    <x v="7"/>
  </r>
  <r>
    <s v="PID03125"/>
    <n v="1"/>
    <x v="4"/>
    <x v="1"/>
    <x v="2"/>
    <x v="2"/>
    <d v="2024-05-27T00:00:00"/>
    <x v="3"/>
    <x v="0"/>
    <x v="2"/>
    <b v="1"/>
    <n v="22"/>
    <n v="7"/>
    <x v="0"/>
    <n v="9"/>
    <x v="1"/>
    <x v="0"/>
    <x v="1"/>
    <x v="6"/>
  </r>
  <r>
    <s v="PID03126"/>
    <n v="21"/>
    <x v="3"/>
    <x v="0"/>
    <x v="0"/>
    <x v="1"/>
    <d v="2019-05-25T00:00:00"/>
    <x v="0"/>
    <x v="1"/>
    <x v="0"/>
    <b v="0"/>
    <n v="35"/>
    <n v="18"/>
    <x v="0"/>
    <n v="64"/>
    <x v="0"/>
    <x v="0"/>
    <x v="0"/>
    <x v="4"/>
  </r>
  <r>
    <s v="PID03127"/>
    <n v="32"/>
    <x v="3"/>
    <x v="0"/>
    <x v="0"/>
    <x v="2"/>
    <d v="2024-07-22T00:00:00"/>
    <x v="3"/>
    <x v="1"/>
    <x v="2"/>
    <b v="1"/>
    <n v="41"/>
    <n v="10"/>
    <x v="2"/>
    <n v="116"/>
    <x v="0"/>
    <x v="1"/>
    <x v="0"/>
    <x v="2"/>
  </r>
  <r>
    <s v="PID03128"/>
    <n v="25"/>
    <x v="3"/>
    <x v="2"/>
    <x v="2"/>
    <x v="0"/>
    <d v="2022-08-28T00:00:00"/>
    <x v="4"/>
    <x v="0"/>
    <x v="2"/>
    <b v="0"/>
    <n v="51"/>
    <n v="10"/>
    <x v="0"/>
    <n v="1"/>
    <x v="1"/>
    <x v="0"/>
    <x v="0"/>
    <x v="2"/>
  </r>
  <r>
    <s v="PID03129"/>
    <n v="10"/>
    <x v="4"/>
    <x v="1"/>
    <x v="1"/>
    <x v="0"/>
    <d v="2023-06-27T00:00:00"/>
    <x v="2"/>
    <x v="2"/>
    <x v="2"/>
    <b v="0"/>
    <n v="22"/>
    <n v="16"/>
    <x v="2"/>
    <n v="11"/>
    <x v="1"/>
    <x v="1"/>
    <x v="1"/>
    <x v="0"/>
  </r>
  <r>
    <s v="PID03130"/>
    <n v="32"/>
    <x v="3"/>
    <x v="0"/>
    <x v="2"/>
    <x v="0"/>
    <d v="2022-02-15T00:00:00"/>
    <x v="4"/>
    <x v="1"/>
    <x v="0"/>
    <b v="1"/>
    <n v="15"/>
    <n v="5"/>
    <x v="1"/>
    <n v="22"/>
    <x v="2"/>
    <x v="1"/>
    <x v="1"/>
    <x v="6"/>
  </r>
  <r>
    <s v="PID03131"/>
    <n v="48"/>
    <x v="0"/>
    <x v="1"/>
    <x v="0"/>
    <x v="0"/>
    <d v="2023-09-08T00:00:00"/>
    <x v="2"/>
    <x v="2"/>
    <x v="2"/>
    <b v="1"/>
    <n v="52"/>
    <n v="3"/>
    <x v="1"/>
    <n v="36"/>
    <x v="2"/>
    <x v="0"/>
    <x v="1"/>
    <x v="7"/>
  </r>
  <r>
    <s v="PID03132"/>
    <n v="90"/>
    <x v="2"/>
    <x v="1"/>
    <x v="1"/>
    <x v="2"/>
    <d v="2021-07-18T00:00:00"/>
    <x v="1"/>
    <x v="0"/>
    <x v="1"/>
    <b v="1"/>
    <n v="29"/>
    <n v="7"/>
    <x v="0"/>
    <n v="14"/>
    <x v="2"/>
    <x v="1"/>
    <x v="0"/>
    <x v="7"/>
  </r>
  <r>
    <s v="PID03133"/>
    <n v="60"/>
    <x v="0"/>
    <x v="0"/>
    <x v="1"/>
    <x v="0"/>
    <d v="2019-09-23T00:00:00"/>
    <x v="0"/>
    <x v="2"/>
    <x v="2"/>
    <b v="0"/>
    <n v="2"/>
    <n v="16"/>
    <x v="0"/>
    <n v="16"/>
    <x v="2"/>
    <x v="1"/>
    <x v="1"/>
    <x v="9"/>
  </r>
  <r>
    <s v="PID03134"/>
    <n v="49"/>
    <x v="0"/>
    <x v="0"/>
    <x v="2"/>
    <x v="1"/>
    <d v="2020-08-12T00:00:00"/>
    <x v="5"/>
    <x v="2"/>
    <x v="2"/>
    <b v="1"/>
    <n v="11"/>
    <n v="19"/>
    <x v="1"/>
    <n v="60"/>
    <x v="0"/>
    <x v="1"/>
    <x v="0"/>
    <x v="7"/>
  </r>
  <r>
    <s v="PID03135"/>
    <n v="13"/>
    <x v="1"/>
    <x v="1"/>
    <x v="0"/>
    <x v="1"/>
    <d v="2023-04-08T00:00:00"/>
    <x v="2"/>
    <x v="1"/>
    <x v="1"/>
    <b v="1"/>
    <n v="51"/>
    <n v="0"/>
    <x v="1"/>
    <n v="71"/>
    <x v="0"/>
    <x v="0"/>
    <x v="1"/>
    <x v="2"/>
  </r>
  <r>
    <s v="PID03136"/>
    <n v="82"/>
    <x v="2"/>
    <x v="1"/>
    <x v="1"/>
    <x v="0"/>
    <d v="2022-08-15T00:00:00"/>
    <x v="4"/>
    <x v="0"/>
    <x v="0"/>
    <b v="1"/>
    <n v="42"/>
    <n v="14"/>
    <x v="2"/>
    <n v="35"/>
    <x v="2"/>
    <x v="0"/>
    <x v="0"/>
    <x v="8"/>
  </r>
  <r>
    <s v="PID03137"/>
    <n v="64"/>
    <x v="2"/>
    <x v="2"/>
    <x v="2"/>
    <x v="1"/>
    <d v="2022-08-10T00:00:00"/>
    <x v="4"/>
    <x v="0"/>
    <x v="0"/>
    <b v="1"/>
    <n v="35"/>
    <n v="1"/>
    <x v="2"/>
    <n v="12"/>
    <x v="2"/>
    <x v="1"/>
    <x v="0"/>
    <x v="9"/>
  </r>
  <r>
    <s v="PID03138"/>
    <n v="10"/>
    <x v="4"/>
    <x v="0"/>
    <x v="2"/>
    <x v="0"/>
    <d v="2023-04-17T00:00:00"/>
    <x v="2"/>
    <x v="3"/>
    <x v="2"/>
    <b v="1"/>
    <n v="51"/>
    <n v="12"/>
    <x v="1"/>
    <n v="35"/>
    <x v="2"/>
    <x v="1"/>
    <x v="0"/>
    <x v="3"/>
  </r>
  <r>
    <s v="PID03139"/>
    <n v="9"/>
    <x v="4"/>
    <x v="1"/>
    <x v="1"/>
    <x v="0"/>
    <d v="2024-07-30T00:00:00"/>
    <x v="3"/>
    <x v="1"/>
    <x v="1"/>
    <b v="1"/>
    <n v="59"/>
    <n v="13"/>
    <x v="1"/>
    <n v="30"/>
    <x v="2"/>
    <x v="1"/>
    <x v="1"/>
    <x v="1"/>
  </r>
  <r>
    <s v="PID03140"/>
    <n v="76"/>
    <x v="2"/>
    <x v="2"/>
    <x v="0"/>
    <x v="1"/>
    <d v="2020-09-27T00:00:00"/>
    <x v="5"/>
    <x v="3"/>
    <x v="0"/>
    <b v="1"/>
    <n v="29"/>
    <n v="0"/>
    <x v="1"/>
    <n v="15"/>
    <x v="2"/>
    <x v="1"/>
    <x v="0"/>
    <x v="6"/>
  </r>
  <r>
    <s v="PID03141"/>
    <n v="7"/>
    <x v="4"/>
    <x v="0"/>
    <x v="1"/>
    <x v="2"/>
    <d v="2024-06-01T00:00:00"/>
    <x v="3"/>
    <x v="3"/>
    <x v="0"/>
    <b v="0"/>
    <n v="26"/>
    <n v="0"/>
    <x v="0"/>
    <n v="66"/>
    <x v="0"/>
    <x v="1"/>
    <x v="0"/>
    <x v="9"/>
  </r>
  <r>
    <s v="PID03142"/>
    <n v="34"/>
    <x v="3"/>
    <x v="2"/>
    <x v="2"/>
    <x v="2"/>
    <d v="2019-03-01T00:00:00"/>
    <x v="0"/>
    <x v="1"/>
    <x v="1"/>
    <b v="0"/>
    <n v="58"/>
    <n v="12"/>
    <x v="2"/>
    <n v="72"/>
    <x v="0"/>
    <x v="1"/>
    <x v="1"/>
    <x v="2"/>
  </r>
  <r>
    <s v="PID03143"/>
    <n v="10"/>
    <x v="4"/>
    <x v="0"/>
    <x v="2"/>
    <x v="1"/>
    <d v="2021-10-27T00:00:00"/>
    <x v="1"/>
    <x v="0"/>
    <x v="1"/>
    <b v="0"/>
    <n v="59"/>
    <n v="0"/>
    <x v="1"/>
    <n v="71"/>
    <x v="0"/>
    <x v="1"/>
    <x v="0"/>
    <x v="7"/>
  </r>
  <r>
    <s v="PID03144"/>
    <n v="48"/>
    <x v="0"/>
    <x v="2"/>
    <x v="0"/>
    <x v="0"/>
    <d v="2020-04-15T00:00:00"/>
    <x v="5"/>
    <x v="3"/>
    <x v="2"/>
    <b v="0"/>
    <n v="55"/>
    <n v="13"/>
    <x v="0"/>
    <n v="18"/>
    <x v="2"/>
    <x v="0"/>
    <x v="0"/>
    <x v="4"/>
  </r>
  <r>
    <s v="PID03145"/>
    <n v="3"/>
    <x v="4"/>
    <x v="0"/>
    <x v="0"/>
    <x v="2"/>
    <d v="2022-01-18T00:00:00"/>
    <x v="4"/>
    <x v="1"/>
    <x v="1"/>
    <b v="1"/>
    <n v="2"/>
    <n v="5"/>
    <x v="2"/>
    <n v="108"/>
    <x v="0"/>
    <x v="1"/>
    <x v="0"/>
    <x v="2"/>
  </r>
  <r>
    <s v="PID03146"/>
    <n v="12"/>
    <x v="1"/>
    <x v="0"/>
    <x v="2"/>
    <x v="2"/>
    <d v="2020-12-22T00:00:00"/>
    <x v="5"/>
    <x v="1"/>
    <x v="2"/>
    <b v="0"/>
    <n v="53"/>
    <n v="11"/>
    <x v="2"/>
    <n v="13"/>
    <x v="2"/>
    <x v="0"/>
    <x v="1"/>
    <x v="2"/>
  </r>
  <r>
    <s v="PID03147"/>
    <n v="75"/>
    <x v="2"/>
    <x v="1"/>
    <x v="2"/>
    <x v="2"/>
    <d v="2020-03-01T00:00:00"/>
    <x v="5"/>
    <x v="3"/>
    <x v="0"/>
    <b v="1"/>
    <n v="69"/>
    <n v="10"/>
    <x v="2"/>
    <n v="101"/>
    <x v="0"/>
    <x v="0"/>
    <x v="1"/>
    <x v="9"/>
  </r>
  <r>
    <s v="PID03148"/>
    <n v="75"/>
    <x v="2"/>
    <x v="0"/>
    <x v="2"/>
    <x v="0"/>
    <d v="2024-03-21T00:00:00"/>
    <x v="3"/>
    <x v="1"/>
    <x v="2"/>
    <b v="1"/>
    <n v="4"/>
    <n v="20"/>
    <x v="0"/>
    <n v="110"/>
    <x v="0"/>
    <x v="0"/>
    <x v="0"/>
    <x v="8"/>
  </r>
  <r>
    <s v="PID03149"/>
    <n v="88"/>
    <x v="2"/>
    <x v="0"/>
    <x v="0"/>
    <x v="1"/>
    <d v="2020-01-11T00:00:00"/>
    <x v="5"/>
    <x v="1"/>
    <x v="0"/>
    <b v="1"/>
    <n v="46"/>
    <n v="15"/>
    <x v="0"/>
    <n v="8"/>
    <x v="1"/>
    <x v="0"/>
    <x v="0"/>
    <x v="0"/>
  </r>
  <r>
    <s v="PID03150"/>
    <n v="14"/>
    <x v="1"/>
    <x v="0"/>
    <x v="0"/>
    <x v="1"/>
    <d v="2021-11-15T00:00:00"/>
    <x v="1"/>
    <x v="1"/>
    <x v="0"/>
    <b v="1"/>
    <n v="69"/>
    <n v="13"/>
    <x v="1"/>
    <n v="43"/>
    <x v="2"/>
    <x v="0"/>
    <x v="0"/>
    <x v="9"/>
  </r>
  <r>
    <s v="PID03151"/>
    <n v="79"/>
    <x v="2"/>
    <x v="2"/>
    <x v="0"/>
    <x v="0"/>
    <d v="2020-10-04T00:00:00"/>
    <x v="5"/>
    <x v="3"/>
    <x v="2"/>
    <b v="1"/>
    <n v="3"/>
    <n v="3"/>
    <x v="0"/>
    <n v="18"/>
    <x v="2"/>
    <x v="0"/>
    <x v="1"/>
    <x v="7"/>
  </r>
  <r>
    <s v="PID03152"/>
    <n v="72"/>
    <x v="2"/>
    <x v="1"/>
    <x v="2"/>
    <x v="0"/>
    <d v="2020-12-12T00:00:00"/>
    <x v="5"/>
    <x v="3"/>
    <x v="0"/>
    <b v="1"/>
    <n v="26"/>
    <n v="9"/>
    <x v="2"/>
    <n v="73"/>
    <x v="0"/>
    <x v="1"/>
    <x v="0"/>
    <x v="8"/>
  </r>
  <r>
    <s v="PID03153"/>
    <n v="25"/>
    <x v="3"/>
    <x v="2"/>
    <x v="1"/>
    <x v="2"/>
    <d v="2021-11-17T00:00:00"/>
    <x v="1"/>
    <x v="1"/>
    <x v="1"/>
    <b v="1"/>
    <n v="45"/>
    <n v="5"/>
    <x v="0"/>
    <n v="2"/>
    <x v="1"/>
    <x v="0"/>
    <x v="1"/>
    <x v="4"/>
  </r>
  <r>
    <s v="PID03154"/>
    <n v="17"/>
    <x v="1"/>
    <x v="0"/>
    <x v="1"/>
    <x v="2"/>
    <d v="2020-10-18T00:00:00"/>
    <x v="5"/>
    <x v="0"/>
    <x v="1"/>
    <b v="0"/>
    <n v="15"/>
    <n v="18"/>
    <x v="0"/>
    <n v="58"/>
    <x v="2"/>
    <x v="1"/>
    <x v="0"/>
    <x v="6"/>
  </r>
  <r>
    <s v="PID03155"/>
    <n v="7"/>
    <x v="4"/>
    <x v="1"/>
    <x v="2"/>
    <x v="2"/>
    <d v="2023-06-27T00:00:00"/>
    <x v="2"/>
    <x v="3"/>
    <x v="2"/>
    <b v="1"/>
    <n v="5"/>
    <n v="17"/>
    <x v="2"/>
    <n v="5"/>
    <x v="1"/>
    <x v="0"/>
    <x v="1"/>
    <x v="4"/>
  </r>
  <r>
    <s v="PID03156"/>
    <n v="22"/>
    <x v="3"/>
    <x v="2"/>
    <x v="1"/>
    <x v="0"/>
    <d v="2021-12-15T00:00:00"/>
    <x v="1"/>
    <x v="0"/>
    <x v="1"/>
    <b v="0"/>
    <n v="31"/>
    <n v="7"/>
    <x v="1"/>
    <n v="31"/>
    <x v="2"/>
    <x v="0"/>
    <x v="0"/>
    <x v="1"/>
  </r>
  <r>
    <s v="PID03157"/>
    <n v="53"/>
    <x v="0"/>
    <x v="2"/>
    <x v="2"/>
    <x v="0"/>
    <d v="2019-04-19T00:00:00"/>
    <x v="0"/>
    <x v="1"/>
    <x v="1"/>
    <b v="1"/>
    <n v="31"/>
    <n v="19"/>
    <x v="0"/>
    <n v="116"/>
    <x v="0"/>
    <x v="1"/>
    <x v="0"/>
    <x v="4"/>
  </r>
  <r>
    <s v="PID03158"/>
    <n v="13"/>
    <x v="1"/>
    <x v="0"/>
    <x v="1"/>
    <x v="2"/>
    <d v="2019-02-13T00:00:00"/>
    <x v="0"/>
    <x v="2"/>
    <x v="1"/>
    <b v="0"/>
    <n v="65"/>
    <n v="14"/>
    <x v="2"/>
    <n v="18"/>
    <x v="2"/>
    <x v="1"/>
    <x v="0"/>
    <x v="0"/>
  </r>
  <r>
    <s v="PID03159"/>
    <n v="28"/>
    <x v="3"/>
    <x v="2"/>
    <x v="0"/>
    <x v="2"/>
    <d v="2020-11-25T00:00:00"/>
    <x v="5"/>
    <x v="2"/>
    <x v="2"/>
    <b v="1"/>
    <n v="16"/>
    <n v="5"/>
    <x v="2"/>
    <n v="88"/>
    <x v="0"/>
    <x v="1"/>
    <x v="0"/>
    <x v="5"/>
  </r>
  <r>
    <s v="PID03160"/>
    <n v="81"/>
    <x v="2"/>
    <x v="2"/>
    <x v="2"/>
    <x v="1"/>
    <d v="2021-02-22T00:00:00"/>
    <x v="1"/>
    <x v="2"/>
    <x v="0"/>
    <b v="0"/>
    <n v="13"/>
    <n v="6"/>
    <x v="1"/>
    <n v="114"/>
    <x v="0"/>
    <x v="0"/>
    <x v="1"/>
    <x v="1"/>
  </r>
  <r>
    <s v="PID03161"/>
    <n v="59"/>
    <x v="0"/>
    <x v="2"/>
    <x v="2"/>
    <x v="1"/>
    <d v="2022-12-13T00:00:00"/>
    <x v="4"/>
    <x v="0"/>
    <x v="2"/>
    <b v="1"/>
    <n v="35"/>
    <n v="17"/>
    <x v="1"/>
    <n v="3"/>
    <x v="1"/>
    <x v="0"/>
    <x v="0"/>
    <x v="3"/>
  </r>
  <r>
    <s v="PID03162"/>
    <n v="43"/>
    <x v="0"/>
    <x v="1"/>
    <x v="1"/>
    <x v="2"/>
    <d v="2024-06-29T00:00:00"/>
    <x v="3"/>
    <x v="1"/>
    <x v="1"/>
    <b v="1"/>
    <n v="0"/>
    <n v="13"/>
    <x v="1"/>
    <n v="45"/>
    <x v="2"/>
    <x v="1"/>
    <x v="1"/>
    <x v="6"/>
  </r>
  <r>
    <s v="PID03163"/>
    <n v="57"/>
    <x v="0"/>
    <x v="1"/>
    <x v="1"/>
    <x v="2"/>
    <d v="2024-08-16T00:00:00"/>
    <x v="3"/>
    <x v="1"/>
    <x v="2"/>
    <b v="1"/>
    <n v="65"/>
    <n v="12"/>
    <x v="0"/>
    <n v="32"/>
    <x v="2"/>
    <x v="0"/>
    <x v="1"/>
    <x v="9"/>
  </r>
  <r>
    <s v="PID03164"/>
    <n v="21"/>
    <x v="3"/>
    <x v="0"/>
    <x v="2"/>
    <x v="2"/>
    <d v="2024-01-05T00:00:00"/>
    <x v="3"/>
    <x v="1"/>
    <x v="2"/>
    <b v="0"/>
    <n v="45"/>
    <n v="1"/>
    <x v="2"/>
    <n v="36"/>
    <x v="2"/>
    <x v="1"/>
    <x v="0"/>
    <x v="8"/>
  </r>
  <r>
    <s v="PID03165"/>
    <n v="8"/>
    <x v="4"/>
    <x v="2"/>
    <x v="0"/>
    <x v="1"/>
    <d v="2022-04-04T00:00:00"/>
    <x v="4"/>
    <x v="2"/>
    <x v="0"/>
    <b v="0"/>
    <n v="37"/>
    <n v="16"/>
    <x v="2"/>
    <n v="96"/>
    <x v="0"/>
    <x v="1"/>
    <x v="1"/>
    <x v="3"/>
  </r>
  <r>
    <s v="PID03166"/>
    <n v="78"/>
    <x v="2"/>
    <x v="1"/>
    <x v="2"/>
    <x v="1"/>
    <d v="2020-11-23T00:00:00"/>
    <x v="5"/>
    <x v="3"/>
    <x v="0"/>
    <b v="1"/>
    <n v="37"/>
    <n v="2"/>
    <x v="1"/>
    <n v="41"/>
    <x v="2"/>
    <x v="0"/>
    <x v="1"/>
    <x v="1"/>
  </r>
  <r>
    <s v="PID03167"/>
    <n v="30"/>
    <x v="3"/>
    <x v="2"/>
    <x v="1"/>
    <x v="0"/>
    <d v="2024-09-09T00:00:00"/>
    <x v="3"/>
    <x v="1"/>
    <x v="2"/>
    <b v="0"/>
    <n v="28"/>
    <n v="6"/>
    <x v="0"/>
    <n v="110"/>
    <x v="0"/>
    <x v="0"/>
    <x v="0"/>
    <x v="3"/>
  </r>
  <r>
    <s v="PID03168"/>
    <n v="32"/>
    <x v="3"/>
    <x v="0"/>
    <x v="2"/>
    <x v="2"/>
    <d v="2022-05-21T00:00:00"/>
    <x v="4"/>
    <x v="3"/>
    <x v="0"/>
    <b v="1"/>
    <n v="40"/>
    <n v="1"/>
    <x v="1"/>
    <n v="31"/>
    <x v="2"/>
    <x v="1"/>
    <x v="1"/>
    <x v="8"/>
  </r>
  <r>
    <s v="PID03169"/>
    <n v="52"/>
    <x v="0"/>
    <x v="1"/>
    <x v="2"/>
    <x v="1"/>
    <d v="2023-08-09T00:00:00"/>
    <x v="2"/>
    <x v="2"/>
    <x v="0"/>
    <b v="1"/>
    <n v="64"/>
    <n v="10"/>
    <x v="1"/>
    <n v="76"/>
    <x v="0"/>
    <x v="0"/>
    <x v="1"/>
    <x v="8"/>
  </r>
  <r>
    <s v="PID03170"/>
    <n v="10"/>
    <x v="4"/>
    <x v="0"/>
    <x v="0"/>
    <x v="2"/>
    <d v="2022-01-16T00:00:00"/>
    <x v="4"/>
    <x v="3"/>
    <x v="1"/>
    <b v="1"/>
    <n v="48"/>
    <n v="3"/>
    <x v="1"/>
    <n v="83"/>
    <x v="0"/>
    <x v="0"/>
    <x v="1"/>
    <x v="9"/>
  </r>
  <r>
    <s v="PID03171"/>
    <n v="42"/>
    <x v="0"/>
    <x v="2"/>
    <x v="1"/>
    <x v="2"/>
    <d v="2024-05-26T00:00:00"/>
    <x v="3"/>
    <x v="2"/>
    <x v="1"/>
    <b v="1"/>
    <n v="15"/>
    <n v="10"/>
    <x v="0"/>
    <n v="79"/>
    <x v="0"/>
    <x v="1"/>
    <x v="0"/>
    <x v="1"/>
  </r>
  <r>
    <s v="PID03172"/>
    <n v="89"/>
    <x v="2"/>
    <x v="0"/>
    <x v="1"/>
    <x v="2"/>
    <d v="2024-07-10T00:00:00"/>
    <x v="3"/>
    <x v="0"/>
    <x v="0"/>
    <b v="1"/>
    <n v="69"/>
    <n v="12"/>
    <x v="0"/>
    <n v="81"/>
    <x v="0"/>
    <x v="1"/>
    <x v="1"/>
    <x v="7"/>
  </r>
  <r>
    <s v="PID03173"/>
    <n v="8"/>
    <x v="4"/>
    <x v="2"/>
    <x v="2"/>
    <x v="1"/>
    <d v="2020-01-22T00:00:00"/>
    <x v="5"/>
    <x v="1"/>
    <x v="2"/>
    <b v="0"/>
    <n v="15"/>
    <n v="7"/>
    <x v="0"/>
    <n v="98"/>
    <x v="0"/>
    <x v="1"/>
    <x v="1"/>
    <x v="0"/>
  </r>
  <r>
    <s v="PID03174"/>
    <n v="9"/>
    <x v="4"/>
    <x v="1"/>
    <x v="0"/>
    <x v="1"/>
    <d v="2020-10-10T00:00:00"/>
    <x v="5"/>
    <x v="1"/>
    <x v="2"/>
    <b v="1"/>
    <n v="17"/>
    <n v="7"/>
    <x v="2"/>
    <n v="25"/>
    <x v="2"/>
    <x v="1"/>
    <x v="1"/>
    <x v="8"/>
  </r>
  <r>
    <s v="PID03175"/>
    <n v="67"/>
    <x v="2"/>
    <x v="2"/>
    <x v="0"/>
    <x v="1"/>
    <d v="2020-01-27T00:00:00"/>
    <x v="5"/>
    <x v="0"/>
    <x v="0"/>
    <b v="0"/>
    <n v="69"/>
    <n v="12"/>
    <x v="1"/>
    <n v="1"/>
    <x v="1"/>
    <x v="0"/>
    <x v="0"/>
    <x v="0"/>
  </r>
  <r>
    <s v="PID03176"/>
    <n v="85"/>
    <x v="2"/>
    <x v="0"/>
    <x v="2"/>
    <x v="0"/>
    <d v="2019-06-12T00:00:00"/>
    <x v="0"/>
    <x v="3"/>
    <x v="2"/>
    <b v="0"/>
    <n v="67"/>
    <n v="15"/>
    <x v="1"/>
    <n v="4"/>
    <x v="1"/>
    <x v="0"/>
    <x v="0"/>
    <x v="3"/>
  </r>
  <r>
    <s v="PID03177"/>
    <n v="89"/>
    <x v="2"/>
    <x v="2"/>
    <x v="1"/>
    <x v="2"/>
    <d v="2021-02-17T00:00:00"/>
    <x v="1"/>
    <x v="2"/>
    <x v="1"/>
    <b v="1"/>
    <n v="27"/>
    <n v="8"/>
    <x v="1"/>
    <n v="108"/>
    <x v="0"/>
    <x v="0"/>
    <x v="1"/>
    <x v="7"/>
  </r>
  <r>
    <s v="PID03178"/>
    <n v="57"/>
    <x v="0"/>
    <x v="2"/>
    <x v="0"/>
    <x v="0"/>
    <d v="2022-08-23T00:00:00"/>
    <x v="4"/>
    <x v="1"/>
    <x v="0"/>
    <b v="0"/>
    <n v="46"/>
    <n v="4"/>
    <x v="2"/>
    <n v="106"/>
    <x v="0"/>
    <x v="1"/>
    <x v="1"/>
    <x v="1"/>
  </r>
  <r>
    <s v="PID03179"/>
    <n v="87"/>
    <x v="2"/>
    <x v="1"/>
    <x v="2"/>
    <x v="0"/>
    <d v="2023-11-01T00:00:00"/>
    <x v="2"/>
    <x v="1"/>
    <x v="0"/>
    <b v="0"/>
    <n v="22"/>
    <n v="0"/>
    <x v="2"/>
    <n v="38"/>
    <x v="2"/>
    <x v="0"/>
    <x v="1"/>
    <x v="1"/>
  </r>
  <r>
    <s v="PID03180"/>
    <n v="15"/>
    <x v="1"/>
    <x v="2"/>
    <x v="1"/>
    <x v="0"/>
    <d v="2019-09-28T00:00:00"/>
    <x v="0"/>
    <x v="0"/>
    <x v="0"/>
    <b v="0"/>
    <n v="43"/>
    <n v="6"/>
    <x v="1"/>
    <n v="51"/>
    <x v="2"/>
    <x v="0"/>
    <x v="1"/>
    <x v="9"/>
  </r>
  <r>
    <s v="PID03181"/>
    <n v="90"/>
    <x v="2"/>
    <x v="0"/>
    <x v="2"/>
    <x v="2"/>
    <d v="2022-12-11T00:00:00"/>
    <x v="4"/>
    <x v="1"/>
    <x v="2"/>
    <b v="0"/>
    <n v="42"/>
    <n v="10"/>
    <x v="2"/>
    <n v="55"/>
    <x v="2"/>
    <x v="0"/>
    <x v="0"/>
    <x v="8"/>
  </r>
  <r>
    <s v="PID03182"/>
    <n v="73"/>
    <x v="2"/>
    <x v="0"/>
    <x v="2"/>
    <x v="2"/>
    <d v="2019-05-28T00:00:00"/>
    <x v="0"/>
    <x v="0"/>
    <x v="0"/>
    <b v="0"/>
    <n v="70"/>
    <n v="13"/>
    <x v="0"/>
    <n v="85"/>
    <x v="0"/>
    <x v="0"/>
    <x v="1"/>
    <x v="4"/>
  </r>
  <r>
    <s v="PID03183"/>
    <n v="77"/>
    <x v="2"/>
    <x v="0"/>
    <x v="2"/>
    <x v="2"/>
    <d v="2024-05-06T00:00:00"/>
    <x v="3"/>
    <x v="3"/>
    <x v="0"/>
    <b v="0"/>
    <n v="6"/>
    <n v="18"/>
    <x v="1"/>
    <n v="39"/>
    <x v="2"/>
    <x v="0"/>
    <x v="1"/>
    <x v="8"/>
  </r>
  <r>
    <s v="PID03184"/>
    <n v="71"/>
    <x v="2"/>
    <x v="1"/>
    <x v="1"/>
    <x v="2"/>
    <d v="2020-09-03T00:00:00"/>
    <x v="5"/>
    <x v="2"/>
    <x v="0"/>
    <b v="0"/>
    <n v="15"/>
    <n v="6"/>
    <x v="2"/>
    <n v="14"/>
    <x v="2"/>
    <x v="0"/>
    <x v="1"/>
    <x v="9"/>
  </r>
  <r>
    <s v="PID03185"/>
    <n v="31"/>
    <x v="3"/>
    <x v="2"/>
    <x v="2"/>
    <x v="2"/>
    <d v="2021-01-08T00:00:00"/>
    <x v="1"/>
    <x v="0"/>
    <x v="1"/>
    <b v="0"/>
    <n v="36"/>
    <n v="0"/>
    <x v="0"/>
    <n v="16"/>
    <x v="2"/>
    <x v="1"/>
    <x v="1"/>
    <x v="9"/>
  </r>
  <r>
    <s v="PID03186"/>
    <n v="22"/>
    <x v="3"/>
    <x v="0"/>
    <x v="0"/>
    <x v="2"/>
    <d v="2020-11-30T00:00:00"/>
    <x v="5"/>
    <x v="1"/>
    <x v="1"/>
    <b v="1"/>
    <n v="47"/>
    <n v="20"/>
    <x v="0"/>
    <n v="62"/>
    <x v="0"/>
    <x v="1"/>
    <x v="0"/>
    <x v="3"/>
  </r>
  <r>
    <s v="PID03187"/>
    <n v="80"/>
    <x v="2"/>
    <x v="1"/>
    <x v="1"/>
    <x v="2"/>
    <d v="2021-06-05T00:00:00"/>
    <x v="1"/>
    <x v="3"/>
    <x v="1"/>
    <b v="0"/>
    <n v="8"/>
    <n v="7"/>
    <x v="0"/>
    <n v="65"/>
    <x v="0"/>
    <x v="1"/>
    <x v="1"/>
    <x v="4"/>
  </r>
  <r>
    <s v="PID03188"/>
    <n v="23"/>
    <x v="3"/>
    <x v="0"/>
    <x v="1"/>
    <x v="0"/>
    <d v="2020-11-13T00:00:00"/>
    <x v="5"/>
    <x v="1"/>
    <x v="0"/>
    <b v="1"/>
    <n v="65"/>
    <n v="3"/>
    <x v="1"/>
    <n v="73"/>
    <x v="0"/>
    <x v="0"/>
    <x v="1"/>
    <x v="9"/>
  </r>
  <r>
    <s v="PID03189"/>
    <n v="20"/>
    <x v="1"/>
    <x v="0"/>
    <x v="2"/>
    <x v="2"/>
    <d v="2019-05-12T00:00:00"/>
    <x v="0"/>
    <x v="3"/>
    <x v="1"/>
    <b v="0"/>
    <n v="38"/>
    <n v="20"/>
    <x v="0"/>
    <n v="106"/>
    <x v="0"/>
    <x v="1"/>
    <x v="1"/>
    <x v="1"/>
  </r>
  <r>
    <s v="PID03190"/>
    <n v="46"/>
    <x v="0"/>
    <x v="2"/>
    <x v="0"/>
    <x v="2"/>
    <d v="2021-03-03T00:00:00"/>
    <x v="1"/>
    <x v="2"/>
    <x v="0"/>
    <b v="1"/>
    <n v="60"/>
    <n v="1"/>
    <x v="1"/>
    <n v="112"/>
    <x v="0"/>
    <x v="1"/>
    <x v="1"/>
    <x v="2"/>
  </r>
  <r>
    <s v="PID03191"/>
    <n v="36"/>
    <x v="3"/>
    <x v="0"/>
    <x v="0"/>
    <x v="0"/>
    <d v="2022-03-22T00:00:00"/>
    <x v="4"/>
    <x v="2"/>
    <x v="2"/>
    <b v="0"/>
    <n v="48"/>
    <n v="10"/>
    <x v="0"/>
    <n v="119"/>
    <x v="0"/>
    <x v="1"/>
    <x v="1"/>
    <x v="6"/>
  </r>
  <r>
    <s v="PID03192"/>
    <n v="16"/>
    <x v="1"/>
    <x v="2"/>
    <x v="0"/>
    <x v="2"/>
    <d v="2023-12-12T00:00:00"/>
    <x v="2"/>
    <x v="3"/>
    <x v="2"/>
    <b v="1"/>
    <n v="34"/>
    <n v="0"/>
    <x v="0"/>
    <n v="96"/>
    <x v="0"/>
    <x v="1"/>
    <x v="1"/>
    <x v="6"/>
  </r>
  <r>
    <s v="PID03193"/>
    <n v="80"/>
    <x v="2"/>
    <x v="0"/>
    <x v="1"/>
    <x v="2"/>
    <d v="2019-04-04T00:00:00"/>
    <x v="0"/>
    <x v="0"/>
    <x v="0"/>
    <b v="1"/>
    <n v="56"/>
    <n v="6"/>
    <x v="1"/>
    <n v="28"/>
    <x v="2"/>
    <x v="1"/>
    <x v="1"/>
    <x v="9"/>
  </r>
  <r>
    <s v="PID03194"/>
    <n v="35"/>
    <x v="3"/>
    <x v="2"/>
    <x v="0"/>
    <x v="2"/>
    <d v="2024-03-12T00:00:00"/>
    <x v="3"/>
    <x v="3"/>
    <x v="1"/>
    <b v="1"/>
    <n v="36"/>
    <n v="12"/>
    <x v="1"/>
    <n v="23"/>
    <x v="2"/>
    <x v="0"/>
    <x v="0"/>
    <x v="5"/>
  </r>
  <r>
    <s v="PID03195"/>
    <n v="9"/>
    <x v="4"/>
    <x v="2"/>
    <x v="0"/>
    <x v="1"/>
    <d v="2019-01-06T00:00:00"/>
    <x v="0"/>
    <x v="1"/>
    <x v="0"/>
    <b v="1"/>
    <n v="9"/>
    <n v="9"/>
    <x v="2"/>
    <n v="17"/>
    <x v="2"/>
    <x v="0"/>
    <x v="0"/>
    <x v="6"/>
  </r>
  <r>
    <s v="PID03196"/>
    <n v="9"/>
    <x v="4"/>
    <x v="2"/>
    <x v="0"/>
    <x v="2"/>
    <d v="2020-08-10T00:00:00"/>
    <x v="5"/>
    <x v="1"/>
    <x v="0"/>
    <b v="0"/>
    <n v="62"/>
    <n v="8"/>
    <x v="1"/>
    <n v="54"/>
    <x v="2"/>
    <x v="1"/>
    <x v="1"/>
    <x v="1"/>
  </r>
  <r>
    <s v="PID03197"/>
    <n v="49"/>
    <x v="0"/>
    <x v="0"/>
    <x v="0"/>
    <x v="1"/>
    <d v="2023-01-03T00:00:00"/>
    <x v="2"/>
    <x v="0"/>
    <x v="0"/>
    <b v="1"/>
    <n v="7"/>
    <n v="18"/>
    <x v="1"/>
    <n v="120"/>
    <x v="0"/>
    <x v="0"/>
    <x v="1"/>
    <x v="3"/>
  </r>
  <r>
    <s v="PID03198"/>
    <n v="17"/>
    <x v="1"/>
    <x v="2"/>
    <x v="0"/>
    <x v="0"/>
    <d v="2023-10-29T00:00:00"/>
    <x v="2"/>
    <x v="1"/>
    <x v="0"/>
    <b v="1"/>
    <n v="59"/>
    <n v="8"/>
    <x v="2"/>
    <n v="93"/>
    <x v="0"/>
    <x v="0"/>
    <x v="0"/>
    <x v="9"/>
  </r>
  <r>
    <s v="PID03199"/>
    <n v="10"/>
    <x v="4"/>
    <x v="1"/>
    <x v="0"/>
    <x v="2"/>
    <d v="2024-01-13T00:00:00"/>
    <x v="3"/>
    <x v="0"/>
    <x v="2"/>
    <b v="1"/>
    <n v="17"/>
    <n v="19"/>
    <x v="2"/>
    <n v="118"/>
    <x v="0"/>
    <x v="0"/>
    <x v="0"/>
    <x v="6"/>
  </r>
  <r>
    <s v="PID03200"/>
    <n v="52"/>
    <x v="0"/>
    <x v="0"/>
    <x v="2"/>
    <x v="1"/>
    <d v="2020-08-03T00:00:00"/>
    <x v="5"/>
    <x v="1"/>
    <x v="1"/>
    <b v="0"/>
    <n v="37"/>
    <n v="12"/>
    <x v="2"/>
    <n v="42"/>
    <x v="2"/>
    <x v="1"/>
    <x v="1"/>
    <x v="1"/>
  </r>
  <r>
    <s v="PID03201"/>
    <n v="49"/>
    <x v="0"/>
    <x v="1"/>
    <x v="2"/>
    <x v="1"/>
    <d v="2022-04-11T00:00:00"/>
    <x v="4"/>
    <x v="1"/>
    <x v="2"/>
    <b v="0"/>
    <n v="27"/>
    <n v="11"/>
    <x v="2"/>
    <n v="108"/>
    <x v="0"/>
    <x v="0"/>
    <x v="1"/>
    <x v="7"/>
  </r>
  <r>
    <s v="PID03202"/>
    <n v="56"/>
    <x v="0"/>
    <x v="0"/>
    <x v="0"/>
    <x v="2"/>
    <d v="2022-08-18T00:00:00"/>
    <x v="4"/>
    <x v="2"/>
    <x v="2"/>
    <b v="0"/>
    <n v="23"/>
    <n v="20"/>
    <x v="0"/>
    <n v="15"/>
    <x v="2"/>
    <x v="1"/>
    <x v="0"/>
    <x v="2"/>
  </r>
  <r>
    <s v="PID03203"/>
    <n v="46"/>
    <x v="0"/>
    <x v="1"/>
    <x v="0"/>
    <x v="0"/>
    <d v="2022-10-20T00:00:00"/>
    <x v="4"/>
    <x v="1"/>
    <x v="1"/>
    <b v="0"/>
    <n v="54"/>
    <n v="4"/>
    <x v="2"/>
    <n v="68"/>
    <x v="0"/>
    <x v="0"/>
    <x v="1"/>
    <x v="9"/>
  </r>
  <r>
    <s v="PID03204"/>
    <n v="78"/>
    <x v="2"/>
    <x v="2"/>
    <x v="0"/>
    <x v="1"/>
    <d v="2022-07-16T00:00:00"/>
    <x v="4"/>
    <x v="2"/>
    <x v="2"/>
    <b v="0"/>
    <n v="27"/>
    <n v="7"/>
    <x v="0"/>
    <n v="42"/>
    <x v="2"/>
    <x v="0"/>
    <x v="0"/>
    <x v="6"/>
  </r>
  <r>
    <s v="PID03205"/>
    <n v="79"/>
    <x v="2"/>
    <x v="1"/>
    <x v="1"/>
    <x v="1"/>
    <d v="2024-04-10T00:00:00"/>
    <x v="3"/>
    <x v="2"/>
    <x v="0"/>
    <b v="1"/>
    <n v="33"/>
    <n v="4"/>
    <x v="0"/>
    <n v="5"/>
    <x v="1"/>
    <x v="0"/>
    <x v="1"/>
    <x v="3"/>
  </r>
  <r>
    <s v="PID03206"/>
    <n v="3"/>
    <x v="4"/>
    <x v="1"/>
    <x v="0"/>
    <x v="2"/>
    <d v="2020-08-15T00:00:00"/>
    <x v="5"/>
    <x v="0"/>
    <x v="1"/>
    <b v="0"/>
    <n v="3"/>
    <n v="11"/>
    <x v="0"/>
    <n v="112"/>
    <x v="0"/>
    <x v="1"/>
    <x v="1"/>
    <x v="8"/>
  </r>
  <r>
    <s v="PID03207"/>
    <n v="5"/>
    <x v="4"/>
    <x v="0"/>
    <x v="0"/>
    <x v="0"/>
    <d v="2021-04-19T00:00:00"/>
    <x v="1"/>
    <x v="3"/>
    <x v="2"/>
    <b v="1"/>
    <n v="37"/>
    <n v="19"/>
    <x v="2"/>
    <n v="20"/>
    <x v="2"/>
    <x v="0"/>
    <x v="1"/>
    <x v="8"/>
  </r>
  <r>
    <s v="PID03208"/>
    <n v="5"/>
    <x v="4"/>
    <x v="1"/>
    <x v="2"/>
    <x v="1"/>
    <d v="2019-08-07T00:00:00"/>
    <x v="0"/>
    <x v="0"/>
    <x v="0"/>
    <b v="0"/>
    <n v="51"/>
    <n v="14"/>
    <x v="1"/>
    <n v="49"/>
    <x v="2"/>
    <x v="0"/>
    <x v="0"/>
    <x v="0"/>
  </r>
  <r>
    <s v="PID03209"/>
    <n v="42"/>
    <x v="0"/>
    <x v="2"/>
    <x v="2"/>
    <x v="0"/>
    <d v="2024-04-13T00:00:00"/>
    <x v="3"/>
    <x v="0"/>
    <x v="2"/>
    <b v="1"/>
    <n v="29"/>
    <n v="10"/>
    <x v="0"/>
    <n v="30"/>
    <x v="2"/>
    <x v="1"/>
    <x v="0"/>
    <x v="1"/>
  </r>
  <r>
    <s v="PID03210"/>
    <n v="22"/>
    <x v="3"/>
    <x v="0"/>
    <x v="2"/>
    <x v="0"/>
    <d v="2022-02-21T00:00:00"/>
    <x v="4"/>
    <x v="2"/>
    <x v="0"/>
    <b v="1"/>
    <n v="7"/>
    <n v="14"/>
    <x v="2"/>
    <n v="73"/>
    <x v="0"/>
    <x v="1"/>
    <x v="0"/>
    <x v="1"/>
  </r>
  <r>
    <s v="PID03211"/>
    <n v="10"/>
    <x v="4"/>
    <x v="1"/>
    <x v="0"/>
    <x v="0"/>
    <d v="2023-03-05T00:00:00"/>
    <x v="2"/>
    <x v="2"/>
    <x v="2"/>
    <b v="1"/>
    <n v="29"/>
    <n v="3"/>
    <x v="1"/>
    <n v="116"/>
    <x v="0"/>
    <x v="1"/>
    <x v="1"/>
    <x v="9"/>
  </r>
  <r>
    <s v="PID03212"/>
    <n v="53"/>
    <x v="0"/>
    <x v="1"/>
    <x v="0"/>
    <x v="1"/>
    <d v="2019-02-01T00:00:00"/>
    <x v="0"/>
    <x v="2"/>
    <x v="0"/>
    <b v="0"/>
    <n v="34"/>
    <n v="14"/>
    <x v="2"/>
    <n v="87"/>
    <x v="0"/>
    <x v="0"/>
    <x v="0"/>
    <x v="6"/>
  </r>
  <r>
    <s v="PID03213"/>
    <n v="17"/>
    <x v="1"/>
    <x v="1"/>
    <x v="0"/>
    <x v="0"/>
    <d v="2024-06-26T00:00:00"/>
    <x v="3"/>
    <x v="0"/>
    <x v="2"/>
    <b v="1"/>
    <n v="57"/>
    <n v="11"/>
    <x v="2"/>
    <n v="97"/>
    <x v="0"/>
    <x v="1"/>
    <x v="0"/>
    <x v="1"/>
  </r>
  <r>
    <s v="PID03214"/>
    <n v="57"/>
    <x v="0"/>
    <x v="2"/>
    <x v="0"/>
    <x v="2"/>
    <d v="2023-03-20T00:00:00"/>
    <x v="2"/>
    <x v="2"/>
    <x v="2"/>
    <b v="0"/>
    <n v="7"/>
    <n v="18"/>
    <x v="1"/>
    <n v="87"/>
    <x v="0"/>
    <x v="1"/>
    <x v="1"/>
    <x v="5"/>
  </r>
  <r>
    <s v="PID03215"/>
    <n v="3"/>
    <x v="4"/>
    <x v="0"/>
    <x v="1"/>
    <x v="1"/>
    <d v="2022-03-10T00:00:00"/>
    <x v="4"/>
    <x v="3"/>
    <x v="1"/>
    <b v="1"/>
    <n v="65"/>
    <n v="5"/>
    <x v="2"/>
    <n v="110"/>
    <x v="0"/>
    <x v="1"/>
    <x v="1"/>
    <x v="0"/>
  </r>
  <r>
    <s v="PID03216"/>
    <n v="13"/>
    <x v="1"/>
    <x v="2"/>
    <x v="1"/>
    <x v="1"/>
    <d v="2023-02-28T00:00:00"/>
    <x v="2"/>
    <x v="0"/>
    <x v="1"/>
    <b v="1"/>
    <n v="13"/>
    <n v="16"/>
    <x v="1"/>
    <n v="49"/>
    <x v="2"/>
    <x v="0"/>
    <x v="1"/>
    <x v="7"/>
  </r>
  <r>
    <s v="PID03217"/>
    <n v="57"/>
    <x v="0"/>
    <x v="0"/>
    <x v="2"/>
    <x v="2"/>
    <d v="2022-03-29T00:00:00"/>
    <x v="4"/>
    <x v="1"/>
    <x v="2"/>
    <b v="1"/>
    <n v="62"/>
    <n v="2"/>
    <x v="0"/>
    <n v="2"/>
    <x v="1"/>
    <x v="0"/>
    <x v="1"/>
    <x v="5"/>
  </r>
  <r>
    <s v="PID03218"/>
    <n v="8"/>
    <x v="4"/>
    <x v="1"/>
    <x v="0"/>
    <x v="1"/>
    <d v="2024-01-08T00:00:00"/>
    <x v="3"/>
    <x v="0"/>
    <x v="0"/>
    <b v="1"/>
    <n v="48"/>
    <n v="9"/>
    <x v="1"/>
    <n v="110"/>
    <x v="0"/>
    <x v="1"/>
    <x v="1"/>
    <x v="5"/>
  </r>
  <r>
    <s v="PID03219"/>
    <n v="47"/>
    <x v="0"/>
    <x v="0"/>
    <x v="2"/>
    <x v="2"/>
    <d v="2024-05-21T00:00:00"/>
    <x v="3"/>
    <x v="2"/>
    <x v="1"/>
    <b v="0"/>
    <n v="26"/>
    <n v="20"/>
    <x v="1"/>
    <n v="117"/>
    <x v="0"/>
    <x v="0"/>
    <x v="1"/>
    <x v="6"/>
  </r>
  <r>
    <s v="PID03220"/>
    <n v="62"/>
    <x v="2"/>
    <x v="0"/>
    <x v="2"/>
    <x v="2"/>
    <d v="2020-01-18T00:00:00"/>
    <x v="5"/>
    <x v="0"/>
    <x v="1"/>
    <b v="0"/>
    <n v="3"/>
    <n v="10"/>
    <x v="2"/>
    <n v="98"/>
    <x v="0"/>
    <x v="0"/>
    <x v="1"/>
    <x v="9"/>
  </r>
  <r>
    <s v="PID03221"/>
    <n v="17"/>
    <x v="1"/>
    <x v="0"/>
    <x v="2"/>
    <x v="0"/>
    <d v="2021-04-04T00:00:00"/>
    <x v="1"/>
    <x v="2"/>
    <x v="2"/>
    <b v="0"/>
    <n v="51"/>
    <n v="6"/>
    <x v="1"/>
    <n v="18"/>
    <x v="2"/>
    <x v="1"/>
    <x v="1"/>
    <x v="8"/>
  </r>
  <r>
    <s v="PID03222"/>
    <n v="46"/>
    <x v="0"/>
    <x v="0"/>
    <x v="1"/>
    <x v="1"/>
    <d v="2021-07-02T00:00:00"/>
    <x v="1"/>
    <x v="2"/>
    <x v="0"/>
    <b v="1"/>
    <n v="5"/>
    <n v="3"/>
    <x v="0"/>
    <n v="1"/>
    <x v="1"/>
    <x v="0"/>
    <x v="0"/>
    <x v="0"/>
  </r>
  <r>
    <s v="PID03223"/>
    <n v="51"/>
    <x v="0"/>
    <x v="2"/>
    <x v="0"/>
    <x v="1"/>
    <d v="2023-01-27T00:00:00"/>
    <x v="2"/>
    <x v="2"/>
    <x v="0"/>
    <b v="1"/>
    <n v="67"/>
    <n v="16"/>
    <x v="0"/>
    <n v="32"/>
    <x v="2"/>
    <x v="0"/>
    <x v="0"/>
    <x v="9"/>
  </r>
  <r>
    <s v="PID03224"/>
    <n v="52"/>
    <x v="0"/>
    <x v="0"/>
    <x v="0"/>
    <x v="1"/>
    <d v="2019-08-18T00:00:00"/>
    <x v="0"/>
    <x v="1"/>
    <x v="2"/>
    <b v="1"/>
    <n v="47"/>
    <n v="5"/>
    <x v="1"/>
    <n v="119"/>
    <x v="0"/>
    <x v="0"/>
    <x v="1"/>
    <x v="4"/>
  </r>
  <r>
    <s v="PID03225"/>
    <n v="65"/>
    <x v="2"/>
    <x v="2"/>
    <x v="1"/>
    <x v="0"/>
    <d v="2021-03-17T00:00:00"/>
    <x v="1"/>
    <x v="2"/>
    <x v="0"/>
    <b v="1"/>
    <n v="66"/>
    <n v="19"/>
    <x v="2"/>
    <n v="95"/>
    <x v="0"/>
    <x v="1"/>
    <x v="1"/>
    <x v="6"/>
  </r>
  <r>
    <s v="PID03226"/>
    <n v="20"/>
    <x v="1"/>
    <x v="0"/>
    <x v="1"/>
    <x v="2"/>
    <d v="2023-03-14T00:00:00"/>
    <x v="2"/>
    <x v="2"/>
    <x v="2"/>
    <b v="0"/>
    <n v="41"/>
    <n v="7"/>
    <x v="0"/>
    <n v="67"/>
    <x v="0"/>
    <x v="0"/>
    <x v="0"/>
    <x v="4"/>
  </r>
  <r>
    <s v="PID03227"/>
    <n v="28"/>
    <x v="3"/>
    <x v="1"/>
    <x v="1"/>
    <x v="0"/>
    <d v="2021-10-06T00:00:00"/>
    <x v="1"/>
    <x v="2"/>
    <x v="2"/>
    <b v="1"/>
    <n v="7"/>
    <n v="9"/>
    <x v="1"/>
    <n v="65"/>
    <x v="0"/>
    <x v="1"/>
    <x v="1"/>
    <x v="0"/>
  </r>
  <r>
    <s v="PID03228"/>
    <n v="38"/>
    <x v="3"/>
    <x v="0"/>
    <x v="2"/>
    <x v="1"/>
    <d v="2021-01-20T00:00:00"/>
    <x v="1"/>
    <x v="1"/>
    <x v="2"/>
    <b v="1"/>
    <n v="56"/>
    <n v="4"/>
    <x v="2"/>
    <n v="36"/>
    <x v="2"/>
    <x v="0"/>
    <x v="0"/>
    <x v="2"/>
  </r>
  <r>
    <s v="PID03229"/>
    <n v="85"/>
    <x v="2"/>
    <x v="1"/>
    <x v="2"/>
    <x v="2"/>
    <d v="2023-01-18T00:00:00"/>
    <x v="2"/>
    <x v="0"/>
    <x v="1"/>
    <b v="0"/>
    <n v="56"/>
    <n v="0"/>
    <x v="0"/>
    <n v="106"/>
    <x v="0"/>
    <x v="0"/>
    <x v="1"/>
    <x v="8"/>
  </r>
  <r>
    <s v="PID03230"/>
    <n v="9"/>
    <x v="4"/>
    <x v="0"/>
    <x v="0"/>
    <x v="0"/>
    <d v="2021-08-24T00:00:00"/>
    <x v="1"/>
    <x v="2"/>
    <x v="1"/>
    <b v="0"/>
    <n v="30"/>
    <n v="1"/>
    <x v="1"/>
    <n v="91"/>
    <x v="0"/>
    <x v="1"/>
    <x v="1"/>
    <x v="6"/>
  </r>
  <r>
    <s v="PID03231"/>
    <n v="23"/>
    <x v="3"/>
    <x v="1"/>
    <x v="0"/>
    <x v="0"/>
    <d v="2024-01-17T00:00:00"/>
    <x v="3"/>
    <x v="2"/>
    <x v="0"/>
    <b v="1"/>
    <n v="44"/>
    <n v="4"/>
    <x v="1"/>
    <n v="109"/>
    <x v="0"/>
    <x v="1"/>
    <x v="0"/>
    <x v="2"/>
  </r>
  <r>
    <s v="PID03232"/>
    <n v="11"/>
    <x v="1"/>
    <x v="0"/>
    <x v="2"/>
    <x v="0"/>
    <d v="2021-04-13T00:00:00"/>
    <x v="1"/>
    <x v="2"/>
    <x v="2"/>
    <b v="0"/>
    <n v="31"/>
    <n v="8"/>
    <x v="0"/>
    <n v="77"/>
    <x v="0"/>
    <x v="0"/>
    <x v="1"/>
    <x v="0"/>
  </r>
  <r>
    <s v="PID03233"/>
    <n v="89"/>
    <x v="2"/>
    <x v="2"/>
    <x v="0"/>
    <x v="0"/>
    <d v="2024-08-11T00:00:00"/>
    <x v="3"/>
    <x v="0"/>
    <x v="1"/>
    <b v="1"/>
    <n v="9"/>
    <n v="12"/>
    <x v="0"/>
    <n v="103"/>
    <x v="0"/>
    <x v="1"/>
    <x v="1"/>
    <x v="2"/>
  </r>
  <r>
    <s v="PID03234"/>
    <n v="29"/>
    <x v="3"/>
    <x v="2"/>
    <x v="1"/>
    <x v="1"/>
    <d v="2023-09-24T00:00:00"/>
    <x v="2"/>
    <x v="1"/>
    <x v="1"/>
    <b v="1"/>
    <n v="63"/>
    <n v="13"/>
    <x v="2"/>
    <n v="54"/>
    <x v="2"/>
    <x v="0"/>
    <x v="1"/>
    <x v="3"/>
  </r>
  <r>
    <s v="PID03235"/>
    <n v="39"/>
    <x v="3"/>
    <x v="2"/>
    <x v="1"/>
    <x v="2"/>
    <d v="2023-01-29T00:00:00"/>
    <x v="2"/>
    <x v="0"/>
    <x v="2"/>
    <b v="1"/>
    <n v="66"/>
    <n v="14"/>
    <x v="2"/>
    <n v="77"/>
    <x v="0"/>
    <x v="1"/>
    <x v="1"/>
    <x v="1"/>
  </r>
  <r>
    <s v="PID03236"/>
    <n v="11"/>
    <x v="1"/>
    <x v="2"/>
    <x v="2"/>
    <x v="1"/>
    <d v="2024-02-25T00:00:00"/>
    <x v="3"/>
    <x v="2"/>
    <x v="2"/>
    <b v="1"/>
    <n v="52"/>
    <n v="15"/>
    <x v="2"/>
    <n v="71"/>
    <x v="0"/>
    <x v="0"/>
    <x v="0"/>
    <x v="2"/>
  </r>
  <r>
    <s v="PID03237"/>
    <n v="90"/>
    <x v="2"/>
    <x v="1"/>
    <x v="0"/>
    <x v="0"/>
    <d v="2020-04-13T00:00:00"/>
    <x v="5"/>
    <x v="3"/>
    <x v="2"/>
    <b v="1"/>
    <n v="46"/>
    <n v="5"/>
    <x v="2"/>
    <n v="23"/>
    <x v="2"/>
    <x v="0"/>
    <x v="0"/>
    <x v="3"/>
  </r>
  <r>
    <s v="PID03238"/>
    <n v="62"/>
    <x v="2"/>
    <x v="0"/>
    <x v="1"/>
    <x v="2"/>
    <d v="2023-10-16T00:00:00"/>
    <x v="2"/>
    <x v="0"/>
    <x v="2"/>
    <b v="0"/>
    <n v="11"/>
    <n v="3"/>
    <x v="1"/>
    <n v="8"/>
    <x v="1"/>
    <x v="1"/>
    <x v="1"/>
    <x v="4"/>
  </r>
  <r>
    <s v="PID03239"/>
    <n v="34"/>
    <x v="3"/>
    <x v="0"/>
    <x v="0"/>
    <x v="0"/>
    <d v="2022-05-30T00:00:00"/>
    <x v="4"/>
    <x v="3"/>
    <x v="2"/>
    <b v="1"/>
    <n v="70"/>
    <n v="14"/>
    <x v="0"/>
    <n v="64"/>
    <x v="0"/>
    <x v="0"/>
    <x v="1"/>
    <x v="9"/>
  </r>
  <r>
    <s v="PID03240"/>
    <n v="32"/>
    <x v="3"/>
    <x v="0"/>
    <x v="2"/>
    <x v="0"/>
    <d v="2022-12-13T00:00:00"/>
    <x v="4"/>
    <x v="2"/>
    <x v="0"/>
    <b v="0"/>
    <n v="52"/>
    <n v="18"/>
    <x v="1"/>
    <n v="31"/>
    <x v="2"/>
    <x v="1"/>
    <x v="0"/>
    <x v="5"/>
  </r>
  <r>
    <s v="PID03241"/>
    <n v="55"/>
    <x v="0"/>
    <x v="2"/>
    <x v="2"/>
    <x v="0"/>
    <d v="2023-07-07T00:00:00"/>
    <x v="2"/>
    <x v="1"/>
    <x v="2"/>
    <b v="0"/>
    <n v="18"/>
    <n v="8"/>
    <x v="2"/>
    <n v="44"/>
    <x v="2"/>
    <x v="1"/>
    <x v="1"/>
    <x v="4"/>
  </r>
  <r>
    <s v="PID03242"/>
    <n v="16"/>
    <x v="1"/>
    <x v="1"/>
    <x v="1"/>
    <x v="1"/>
    <d v="2024-05-31T00:00:00"/>
    <x v="3"/>
    <x v="3"/>
    <x v="2"/>
    <b v="0"/>
    <n v="30"/>
    <n v="10"/>
    <x v="0"/>
    <n v="19"/>
    <x v="2"/>
    <x v="0"/>
    <x v="1"/>
    <x v="2"/>
  </r>
  <r>
    <s v="PID03243"/>
    <n v="67"/>
    <x v="2"/>
    <x v="2"/>
    <x v="2"/>
    <x v="2"/>
    <d v="2024-01-07T00:00:00"/>
    <x v="3"/>
    <x v="2"/>
    <x v="2"/>
    <b v="0"/>
    <n v="53"/>
    <n v="4"/>
    <x v="1"/>
    <n v="35"/>
    <x v="2"/>
    <x v="1"/>
    <x v="0"/>
    <x v="0"/>
  </r>
  <r>
    <s v="PID03244"/>
    <n v="5"/>
    <x v="4"/>
    <x v="1"/>
    <x v="0"/>
    <x v="2"/>
    <d v="2024-03-28T00:00:00"/>
    <x v="3"/>
    <x v="2"/>
    <x v="0"/>
    <b v="0"/>
    <n v="0"/>
    <n v="19"/>
    <x v="2"/>
    <n v="81"/>
    <x v="0"/>
    <x v="0"/>
    <x v="1"/>
    <x v="6"/>
  </r>
  <r>
    <s v="PID03245"/>
    <n v="86"/>
    <x v="2"/>
    <x v="1"/>
    <x v="0"/>
    <x v="0"/>
    <d v="2019-11-24T00:00:00"/>
    <x v="0"/>
    <x v="2"/>
    <x v="0"/>
    <b v="1"/>
    <n v="19"/>
    <n v="1"/>
    <x v="0"/>
    <n v="110"/>
    <x v="0"/>
    <x v="1"/>
    <x v="1"/>
    <x v="7"/>
  </r>
  <r>
    <s v="PID03246"/>
    <n v="42"/>
    <x v="0"/>
    <x v="0"/>
    <x v="2"/>
    <x v="2"/>
    <d v="2023-07-12T00:00:00"/>
    <x v="2"/>
    <x v="2"/>
    <x v="0"/>
    <b v="1"/>
    <n v="44"/>
    <n v="4"/>
    <x v="2"/>
    <n v="56"/>
    <x v="2"/>
    <x v="1"/>
    <x v="1"/>
    <x v="6"/>
  </r>
  <r>
    <s v="PID03247"/>
    <n v="9"/>
    <x v="4"/>
    <x v="0"/>
    <x v="2"/>
    <x v="2"/>
    <d v="2023-02-21T00:00:00"/>
    <x v="2"/>
    <x v="1"/>
    <x v="1"/>
    <b v="0"/>
    <n v="45"/>
    <n v="9"/>
    <x v="2"/>
    <n v="24"/>
    <x v="2"/>
    <x v="1"/>
    <x v="1"/>
    <x v="3"/>
  </r>
  <r>
    <s v="PID03248"/>
    <n v="7"/>
    <x v="4"/>
    <x v="1"/>
    <x v="0"/>
    <x v="0"/>
    <d v="2022-03-03T00:00:00"/>
    <x v="4"/>
    <x v="0"/>
    <x v="0"/>
    <b v="1"/>
    <n v="13"/>
    <n v="2"/>
    <x v="0"/>
    <n v="19"/>
    <x v="2"/>
    <x v="0"/>
    <x v="0"/>
    <x v="0"/>
  </r>
  <r>
    <s v="PID03249"/>
    <n v="73"/>
    <x v="2"/>
    <x v="1"/>
    <x v="1"/>
    <x v="0"/>
    <d v="2019-05-20T00:00:00"/>
    <x v="0"/>
    <x v="1"/>
    <x v="1"/>
    <b v="1"/>
    <n v="0"/>
    <n v="9"/>
    <x v="1"/>
    <n v="6"/>
    <x v="1"/>
    <x v="1"/>
    <x v="1"/>
    <x v="3"/>
  </r>
  <r>
    <s v="PID03250"/>
    <n v="18"/>
    <x v="1"/>
    <x v="2"/>
    <x v="0"/>
    <x v="0"/>
    <d v="2021-12-30T00:00:00"/>
    <x v="1"/>
    <x v="0"/>
    <x v="2"/>
    <b v="1"/>
    <n v="47"/>
    <n v="20"/>
    <x v="1"/>
    <n v="69"/>
    <x v="0"/>
    <x v="0"/>
    <x v="1"/>
    <x v="2"/>
  </r>
  <r>
    <s v="PID03251"/>
    <n v="41"/>
    <x v="0"/>
    <x v="2"/>
    <x v="1"/>
    <x v="1"/>
    <d v="2020-03-05T00:00:00"/>
    <x v="5"/>
    <x v="0"/>
    <x v="2"/>
    <b v="0"/>
    <n v="9"/>
    <n v="19"/>
    <x v="2"/>
    <n v="41"/>
    <x v="2"/>
    <x v="0"/>
    <x v="0"/>
    <x v="1"/>
  </r>
  <r>
    <s v="PID03252"/>
    <n v="62"/>
    <x v="2"/>
    <x v="0"/>
    <x v="1"/>
    <x v="1"/>
    <d v="2020-04-15T00:00:00"/>
    <x v="5"/>
    <x v="2"/>
    <x v="1"/>
    <b v="1"/>
    <n v="46"/>
    <n v="4"/>
    <x v="0"/>
    <n v="106"/>
    <x v="0"/>
    <x v="1"/>
    <x v="0"/>
    <x v="6"/>
  </r>
  <r>
    <s v="PID03253"/>
    <n v="54"/>
    <x v="0"/>
    <x v="1"/>
    <x v="1"/>
    <x v="1"/>
    <d v="2022-09-03T00:00:00"/>
    <x v="4"/>
    <x v="3"/>
    <x v="0"/>
    <b v="0"/>
    <n v="33"/>
    <n v="7"/>
    <x v="0"/>
    <n v="61"/>
    <x v="0"/>
    <x v="0"/>
    <x v="1"/>
    <x v="0"/>
  </r>
  <r>
    <s v="PID03254"/>
    <n v="71"/>
    <x v="2"/>
    <x v="0"/>
    <x v="0"/>
    <x v="0"/>
    <d v="2020-02-25T00:00:00"/>
    <x v="5"/>
    <x v="2"/>
    <x v="1"/>
    <b v="1"/>
    <n v="47"/>
    <n v="4"/>
    <x v="2"/>
    <n v="72"/>
    <x v="0"/>
    <x v="0"/>
    <x v="1"/>
    <x v="9"/>
  </r>
  <r>
    <s v="PID03255"/>
    <n v="16"/>
    <x v="1"/>
    <x v="0"/>
    <x v="2"/>
    <x v="0"/>
    <d v="2024-05-27T00:00:00"/>
    <x v="3"/>
    <x v="3"/>
    <x v="0"/>
    <b v="1"/>
    <n v="1"/>
    <n v="12"/>
    <x v="1"/>
    <n v="63"/>
    <x v="0"/>
    <x v="1"/>
    <x v="0"/>
    <x v="3"/>
  </r>
  <r>
    <s v="PID03256"/>
    <n v="36"/>
    <x v="3"/>
    <x v="0"/>
    <x v="2"/>
    <x v="2"/>
    <d v="2020-03-22T00:00:00"/>
    <x v="5"/>
    <x v="3"/>
    <x v="0"/>
    <b v="1"/>
    <n v="19"/>
    <n v="7"/>
    <x v="2"/>
    <n v="23"/>
    <x v="2"/>
    <x v="1"/>
    <x v="1"/>
    <x v="9"/>
  </r>
  <r>
    <s v="PID03257"/>
    <n v="11"/>
    <x v="1"/>
    <x v="2"/>
    <x v="0"/>
    <x v="0"/>
    <d v="2024-10-26T00:00:00"/>
    <x v="3"/>
    <x v="0"/>
    <x v="2"/>
    <b v="0"/>
    <n v="7"/>
    <n v="7"/>
    <x v="2"/>
    <n v="77"/>
    <x v="0"/>
    <x v="1"/>
    <x v="1"/>
    <x v="5"/>
  </r>
  <r>
    <s v="PID03258"/>
    <n v="49"/>
    <x v="0"/>
    <x v="0"/>
    <x v="1"/>
    <x v="2"/>
    <d v="2022-09-23T00:00:00"/>
    <x v="4"/>
    <x v="3"/>
    <x v="1"/>
    <b v="1"/>
    <n v="34"/>
    <n v="2"/>
    <x v="2"/>
    <n v="95"/>
    <x v="0"/>
    <x v="0"/>
    <x v="0"/>
    <x v="4"/>
  </r>
  <r>
    <s v="PID03259"/>
    <n v="77"/>
    <x v="2"/>
    <x v="0"/>
    <x v="2"/>
    <x v="0"/>
    <d v="2020-08-03T00:00:00"/>
    <x v="5"/>
    <x v="0"/>
    <x v="2"/>
    <b v="1"/>
    <n v="15"/>
    <n v="0"/>
    <x v="0"/>
    <n v="25"/>
    <x v="2"/>
    <x v="0"/>
    <x v="1"/>
    <x v="6"/>
  </r>
  <r>
    <s v="PID03260"/>
    <n v="29"/>
    <x v="3"/>
    <x v="1"/>
    <x v="2"/>
    <x v="0"/>
    <d v="2024-02-19T00:00:00"/>
    <x v="3"/>
    <x v="3"/>
    <x v="2"/>
    <b v="1"/>
    <n v="67"/>
    <n v="7"/>
    <x v="0"/>
    <n v="57"/>
    <x v="2"/>
    <x v="0"/>
    <x v="1"/>
    <x v="4"/>
  </r>
  <r>
    <s v="PID03261"/>
    <n v="50"/>
    <x v="0"/>
    <x v="2"/>
    <x v="0"/>
    <x v="0"/>
    <d v="2023-12-24T00:00:00"/>
    <x v="2"/>
    <x v="2"/>
    <x v="2"/>
    <b v="0"/>
    <n v="17"/>
    <n v="15"/>
    <x v="2"/>
    <n v="32"/>
    <x v="2"/>
    <x v="1"/>
    <x v="0"/>
    <x v="7"/>
  </r>
  <r>
    <s v="PID03262"/>
    <n v="66"/>
    <x v="2"/>
    <x v="2"/>
    <x v="0"/>
    <x v="2"/>
    <d v="2021-12-06T00:00:00"/>
    <x v="1"/>
    <x v="1"/>
    <x v="1"/>
    <b v="0"/>
    <n v="11"/>
    <n v="10"/>
    <x v="0"/>
    <n v="85"/>
    <x v="0"/>
    <x v="1"/>
    <x v="0"/>
    <x v="9"/>
  </r>
  <r>
    <s v="PID03263"/>
    <n v="9"/>
    <x v="4"/>
    <x v="2"/>
    <x v="2"/>
    <x v="1"/>
    <d v="2024-11-09T00:00:00"/>
    <x v="3"/>
    <x v="0"/>
    <x v="1"/>
    <b v="0"/>
    <n v="14"/>
    <n v="14"/>
    <x v="0"/>
    <n v="48"/>
    <x v="2"/>
    <x v="0"/>
    <x v="0"/>
    <x v="6"/>
  </r>
  <r>
    <s v="PID03264"/>
    <n v="84"/>
    <x v="2"/>
    <x v="1"/>
    <x v="0"/>
    <x v="2"/>
    <d v="2022-11-03T00:00:00"/>
    <x v="4"/>
    <x v="3"/>
    <x v="1"/>
    <b v="1"/>
    <n v="26"/>
    <n v="1"/>
    <x v="1"/>
    <n v="32"/>
    <x v="2"/>
    <x v="1"/>
    <x v="0"/>
    <x v="1"/>
  </r>
  <r>
    <s v="PID03265"/>
    <n v="48"/>
    <x v="0"/>
    <x v="2"/>
    <x v="2"/>
    <x v="2"/>
    <d v="2021-12-03T00:00:00"/>
    <x v="1"/>
    <x v="0"/>
    <x v="1"/>
    <b v="1"/>
    <n v="28"/>
    <n v="2"/>
    <x v="0"/>
    <n v="115"/>
    <x v="0"/>
    <x v="1"/>
    <x v="1"/>
    <x v="5"/>
  </r>
  <r>
    <s v="PID03266"/>
    <n v="63"/>
    <x v="2"/>
    <x v="0"/>
    <x v="0"/>
    <x v="2"/>
    <d v="2023-08-30T00:00:00"/>
    <x v="2"/>
    <x v="1"/>
    <x v="1"/>
    <b v="1"/>
    <n v="42"/>
    <n v="12"/>
    <x v="2"/>
    <n v="72"/>
    <x v="0"/>
    <x v="1"/>
    <x v="1"/>
    <x v="9"/>
  </r>
  <r>
    <s v="PID03267"/>
    <n v="64"/>
    <x v="2"/>
    <x v="1"/>
    <x v="1"/>
    <x v="2"/>
    <d v="2022-08-28T00:00:00"/>
    <x v="4"/>
    <x v="0"/>
    <x v="0"/>
    <b v="1"/>
    <n v="17"/>
    <n v="17"/>
    <x v="2"/>
    <n v="99"/>
    <x v="0"/>
    <x v="1"/>
    <x v="0"/>
    <x v="5"/>
  </r>
  <r>
    <s v="PID03268"/>
    <n v="16"/>
    <x v="1"/>
    <x v="2"/>
    <x v="2"/>
    <x v="1"/>
    <d v="2021-06-02T00:00:00"/>
    <x v="1"/>
    <x v="2"/>
    <x v="2"/>
    <b v="0"/>
    <n v="10"/>
    <n v="12"/>
    <x v="2"/>
    <n v="24"/>
    <x v="2"/>
    <x v="0"/>
    <x v="1"/>
    <x v="4"/>
  </r>
  <r>
    <s v="PID03269"/>
    <n v="13"/>
    <x v="1"/>
    <x v="2"/>
    <x v="2"/>
    <x v="2"/>
    <d v="2019-11-27T00:00:00"/>
    <x v="0"/>
    <x v="2"/>
    <x v="1"/>
    <b v="1"/>
    <n v="67"/>
    <n v="14"/>
    <x v="0"/>
    <n v="74"/>
    <x v="0"/>
    <x v="0"/>
    <x v="0"/>
    <x v="5"/>
  </r>
  <r>
    <s v="PID03270"/>
    <n v="80"/>
    <x v="2"/>
    <x v="1"/>
    <x v="1"/>
    <x v="2"/>
    <d v="2023-04-11T00:00:00"/>
    <x v="2"/>
    <x v="0"/>
    <x v="2"/>
    <b v="1"/>
    <n v="44"/>
    <n v="12"/>
    <x v="2"/>
    <n v="21"/>
    <x v="2"/>
    <x v="1"/>
    <x v="0"/>
    <x v="0"/>
  </r>
  <r>
    <s v="PID03271"/>
    <n v="3"/>
    <x v="4"/>
    <x v="1"/>
    <x v="2"/>
    <x v="0"/>
    <d v="2021-12-04T00:00:00"/>
    <x v="1"/>
    <x v="2"/>
    <x v="2"/>
    <b v="1"/>
    <n v="69"/>
    <n v="17"/>
    <x v="2"/>
    <n v="86"/>
    <x v="0"/>
    <x v="0"/>
    <x v="1"/>
    <x v="1"/>
  </r>
  <r>
    <s v="PID03272"/>
    <n v="52"/>
    <x v="0"/>
    <x v="2"/>
    <x v="1"/>
    <x v="1"/>
    <d v="2022-09-29T00:00:00"/>
    <x v="4"/>
    <x v="3"/>
    <x v="1"/>
    <b v="1"/>
    <n v="27"/>
    <n v="1"/>
    <x v="2"/>
    <n v="20"/>
    <x v="2"/>
    <x v="1"/>
    <x v="1"/>
    <x v="8"/>
  </r>
  <r>
    <s v="PID03273"/>
    <n v="5"/>
    <x v="4"/>
    <x v="2"/>
    <x v="2"/>
    <x v="2"/>
    <d v="2019-07-26T00:00:00"/>
    <x v="0"/>
    <x v="3"/>
    <x v="2"/>
    <b v="0"/>
    <n v="28"/>
    <n v="16"/>
    <x v="2"/>
    <n v="86"/>
    <x v="0"/>
    <x v="1"/>
    <x v="0"/>
    <x v="4"/>
  </r>
  <r>
    <s v="PID03274"/>
    <n v="28"/>
    <x v="3"/>
    <x v="1"/>
    <x v="0"/>
    <x v="2"/>
    <d v="2024-06-03T00:00:00"/>
    <x v="3"/>
    <x v="1"/>
    <x v="1"/>
    <b v="1"/>
    <n v="48"/>
    <n v="14"/>
    <x v="0"/>
    <n v="71"/>
    <x v="0"/>
    <x v="0"/>
    <x v="1"/>
    <x v="0"/>
  </r>
  <r>
    <s v="PID03275"/>
    <n v="68"/>
    <x v="2"/>
    <x v="2"/>
    <x v="0"/>
    <x v="2"/>
    <d v="2023-06-05T00:00:00"/>
    <x v="2"/>
    <x v="0"/>
    <x v="0"/>
    <b v="1"/>
    <n v="51"/>
    <n v="11"/>
    <x v="2"/>
    <n v="99"/>
    <x v="0"/>
    <x v="1"/>
    <x v="1"/>
    <x v="7"/>
  </r>
  <r>
    <s v="PID03276"/>
    <n v="39"/>
    <x v="3"/>
    <x v="0"/>
    <x v="1"/>
    <x v="1"/>
    <d v="2019-08-19T00:00:00"/>
    <x v="0"/>
    <x v="0"/>
    <x v="1"/>
    <b v="1"/>
    <n v="28"/>
    <n v="6"/>
    <x v="1"/>
    <n v="119"/>
    <x v="0"/>
    <x v="0"/>
    <x v="0"/>
    <x v="5"/>
  </r>
  <r>
    <s v="PID03277"/>
    <n v="18"/>
    <x v="1"/>
    <x v="1"/>
    <x v="2"/>
    <x v="1"/>
    <d v="2021-10-20T00:00:00"/>
    <x v="1"/>
    <x v="2"/>
    <x v="1"/>
    <b v="0"/>
    <n v="48"/>
    <n v="14"/>
    <x v="2"/>
    <n v="44"/>
    <x v="2"/>
    <x v="1"/>
    <x v="1"/>
    <x v="3"/>
  </r>
  <r>
    <s v="PID03278"/>
    <n v="44"/>
    <x v="0"/>
    <x v="1"/>
    <x v="0"/>
    <x v="1"/>
    <d v="2021-12-10T00:00:00"/>
    <x v="1"/>
    <x v="2"/>
    <x v="0"/>
    <b v="0"/>
    <n v="0"/>
    <n v="16"/>
    <x v="1"/>
    <n v="109"/>
    <x v="0"/>
    <x v="0"/>
    <x v="0"/>
    <x v="4"/>
  </r>
  <r>
    <s v="PID03279"/>
    <n v="24"/>
    <x v="3"/>
    <x v="2"/>
    <x v="2"/>
    <x v="0"/>
    <d v="2021-08-20T00:00:00"/>
    <x v="1"/>
    <x v="1"/>
    <x v="2"/>
    <b v="1"/>
    <n v="6"/>
    <n v="3"/>
    <x v="2"/>
    <n v="9"/>
    <x v="1"/>
    <x v="1"/>
    <x v="0"/>
    <x v="0"/>
  </r>
  <r>
    <s v="PID03280"/>
    <n v="70"/>
    <x v="2"/>
    <x v="0"/>
    <x v="2"/>
    <x v="1"/>
    <d v="2021-09-24T00:00:00"/>
    <x v="1"/>
    <x v="2"/>
    <x v="0"/>
    <b v="0"/>
    <n v="37"/>
    <n v="0"/>
    <x v="2"/>
    <n v="112"/>
    <x v="0"/>
    <x v="0"/>
    <x v="0"/>
    <x v="3"/>
  </r>
  <r>
    <s v="PID03281"/>
    <n v="14"/>
    <x v="1"/>
    <x v="0"/>
    <x v="2"/>
    <x v="1"/>
    <d v="2023-10-09T00:00:00"/>
    <x v="2"/>
    <x v="0"/>
    <x v="1"/>
    <b v="1"/>
    <n v="19"/>
    <n v="2"/>
    <x v="1"/>
    <n v="20"/>
    <x v="2"/>
    <x v="0"/>
    <x v="0"/>
    <x v="6"/>
  </r>
  <r>
    <s v="PID03282"/>
    <n v="58"/>
    <x v="0"/>
    <x v="0"/>
    <x v="1"/>
    <x v="2"/>
    <d v="2024-08-18T00:00:00"/>
    <x v="3"/>
    <x v="1"/>
    <x v="1"/>
    <b v="1"/>
    <n v="49"/>
    <n v="7"/>
    <x v="2"/>
    <n v="112"/>
    <x v="0"/>
    <x v="0"/>
    <x v="1"/>
    <x v="5"/>
  </r>
  <r>
    <s v="PID03283"/>
    <n v="59"/>
    <x v="0"/>
    <x v="2"/>
    <x v="1"/>
    <x v="0"/>
    <d v="2020-06-16T00:00:00"/>
    <x v="5"/>
    <x v="0"/>
    <x v="1"/>
    <b v="1"/>
    <n v="32"/>
    <n v="1"/>
    <x v="0"/>
    <n v="101"/>
    <x v="0"/>
    <x v="1"/>
    <x v="0"/>
    <x v="8"/>
  </r>
  <r>
    <s v="PID03284"/>
    <n v="66"/>
    <x v="2"/>
    <x v="0"/>
    <x v="1"/>
    <x v="0"/>
    <d v="2020-09-13T00:00:00"/>
    <x v="5"/>
    <x v="0"/>
    <x v="1"/>
    <b v="1"/>
    <n v="10"/>
    <n v="18"/>
    <x v="2"/>
    <n v="112"/>
    <x v="0"/>
    <x v="0"/>
    <x v="0"/>
    <x v="5"/>
  </r>
  <r>
    <s v="PID03285"/>
    <n v="36"/>
    <x v="3"/>
    <x v="2"/>
    <x v="0"/>
    <x v="1"/>
    <d v="2021-04-25T00:00:00"/>
    <x v="1"/>
    <x v="3"/>
    <x v="2"/>
    <b v="0"/>
    <n v="65"/>
    <n v="1"/>
    <x v="2"/>
    <n v="90"/>
    <x v="0"/>
    <x v="0"/>
    <x v="1"/>
    <x v="9"/>
  </r>
  <r>
    <s v="PID03286"/>
    <n v="36"/>
    <x v="3"/>
    <x v="2"/>
    <x v="0"/>
    <x v="1"/>
    <d v="2020-08-24T00:00:00"/>
    <x v="5"/>
    <x v="2"/>
    <x v="2"/>
    <b v="0"/>
    <n v="7"/>
    <n v="9"/>
    <x v="0"/>
    <n v="9"/>
    <x v="1"/>
    <x v="1"/>
    <x v="0"/>
    <x v="1"/>
  </r>
  <r>
    <s v="PID03287"/>
    <n v="69"/>
    <x v="2"/>
    <x v="2"/>
    <x v="2"/>
    <x v="2"/>
    <d v="2019-10-19T00:00:00"/>
    <x v="0"/>
    <x v="3"/>
    <x v="1"/>
    <b v="0"/>
    <n v="7"/>
    <n v="2"/>
    <x v="0"/>
    <n v="47"/>
    <x v="2"/>
    <x v="0"/>
    <x v="1"/>
    <x v="7"/>
  </r>
  <r>
    <s v="PID03288"/>
    <n v="77"/>
    <x v="2"/>
    <x v="0"/>
    <x v="2"/>
    <x v="0"/>
    <d v="2024-07-10T00:00:00"/>
    <x v="3"/>
    <x v="0"/>
    <x v="1"/>
    <b v="0"/>
    <n v="37"/>
    <n v="3"/>
    <x v="2"/>
    <n v="25"/>
    <x v="2"/>
    <x v="0"/>
    <x v="0"/>
    <x v="1"/>
  </r>
  <r>
    <s v="PID03289"/>
    <n v="40"/>
    <x v="3"/>
    <x v="0"/>
    <x v="0"/>
    <x v="0"/>
    <d v="2021-08-10T00:00:00"/>
    <x v="1"/>
    <x v="0"/>
    <x v="0"/>
    <b v="0"/>
    <n v="34"/>
    <n v="7"/>
    <x v="2"/>
    <n v="118"/>
    <x v="0"/>
    <x v="1"/>
    <x v="1"/>
    <x v="0"/>
  </r>
  <r>
    <s v="PID03290"/>
    <n v="88"/>
    <x v="2"/>
    <x v="1"/>
    <x v="2"/>
    <x v="2"/>
    <d v="2022-05-09T00:00:00"/>
    <x v="4"/>
    <x v="2"/>
    <x v="0"/>
    <b v="1"/>
    <n v="48"/>
    <n v="12"/>
    <x v="0"/>
    <n v="54"/>
    <x v="2"/>
    <x v="1"/>
    <x v="1"/>
    <x v="0"/>
  </r>
  <r>
    <s v="PID03291"/>
    <n v="3"/>
    <x v="4"/>
    <x v="2"/>
    <x v="0"/>
    <x v="1"/>
    <d v="2019-03-31T00:00:00"/>
    <x v="0"/>
    <x v="0"/>
    <x v="1"/>
    <b v="1"/>
    <n v="16"/>
    <n v="20"/>
    <x v="0"/>
    <n v="64"/>
    <x v="0"/>
    <x v="1"/>
    <x v="0"/>
    <x v="2"/>
  </r>
  <r>
    <s v="PID03292"/>
    <n v="30"/>
    <x v="3"/>
    <x v="2"/>
    <x v="0"/>
    <x v="0"/>
    <d v="2023-08-04T00:00:00"/>
    <x v="2"/>
    <x v="0"/>
    <x v="1"/>
    <b v="1"/>
    <n v="67"/>
    <n v="19"/>
    <x v="1"/>
    <n v="72"/>
    <x v="0"/>
    <x v="1"/>
    <x v="0"/>
    <x v="2"/>
  </r>
  <r>
    <s v="PID03293"/>
    <n v="79"/>
    <x v="2"/>
    <x v="1"/>
    <x v="0"/>
    <x v="1"/>
    <d v="2020-06-03T00:00:00"/>
    <x v="5"/>
    <x v="1"/>
    <x v="2"/>
    <b v="0"/>
    <n v="3"/>
    <n v="15"/>
    <x v="0"/>
    <n v="113"/>
    <x v="0"/>
    <x v="0"/>
    <x v="0"/>
    <x v="9"/>
  </r>
  <r>
    <s v="PID03294"/>
    <n v="52"/>
    <x v="0"/>
    <x v="2"/>
    <x v="1"/>
    <x v="0"/>
    <d v="2023-03-11T00:00:00"/>
    <x v="2"/>
    <x v="3"/>
    <x v="2"/>
    <b v="0"/>
    <n v="49"/>
    <n v="8"/>
    <x v="1"/>
    <n v="45"/>
    <x v="2"/>
    <x v="0"/>
    <x v="1"/>
    <x v="0"/>
  </r>
  <r>
    <s v="PID03295"/>
    <n v="2"/>
    <x v="4"/>
    <x v="2"/>
    <x v="1"/>
    <x v="1"/>
    <d v="2023-03-14T00:00:00"/>
    <x v="2"/>
    <x v="1"/>
    <x v="1"/>
    <b v="1"/>
    <n v="69"/>
    <n v="20"/>
    <x v="0"/>
    <n v="52"/>
    <x v="2"/>
    <x v="0"/>
    <x v="0"/>
    <x v="5"/>
  </r>
  <r>
    <s v="PID03296"/>
    <n v="30"/>
    <x v="3"/>
    <x v="1"/>
    <x v="2"/>
    <x v="0"/>
    <d v="2019-01-29T00:00:00"/>
    <x v="0"/>
    <x v="2"/>
    <x v="0"/>
    <b v="1"/>
    <n v="52"/>
    <n v="8"/>
    <x v="1"/>
    <n v="29"/>
    <x v="2"/>
    <x v="1"/>
    <x v="1"/>
    <x v="4"/>
  </r>
  <r>
    <s v="PID03297"/>
    <n v="42"/>
    <x v="0"/>
    <x v="1"/>
    <x v="0"/>
    <x v="1"/>
    <d v="2020-08-21T00:00:00"/>
    <x v="5"/>
    <x v="1"/>
    <x v="0"/>
    <b v="0"/>
    <n v="39"/>
    <n v="19"/>
    <x v="1"/>
    <n v="52"/>
    <x v="2"/>
    <x v="0"/>
    <x v="0"/>
    <x v="5"/>
  </r>
  <r>
    <s v="PID03298"/>
    <n v="32"/>
    <x v="3"/>
    <x v="0"/>
    <x v="1"/>
    <x v="2"/>
    <d v="2022-12-25T00:00:00"/>
    <x v="4"/>
    <x v="2"/>
    <x v="2"/>
    <b v="1"/>
    <n v="43"/>
    <n v="14"/>
    <x v="2"/>
    <n v="107"/>
    <x v="0"/>
    <x v="1"/>
    <x v="1"/>
    <x v="3"/>
  </r>
  <r>
    <s v="PID03299"/>
    <n v="63"/>
    <x v="2"/>
    <x v="1"/>
    <x v="1"/>
    <x v="0"/>
    <d v="2024-05-02T00:00:00"/>
    <x v="3"/>
    <x v="2"/>
    <x v="2"/>
    <b v="1"/>
    <n v="24"/>
    <n v="9"/>
    <x v="1"/>
    <n v="66"/>
    <x v="0"/>
    <x v="1"/>
    <x v="1"/>
    <x v="2"/>
  </r>
  <r>
    <s v="PID03300"/>
    <n v="55"/>
    <x v="0"/>
    <x v="0"/>
    <x v="2"/>
    <x v="0"/>
    <d v="2022-09-23T00:00:00"/>
    <x v="4"/>
    <x v="0"/>
    <x v="2"/>
    <b v="0"/>
    <n v="55"/>
    <n v="11"/>
    <x v="2"/>
    <n v="70"/>
    <x v="0"/>
    <x v="0"/>
    <x v="1"/>
    <x v="5"/>
  </r>
  <r>
    <s v="PID03301"/>
    <n v="37"/>
    <x v="3"/>
    <x v="0"/>
    <x v="1"/>
    <x v="0"/>
    <d v="2024-03-23T00:00:00"/>
    <x v="3"/>
    <x v="3"/>
    <x v="1"/>
    <b v="1"/>
    <n v="27"/>
    <n v="13"/>
    <x v="1"/>
    <n v="47"/>
    <x v="2"/>
    <x v="1"/>
    <x v="0"/>
    <x v="1"/>
  </r>
  <r>
    <s v="PID03302"/>
    <n v="64"/>
    <x v="2"/>
    <x v="0"/>
    <x v="0"/>
    <x v="2"/>
    <d v="2022-10-05T00:00:00"/>
    <x v="4"/>
    <x v="0"/>
    <x v="0"/>
    <b v="1"/>
    <n v="66"/>
    <n v="12"/>
    <x v="0"/>
    <n v="98"/>
    <x v="0"/>
    <x v="0"/>
    <x v="1"/>
    <x v="8"/>
  </r>
  <r>
    <s v="PID03303"/>
    <n v="59"/>
    <x v="0"/>
    <x v="2"/>
    <x v="2"/>
    <x v="2"/>
    <d v="2023-07-25T00:00:00"/>
    <x v="2"/>
    <x v="3"/>
    <x v="2"/>
    <b v="0"/>
    <n v="32"/>
    <n v="20"/>
    <x v="1"/>
    <n v="3"/>
    <x v="1"/>
    <x v="0"/>
    <x v="0"/>
    <x v="7"/>
  </r>
  <r>
    <s v="PID03304"/>
    <n v="33"/>
    <x v="3"/>
    <x v="2"/>
    <x v="1"/>
    <x v="0"/>
    <d v="2024-10-05T00:00:00"/>
    <x v="3"/>
    <x v="0"/>
    <x v="0"/>
    <b v="0"/>
    <n v="8"/>
    <n v="1"/>
    <x v="2"/>
    <n v="25"/>
    <x v="2"/>
    <x v="0"/>
    <x v="0"/>
    <x v="9"/>
  </r>
  <r>
    <s v="PID03305"/>
    <n v="86"/>
    <x v="2"/>
    <x v="2"/>
    <x v="1"/>
    <x v="2"/>
    <d v="2020-04-17T00:00:00"/>
    <x v="5"/>
    <x v="2"/>
    <x v="2"/>
    <b v="0"/>
    <n v="35"/>
    <n v="14"/>
    <x v="2"/>
    <n v="36"/>
    <x v="2"/>
    <x v="0"/>
    <x v="0"/>
    <x v="6"/>
  </r>
  <r>
    <s v="PID03306"/>
    <n v="63"/>
    <x v="2"/>
    <x v="1"/>
    <x v="2"/>
    <x v="0"/>
    <d v="2023-01-20T00:00:00"/>
    <x v="2"/>
    <x v="0"/>
    <x v="1"/>
    <b v="0"/>
    <n v="41"/>
    <n v="16"/>
    <x v="1"/>
    <n v="57"/>
    <x v="2"/>
    <x v="0"/>
    <x v="1"/>
    <x v="4"/>
  </r>
  <r>
    <s v="PID03307"/>
    <n v="81"/>
    <x v="2"/>
    <x v="2"/>
    <x v="2"/>
    <x v="0"/>
    <d v="2022-10-30T00:00:00"/>
    <x v="4"/>
    <x v="0"/>
    <x v="2"/>
    <b v="0"/>
    <n v="32"/>
    <n v="5"/>
    <x v="1"/>
    <n v="12"/>
    <x v="2"/>
    <x v="0"/>
    <x v="0"/>
    <x v="7"/>
  </r>
  <r>
    <s v="PID03308"/>
    <n v="72"/>
    <x v="2"/>
    <x v="2"/>
    <x v="1"/>
    <x v="0"/>
    <d v="2019-09-09T00:00:00"/>
    <x v="0"/>
    <x v="3"/>
    <x v="1"/>
    <b v="1"/>
    <n v="62"/>
    <n v="6"/>
    <x v="0"/>
    <n v="51"/>
    <x v="2"/>
    <x v="1"/>
    <x v="0"/>
    <x v="4"/>
  </r>
  <r>
    <s v="PID03309"/>
    <n v="23"/>
    <x v="3"/>
    <x v="2"/>
    <x v="0"/>
    <x v="2"/>
    <d v="2022-01-07T00:00:00"/>
    <x v="4"/>
    <x v="3"/>
    <x v="2"/>
    <b v="1"/>
    <n v="63"/>
    <n v="19"/>
    <x v="0"/>
    <n v="25"/>
    <x v="2"/>
    <x v="1"/>
    <x v="0"/>
    <x v="1"/>
  </r>
  <r>
    <s v="PID03310"/>
    <n v="88"/>
    <x v="2"/>
    <x v="0"/>
    <x v="1"/>
    <x v="1"/>
    <d v="2022-06-18T00:00:00"/>
    <x v="4"/>
    <x v="3"/>
    <x v="2"/>
    <b v="0"/>
    <n v="45"/>
    <n v="18"/>
    <x v="1"/>
    <n v="12"/>
    <x v="2"/>
    <x v="1"/>
    <x v="1"/>
    <x v="2"/>
  </r>
  <r>
    <s v="PID03311"/>
    <n v="58"/>
    <x v="0"/>
    <x v="2"/>
    <x v="1"/>
    <x v="0"/>
    <d v="2020-09-17T00:00:00"/>
    <x v="5"/>
    <x v="1"/>
    <x v="1"/>
    <b v="1"/>
    <n v="58"/>
    <n v="7"/>
    <x v="2"/>
    <n v="49"/>
    <x v="2"/>
    <x v="0"/>
    <x v="1"/>
    <x v="5"/>
  </r>
  <r>
    <s v="PID03312"/>
    <n v="83"/>
    <x v="2"/>
    <x v="0"/>
    <x v="0"/>
    <x v="0"/>
    <d v="2022-07-16T00:00:00"/>
    <x v="4"/>
    <x v="0"/>
    <x v="0"/>
    <b v="1"/>
    <n v="0"/>
    <n v="15"/>
    <x v="2"/>
    <n v="46"/>
    <x v="2"/>
    <x v="1"/>
    <x v="1"/>
    <x v="2"/>
  </r>
  <r>
    <s v="PID03313"/>
    <n v="55"/>
    <x v="0"/>
    <x v="1"/>
    <x v="1"/>
    <x v="2"/>
    <d v="2023-02-23T00:00:00"/>
    <x v="2"/>
    <x v="3"/>
    <x v="1"/>
    <b v="0"/>
    <n v="45"/>
    <n v="16"/>
    <x v="0"/>
    <n v="116"/>
    <x v="0"/>
    <x v="0"/>
    <x v="0"/>
    <x v="7"/>
  </r>
  <r>
    <s v="PID03314"/>
    <n v="21"/>
    <x v="3"/>
    <x v="2"/>
    <x v="1"/>
    <x v="0"/>
    <d v="2021-12-18T00:00:00"/>
    <x v="1"/>
    <x v="2"/>
    <x v="0"/>
    <b v="1"/>
    <n v="31"/>
    <n v="2"/>
    <x v="0"/>
    <n v="88"/>
    <x v="0"/>
    <x v="1"/>
    <x v="1"/>
    <x v="9"/>
  </r>
  <r>
    <s v="PID03315"/>
    <n v="42"/>
    <x v="0"/>
    <x v="2"/>
    <x v="0"/>
    <x v="0"/>
    <d v="2024-07-02T00:00:00"/>
    <x v="3"/>
    <x v="2"/>
    <x v="2"/>
    <b v="0"/>
    <n v="8"/>
    <n v="0"/>
    <x v="1"/>
    <n v="74"/>
    <x v="0"/>
    <x v="1"/>
    <x v="0"/>
    <x v="7"/>
  </r>
  <r>
    <s v="PID03316"/>
    <n v="80"/>
    <x v="2"/>
    <x v="0"/>
    <x v="0"/>
    <x v="2"/>
    <d v="2024-07-13T00:00:00"/>
    <x v="3"/>
    <x v="2"/>
    <x v="1"/>
    <b v="0"/>
    <n v="69"/>
    <n v="0"/>
    <x v="0"/>
    <n v="94"/>
    <x v="0"/>
    <x v="0"/>
    <x v="1"/>
    <x v="8"/>
  </r>
  <r>
    <s v="PID03317"/>
    <n v="65"/>
    <x v="2"/>
    <x v="1"/>
    <x v="0"/>
    <x v="1"/>
    <d v="2024-04-25T00:00:00"/>
    <x v="3"/>
    <x v="3"/>
    <x v="0"/>
    <b v="1"/>
    <n v="61"/>
    <n v="13"/>
    <x v="1"/>
    <n v="40"/>
    <x v="2"/>
    <x v="1"/>
    <x v="0"/>
    <x v="2"/>
  </r>
  <r>
    <s v="PID03318"/>
    <n v="70"/>
    <x v="2"/>
    <x v="2"/>
    <x v="1"/>
    <x v="2"/>
    <d v="2023-08-26T00:00:00"/>
    <x v="2"/>
    <x v="0"/>
    <x v="0"/>
    <b v="1"/>
    <n v="5"/>
    <n v="15"/>
    <x v="0"/>
    <n v="36"/>
    <x v="2"/>
    <x v="0"/>
    <x v="1"/>
    <x v="2"/>
  </r>
  <r>
    <s v="PID03319"/>
    <n v="43"/>
    <x v="0"/>
    <x v="2"/>
    <x v="2"/>
    <x v="2"/>
    <d v="2024-10-17T00:00:00"/>
    <x v="3"/>
    <x v="2"/>
    <x v="2"/>
    <b v="1"/>
    <n v="27"/>
    <n v="16"/>
    <x v="1"/>
    <n v="99"/>
    <x v="0"/>
    <x v="1"/>
    <x v="1"/>
    <x v="0"/>
  </r>
  <r>
    <s v="PID03320"/>
    <n v="35"/>
    <x v="3"/>
    <x v="1"/>
    <x v="1"/>
    <x v="0"/>
    <d v="2020-01-23T00:00:00"/>
    <x v="5"/>
    <x v="2"/>
    <x v="2"/>
    <b v="0"/>
    <n v="67"/>
    <n v="6"/>
    <x v="0"/>
    <n v="94"/>
    <x v="0"/>
    <x v="0"/>
    <x v="0"/>
    <x v="3"/>
  </r>
  <r>
    <s v="PID03321"/>
    <n v="55"/>
    <x v="0"/>
    <x v="2"/>
    <x v="0"/>
    <x v="2"/>
    <d v="2023-02-05T00:00:00"/>
    <x v="2"/>
    <x v="3"/>
    <x v="2"/>
    <b v="0"/>
    <n v="66"/>
    <n v="8"/>
    <x v="1"/>
    <n v="71"/>
    <x v="0"/>
    <x v="1"/>
    <x v="1"/>
    <x v="8"/>
  </r>
  <r>
    <s v="PID03322"/>
    <n v="89"/>
    <x v="2"/>
    <x v="0"/>
    <x v="0"/>
    <x v="2"/>
    <d v="2019-05-27T00:00:00"/>
    <x v="0"/>
    <x v="1"/>
    <x v="0"/>
    <b v="0"/>
    <n v="39"/>
    <n v="9"/>
    <x v="2"/>
    <n v="21"/>
    <x v="2"/>
    <x v="1"/>
    <x v="1"/>
    <x v="5"/>
  </r>
  <r>
    <s v="PID03323"/>
    <n v="9"/>
    <x v="4"/>
    <x v="2"/>
    <x v="2"/>
    <x v="0"/>
    <d v="2021-11-25T00:00:00"/>
    <x v="1"/>
    <x v="1"/>
    <x v="2"/>
    <b v="0"/>
    <n v="66"/>
    <n v="12"/>
    <x v="0"/>
    <n v="60"/>
    <x v="0"/>
    <x v="1"/>
    <x v="1"/>
    <x v="8"/>
  </r>
  <r>
    <s v="PID03324"/>
    <n v="19"/>
    <x v="1"/>
    <x v="2"/>
    <x v="1"/>
    <x v="1"/>
    <d v="2022-01-12T00:00:00"/>
    <x v="4"/>
    <x v="0"/>
    <x v="2"/>
    <b v="1"/>
    <n v="69"/>
    <n v="20"/>
    <x v="2"/>
    <n v="94"/>
    <x v="0"/>
    <x v="1"/>
    <x v="0"/>
    <x v="5"/>
  </r>
  <r>
    <s v="PID03325"/>
    <n v="42"/>
    <x v="0"/>
    <x v="2"/>
    <x v="1"/>
    <x v="2"/>
    <d v="2022-08-17T00:00:00"/>
    <x v="4"/>
    <x v="1"/>
    <x v="0"/>
    <b v="0"/>
    <n v="70"/>
    <n v="13"/>
    <x v="1"/>
    <n v="47"/>
    <x v="2"/>
    <x v="1"/>
    <x v="1"/>
    <x v="3"/>
  </r>
  <r>
    <s v="PID03326"/>
    <n v="82"/>
    <x v="2"/>
    <x v="2"/>
    <x v="2"/>
    <x v="1"/>
    <d v="2023-02-17T00:00:00"/>
    <x v="2"/>
    <x v="3"/>
    <x v="0"/>
    <b v="1"/>
    <n v="20"/>
    <n v="10"/>
    <x v="1"/>
    <n v="81"/>
    <x v="0"/>
    <x v="0"/>
    <x v="1"/>
    <x v="3"/>
  </r>
  <r>
    <s v="PID03327"/>
    <n v="19"/>
    <x v="1"/>
    <x v="1"/>
    <x v="1"/>
    <x v="0"/>
    <d v="2020-04-14T00:00:00"/>
    <x v="5"/>
    <x v="3"/>
    <x v="2"/>
    <b v="1"/>
    <n v="38"/>
    <n v="14"/>
    <x v="1"/>
    <n v="80"/>
    <x v="0"/>
    <x v="1"/>
    <x v="1"/>
    <x v="3"/>
  </r>
  <r>
    <s v="PID03328"/>
    <n v="19"/>
    <x v="1"/>
    <x v="1"/>
    <x v="1"/>
    <x v="0"/>
    <d v="2024-12-17T00:00:00"/>
    <x v="3"/>
    <x v="2"/>
    <x v="1"/>
    <b v="0"/>
    <n v="15"/>
    <n v="14"/>
    <x v="1"/>
    <n v="109"/>
    <x v="0"/>
    <x v="1"/>
    <x v="1"/>
    <x v="2"/>
  </r>
  <r>
    <s v="PID03329"/>
    <n v="25"/>
    <x v="3"/>
    <x v="0"/>
    <x v="1"/>
    <x v="2"/>
    <d v="2024-12-03T00:00:00"/>
    <x v="3"/>
    <x v="3"/>
    <x v="1"/>
    <b v="0"/>
    <n v="40"/>
    <n v="1"/>
    <x v="0"/>
    <n v="49"/>
    <x v="2"/>
    <x v="0"/>
    <x v="0"/>
    <x v="2"/>
  </r>
  <r>
    <s v="PID03330"/>
    <n v="13"/>
    <x v="1"/>
    <x v="0"/>
    <x v="2"/>
    <x v="1"/>
    <d v="2022-04-17T00:00:00"/>
    <x v="4"/>
    <x v="1"/>
    <x v="0"/>
    <b v="1"/>
    <n v="62"/>
    <n v="20"/>
    <x v="1"/>
    <n v="96"/>
    <x v="0"/>
    <x v="1"/>
    <x v="1"/>
    <x v="5"/>
  </r>
  <r>
    <s v="PID03331"/>
    <n v="49"/>
    <x v="0"/>
    <x v="0"/>
    <x v="1"/>
    <x v="2"/>
    <d v="2022-09-19T00:00:00"/>
    <x v="4"/>
    <x v="1"/>
    <x v="2"/>
    <b v="0"/>
    <n v="39"/>
    <n v="11"/>
    <x v="0"/>
    <n v="102"/>
    <x v="0"/>
    <x v="1"/>
    <x v="1"/>
    <x v="2"/>
  </r>
  <r>
    <s v="PID03332"/>
    <n v="26"/>
    <x v="3"/>
    <x v="1"/>
    <x v="1"/>
    <x v="1"/>
    <d v="2024-03-20T00:00:00"/>
    <x v="3"/>
    <x v="0"/>
    <x v="1"/>
    <b v="1"/>
    <n v="60"/>
    <n v="19"/>
    <x v="1"/>
    <n v="53"/>
    <x v="2"/>
    <x v="1"/>
    <x v="1"/>
    <x v="2"/>
  </r>
  <r>
    <s v="PID03333"/>
    <n v="76"/>
    <x v="2"/>
    <x v="1"/>
    <x v="0"/>
    <x v="2"/>
    <d v="2020-09-21T00:00:00"/>
    <x v="5"/>
    <x v="3"/>
    <x v="2"/>
    <b v="0"/>
    <n v="3"/>
    <n v="17"/>
    <x v="2"/>
    <n v="84"/>
    <x v="0"/>
    <x v="1"/>
    <x v="0"/>
    <x v="8"/>
  </r>
  <r>
    <s v="PID03334"/>
    <n v="50"/>
    <x v="0"/>
    <x v="0"/>
    <x v="2"/>
    <x v="0"/>
    <d v="2022-07-27T00:00:00"/>
    <x v="4"/>
    <x v="3"/>
    <x v="0"/>
    <b v="0"/>
    <n v="16"/>
    <n v="5"/>
    <x v="0"/>
    <n v="33"/>
    <x v="2"/>
    <x v="0"/>
    <x v="0"/>
    <x v="4"/>
  </r>
  <r>
    <s v="PID03335"/>
    <n v="61"/>
    <x v="2"/>
    <x v="2"/>
    <x v="0"/>
    <x v="2"/>
    <d v="2022-01-29T00:00:00"/>
    <x v="4"/>
    <x v="1"/>
    <x v="1"/>
    <b v="0"/>
    <n v="62"/>
    <n v="3"/>
    <x v="1"/>
    <n v="44"/>
    <x v="2"/>
    <x v="0"/>
    <x v="1"/>
    <x v="7"/>
  </r>
  <r>
    <s v="PID03336"/>
    <n v="32"/>
    <x v="3"/>
    <x v="0"/>
    <x v="1"/>
    <x v="0"/>
    <d v="2021-12-08T00:00:00"/>
    <x v="1"/>
    <x v="3"/>
    <x v="2"/>
    <b v="1"/>
    <n v="32"/>
    <n v="15"/>
    <x v="2"/>
    <n v="77"/>
    <x v="0"/>
    <x v="1"/>
    <x v="1"/>
    <x v="2"/>
  </r>
  <r>
    <s v="PID03337"/>
    <n v="48"/>
    <x v="0"/>
    <x v="0"/>
    <x v="2"/>
    <x v="0"/>
    <d v="2020-10-30T00:00:00"/>
    <x v="5"/>
    <x v="1"/>
    <x v="1"/>
    <b v="0"/>
    <n v="61"/>
    <n v="16"/>
    <x v="0"/>
    <n v="6"/>
    <x v="1"/>
    <x v="1"/>
    <x v="0"/>
    <x v="8"/>
  </r>
  <r>
    <s v="PID03338"/>
    <n v="46"/>
    <x v="0"/>
    <x v="2"/>
    <x v="2"/>
    <x v="2"/>
    <d v="2020-02-21T00:00:00"/>
    <x v="5"/>
    <x v="3"/>
    <x v="2"/>
    <b v="1"/>
    <n v="20"/>
    <n v="20"/>
    <x v="1"/>
    <n v="73"/>
    <x v="0"/>
    <x v="1"/>
    <x v="1"/>
    <x v="7"/>
  </r>
  <r>
    <s v="PID03339"/>
    <n v="13"/>
    <x v="1"/>
    <x v="1"/>
    <x v="0"/>
    <x v="0"/>
    <d v="2019-01-11T00:00:00"/>
    <x v="0"/>
    <x v="1"/>
    <x v="1"/>
    <b v="0"/>
    <n v="5"/>
    <n v="10"/>
    <x v="1"/>
    <n v="78"/>
    <x v="0"/>
    <x v="0"/>
    <x v="0"/>
    <x v="6"/>
  </r>
  <r>
    <s v="PID03340"/>
    <n v="7"/>
    <x v="4"/>
    <x v="0"/>
    <x v="0"/>
    <x v="2"/>
    <d v="2022-11-25T00:00:00"/>
    <x v="4"/>
    <x v="0"/>
    <x v="0"/>
    <b v="0"/>
    <n v="3"/>
    <n v="2"/>
    <x v="1"/>
    <n v="118"/>
    <x v="0"/>
    <x v="1"/>
    <x v="1"/>
    <x v="3"/>
  </r>
  <r>
    <s v="PID03341"/>
    <n v="8"/>
    <x v="4"/>
    <x v="2"/>
    <x v="1"/>
    <x v="2"/>
    <d v="2023-08-05T00:00:00"/>
    <x v="2"/>
    <x v="1"/>
    <x v="1"/>
    <b v="1"/>
    <n v="61"/>
    <n v="13"/>
    <x v="1"/>
    <n v="62"/>
    <x v="0"/>
    <x v="1"/>
    <x v="1"/>
    <x v="4"/>
  </r>
  <r>
    <s v="PID03342"/>
    <n v="20"/>
    <x v="1"/>
    <x v="2"/>
    <x v="1"/>
    <x v="1"/>
    <d v="2023-09-16T00:00:00"/>
    <x v="2"/>
    <x v="0"/>
    <x v="0"/>
    <b v="0"/>
    <n v="24"/>
    <n v="16"/>
    <x v="0"/>
    <n v="116"/>
    <x v="0"/>
    <x v="1"/>
    <x v="1"/>
    <x v="6"/>
  </r>
  <r>
    <s v="PID03343"/>
    <n v="90"/>
    <x v="2"/>
    <x v="0"/>
    <x v="0"/>
    <x v="0"/>
    <d v="2023-04-19T00:00:00"/>
    <x v="2"/>
    <x v="1"/>
    <x v="1"/>
    <b v="1"/>
    <n v="43"/>
    <n v="3"/>
    <x v="0"/>
    <n v="84"/>
    <x v="0"/>
    <x v="1"/>
    <x v="1"/>
    <x v="7"/>
  </r>
  <r>
    <s v="PID03344"/>
    <n v="57"/>
    <x v="0"/>
    <x v="0"/>
    <x v="1"/>
    <x v="1"/>
    <d v="2023-04-19T00:00:00"/>
    <x v="2"/>
    <x v="0"/>
    <x v="2"/>
    <b v="0"/>
    <n v="1"/>
    <n v="18"/>
    <x v="0"/>
    <n v="64"/>
    <x v="0"/>
    <x v="1"/>
    <x v="0"/>
    <x v="3"/>
  </r>
  <r>
    <s v="PID03345"/>
    <n v="69"/>
    <x v="2"/>
    <x v="1"/>
    <x v="0"/>
    <x v="2"/>
    <d v="2020-12-03T00:00:00"/>
    <x v="5"/>
    <x v="0"/>
    <x v="0"/>
    <b v="1"/>
    <n v="44"/>
    <n v="7"/>
    <x v="0"/>
    <n v="60"/>
    <x v="0"/>
    <x v="1"/>
    <x v="1"/>
    <x v="3"/>
  </r>
  <r>
    <s v="PID03346"/>
    <n v="28"/>
    <x v="3"/>
    <x v="0"/>
    <x v="2"/>
    <x v="0"/>
    <d v="2024-10-26T00:00:00"/>
    <x v="3"/>
    <x v="0"/>
    <x v="0"/>
    <b v="0"/>
    <n v="28"/>
    <n v="11"/>
    <x v="2"/>
    <n v="120"/>
    <x v="0"/>
    <x v="1"/>
    <x v="0"/>
    <x v="7"/>
  </r>
  <r>
    <s v="PID03347"/>
    <n v="47"/>
    <x v="0"/>
    <x v="0"/>
    <x v="1"/>
    <x v="1"/>
    <d v="2022-03-21T00:00:00"/>
    <x v="4"/>
    <x v="2"/>
    <x v="2"/>
    <b v="1"/>
    <n v="35"/>
    <n v="11"/>
    <x v="0"/>
    <n v="2"/>
    <x v="1"/>
    <x v="1"/>
    <x v="0"/>
    <x v="4"/>
  </r>
  <r>
    <s v="PID03348"/>
    <n v="66"/>
    <x v="2"/>
    <x v="1"/>
    <x v="1"/>
    <x v="0"/>
    <d v="2023-08-22T00:00:00"/>
    <x v="2"/>
    <x v="2"/>
    <x v="0"/>
    <b v="1"/>
    <n v="61"/>
    <n v="10"/>
    <x v="2"/>
    <n v="77"/>
    <x v="0"/>
    <x v="0"/>
    <x v="1"/>
    <x v="6"/>
  </r>
  <r>
    <s v="PID03349"/>
    <n v="5"/>
    <x v="4"/>
    <x v="0"/>
    <x v="2"/>
    <x v="2"/>
    <d v="2019-10-17T00:00:00"/>
    <x v="0"/>
    <x v="0"/>
    <x v="1"/>
    <b v="1"/>
    <n v="56"/>
    <n v="13"/>
    <x v="1"/>
    <n v="17"/>
    <x v="2"/>
    <x v="1"/>
    <x v="1"/>
    <x v="7"/>
  </r>
  <r>
    <s v="PID03350"/>
    <n v="85"/>
    <x v="2"/>
    <x v="0"/>
    <x v="1"/>
    <x v="2"/>
    <d v="2024-12-22T00:00:00"/>
    <x v="3"/>
    <x v="3"/>
    <x v="2"/>
    <b v="1"/>
    <n v="8"/>
    <n v="19"/>
    <x v="1"/>
    <n v="3"/>
    <x v="1"/>
    <x v="0"/>
    <x v="1"/>
    <x v="6"/>
  </r>
  <r>
    <s v="PID03351"/>
    <n v="76"/>
    <x v="2"/>
    <x v="1"/>
    <x v="1"/>
    <x v="0"/>
    <d v="2019-04-27T00:00:00"/>
    <x v="0"/>
    <x v="1"/>
    <x v="1"/>
    <b v="0"/>
    <n v="12"/>
    <n v="20"/>
    <x v="2"/>
    <n v="34"/>
    <x v="2"/>
    <x v="0"/>
    <x v="1"/>
    <x v="3"/>
  </r>
  <r>
    <s v="PID03352"/>
    <n v="76"/>
    <x v="2"/>
    <x v="2"/>
    <x v="2"/>
    <x v="2"/>
    <d v="2023-08-23T00:00:00"/>
    <x v="2"/>
    <x v="3"/>
    <x v="0"/>
    <b v="0"/>
    <n v="69"/>
    <n v="5"/>
    <x v="2"/>
    <n v="23"/>
    <x v="2"/>
    <x v="0"/>
    <x v="0"/>
    <x v="6"/>
  </r>
  <r>
    <s v="PID03353"/>
    <n v="47"/>
    <x v="0"/>
    <x v="0"/>
    <x v="0"/>
    <x v="1"/>
    <d v="2022-05-01T00:00:00"/>
    <x v="4"/>
    <x v="1"/>
    <x v="1"/>
    <b v="1"/>
    <n v="53"/>
    <n v="13"/>
    <x v="0"/>
    <n v="13"/>
    <x v="2"/>
    <x v="1"/>
    <x v="0"/>
    <x v="8"/>
  </r>
  <r>
    <s v="PID03354"/>
    <n v="11"/>
    <x v="1"/>
    <x v="1"/>
    <x v="1"/>
    <x v="1"/>
    <d v="2024-11-21T00:00:00"/>
    <x v="3"/>
    <x v="2"/>
    <x v="2"/>
    <b v="1"/>
    <n v="60"/>
    <n v="6"/>
    <x v="2"/>
    <n v="22"/>
    <x v="2"/>
    <x v="0"/>
    <x v="1"/>
    <x v="5"/>
  </r>
  <r>
    <s v="PID03355"/>
    <n v="60"/>
    <x v="0"/>
    <x v="2"/>
    <x v="1"/>
    <x v="1"/>
    <d v="2024-09-25T00:00:00"/>
    <x v="3"/>
    <x v="3"/>
    <x v="0"/>
    <b v="1"/>
    <n v="19"/>
    <n v="20"/>
    <x v="1"/>
    <n v="95"/>
    <x v="0"/>
    <x v="0"/>
    <x v="1"/>
    <x v="5"/>
  </r>
  <r>
    <s v="PID03356"/>
    <n v="4"/>
    <x v="4"/>
    <x v="2"/>
    <x v="1"/>
    <x v="0"/>
    <d v="2020-03-24T00:00:00"/>
    <x v="5"/>
    <x v="1"/>
    <x v="0"/>
    <b v="0"/>
    <n v="21"/>
    <n v="20"/>
    <x v="1"/>
    <n v="52"/>
    <x v="2"/>
    <x v="1"/>
    <x v="0"/>
    <x v="8"/>
  </r>
  <r>
    <s v="PID03357"/>
    <n v="26"/>
    <x v="3"/>
    <x v="2"/>
    <x v="2"/>
    <x v="2"/>
    <d v="2024-07-04T00:00:00"/>
    <x v="3"/>
    <x v="3"/>
    <x v="1"/>
    <b v="0"/>
    <n v="26"/>
    <n v="13"/>
    <x v="2"/>
    <n v="14"/>
    <x v="2"/>
    <x v="1"/>
    <x v="0"/>
    <x v="7"/>
  </r>
  <r>
    <s v="PID03358"/>
    <n v="38"/>
    <x v="3"/>
    <x v="1"/>
    <x v="1"/>
    <x v="1"/>
    <d v="2021-11-18T00:00:00"/>
    <x v="1"/>
    <x v="1"/>
    <x v="1"/>
    <b v="0"/>
    <n v="44"/>
    <n v="12"/>
    <x v="0"/>
    <n v="17"/>
    <x v="2"/>
    <x v="1"/>
    <x v="1"/>
    <x v="7"/>
  </r>
  <r>
    <s v="PID03359"/>
    <n v="63"/>
    <x v="2"/>
    <x v="0"/>
    <x v="1"/>
    <x v="1"/>
    <d v="2020-07-21T00:00:00"/>
    <x v="5"/>
    <x v="2"/>
    <x v="1"/>
    <b v="0"/>
    <n v="14"/>
    <n v="16"/>
    <x v="0"/>
    <n v="105"/>
    <x v="0"/>
    <x v="0"/>
    <x v="0"/>
    <x v="1"/>
  </r>
  <r>
    <s v="PID03360"/>
    <n v="3"/>
    <x v="4"/>
    <x v="1"/>
    <x v="2"/>
    <x v="1"/>
    <d v="2021-08-30T00:00:00"/>
    <x v="1"/>
    <x v="3"/>
    <x v="0"/>
    <b v="0"/>
    <n v="65"/>
    <n v="13"/>
    <x v="0"/>
    <n v="1"/>
    <x v="1"/>
    <x v="1"/>
    <x v="0"/>
    <x v="0"/>
  </r>
  <r>
    <s v="PID03361"/>
    <n v="57"/>
    <x v="0"/>
    <x v="0"/>
    <x v="0"/>
    <x v="0"/>
    <d v="2022-04-18T00:00:00"/>
    <x v="4"/>
    <x v="0"/>
    <x v="2"/>
    <b v="1"/>
    <n v="5"/>
    <n v="7"/>
    <x v="1"/>
    <n v="1"/>
    <x v="1"/>
    <x v="1"/>
    <x v="0"/>
    <x v="8"/>
  </r>
  <r>
    <s v="PID03362"/>
    <n v="20"/>
    <x v="1"/>
    <x v="2"/>
    <x v="0"/>
    <x v="0"/>
    <d v="2023-01-23T00:00:00"/>
    <x v="2"/>
    <x v="1"/>
    <x v="1"/>
    <b v="1"/>
    <n v="36"/>
    <n v="5"/>
    <x v="0"/>
    <n v="99"/>
    <x v="0"/>
    <x v="0"/>
    <x v="1"/>
    <x v="6"/>
  </r>
  <r>
    <s v="PID03363"/>
    <n v="55"/>
    <x v="0"/>
    <x v="0"/>
    <x v="1"/>
    <x v="0"/>
    <d v="2022-12-17T00:00:00"/>
    <x v="4"/>
    <x v="3"/>
    <x v="2"/>
    <b v="1"/>
    <n v="40"/>
    <n v="18"/>
    <x v="0"/>
    <n v="116"/>
    <x v="0"/>
    <x v="0"/>
    <x v="1"/>
    <x v="1"/>
  </r>
  <r>
    <s v="PID03364"/>
    <n v="78"/>
    <x v="2"/>
    <x v="0"/>
    <x v="1"/>
    <x v="2"/>
    <d v="2023-02-24T00:00:00"/>
    <x v="2"/>
    <x v="3"/>
    <x v="1"/>
    <b v="0"/>
    <n v="69"/>
    <n v="9"/>
    <x v="0"/>
    <n v="69"/>
    <x v="0"/>
    <x v="1"/>
    <x v="1"/>
    <x v="2"/>
  </r>
  <r>
    <s v="PID03365"/>
    <n v="87"/>
    <x v="2"/>
    <x v="1"/>
    <x v="1"/>
    <x v="2"/>
    <d v="2019-07-29T00:00:00"/>
    <x v="0"/>
    <x v="1"/>
    <x v="0"/>
    <b v="1"/>
    <n v="61"/>
    <n v="5"/>
    <x v="0"/>
    <n v="101"/>
    <x v="0"/>
    <x v="1"/>
    <x v="0"/>
    <x v="4"/>
  </r>
  <r>
    <s v="PID03366"/>
    <n v="16"/>
    <x v="1"/>
    <x v="2"/>
    <x v="1"/>
    <x v="2"/>
    <d v="2021-04-18T00:00:00"/>
    <x v="1"/>
    <x v="0"/>
    <x v="0"/>
    <b v="1"/>
    <n v="12"/>
    <n v="5"/>
    <x v="0"/>
    <n v="83"/>
    <x v="0"/>
    <x v="0"/>
    <x v="1"/>
    <x v="2"/>
  </r>
  <r>
    <s v="PID03367"/>
    <n v="2"/>
    <x v="4"/>
    <x v="2"/>
    <x v="0"/>
    <x v="1"/>
    <d v="2019-07-03T00:00:00"/>
    <x v="0"/>
    <x v="2"/>
    <x v="0"/>
    <b v="0"/>
    <n v="21"/>
    <n v="5"/>
    <x v="1"/>
    <n v="51"/>
    <x v="2"/>
    <x v="1"/>
    <x v="1"/>
    <x v="0"/>
  </r>
  <r>
    <s v="PID03368"/>
    <n v="62"/>
    <x v="2"/>
    <x v="0"/>
    <x v="1"/>
    <x v="2"/>
    <d v="2023-07-01T00:00:00"/>
    <x v="2"/>
    <x v="1"/>
    <x v="1"/>
    <b v="1"/>
    <n v="62"/>
    <n v="2"/>
    <x v="0"/>
    <n v="52"/>
    <x v="2"/>
    <x v="0"/>
    <x v="1"/>
    <x v="5"/>
  </r>
  <r>
    <s v="PID03369"/>
    <n v="75"/>
    <x v="2"/>
    <x v="1"/>
    <x v="2"/>
    <x v="2"/>
    <d v="2019-01-04T00:00:00"/>
    <x v="0"/>
    <x v="0"/>
    <x v="2"/>
    <b v="0"/>
    <n v="15"/>
    <n v="16"/>
    <x v="0"/>
    <n v="54"/>
    <x v="2"/>
    <x v="1"/>
    <x v="1"/>
    <x v="4"/>
  </r>
  <r>
    <s v="PID03370"/>
    <n v="11"/>
    <x v="1"/>
    <x v="1"/>
    <x v="1"/>
    <x v="0"/>
    <d v="2021-10-19T00:00:00"/>
    <x v="1"/>
    <x v="2"/>
    <x v="2"/>
    <b v="0"/>
    <n v="45"/>
    <n v="5"/>
    <x v="2"/>
    <n v="21"/>
    <x v="2"/>
    <x v="0"/>
    <x v="1"/>
    <x v="7"/>
  </r>
  <r>
    <s v="PID03371"/>
    <n v="28"/>
    <x v="3"/>
    <x v="0"/>
    <x v="1"/>
    <x v="2"/>
    <d v="2022-03-14T00:00:00"/>
    <x v="4"/>
    <x v="1"/>
    <x v="1"/>
    <b v="1"/>
    <n v="25"/>
    <n v="6"/>
    <x v="0"/>
    <n v="22"/>
    <x v="2"/>
    <x v="1"/>
    <x v="1"/>
    <x v="2"/>
  </r>
  <r>
    <s v="PID03372"/>
    <n v="57"/>
    <x v="0"/>
    <x v="1"/>
    <x v="1"/>
    <x v="2"/>
    <d v="2020-09-25T00:00:00"/>
    <x v="5"/>
    <x v="2"/>
    <x v="0"/>
    <b v="1"/>
    <n v="61"/>
    <n v="15"/>
    <x v="0"/>
    <n v="87"/>
    <x v="0"/>
    <x v="0"/>
    <x v="0"/>
    <x v="0"/>
  </r>
  <r>
    <s v="PID03373"/>
    <n v="42"/>
    <x v="0"/>
    <x v="2"/>
    <x v="2"/>
    <x v="0"/>
    <d v="2021-09-20T00:00:00"/>
    <x v="1"/>
    <x v="3"/>
    <x v="0"/>
    <b v="1"/>
    <n v="39"/>
    <n v="0"/>
    <x v="0"/>
    <n v="100"/>
    <x v="0"/>
    <x v="1"/>
    <x v="0"/>
    <x v="5"/>
  </r>
  <r>
    <s v="PID03374"/>
    <n v="83"/>
    <x v="2"/>
    <x v="1"/>
    <x v="0"/>
    <x v="0"/>
    <d v="2020-10-16T00:00:00"/>
    <x v="5"/>
    <x v="1"/>
    <x v="2"/>
    <b v="0"/>
    <n v="18"/>
    <n v="10"/>
    <x v="0"/>
    <n v="47"/>
    <x v="2"/>
    <x v="0"/>
    <x v="0"/>
    <x v="6"/>
  </r>
  <r>
    <s v="PID03375"/>
    <n v="8"/>
    <x v="4"/>
    <x v="0"/>
    <x v="2"/>
    <x v="0"/>
    <d v="2020-02-18T00:00:00"/>
    <x v="5"/>
    <x v="3"/>
    <x v="1"/>
    <b v="1"/>
    <n v="12"/>
    <n v="18"/>
    <x v="1"/>
    <n v="113"/>
    <x v="0"/>
    <x v="0"/>
    <x v="0"/>
    <x v="1"/>
  </r>
  <r>
    <s v="PID03376"/>
    <n v="8"/>
    <x v="4"/>
    <x v="1"/>
    <x v="1"/>
    <x v="1"/>
    <d v="2024-11-07T00:00:00"/>
    <x v="3"/>
    <x v="0"/>
    <x v="2"/>
    <b v="0"/>
    <n v="53"/>
    <n v="3"/>
    <x v="1"/>
    <n v="43"/>
    <x v="2"/>
    <x v="1"/>
    <x v="1"/>
    <x v="3"/>
  </r>
  <r>
    <s v="PID03377"/>
    <n v="23"/>
    <x v="3"/>
    <x v="2"/>
    <x v="0"/>
    <x v="0"/>
    <d v="2020-04-29T00:00:00"/>
    <x v="5"/>
    <x v="3"/>
    <x v="0"/>
    <b v="0"/>
    <n v="11"/>
    <n v="18"/>
    <x v="0"/>
    <n v="80"/>
    <x v="0"/>
    <x v="1"/>
    <x v="0"/>
    <x v="6"/>
  </r>
  <r>
    <s v="PID03378"/>
    <n v="12"/>
    <x v="1"/>
    <x v="2"/>
    <x v="1"/>
    <x v="2"/>
    <d v="2021-09-09T00:00:00"/>
    <x v="1"/>
    <x v="1"/>
    <x v="2"/>
    <b v="0"/>
    <n v="67"/>
    <n v="18"/>
    <x v="2"/>
    <n v="26"/>
    <x v="2"/>
    <x v="0"/>
    <x v="1"/>
    <x v="1"/>
  </r>
  <r>
    <s v="PID03379"/>
    <n v="7"/>
    <x v="4"/>
    <x v="1"/>
    <x v="2"/>
    <x v="1"/>
    <d v="2020-12-17T00:00:00"/>
    <x v="5"/>
    <x v="3"/>
    <x v="0"/>
    <b v="0"/>
    <n v="65"/>
    <n v="17"/>
    <x v="1"/>
    <n v="42"/>
    <x v="2"/>
    <x v="0"/>
    <x v="0"/>
    <x v="6"/>
  </r>
  <r>
    <s v="PID03380"/>
    <n v="7"/>
    <x v="4"/>
    <x v="2"/>
    <x v="0"/>
    <x v="0"/>
    <d v="2024-09-05T00:00:00"/>
    <x v="3"/>
    <x v="1"/>
    <x v="1"/>
    <b v="0"/>
    <n v="32"/>
    <n v="20"/>
    <x v="1"/>
    <n v="9"/>
    <x v="1"/>
    <x v="1"/>
    <x v="0"/>
    <x v="2"/>
  </r>
  <r>
    <s v="PID03381"/>
    <n v="50"/>
    <x v="0"/>
    <x v="1"/>
    <x v="0"/>
    <x v="1"/>
    <d v="2022-01-09T00:00:00"/>
    <x v="4"/>
    <x v="2"/>
    <x v="2"/>
    <b v="0"/>
    <n v="20"/>
    <n v="10"/>
    <x v="1"/>
    <n v="16"/>
    <x v="2"/>
    <x v="1"/>
    <x v="1"/>
    <x v="0"/>
  </r>
  <r>
    <s v="PID03382"/>
    <n v="85"/>
    <x v="2"/>
    <x v="2"/>
    <x v="0"/>
    <x v="2"/>
    <d v="2022-02-16T00:00:00"/>
    <x v="4"/>
    <x v="2"/>
    <x v="1"/>
    <b v="0"/>
    <n v="1"/>
    <n v="9"/>
    <x v="2"/>
    <n v="19"/>
    <x v="2"/>
    <x v="1"/>
    <x v="0"/>
    <x v="5"/>
  </r>
  <r>
    <s v="PID03383"/>
    <n v="12"/>
    <x v="1"/>
    <x v="1"/>
    <x v="2"/>
    <x v="0"/>
    <d v="2023-11-10T00:00:00"/>
    <x v="2"/>
    <x v="1"/>
    <x v="2"/>
    <b v="1"/>
    <n v="40"/>
    <n v="18"/>
    <x v="1"/>
    <n v="32"/>
    <x v="2"/>
    <x v="1"/>
    <x v="0"/>
    <x v="9"/>
  </r>
  <r>
    <s v="PID03384"/>
    <n v="84"/>
    <x v="2"/>
    <x v="2"/>
    <x v="2"/>
    <x v="0"/>
    <d v="2021-12-24T00:00:00"/>
    <x v="1"/>
    <x v="0"/>
    <x v="0"/>
    <b v="0"/>
    <n v="34"/>
    <n v="9"/>
    <x v="2"/>
    <n v="69"/>
    <x v="0"/>
    <x v="1"/>
    <x v="1"/>
    <x v="1"/>
  </r>
  <r>
    <s v="PID03385"/>
    <n v="75"/>
    <x v="2"/>
    <x v="0"/>
    <x v="0"/>
    <x v="1"/>
    <d v="2020-08-10T00:00:00"/>
    <x v="5"/>
    <x v="3"/>
    <x v="2"/>
    <b v="1"/>
    <n v="41"/>
    <n v="11"/>
    <x v="0"/>
    <n v="75"/>
    <x v="0"/>
    <x v="0"/>
    <x v="0"/>
    <x v="0"/>
  </r>
  <r>
    <s v="PID03386"/>
    <n v="27"/>
    <x v="3"/>
    <x v="2"/>
    <x v="0"/>
    <x v="0"/>
    <d v="2024-04-27T00:00:00"/>
    <x v="3"/>
    <x v="0"/>
    <x v="1"/>
    <b v="1"/>
    <n v="63"/>
    <n v="8"/>
    <x v="1"/>
    <n v="104"/>
    <x v="0"/>
    <x v="1"/>
    <x v="0"/>
    <x v="3"/>
  </r>
  <r>
    <s v="PID03387"/>
    <n v="72"/>
    <x v="2"/>
    <x v="1"/>
    <x v="1"/>
    <x v="2"/>
    <d v="2022-06-22T00:00:00"/>
    <x v="4"/>
    <x v="3"/>
    <x v="2"/>
    <b v="1"/>
    <n v="69"/>
    <n v="15"/>
    <x v="0"/>
    <n v="110"/>
    <x v="0"/>
    <x v="0"/>
    <x v="1"/>
    <x v="9"/>
  </r>
  <r>
    <s v="PID03388"/>
    <n v="89"/>
    <x v="2"/>
    <x v="0"/>
    <x v="0"/>
    <x v="1"/>
    <d v="2024-10-05T00:00:00"/>
    <x v="3"/>
    <x v="0"/>
    <x v="0"/>
    <b v="1"/>
    <n v="29"/>
    <n v="13"/>
    <x v="0"/>
    <n v="92"/>
    <x v="0"/>
    <x v="0"/>
    <x v="1"/>
    <x v="1"/>
  </r>
  <r>
    <s v="PID03389"/>
    <n v="29"/>
    <x v="3"/>
    <x v="1"/>
    <x v="1"/>
    <x v="1"/>
    <d v="2020-03-01T00:00:00"/>
    <x v="5"/>
    <x v="3"/>
    <x v="1"/>
    <b v="1"/>
    <n v="58"/>
    <n v="10"/>
    <x v="2"/>
    <n v="28"/>
    <x v="2"/>
    <x v="1"/>
    <x v="0"/>
    <x v="9"/>
  </r>
  <r>
    <s v="PID03390"/>
    <n v="79"/>
    <x v="2"/>
    <x v="2"/>
    <x v="0"/>
    <x v="0"/>
    <d v="2020-08-20T00:00:00"/>
    <x v="5"/>
    <x v="1"/>
    <x v="2"/>
    <b v="0"/>
    <n v="28"/>
    <n v="2"/>
    <x v="0"/>
    <n v="115"/>
    <x v="0"/>
    <x v="1"/>
    <x v="1"/>
    <x v="9"/>
  </r>
  <r>
    <s v="PID03391"/>
    <n v="40"/>
    <x v="3"/>
    <x v="0"/>
    <x v="2"/>
    <x v="0"/>
    <d v="2023-01-16T00:00:00"/>
    <x v="2"/>
    <x v="2"/>
    <x v="2"/>
    <b v="0"/>
    <n v="11"/>
    <n v="8"/>
    <x v="1"/>
    <n v="58"/>
    <x v="2"/>
    <x v="1"/>
    <x v="1"/>
    <x v="9"/>
  </r>
  <r>
    <s v="PID03392"/>
    <n v="47"/>
    <x v="0"/>
    <x v="2"/>
    <x v="2"/>
    <x v="2"/>
    <d v="2019-05-10T00:00:00"/>
    <x v="0"/>
    <x v="3"/>
    <x v="2"/>
    <b v="0"/>
    <n v="25"/>
    <n v="18"/>
    <x v="0"/>
    <n v="68"/>
    <x v="0"/>
    <x v="1"/>
    <x v="0"/>
    <x v="9"/>
  </r>
  <r>
    <s v="PID03393"/>
    <n v="54"/>
    <x v="0"/>
    <x v="1"/>
    <x v="1"/>
    <x v="2"/>
    <d v="2019-06-07T00:00:00"/>
    <x v="0"/>
    <x v="0"/>
    <x v="0"/>
    <b v="0"/>
    <n v="40"/>
    <n v="8"/>
    <x v="0"/>
    <n v="40"/>
    <x v="2"/>
    <x v="1"/>
    <x v="0"/>
    <x v="6"/>
  </r>
  <r>
    <s v="PID03394"/>
    <n v="10"/>
    <x v="4"/>
    <x v="1"/>
    <x v="0"/>
    <x v="0"/>
    <d v="2022-10-13T00:00:00"/>
    <x v="4"/>
    <x v="3"/>
    <x v="2"/>
    <b v="1"/>
    <n v="1"/>
    <n v="2"/>
    <x v="1"/>
    <n v="58"/>
    <x v="2"/>
    <x v="1"/>
    <x v="0"/>
    <x v="6"/>
  </r>
  <r>
    <s v="PID03395"/>
    <n v="24"/>
    <x v="3"/>
    <x v="0"/>
    <x v="0"/>
    <x v="1"/>
    <d v="2022-12-05T00:00:00"/>
    <x v="4"/>
    <x v="2"/>
    <x v="0"/>
    <b v="1"/>
    <n v="42"/>
    <n v="15"/>
    <x v="1"/>
    <n v="47"/>
    <x v="2"/>
    <x v="1"/>
    <x v="0"/>
    <x v="0"/>
  </r>
  <r>
    <s v="PID03396"/>
    <n v="14"/>
    <x v="1"/>
    <x v="1"/>
    <x v="1"/>
    <x v="0"/>
    <d v="2020-06-23T00:00:00"/>
    <x v="5"/>
    <x v="2"/>
    <x v="0"/>
    <b v="1"/>
    <n v="41"/>
    <n v="19"/>
    <x v="1"/>
    <n v="13"/>
    <x v="2"/>
    <x v="1"/>
    <x v="0"/>
    <x v="5"/>
  </r>
  <r>
    <s v="PID03397"/>
    <n v="60"/>
    <x v="0"/>
    <x v="0"/>
    <x v="1"/>
    <x v="0"/>
    <d v="2020-02-28T00:00:00"/>
    <x v="5"/>
    <x v="2"/>
    <x v="1"/>
    <b v="1"/>
    <n v="3"/>
    <n v="12"/>
    <x v="0"/>
    <n v="73"/>
    <x v="0"/>
    <x v="0"/>
    <x v="1"/>
    <x v="9"/>
  </r>
  <r>
    <s v="PID03398"/>
    <n v="58"/>
    <x v="0"/>
    <x v="1"/>
    <x v="1"/>
    <x v="1"/>
    <d v="2021-10-24T00:00:00"/>
    <x v="1"/>
    <x v="2"/>
    <x v="0"/>
    <b v="1"/>
    <n v="16"/>
    <n v="6"/>
    <x v="1"/>
    <n v="71"/>
    <x v="0"/>
    <x v="1"/>
    <x v="0"/>
    <x v="2"/>
  </r>
  <r>
    <s v="PID03399"/>
    <n v="80"/>
    <x v="2"/>
    <x v="2"/>
    <x v="2"/>
    <x v="2"/>
    <d v="2023-04-30T00:00:00"/>
    <x v="2"/>
    <x v="1"/>
    <x v="1"/>
    <b v="0"/>
    <n v="65"/>
    <n v="5"/>
    <x v="2"/>
    <n v="109"/>
    <x v="0"/>
    <x v="1"/>
    <x v="1"/>
    <x v="8"/>
  </r>
  <r>
    <s v="PID03400"/>
    <n v="73"/>
    <x v="2"/>
    <x v="0"/>
    <x v="1"/>
    <x v="1"/>
    <d v="2020-06-22T00:00:00"/>
    <x v="5"/>
    <x v="2"/>
    <x v="2"/>
    <b v="1"/>
    <n v="27"/>
    <n v="4"/>
    <x v="2"/>
    <n v="40"/>
    <x v="2"/>
    <x v="1"/>
    <x v="1"/>
    <x v="8"/>
  </r>
  <r>
    <s v="PID03401"/>
    <n v="25"/>
    <x v="3"/>
    <x v="2"/>
    <x v="2"/>
    <x v="2"/>
    <d v="2020-09-12T00:00:00"/>
    <x v="5"/>
    <x v="2"/>
    <x v="0"/>
    <b v="0"/>
    <n v="62"/>
    <n v="7"/>
    <x v="1"/>
    <n v="75"/>
    <x v="0"/>
    <x v="1"/>
    <x v="1"/>
    <x v="0"/>
  </r>
  <r>
    <s v="PID03402"/>
    <n v="17"/>
    <x v="1"/>
    <x v="0"/>
    <x v="2"/>
    <x v="0"/>
    <d v="2021-10-08T00:00:00"/>
    <x v="1"/>
    <x v="2"/>
    <x v="2"/>
    <b v="0"/>
    <n v="45"/>
    <n v="15"/>
    <x v="2"/>
    <n v="51"/>
    <x v="2"/>
    <x v="1"/>
    <x v="1"/>
    <x v="0"/>
  </r>
  <r>
    <s v="PID03403"/>
    <n v="43"/>
    <x v="0"/>
    <x v="2"/>
    <x v="1"/>
    <x v="1"/>
    <d v="2022-06-19T00:00:00"/>
    <x v="4"/>
    <x v="1"/>
    <x v="1"/>
    <b v="1"/>
    <n v="22"/>
    <n v="12"/>
    <x v="0"/>
    <n v="91"/>
    <x v="0"/>
    <x v="0"/>
    <x v="1"/>
    <x v="7"/>
  </r>
  <r>
    <s v="PID03404"/>
    <n v="70"/>
    <x v="2"/>
    <x v="1"/>
    <x v="1"/>
    <x v="1"/>
    <d v="2022-08-30T00:00:00"/>
    <x v="4"/>
    <x v="2"/>
    <x v="0"/>
    <b v="0"/>
    <n v="18"/>
    <n v="16"/>
    <x v="2"/>
    <n v="114"/>
    <x v="0"/>
    <x v="0"/>
    <x v="1"/>
    <x v="6"/>
  </r>
  <r>
    <s v="PID03405"/>
    <n v="11"/>
    <x v="1"/>
    <x v="2"/>
    <x v="1"/>
    <x v="1"/>
    <d v="2019-07-20T00:00:00"/>
    <x v="0"/>
    <x v="0"/>
    <x v="0"/>
    <b v="1"/>
    <n v="46"/>
    <n v="15"/>
    <x v="1"/>
    <n v="99"/>
    <x v="0"/>
    <x v="0"/>
    <x v="0"/>
    <x v="2"/>
  </r>
  <r>
    <s v="PID03406"/>
    <n v="81"/>
    <x v="2"/>
    <x v="2"/>
    <x v="0"/>
    <x v="2"/>
    <d v="2019-10-13T00:00:00"/>
    <x v="0"/>
    <x v="2"/>
    <x v="1"/>
    <b v="0"/>
    <n v="56"/>
    <n v="2"/>
    <x v="1"/>
    <n v="117"/>
    <x v="0"/>
    <x v="1"/>
    <x v="1"/>
    <x v="2"/>
  </r>
  <r>
    <s v="PID03407"/>
    <n v="82"/>
    <x v="2"/>
    <x v="0"/>
    <x v="2"/>
    <x v="0"/>
    <d v="2024-10-16T00:00:00"/>
    <x v="3"/>
    <x v="0"/>
    <x v="0"/>
    <b v="1"/>
    <n v="29"/>
    <n v="12"/>
    <x v="2"/>
    <n v="8"/>
    <x v="1"/>
    <x v="0"/>
    <x v="1"/>
    <x v="0"/>
  </r>
  <r>
    <s v="PID03408"/>
    <n v="34"/>
    <x v="3"/>
    <x v="1"/>
    <x v="0"/>
    <x v="2"/>
    <d v="2023-06-30T00:00:00"/>
    <x v="2"/>
    <x v="0"/>
    <x v="2"/>
    <b v="1"/>
    <n v="46"/>
    <n v="5"/>
    <x v="1"/>
    <n v="43"/>
    <x v="2"/>
    <x v="0"/>
    <x v="1"/>
    <x v="9"/>
  </r>
  <r>
    <s v="PID03409"/>
    <n v="6"/>
    <x v="4"/>
    <x v="2"/>
    <x v="0"/>
    <x v="0"/>
    <d v="2020-03-17T00:00:00"/>
    <x v="5"/>
    <x v="2"/>
    <x v="0"/>
    <b v="1"/>
    <n v="48"/>
    <n v="7"/>
    <x v="2"/>
    <n v="56"/>
    <x v="2"/>
    <x v="1"/>
    <x v="1"/>
    <x v="1"/>
  </r>
  <r>
    <s v="PID03410"/>
    <n v="16"/>
    <x v="1"/>
    <x v="0"/>
    <x v="1"/>
    <x v="0"/>
    <d v="2024-09-30T00:00:00"/>
    <x v="3"/>
    <x v="2"/>
    <x v="0"/>
    <b v="1"/>
    <n v="37"/>
    <n v="20"/>
    <x v="2"/>
    <n v="65"/>
    <x v="0"/>
    <x v="1"/>
    <x v="0"/>
    <x v="4"/>
  </r>
  <r>
    <s v="PID03411"/>
    <n v="30"/>
    <x v="3"/>
    <x v="2"/>
    <x v="0"/>
    <x v="2"/>
    <d v="2024-02-20T00:00:00"/>
    <x v="3"/>
    <x v="2"/>
    <x v="1"/>
    <b v="1"/>
    <n v="33"/>
    <n v="19"/>
    <x v="1"/>
    <n v="111"/>
    <x v="0"/>
    <x v="0"/>
    <x v="0"/>
    <x v="3"/>
  </r>
  <r>
    <s v="PID03412"/>
    <n v="6"/>
    <x v="4"/>
    <x v="2"/>
    <x v="0"/>
    <x v="0"/>
    <d v="2020-07-14T00:00:00"/>
    <x v="5"/>
    <x v="1"/>
    <x v="0"/>
    <b v="1"/>
    <n v="56"/>
    <n v="16"/>
    <x v="1"/>
    <n v="110"/>
    <x v="0"/>
    <x v="1"/>
    <x v="0"/>
    <x v="6"/>
  </r>
  <r>
    <s v="PID03413"/>
    <n v="37"/>
    <x v="3"/>
    <x v="2"/>
    <x v="2"/>
    <x v="2"/>
    <d v="2020-07-06T00:00:00"/>
    <x v="5"/>
    <x v="3"/>
    <x v="2"/>
    <b v="0"/>
    <n v="38"/>
    <n v="9"/>
    <x v="0"/>
    <n v="96"/>
    <x v="0"/>
    <x v="1"/>
    <x v="1"/>
    <x v="5"/>
  </r>
  <r>
    <s v="PID03414"/>
    <n v="32"/>
    <x v="3"/>
    <x v="0"/>
    <x v="1"/>
    <x v="1"/>
    <d v="2020-07-07T00:00:00"/>
    <x v="5"/>
    <x v="3"/>
    <x v="2"/>
    <b v="0"/>
    <n v="4"/>
    <n v="11"/>
    <x v="1"/>
    <n v="29"/>
    <x v="2"/>
    <x v="1"/>
    <x v="1"/>
    <x v="3"/>
  </r>
  <r>
    <s v="PID03415"/>
    <n v="23"/>
    <x v="3"/>
    <x v="0"/>
    <x v="1"/>
    <x v="0"/>
    <d v="2024-03-27T00:00:00"/>
    <x v="3"/>
    <x v="1"/>
    <x v="2"/>
    <b v="1"/>
    <n v="69"/>
    <n v="17"/>
    <x v="1"/>
    <n v="76"/>
    <x v="0"/>
    <x v="1"/>
    <x v="1"/>
    <x v="0"/>
  </r>
  <r>
    <s v="PID03416"/>
    <n v="44"/>
    <x v="0"/>
    <x v="2"/>
    <x v="2"/>
    <x v="0"/>
    <d v="2020-03-17T00:00:00"/>
    <x v="5"/>
    <x v="1"/>
    <x v="1"/>
    <b v="1"/>
    <n v="61"/>
    <n v="5"/>
    <x v="1"/>
    <n v="30"/>
    <x v="2"/>
    <x v="0"/>
    <x v="0"/>
    <x v="3"/>
  </r>
  <r>
    <s v="PID03417"/>
    <n v="7"/>
    <x v="4"/>
    <x v="0"/>
    <x v="1"/>
    <x v="0"/>
    <d v="2019-07-26T00:00:00"/>
    <x v="0"/>
    <x v="0"/>
    <x v="2"/>
    <b v="1"/>
    <n v="49"/>
    <n v="17"/>
    <x v="1"/>
    <n v="3"/>
    <x v="1"/>
    <x v="0"/>
    <x v="1"/>
    <x v="8"/>
  </r>
  <r>
    <s v="PID03418"/>
    <n v="76"/>
    <x v="2"/>
    <x v="2"/>
    <x v="2"/>
    <x v="0"/>
    <d v="2021-04-02T00:00:00"/>
    <x v="1"/>
    <x v="1"/>
    <x v="0"/>
    <b v="1"/>
    <n v="0"/>
    <n v="1"/>
    <x v="1"/>
    <n v="6"/>
    <x v="1"/>
    <x v="0"/>
    <x v="1"/>
    <x v="1"/>
  </r>
  <r>
    <s v="PID03419"/>
    <n v="63"/>
    <x v="2"/>
    <x v="0"/>
    <x v="2"/>
    <x v="1"/>
    <d v="2022-12-11T00:00:00"/>
    <x v="4"/>
    <x v="0"/>
    <x v="1"/>
    <b v="1"/>
    <n v="69"/>
    <n v="1"/>
    <x v="1"/>
    <n v="1"/>
    <x v="1"/>
    <x v="0"/>
    <x v="0"/>
    <x v="0"/>
  </r>
  <r>
    <s v="PID03420"/>
    <n v="88"/>
    <x v="2"/>
    <x v="1"/>
    <x v="1"/>
    <x v="2"/>
    <d v="2020-05-23T00:00:00"/>
    <x v="5"/>
    <x v="0"/>
    <x v="2"/>
    <b v="0"/>
    <n v="5"/>
    <n v="7"/>
    <x v="0"/>
    <n v="7"/>
    <x v="1"/>
    <x v="1"/>
    <x v="1"/>
    <x v="2"/>
  </r>
  <r>
    <s v="PID03421"/>
    <n v="85"/>
    <x v="2"/>
    <x v="2"/>
    <x v="2"/>
    <x v="2"/>
    <d v="2024-10-07T00:00:00"/>
    <x v="3"/>
    <x v="2"/>
    <x v="2"/>
    <b v="0"/>
    <n v="64"/>
    <n v="7"/>
    <x v="2"/>
    <n v="31"/>
    <x v="2"/>
    <x v="0"/>
    <x v="0"/>
    <x v="9"/>
  </r>
  <r>
    <s v="PID03422"/>
    <n v="38"/>
    <x v="3"/>
    <x v="2"/>
    <x v="2"/>
    <x v="0"/>
    <d v="2021-12-30T00:00:00"/>
    <x v="1"/>
    <x v="0"/>
    <x v="2"/>
    <b v="0"/>
    <n v="8"/>
    <n v="10"/>
    <x v="2"/>
    <n v="75"/>
    <x v="0"/>
    <x v="0"/>
    <x v="0"/>
    <x v="4"/>
  </r>
  <r>
    <s v="PID03423"/>
    <n v="35"/>
    <x v="3"/>
    <x v="1"/>
    <x v="2"/>
    <x v="2"/>
    <d v="2022-04-11T00:00:00"/>
    <x v="4"/>
    <x v="3"/>
    <x v="2"/>
    <b v="0"/>
    <n v="22"/>
    <n v="19"/>
    <x v="1"/>
    <n v="27"/>
    <x v="2"/>
    <x v="0"/>
    <x v="1"/>
    <x v="1"/>
  </r>
  <r>
    <s v="PID03424"/>
    <n v="3"/>
    <x v="4"/>
    <x v="1"/>
    <x v="2"/>
    <x v="0"/>
    <d v="2023-01-12T00:00:00"/>
    <x v="2"/>
    <x v="0"/>
    <x v="1"/>
    <b v="0"/>
    <n v="8"/>
    <n v="20"/>
    <x v="0"/>
    <n v="21"/>
    <x v="2"/>
    <x v="0"/>
    <x v="1"/>
    <x v="4"/>
  </r>
  <r>
    <s v="PID03425"/>
    <n v="25"/>
    <x v="3"/>
    <x v="1"/>
    <x v="0"/>
    <x v="1"/>
    <d v="2020-03-31T00:00:00"/>
    <x v="5"/>
    <x v="0"/>
    <x v="2"/>
    <b v="1"/>
    <n v="56"/>
    <n v="14"/>
    <x v="1"/>
    <n v="5"/>
    <x v="1"/>
    <x v="1"/>
    <x v="0"/>
    <x v="8"/>
  </r>
  <r>
    <s v="PID03426"/>
    <n v="7"/>
    <x v="4"/>
    <x v="2"/>
    <x v="0"/>
    <x v="0"/>
    <d v="2019-01-20T00:00:00"/>
    <x v="0"/>
    <x v="3"/>
    <x v="2"/>
    <b v="1"/>
    <n v="1"/>
    <n v="8"/>
    <x v="1"/>
    <n v="36"/>
    <x v="2"/>
    <x v="0"/>
    <x v="1"/>
    <x v="1"/>
  </r>
  <r>
    <s v="PID03427"/>
    <n v="41"/>
    <x v="0"/>
    <x v="2"/>
    <x v="1"/>
    <x v="1"/>
    <d v="2024-08-13T00:00:00"/>
    <x v="3"/>
    <x v="2"/>
    <x v="2"/>
    <b v="0"/>
    <n v="35"/>
    <n v="13"/>
    <x v="0"/>
    <n v="71"/>
    <x v="0"/>
    <x v="1"/>
    <x v="0"/>
    <x v="2"/>
  </r>
  <r>
    <s v="PID03428"/>
    <n v="64"/>
    <x v="2"/>
    <x v="2"/>
    <x v="1"/>
    <x v="1"/>
    <d v="2021-01-02T00:00:00"/>
    <x v="1"/>
    <x v="3"/>
    <x v="0"/>
    <b v="1"/>
    <n v="50"/>
    <n v="13"/>
    <x v="1"/>
    <n v="29"/>
    <x v="2"/>
    <x v="0"/>
    <x v="0"/>
    <x v="8"/>
  </r>
  <r>
    <s v="PID03429"/>
    <n v="70"/>
    <x v="2"/>
    <x v="2"/>
    <x v="2"/>
    <x v="1"/>
    <d v="2022-06-24T00:00:00"/>
    <x v="4"/>
    <x v="3"/>
    <x v="0"/>
    <b v="0"/>
    <n v="30"/>
    <n v="10"/>
    <x v="2"/>
    <n v="111"/>
    <x v="0"/>
    <x v="1"/>
    <x v="0"/>
    <x v="7"/>
  </r>
  <r>
    <s v="PID03430"/>
    <n v="77"/>
    <x v="2"/>
    <x v="2"/>
    <x v="2"/>
    <x v="0"/>
    <d v="2024-03-25T00:00:00"/>
    <x v="3"/>
    <x v="0"/>
    <x v="1"/>
    <b v="1"/>
    <n v="36"/>
    <n v="19"/>
    <x v="1"/>
    <n v="3"/>
    <x v="1"/>
    <x v="1"/>
    <x v="0"/>
    <x v="1"/>
  </r>
  <r>
    <s v="PID03431"/>
    <n v="89"/>
    <x v="2"/>
    <x v="1"/>
    <x v="2"/>
    <x v="2"/>
    <d v="2024-05-08T00:00:00"/>
    <x v="3"/>
    <x v="1"/>
    <x v="2"/>
    <b v="1"/>
    <n v="37"/>
    <n v="10"/>
    <x v="2"/>
    <n v="52"/>
    <x v="2"/>
    <x v="1"/>
    <x v="0"/>
    <x v="3"/>
  </r>
  <r>
    <s v="PID03432"/>
    <n v="75"/>
    <x v="2"/>
    <x v="2"/>
    <x v="0"/>
    <x v="1"/>
    <d v="2019-06-04T00:00:00"/>
    <x v="0"/>
    <x v="3"/>
    <x v="0"/>
    <b v="0"/>
    <n v="57"/>
    <n v="12"/>
    <x v="2"/>
    <n v="74"/>
    <x v="0"/>
    <x v="1"/>
    <x v="1"/>
    <x v="5"/>
  </r>
  <r>
    <s v="PID03433"/>
    <n v="25"/>
    <x v="3"/>
    <x v="1"/>
    <x v="1"/>
    <x v="1"/>
    <d v="2020-09-05T00:00:00"/>
    <x v="5"/>
    <x v="3"/>
    <x v="2"/>
    <b v="0"/>
    <n v="41"/>
    <n v="3"/>
    <x v="1"/>
    <n v="3"/>
    <x v="1"/>
    <x v="0"/>
    <x v="0"/>
    <x v="8"/>
  </r>
  <r>
    <s v="PID03434"/>
    <n v="16"/>
    <x v="1"/>
    <x v="1"/>
    <x v="0"/>
    <x v="0"/>
    <d v="2019-05-08T00:00:00"/>
    <x v="0"/>
    <x v="0"/>
    <x v="1"/>
    <b v="0"/>
    <n v="35"/>
    <n v="8"/>
    <x v="1"/>
    <n v="39"/>
    <x v="2"/>
    <x v="0"/>
    <x v="1"/>
    <x v="4"/>
  </r>
  <r>
    <s v="PID03435"/>
    <n v="33"/>
    <x v="3"/>
    <x v="1"/>
    <x v="0"/>
    <x v="0"/>
    <d v="2022-08-07T00:00:00"/>
    <x v="4"/>
    <x v="1"/>
    <x v="1"/>
    <b v="1"/>
    <n v="42"/>
    <n v="12"/>
    <x v="0"/>
    <n v="111"/>
    <x v="0"/>
    <x v="1"/>
    <x v="1"/>
    <x v="7"/>
  </r>
  <r>
    <s v="PID03436"/>
    <n v="26"/>
    <x v="3"/>
    <x v="0"/>
    <x v="0"/>
    <x v="2"/>
    <d v="2020-11-13T00:00:00"/>
    <x v="5"/>
    <x v="3"/>
    <x v="2"/>
    <b v="1"/>
    <n v="47"/>
    <n v="12"/>
    <x v="1"/>
    <n v="87"/>
    <x v="0"/>
    <x v="1"/>
    <x v="0"/>
    <x v="7"/>
  </r>
  <r>
    <s v="PID03437"/>
    <n v="81"/>
    <x v="2"/>
    <x v="2"/>
    <x v="0"/>
    <x v="0"/>
    <d v="2022-04-22T00:00:00"/>
    <x v="4"/>
    <x v="3"/>
    <x v="0"/>
    <b v="0"/>
    <n v="50"/>
    <n v="6"/>
    <x v="2"/>
    <n v="82"/>
    <x v="0"/>
    <x v="0"/>
    <x v="1"/>
    <x v="1"/>
  </r>
  <r>
    <s v="PID03438"/>
    <n v="12"/>
    <x v="1"/>
    <x v="0"/>
    <x v="0"/>
    <x v="2"/>
    <d v="2023-10-30T00:00:00"/>
    <x v="2"/>
    <x v="0"/>
    <x v="0"/>
    <b v="1"/>
    <n v="3"/>
    <n v="12"/>
    <x v="0"/>
    <n v="71"/>
    <x v="0"/>
    <x v="1"/>
    <x v="0"/>
    <x v="4"/>
  </r>
  <r>
    <s v="PID03439"/>
    <n v="53"/>
    <x v="0"/>
    <x v="1"/>
    <x v="1"/>
    <x v="1"/>
    <d v="2019-06-09T00:00:00"/>
    <x v="0"/>
    <x v="1"/>
    <x v="1"/>
    <b v="1"/>
    <n v="57"/>
    <n v="19"/>
    <x v="1"/>
    <n v="85"/>
    <x v="0"/>
    <x v="1"/>
    <x v="1"/>
    <x v="3"/>
  </r>
  <r>
    <s v="PID03440"/>
    <n v="49"/>
    <x v="0"/>
    <x v="1"/>
    <x v="2"/>
    <x v="0"/>
    <d v="2020-10-08T00:00:00"/>
    <x v="5"/>
    <x v="1"/>
    <x v="1"/>
    <b v="1"/>
    <n v="18"/>
    <n v="7"/>
    <x v="0"/>
    <n v="16"/>
    <x v="2"/>
    <x v="0"/>
    <x v="0"/>
    <x v="5"/>
  </r>
  <r>
    <s v="PID03441"/>
    <n v="54"/>
    <x v="0"/>
    <x v="2"/>
    <x v="2"/>
    <x v="0"/>
    <d v="2020-02-11T00:00:00"/>
    <x v="5"/>
    <x v="0"/>
    <x v="0"/>
    <b v="1"/>
    <n v="10"/>
    <n v="0"/>
    <x v="0"/>
    <n v="4"/>
    <x v="1"/>
    <x v="0"/>
    <x v="1"/>
    <x v="8"/>
  </r>
  <r>
    <s v="PID03442"/>
    <n v="74"/>
    <x v="2"/>
    <x v="1"/>
    <x v="2"/>
    <x v="0"/>
    <d v="2020-05-10T00:00:00"/>
    <x v="5"/>
    <x v="1"/>
    <x v="2"/>
    <b v="0"/>
    <n v="7"/>
    <n v="16"/>
    <x v="0"/>
    <n v="71"/>
    <x v="0"/>
    <x v="1"/>
    <x v="1"/>
    <x v="2"/>
  </r>
  <r>
    <s v="PID03443"/>
    <n v="64"/>
    <x v="2"/>
    <x v="1"/>
    <x v="1"/>
    <x v="1"/>
    <d v="2020-06-06T00:00:00"/>
    <x v="5"/>
    <x v="2"/>
    <x v="2"/>
    <b v="0"/>
    <n v="20"/>
    <n v="11"/>
    <x v="0"/>
    <n v="100"/>
    <x v="0"/>
    <x v="0"/>
    <x v="0"/>
    <x v="0"/>
  </r>
  <r>
    <s v="PID03444"/>
    <n v="65"/>
    <x v="2"/>
    <x v="2"/>
    <x v="1"/>
    <x v="0"/>
    <d v="2022-08-29T00:00:00"/>
    <x v="4"/>
    <x v="0"/>
    <x v="1"/>
    <b v="1"/>
    <n v="27"/>
    <n v="20"/>
    <x v="0"/>
    <n v="90"/>
    <x v="0"/>
    <x v="0"/>
    <x v="0"/>
    <x v="9"/>
  </r>
  <r>
    <s v="PID03445"/>
    <n v="71"/>
    <x v="2"/>
    <x v="0"/>
    <x v="1"/>
    <x v="2"/>
    <d v="2023-04-05T00:00:00"/>
    <x v="2"/>
    <x v="0"/>
    <x v="1"/>
    <b v="0"/>
    <n v="9"/>
    <n v="2"/>
    <x v="2"/>
    <n v="58"/>
    <x v="2"/>
    <x v="0"/>
    <x v="1"/>
    <x v="5"/>
  </r>
  <r>
    <s v="PID03446"/>
    <n v="23"/>
    <x v="3"/>
    <x v="2"/>
    <x v="1"/>
    <x v="1"/>
    <d v="2020-08-10T00:00:00"/>
    <x v="5"/>
    <x v="1"/>
    <x v="2"/>
    <b v="0"/>
    <n v="63"/>
    <n v="5"/>
    <x v="2"/>
    <n v="108"/>
    <x v="0"/>
    <x v="0"/>
    <x v="1"/>
    <x v="4"/>
  </r>
  <r>
    <s v="PID03447"/>
    <n v="22"/>
    <x v="3"/>
    <x v="0"/>
    <x v="1"/>
    <x v="0"/>
    <d v="2022-10-24T00:00:00"/>
    <x v="4"/>
    <x v="0"/>
    <x v="2"/>
    <b v="0"/>
    <n v="23"/>
    <n v="6"/>
    <x v="0"/>
    <n v="26"/>
    <x v="2"/>
    <x v="0"/>
    <x v="1"/>
    <x v="2"/>
  </r>
  <r>
    <s v="PID03448"/>
    <n v="42"/>
    <x v="0"/>
    <x v="1"/>
    <x v="0"/>
    <x v="2"/>
    <d v="2023-04-13T00:00:00"/>
    <x v="2"/>
    <x v="0"/>
    <x v="1"/>
    <b v="0"/>
    <n v="67"/>
    <n v="13"/>
    <x v="1"/>
    <n v="21"/>
    <x v="2"/>
    <x v="1"/>
    <x v="0"/>
    <x v="7"/>
  </r>
  <r>
    <s v="PID03449"/>
    <n v="36"/>
    <x v="3"/>
    <x v="2"/>
    <x v="0"/>
    <x v="2"/>
    <d v="2021-03-16T00:00:00"/>
    <x v="1"/>
    <x v="0"/>
    <x v="2"/>
    <b v="0"/>
    <n v="44"/>
    <n v="8"/>
    <x v="0"/>
    <n v="7"/>
    <x v="1"/>
    <x v="0"/>
    <x v="0"/>
    <x v="7"/>
  </r>
  <r>
    <s v="PID03450"/>
    <n v="48"/>
    <x v="0"/>
    <x v="0"/>
    <x v="0"/>
    <x v="2"/>
    <d v="2023-01-08T00:00:00"/>
    <x v="2"/>
    <x v="2"/>
    <x v="0"/>
    <b v="1"/>
    <n v="60"/>
    <n v="7"/>
    <x v="2"/>
    <n v="86"/>
    <x v="0"/>
    <x v="1"/>
    <x v="1"/>
    <x v="6"/>
  </r>
  <r>
    <s v="PID03451"/>
    <n v="46"/>
    <x v="0"/>
    <x v="0"/>
    <x v="2"/>
    <x v="1"/>
    <d v="2020-03-17T00:00:00"/>
    <x v="5"/>
    <x v="2"/>
    <x v="1"/>
    <b v="0"/>
    <n v="12"/>
    <n v="7"/>
    <x v="0"/>
    <n v="41"/>
    <x v="2"/>
    <x v="1"/>
    <x v="1"/>
    <x v="8"/>
  </r>
  <r>
    <s v="PID03452"/>
    <n v="66"/>
    <x v="2"/>
    <x v="1"/>
    <x v="1"/>
    <x v="2"/>
    <d v="2023-05-13T00:00:00"/>
    <x v="2"/>
    <x v="0"/>
    <x v="0"/>
    <b v="0"/>
    <n v="63"/>
    <n v="8"/>
    <x v="0"/>
    <n v="19"/>
    <x v="2"/>
    <x v="0"/>
    <x v="1"/>
    <x v="0"/>
  </r>
  <r>
    <s v="PID03453"/>
    <n v="50"/>
    <x v="0"/>
    <x v="2"/>
    <x v="0"/>
    <x v="1"/>
    <d v="2023-02-18T00:00:00"/>
    <x v="2"/>
    <x v="2"/>
    <x v="1"/>
    <b v="0"/>
    <n v="61"/>
    <n v="7"/>
    <x v="2"/>
    <n v="34"/>
    <x v="2"/>
    <x v="1"/>
    <x v="0"/>
    <x v="5"/>
  </r>
  <r>
    <s v="PID03454"/>
    <n v="11"/>
    <x v="1"/>
    <x v="0"/>
    <x v="2"/>
    <x v="1"/>
    <d v="2019-11-25T00:00:00"/>
    <x v="0"/>
    <x v="2"/>
    <x v="2"/>
    <b v="0"/>
    <n v="8"/>
    <n v="9"/>
    <x v="1"/>
    <n v="83"/>
    <x v="0"/>
    <x v="0"/>
    <x v="0"/>
    <x v="2"/>
  </r>
  <r>
    <s v="PID03455"/>
    <n v="65"/>
    <x v="2"/>
    <x v="2"/>
    <x v="1"/>
    <x v="1"/>
    <d v="2023-08-19T00:00:00"/>
    <x v="2"/>
    <x v="2"/>
    <x v="2"/>
    <b v="1"/>
    <n v="26"/>
    <n v="11"/>
    <x v="1"/>
    <n v="70"/>
    <x v="0"/>
    <x v="1"/>
    <x v="1"/>
    <x v="4"/>
  </r>
  <r>
    <s v="PID03456"/>
    <n v="68"/>
    <x v="2"/>
    <x v="2"/>
    <x v="0"/>
    <x v="1"/>
    <d v="2022-12-11T00:00:00"/>
    <x v="4"/>
    <x v="0"/>
    <x v="1"/>
    <b v="0"/>
    <n v="69"/>
    <n v="9"/>
    <x v="1"/>
    <n v="57"/>
    <x v="2"/>
    <x v="1"/>
    <x v="1"/>
    <x v="7"/>
  </r>
  <r>
    <s v="PID03457"/>
    <n v="8"/>
    <x v="4"/>
    <x v="2"/>
    <x v="2"/>
    <x v="2"/>
    <d v="2021-01-12T00:00:00"/>
    <x v="1"/>
    <x v="2"/>
    <x v="2"/>
    <b v="1"/>
    <n v="66"/>
    <n v="19"/>
    <x v="0"/>
    <n v="114"/>
    <x v="0"/>
    <x v="1"/>
    <x v="1"/>
    <x v="0"/>
  </r>
  <r>
    <s v="PID03458"/>
    <n v="2"/>
    <x v="4"/>
    <x v="0"/>
    <x v="0"/>
    <x v="0"/>
    <d v="2020-05-26T00:00:00"/>
    <x v="5"/>
    <x v="1"/>
    <x v="2"/>
    <b v="0"/>
    <n v="4"/>
    <n v="6"/>
    <x v="1"/>
    <n v="79"/>
    <x v="0"/>
    <x v="0"/>
    <x v="0"/>
    <x v="2"/>
  </r>
  <r>
    <s v="PID03459"/>
    <n v="45"/>
    <x v="0"/>
    <x v="2"/>
    <x v="0"/>
    <x v="1"/>
    <d v="2020-02-02T00:00:00"/>
    <x v="5"/>
    <x v="0"/>
    <x v="2"/>
    <b v="1"/>
    <n v="50"/>
    <n v="2"/>
    <x v="0"/>
    <n v="11"/>
    <x v="1"/>
    <x v="1"/>
    <x v="1"/>
    <x v="9"/>
  </r>
  <r>
    <s v="PID03460"/>
    <n v="26"/>
    <x v="3"/>
    <x v="1"/>
    <x v="2"/>
    <x v="1"/>
    <d v="2021-02-07T00:00:00"/>
    <x v="1"/>
    <x v="2"/>
    <x v="0"/>
    <b v="1"/>
    <n v="39"/>
    <n v="16"/>
    <x v="2"/>
    <n v="58"/>
    <x v="2"/>
    <x v="0"/>
    <x v="1"/>
    <x v="3"/>
  </r>
  <r>
    <s v="PID03461"/>
    <n v="33"/>
    <x v="3"/>
    <x v="0"/>
    <x v="0"/>
    <x v="1"/>
    <d v="2024-12-25T00:00:00"/>
    <x v="3"/>
    <x v="1"/>
    <x v="2"/>
    <b v="0"/>
    <n v="58"/>
    <n v="13"/>
    <x v="2"/>
    <n v="18"/>
    <x v="2"/>
    <x v="1"/>
    <x v="0"/>
    <x v="8"/>
  </r>
  <r>
    <s v="PID03462"/>
    <n v="75"/>
    <x v="2"/>
    <x v="0"/>
    <x v="1"/>
    <x v="1"/>
    <d v="2024-01-22T00:00:00"/>
    <x v="3"/>
    <x v="2"/>
    <x v="1"/>
    <b v="1"/>
    <n v="3"/>
    <n v="6"/>
    <x v="0"/>
    <n v="19"/>
    <x v="2"/>
    <x v="0"/>
    <x v="1"/>
    <x v="6"/>
  </r>
  <r>
    <s v="PID03463"/>
    <n v="54"/>
    <x v="0"/>
    <x v="2"/>
    <x v="1"/>
    <x v="0"/>
    <d v="2021-10-10T00:00:00"/>
    <x v="1"/>
    <x v="0"/>
    <x v="2"/>
    <b v="0"/>
    <n v="6"/>
    <n v="15"/>
    <x v="0"/>
    <n v="52"/>
    <x v="2"/>
    <x v="1"/>
    <x v="0"/>
    <x v="3"/>
  </r>
  <r>
    <s v="PID03464"/>
    <n v="6"/>
    <x v="4"/>
    <x v="0"/>
    <x v="0"/>
    <x v="2"/>
    <d v="2023-12-08T00:00:00"/>
    <x v="2"/>
    <x v="2"/>
    <x v="0"/>
    <b v="0"/>
    <n v="66"/>
    <n v="19"/>
    <x v="1"/>
    <n v="50"/>
    <x v="2"/>
    <x v="1"/>
    <x v="1"/>
    <x v="6"/>
  </r>
  <r>
    <s v="PID03465"/>
    <n v="7"/>
    <x v="4"/>
    <x v="1"/>
    <x v="1"/>
    <x v="0"/>
    <d v="2023-09-26T00:00:00"/>
    <x v="2"/>
    <x v="3"/>
    <x v="0"/>
    <b v="0"/>
    <n v="41"/>
    <n v="20"/>
    <x v="2"/>
    <n v="34"/>
    <x v="2"/>
    <x v="1"/>
    <x v="1"/>
    <x v="0"/>
  </r>
  <r>
    <s v="PID03466"/>
    <n v="8"/>
    <x v="4"/>
    <x v="2"/>
    <x v="2"/>
    <x v="2"/>
    <d v="2020-10-12T00:00:00"/>
    <x v="5"/>
    <x v="1"/>
    <x v="2"/>
    <b v="0"/>
    <n v="21"/>
    <n v="12"/>
    <x v="0"/>
    <n v="51"/>
    <x v="2"/>
    <x v="0"/>
    <x v="1"/>
    <x v="7"/>
  </r>
  <r>
    <s v="PID03467"/>
    <n v="42"/>
    <x v="0"/>
    <x v="1"/>
    <x v="2"/>
    <x v="1"/>
    <d v="2021-08-13T00:00:00"/>
    <x v="1"/>
    <x v="2"/>
    <x v="1"/>
    <b v="1"/>
    <n v="26"/>
    <n v="14"/>
    <x v="2"/>
    <n v="14"/>
    <x v="2"/>
    <x v="1"/>
    <x v="0"/>
    <x v="9"/>
  </r>
  <r>
    <s v="PID03468"/>
    <n v="81"/>
    <x v="2"/>
    <x v="0"/>
    <x v="2"/>
    <x v="1"/>
    <d v="2024-06-21T00:00:00"/>
    <x v="3"/>
    <x v="1"/>
    <x v="2"/>
    <b v="0"/>
    <n v="53"/>
    <n v="0"/>
    <x v="2"/>
    <n v="40"/>
    <x v="2"/>
    <x v="0"/>
    <x v="1"/>
    <x v="5"/>
  </r>
  <r>
    <s v="PID03469"/>
    <n v="37"/>
    <x v="3"/>
    <x v="1"/>
    <x v="0"/>
    <x v="0"/>
    <d v="2024-08-10T00:00:00"/>
    <x v="3"/>
    <x v="2"/>
    <x v="0"/>
    <b v="1"/>
    <n v="19"/>
    <n v="0"/>
    <x v="1"/>
    <n v="65"/>
    <x v="0"/>
    <x v="0"/>
    <x v="0"/>
    <x v="4"/>
  </r>
  <r>
    <s v="PID03470"/>
    <n v="38"/>
    <x v="3"/>
    <x v="1"/>
    <x v="0"/>
    <x v="0"/>
    <d v="2020-10-04T00:00:00"/>
    <x v="5"/>
    <x v="0"/>
    <x v="0"/>
    <b v="1"/>
    <n v="64"/>
    <n v="10"/>
    <x v="0"/>
    <n v="84"/>
    <x v="0"/>
    <x v="1"/>
    <x v="0"/>
    <x v="8"/>
  </r>
  <r>
    <s v="PID03471"/>
    <n v="89"/>
    <x v="2"/>
    <x v="0"/>
    <x v="2"/>
    <x v="1"/>
    <d v="2021-09-19T00:00:00"/>
    <x v="1"/>
    <x v="1"/>
    <x v="2"/>
    <b v="1"/>
    <n v="19"/>
    <n v="2"/>
    <x v="1"/>
    <n v="87"/>
    <x v="0"/>
    <x v="1"/>
    <x v="1"/>
    <x v="1"/>
  </r>
  <r>
    <s v="PID03472"/>
    <n v="71"/>
    <x v="2"/>
    <x v="1"/>
    <x v="1"/>
    <x v="2"/>
    <d v="2024-05-08T00:00:00"/>
    <x v="3"/>
    <x v="0"/>
    <x v="1"/>
    <b v="0"/>
    <n v="44"/>
    <n v="2"/>
    <x v="0"/>
    <n v="10"/>
    <x v="1"/>
    <x v="1"/>
    <x v="1"/>
    <x v="6"/>
  </r>
  <r>
    <s v="PID03473"/>
    <n v="79"/>
    <x v="2"/>
    <x v="2"/>
    <x v="2"/>
    <x v="2"/>
    <d v="2021-11-05T00:00:00"/>
    <x v="1"/>
    <x v="2"/>
    <x v="0"/>
    <b v="1"/>
    <n v="33"/>
    <n v="11"/>
    <x v="2"/>
    <n v="6"/>
    <x v="1"/>
    <x v="0"/>
    <x v="0"/>
    <x v="9"/>
  </r>
  <r>
    <s v="PID03474"/>
    <n v="87"/>
    <x v="2"/>
    <x v="0"/>
    <x v="1"/>
    <x v="2"/>
    <d v="2024-12-22T00:00:00"/>
    <x v="3"/>
    <x v="0"/>
    <x v="1"/>
    <b v="0"/>
    <n v="29"/>
    <n v="8"/>
    <x v="1"/>
    <n v="94"/>
    <x v="0"/>
    <x v="0"/>
    <x v="0"/>
    <x v="0"/>
  </r>
  <r>
    <s v="PID03475"/>
    <n v="12"/>
    <x v="1"/>
    <x v="2"/>
    <x v="2"/>
    <x v="1"/>
    <d v="2019-03-12T00:00:00"/>
    <x v="0"/>
    <x v="2"/>
    <x v="1"/>
    <b v="0"/>
    <n v="7"/>
    <n v="16"/>
    <x v="0"/>
    <n v="27"/>
    <x v="2"/>
    <x v="1"/>
    <x v="1"/>
    <x v="9"/>
  </r>
  <r>
    <s v="PID03476"/>
    <n v="74"/>
    <x v="2"/>
    <x v="2"/>
    <x v="0"/>
    <x v="0"/>
    <d v="2024-12-06T00:00:00"/>
    <x v="3"/>
    <x v="1"/>
    <x v="0"/>
    <b v="1"/>
    <n v="11"/>
    <n v="17"/>
    <x v="1"/>
    <n v="29"/>
    <x v="2"/>
    <x v="1"/>
    <x v="1"/>
    <x v="3"/>
  </r>
  <r>
    <s v="PID03477"/>
    <n v="19"/>
    <x v="1"/>
    <x v="1"/>
    <x v="2"/>
    <x v="0"/>
    <d v="2019-11-21T00:00:00"/>
    <x v="0"/>
    <x v="0"/>
    <x v="2"/>
    <b v="0"/>
    <n v="5"/>
    <n v="9"/>
    <x v="2"/>
    <n v="83"/>
    <x v="0"/>
    <x v="1"/>
    <x v="1"/>
    <x v="4"/>
  </r>
  <r>
    <s v="PID03478"/>
    <n v="50"/>
    <x v="0"/>
    <x v="1"/>
    <x v="1"/>
    <x v="2"/>
    <d v="2024-07-23T00:00:00"/>
    <x v="3"/>
    <x v="0"/>
    <x v="0"/>
    <b v="1"/>
    <n v="62"/>
    <n v="13"/>
    <x v="2"/>
    <n v="25"/>
    <x v="2"/>
    <x v="0"/>
    <x v="0"/>
    <x v="8"/>
  </r>
  <r>
    <s v="PID03479"/>
    <n v="67"/>
    <x v="2"/>
    <x v="2"/>
    <x v="0"/>
    <x v="1"/>
    <d v="2021-04-30T00:00:00"/>
    <x v="1"/>
    <x v="1"/>
    <x v="0"/>
    <b v="1"/>
    <n v="51"/>
    <n v="14"/>
    <x v="0"/>
    <n v="53"/>
    <x v="2"/>
    <x v="0"/>
    <x v="0"/>
    <x v="8"/>
  </r>
  <r>
    <s v="PID03480"/>
    <n v="66"/>
    <x v="2"/>
    <x v="0"/>
    <x v="2"/>
    <x v="1"/>
    <d v="2024-05-09T00:00:00"/>
    <x v="3"/>
    <x v="2"/>
    <x v="2"/>
    <b v="0"/>
    <n v="31"/>
    <n v="7"/>
    <x v="1"/>
    <n v="77"/>
    <x v="0"/>
    <x v="0"/>
    <x v="1"/>
    <x v="2"/>
  </r>
  <r>
    <s v="PID03481"/>
    <n v="23"/>
    <x v="3"/>
    <x v="0"/>
    <x v="2"/>
    <x v="1"/>
    <d v="2023-04-07T00:00:00"/>
    <x v="2"/>
    <x v="1"/>
    <x v="0"/>
    <b v="1"/>
    <n v="56"/>
    <n v="12"/>
    <x v="0"/>
    <n v="52"/>
    <x v="2"/>
    <x v="0"/>
    <x v="0"/>
    <x v="4"/>
  </r>
  <r>
    <s v="PID03482"/>
    <n v="37"/>
    <x v="3"/>
    <x v="0"/>
    <x v="0"/>
    <x v="0"/>
    <d v="2023-11-18T00:00:00"/>
    <x v="2"/>
    <x v="0"/>
    <x v="2"/>
    <b v="0"/>
    <n v="40"/>
    <n v="2"/>
    <x v="0"/>
    <n v="16"/>
    <x v="2"/>
    <x v="0"/>
    <x v="1"/>
    <x v="5"/>
  </r>
  <r>
    <s v="PID03483"/>
    <n v="41"/>
    <x v="0"/>
    <x v="0"/>
    <x v="0"/>
    <x v="2"/>
    <d v="2021-06-09T00:00:00"/>
    <x v="1"/>
    <x v="0"/>
    <x v="0"/>
    <b v="1"/>
    <n v="0"/>
    <n v="4"/>
    <x v="0"/>
    <n v="119"/>
    <x v="0"/>
    <x v="0"/>
    <x v="0"/>
    <x v="0"/>
  </r>
  <r>
    <s v="PID03484"/>
    <n v="20"/>
    <x v="1"/>
    <x v="0"/>
    <x v="2"/>
    <x v="2"/>
    <d v="2021-06-19T00:00:00"/>
    <x v="1"/>
    <x v="1"/>
    <x v="2"/>
    <b v="1"/>
    <n v="33"/>
    <n v="2"/>
    <x v="2"/>
    <n v="101"/>
    <x v="0"/>
    <x v="1"/>
    <x v="0"/>
    <x v="6"/>
  </r>
  <r>
    <s v="PID03485"/>
    <n v="39"/>
    <x v="3"/>
    <x v="1"/>
    <x v="2"/>
    <x v="2"/>
    <d v="2024-04-03T00:00:00"/>
    <x v="3"/>
    <x v="3"/>
    <x v="0"/>
    <b v="0"/>
    <n v="57"/>
    <n v="6"/>
    <x v="1"/>
    <n v="63"/>
    <x v="0"/>
    <x v="0"/>
    <x v="1"/>
    <x v="8"/>
  </r>
  <r>
    <s v="PID03486"/>
    <n v="15"/>
    <x v="1"/>
    <x v="2"/>
    <x v="0"/>
    <x v="1"/>
    <d v="2019-09-09T00:00:00"/>
    <x v="0"/>
    <x v="3"/>
    <x v="0"/>
    <b v="1"/>
    <n v="21"/>
    <n v="8"/>
    <x v="2"/>
    <n v="23"/>
    <x v="2"/>
    <x v="1"/>
    <x v="1"/>
    <x v="5"/>
  </r>
  <r>
    <s v="PID03487"/>
    <n v="34"/>
    <x v="3"/>
    <x v="0"/>
    <x v="0"/>
    <x v="2"/>
    <d v="2024-01-08T00:00:00"/>
    <x v="3"/>
    <x v="1"/>
    <x v="0"/>
    <b v="1"/>
    <n v="24"/>
    <n v="1"/>
    <x v="2"/>
    <n v="58"/>
    <x v="2"/>
    <x v="1"/>
    <x v="0"/>
    <x v="5"/>
  </r>
  <r>
    <s v="PID03488"/>
    <n v="49"/>
    <x v="0"/>
    <x v="1"/>
    <x v="2"/>
    <x v="1"/>
    <d v="2022-09-09T00:00:00"/>
    <x v="4"/>
    <x v="1"/>
    <x v="0"/>
    <b v="0"/>
    <n v="3"/>
    <n v="15"/>
    <x v="0"/>
    <n v="48"/>
    <x v="2"/>
    <x v="1"/>
    <x v="1"/>
    <x v="2"/>
  </r>
  <r>
    <s v="PID03489"/>
    <n v="73"/>
    <x v="2"/>
    <x v="2"/>
    <x v="1"/>
    <x v="0"/>
    <d v="2020-03-14T00:00:00"/>
    <x v="5"/>
    <x v="2"/>
    <x v="1"/>
    <b v="1"/>
    <n v="57"/>
    <n v="15"/>
    <x v="0"/>
    <n v="85"/>
    <x v="0"/>
    <x v="1"/>
    <x v="1"/>
    <x v="0"/>
  </r>
  <r>
    <s v="PID03490"/>
    <n v="50"/>
    <x v="0"/>
    <x v="2"/>
    <x v="0"/>
    <x v="0"/>
    <d v="2024-02-14T00:00:00"/>
    <x v="3"/>
    <x v="3"/>
    <x v="2"/>
    <b v="1"/>
    <n v="24"/>
    <n v="1"/>
    <x v="1"/>
    <n v="113"/>
    <x v="0"/>
    <x v="0"/>
    <x v="0"/>
    <x v="6"/>
  </r>
  <r>
    <s v="PID03491"/>
    <n v="90"/>
    <x v="2"/>
    <x v="0"/>
    <x v="1"/>
    <x v="2"/>
    <d v="2023-10-25T00:00:00"/>
    <x v="2"/>
    <x v="3"/>
    <x v="1"/>
    <b v="1"/>
    <n v="14"/>
    <n v="19"/>
    <x v="1"/>
    <n v="82"/>
    <x v="0"/>
    <x v="0"/>
    <x v="1"/>
    <x v="3"/>
  </r>
  <r>
    <s v="PID03492"/>
    <n v="40"/>
    <x v="3"/>
    <x v="1"/>
    <x v="2"/>
    <x v="1"/>
    <d v="2021-06-16T00:00:00"/>
    <x v="1"/>
    <x v="2"/>
    <x v="2"/>
    <b v="1"/>
    <n v="45"/>
    <n v="10"/>
    <x v="0"/>
    <n v="44"/>
    <x v="2"/>
    <x v="0"/>
    <x v="0"/>
    <x v="3"/>
  </r>
  <r>
    <s v="PID03493"/>
    <n v="40"/>
    <x v="3"/>
    <x v="1"/>
    <x v="2"/>
    <x v="0"/>
    <d v="2021-07-15T00:00:00"/>
    <x v="1"/>
    <x v="3"/>
    <x v="2"/>
    <b v="1"/>
    <n v="66"/>
    <n v="1"/>
    <x v="0"/>
    <n v="52"/>
    <x v="2"/>
    <x v="0"/>
    <x v="0"/>
    <x v="0"/>
  </r>
  <r>
    <s v="PID03494"/>
    <n v="68"/>
    <x v="2"/>
    <x v="1"/>
    <x v="0"/>
    <x v="0"/>
    <d v="2019-08-31T00:00:00"/>
    <x v="0"/>
    <x v="3"/>
    <x v="2"/>
    <b v="0"/>
    <n v="61"/>
    <n v="1"/>
    <x v="0"/>
    <n v="50"/>
    <x v="2"/>
    <x v="1"/>
    <x v="1"/>
    <x v="2"/>
  </r>
  <r>
    <s v="PID03495"/>
    <n v="89"/>
    <x v="2"/>
    <x v="2"/>
    <x v="0"/>
    <x v="1"/>
    <d v="2021-08-18T00:00:00"/>
    <x v="1"/>
    <x v="1"/>
    <x v="1"/>
    <b v="0"/>
    <n v="32"/>
    <n v="2"/>
    <x v="2"/>
    <n v="67"/>
    <x v="0"/>
    <x v="1"/>
    <x v="0"/>
    <x v="3"/>
  </r>
  <r>
    <s v="PID03496"/>
    <n v="86"/>
    <x v="2"/>
    <x v="0"/>
    <x v="1"/>
    <x v="2"/>
    <d v="2023-03-04T00:00:00"/>
    <x v="2"/>
    <x v="1"/>
    <x v="0"/>
    <b v="1"/>
    <n v="39"/>
    <n v="15"/>
    <x v="1"/>
    <n v="13"/>
    <x v="2"/>
    <x v="0"/>
    <x v="1"/>
    <x v="4"/>
  </r>
  <r>
    <s v="PID03497"/>
    <n v="19"/>
    <x v="1"/>
    <x v="0"/>
    <x v="0"/>
    <x v="2"/>
    <d v="2020-07-11T00:00:00"/>
    <x v="5"/>
    <x v="3"/>
    <x v="0"/>
    <b v="1"/>
    <n v="52"/>
    <n v="13"/>
    <x v="2"/>
    <n v="26"/>
    <x v="2"/>
    <x v="0"/>
    <x v="1"/>
    <x v="4"/>
  </r>
  <r>
    <s v="PID03498"/>
    <n v="8"/>
    <x v="4"/>
    <x v="1"/>
    <x v="1"/>
    <x v="0"/>
    <d v="2022-10-28T00:00:00"/>
    <x v="4"/>
    <x v="3"/>
    <x v="0"/>
    <b v="1"/>
    <n v="23"/>
    <n v="19"/>
    <x v="1"/>
    <n v="57"/>
    <x v="2"/>
    <x v="1"/>
    <x v="0"/>
    <x v="9"/>
  </r>
  <r>
    <s v="PID03499"/>
    <n v="43"/>
    <x v="0"/>
    <x v="0"/>
    <x v="0"/>
    <x v="0"/>
    <d v="2020-11-07T00:00:00"/>
    <x v="5"/>
    <x v="1"/>
    <x v="0"/>
    <b v="0"/>
    <n v="65"/>
    <n v="16"/>
    <x v="1"/>
    <n v="9"/>
    <x v="1"/>
    <x v="0"/>
    <x v="0"/>
    <x v="0"/>
  </r>
  <r>
    <s v="PID03500"/>
    <n v="12"/>
    <x v="1"/>
    <x v="1"/>
    <x v="0"/>
    <x v="0"/>
    <d v="2023-03-12T00:00:00"/>
    <x v="2"/>
    <x v="2"/>
    <x v="1"/>
    <b v="1"/>
    <n v="37"/>
    <n v="1"/>
    <x v="1"/>
    <n v="20"/>
    <x v="2"/>
    <x v="0"/>
    <x v="1"/>
    <x v="8"/>
  </r>
  <r>
    <s v="PID03501"/>
    <n v="43"/>
    <x v="0"/>
    <x v="2"/>
    <x v="2"/>
    <x v="0"/>
    <d v="2023-01-12T00:00:00"/>
    <x v="2"/>
    <x v="0"/>
    <x v="1"/>
    <b v="0"/>
    <n v="20"/>
    <n v="9"/>
    <x v="1"/>
    <n v="44"/>
    <x v="2"/>
    <x v="0"/>
    <x v="0"/>
    <x v="8"/>
  </r>
  <r>
    <s v="PID03502"/>
    <n v="41"/>
    <x v="0"/>
    <x v="1"/>
    <x v="1"/>
    <x v="1"/>
    <d v="2019-10-26T00:00:00"/>
    <x v="0"/>
    <x v="1"/>
    <x v="0"/>
    <b v="1"/>
    <n v="27"/>
    <n v="17"/>
    <x v="1"/>
    <n v="19"/>
    <x v="2"/>
    <x v="0"/>
    <x v="1"/>
    <x v="0"/>
  </r>
  <r>
    <s v="PID03503"/>
    <n v="70"/>
    <x v="2"/>
    <x v="0"/>
    <x v="2"/>
    <x v="2"/>
    <d v="2023-08-04T00:00:00"/>
    <x v="2"/>
    <x v="2"/>
    <x v="2"/>
    <b v="1"/>
    <n v="11"/>
    <n v="9"/>
    <x v="2"/>
    <n v="47"/>
    <x v="2"/>
    <x v="0"/>
    <x v="1"/>
    <x v="6"/>
  </r>
  <r>
    <s v="PID03504"/>
    <n v="9"/>
    <x v="4"/>
    <x v="2"/>
    <x v="1"/>
    <x v="1"/>
    <d v="2024-06-06T00:00:00"/>
    <x v="3"/>
    <x v="0"/>
    <x v="0"/>
    <b v="0"/>
    <n v="27"/>
    <n v="10"/>
    <x v="1"/>
    <n v="100"/>
    <x v="0"/>
    <x v="1"/>
    <x v="0"/>
    <x v="9"/>
  </r>
  <r>
    <s v="PID03505"/>
    <n v="28"/>
    <x v="3"/>
    <x v="0"/>
    <x v="2"/>
    <x v="2"/>
    <d v="2021-10-29T00:00:00"/>
    <x v="1"/>
    <x v="2"/>
    <x v="0"/>
    <b v="0"/>
    <n v="26"/>
    <n v="0"/>
    <x v="0"/>
    <n v="62"/>
    <x v="0"/>
    <x v="1"/>
    <x v="1"/>
    <x v="4"/>
  </r>
  <r>
    <s v="PID03506"/>
    <n v="47"/>
    <x v="0"/>
    <x v="1"/>
    <x v="0"/>
    <x v="1"/>
    <d v="2023-11-29T00:00:00"/>
    <x v="2"/>
    <x v="3"/>
    <x v="1"/>
    <b v="1"/>
    <n v="59"/>
    <n v="13"/>
    <x v="1"/>
    <n v="37"/>
    <x v="2"/>
    <x v="1"/>
    <x v="1"/>
    <x v="8"/>
  </r>
  <r>
    <s v="PID03507"/>
    <n v="84"/>
    <x v="2"/>
    <x v="0"/>
    <x v="1"/>
    <x v="2"/>
    <d v="2020-04-30T00:00:00"/>
    <x v="5"/>
    <x v="2"/>
    <x v="1"/>
    <b v="0"/>
    <n v="5"/>
    <n v="4"/>
    <x v="0"/>
    <n v="47"/>
    <x v="2"/>
    <x v="1"/>
    <x v="0"/>
    <x v="3"/>
  </r>
  <r>
    <s v="PID03508"/>
    <n v="72"/>
    <x v="2"/>
    <x v="1"/>
    <x v="1"/>
    <x v="0"/>
    <d v="2023-09-08T00:00:00"/>
    <x v="2"/>
    <x v="2"/>
    <x v="0"/>
    <b v="0"/>
    <n v="60"/>
    <n v="10"/>
    <x v="1"/>
    <n v="97"/>
    <x v="0"/>
    <x v="0"/>
    <x v="0"/>
    <x v="1"/>
  </r>
  <r>
    <s v="PID03509"/>
    <n v="68"/>
    <x v="2"/>
    <x v="0"/>
    <x v="1"/>
    <x v="0"/>
    <d v="2024-01-24T00:00:00"/>
    <x v="3"/>
    <x v="0"/>
    <x v="2"/>
    <b v="0"/>
    <n v="41"/>
    <n v="20"/>
    <x v="0"/>
    <n v="21"/>
    <x v="2"/>
    <x v="1"/>
    <x v="0"/>
    <x v="3"/>
  </r>
  <r>
    <s v="PID03510"/>
    <n v="35"/>
    <x v="3"/>
    <x v="0"/>
    <x v="1"/>
    <x v="0"/>
    <d v="2019-11-14T00:00:00"/>
    <x v="0"/>
    <x v="0"/>
    <x v="1"/>
    <b v="0"/>
    <n v="1"/>
    <n v="10"/>
    <x v="0"/>
    <n v="41"/>
    <x v="2"/>
    <x v="0"/>
    <x v="0"/>
    <x v="3"/>
  </r>
  <r>
    <s v="PID03511"/>
    <n v="35"/>
    <x v="3"/>
    <x v="1"/>
    <x v="1"/>
    <x v="1"/>
    <d v="2023-06-27T00:00:00"/>
    <x v="2"/>
    <x v="2"/>
    <x v="1"/>
    <b v="0"/>
    <n v="19"/>
    <n v="18"/>
    <x v="0"/>
    <n v="10"/>
    <x v="1"/>
    <x v="0"/>
    <x v="0"/>
    <x v="4"/>
  </r>
  <r>
    <s v="PID03512"/>
    <n v="86"/>
    <x v="2"/>
    <x v="1"/>
    <x v="1"/>
    <x v="0"/>
    <d v="2023-08-15T00:00:00"/>
    <x v="2"/>
    <x v="0"/>
    <x v="1"/>
    <b v="1"/>
    <n v="43"/>
    <n v="18"/>
    <x v="0"/>
    <n v="5"/>
    <x v="1"/>
    <x v="0"/>
    <x v="1"/>
    <x v="0"/>
  </r>
  <r>
    <s v="PID03513"/>
    <n v="55"/>
    <x v="0"/>
    <x v="0"/>
    <x v="1"/>
    <x v="0"/>
    <d v="2021-12-16T00:00:00"/>
    <x v="1"/>
    <x v="3"/>
    <x v="0"/>
    <b v="0"/>
    <n v="29"/>
    <n v="4"/>
    <x v="0"/>
    <n v="82"/>
    <x v="0"/>
    <x v="1"/>
    <x v="1"/>
    <x v="3"/>
  </r>
  <r>
    <s v="PID03514"/>
    <n v="83"/>
    <x v="2"/>
    <x v="1"/>
    <x v="0"/>
    <x v="1"/>
    <d v="2020-07-01T00:00:00"/>
    <x v="5"/>
    <x v="2"/>
    <x v="2"/>
    <b v="1"/>
    <n v="70"/>
    <n v="7"/>
    <x v="2"/>
    <n v="3"/>
    <x v="1"/>
    <x v="1"/>
    <x v="1"/>
    <x v="6"/>
  </r>
  <r>
    <s v="PID03515"/>
    <n v="85"/>
    <x v="2"/>
    <x v="2"/>
    <x v="2"/>
    <x v="2"/>
    <d v="2020-06-24T00:00:00"/>
    <x v="5"/>
    <x v="1"/>
    <x v="0"/>
    <b v="1"/>
    <n v="58"/>
    <n v="18"/>
    <x v="1"/>
    <n v="67"/>
    <x v="0"/>
    <x v="0"/>
    <x v="0"/>
    <x v="4"/>
  </r>
  <r>
    <s v="PID03516"/>
    <n v="79"/>
    <x v="2"/>
    <x v="2"/>
    <x v="0"/>
    <x v="2"/>
    <d v="2020-12-24T00:00:00"/>
    <x v="5"/>
    <x v="3"/>
    <x v="2"/>
    <b v="1"/>
    <n v="39"/>
    <n v="17"/>
    <x v="0"/>
    <n v="76"/>
    <x v="0"/>
    <x v="0"/>
    <x v="1"/>
    <x v="7"/>
  </r>
  <r>
    <s v="PID03517"/>
    <n v="83"/>
    <x v="2"/>
    <x v="0"/>
    <x v="1"/>
    <x v="2"/>
    <d v="2022-09-08T00:00:00"/>
    <x v="4"/>
    <x v="1"/>
    <x v="2"/>
    <b v="1"/>
    <n v="47"/>
    <n v="10"/>
    <x v="2"/>
    <n v="4"/>
    <x v="1"/>
    <x v="0"/>
    <x v="1"/>
    <x v="0"/>
  </r>
  <r>
    <s v="PID03518"/>
    <n v="24"/>
    <x v="3"/>
    <x v="0"/>
    <x v="2"/>
    <x v="2"/>
    <d v="2023-11-17T00:00:00"/>
    <x v="2"/>
    <x v="1"/>
    <x v="1"/>
    <b v="0"/>
    <n v="38"/>
    <n v="9"/>
    <x v="1"/>
    <n v="59"/>
    <x v="2"/>
    <x v="1"/>
    <x v="0"/>
    <x v="2"/>
  </r>
  <r>
    <s v="PID03519"/>
    <n v="62"/>
    <x v="2"/>
    <x v="2"/>
    <x v="1"/>
    <x v="2"/>
    <d v="2023-06-07T00:00:00"/>
    <x v="2"/>
    <x v="1"/>
    <x v="1"/>
    <b v="0"/>
    <n v="52"/>
    <n v="16"/>
    <x v="1"/>
    <n v="53"/>
    <x v="2"/>
    <x v="0"/>
    <x v="1"/>
    <x v="2"/>
  </r>
  <r>
    <s v="PID03520"/>
    <n v="76"/>
    <x v="2"/>
    <x v="2"/>
    <x v="0"/>
    <x v="0"/>
    <d v="2023-01-17T00:00:00"/>
    <x v="2"/>
    <x v="1"/>
    <x v="1"/>
    <b v="0"/>
    <n v="66"/>
    <n v="17"/>
    <x v="2"/>
    <n v="67"/>
    <x v="0"/>
    <x v="0"/>
    <x v="1"/>
    <x v="0"/>
  </r>
  <r>
    <s v="PID03521"/>
    <n v="55"/>
    <x v="0"/>
    <x v="1"/>
    <x v="0"/>
    <x v="0"/>
    <d v="2021-08-08T00:00:00"/>
    <x v="1"/>
    <x v="2"/>
    <x v="1"/>
    <b v="0"/>
    <n v="10"/>
    <n v="10"/>
    <x v="2"/>
    <n v="71"/>
    <x v="0"/>
    <x v="0"/>
    <x v="1"/>
    <x v="0"/>
  </r>
  <r>
    <s v="PID03522"/>
    <n v="16"/>
    <x v="1"/>
    <x v="1"/>
    <x v="2"/>
    <x v="1"/>
    <d v="2021-11-13T00:00:00"/>
    <x v="1"/>
    <x v="1"/>
    <x v="1"/>
    <b v="1"/>
    <n v="65"/>
    <n v="7"/>
    <x v="1"/>
    <n v="73"/>
    <x v="0"/>
    <x v="0"/>
    <x v="1"/>
    <x v="2"/>
  </r>
  <r>
    <s v="PID03523"/>
    <n v="52"/>
    <x v="0"/>
    <x v="2"/>
    <x v="2"/>
    <x v="1"/>
    <d v="2021-02-10T00:00:00"/>
    <x v="1"/>
    <x v="0"/>
    <x v="2"/>
    <b v="1"/>
    <n v="14"/>
    <n v="14"/>
    <x v="2"/>
    <n v="71"/>
    <x v="0"/>
    <x v="1"/>
    <x v="1"/>
    <x v="8"/>
  </r>
  <r>
    <s v="PID03524"/>
    <n v="64"/>
    <x v="2"/>
    <x v="2"/>
    <x v="1"/>
    <x v="1"/>
    <d v="2020-07-30T00:00:00"/>
    <x v="5"/>
    <x v="2"/>
    <x v="0"/>
    <b v="0"/>
    <n v="64"/>
    <n v="11"/>
    <x v="0"/>
    <n v="17"/>
    <x v="2"/>
    <x v="0"/>
    <x v="0"/>
    <x v="2"/>
  </r>
  <r>
    <s v="PID03525"/>
    <n v="7"/>
    <x v="4"/>
    <x v="2"/>
    <x v="1"/>
    <x v="2"/>
    <d v="2024-01-20T00:00:00"/>
    <x v="3"/>
    <x v="3"/>
    <x v="0"/>
    <b v="1"/>
    <n v="70"/>
    <n v="8"/>
    <x v="1"/>
    <n v="82"/>
    <x v="0"/>
    <x v="0"/>
    <x v="0"/>
    <x v="1"/>
  </r>
  <r>
    <s v="PID03526"/>
    <n v="90"/>
    <x v="2"/>
    <x v="2"/>
    <x v="0"/>
    <x v="2"/>
    <d v="2022-12-18T00:00:00"/>
    <x v="4"/>
    <x v="1"/>
    <x v="1"/>
    <b v="1"/>
    <n v="53"/>
    <n v="8"/>
    <x v="2"/>
    <n v="71"/>
    <x v="0"/>
    <x v="0"/>
    <x v="0"/>
    <x v="9"/>
  </r>
  <r>
    <s v="PID03527"/>
    <n v="37"/>
    <x v="3"/>
    <x v="1"/>
    <x v="0"/>
    <x v="0"/>
    <d v="2024-10-26T00:00:00"/>
    <x v="3"/>
    <x v="3"/>
    <x v="2"/>
    <b v="1"/>
    <n v="9"/>
    <n v="15"/>
    <x v="0"/>
    <n v="76"/>
    <x v="0"/>
    <x v="1"/>
    <x v="0"/>
    <x v="7"/>
  </r>
  <r>
    <s v="PID03528"/>
    <n v="38"/>
    <x v="3"/>
    <x v="2"/>
    <x v="0"/>
    <x v="1"/>
    <d v="2023-05-15T00:00:00"/>
    <x v="2"/>
    <x v="2"/>
    <x v="0"/>
    <b v="0"/>
    <n v="35"/>
    <n v="15"/>
    <x v="0"/>
    <n v="20"/>
    <x v="2"/>
    <x v="0"/>
    <x v="1"/>
    <x v="8"/>
  </r>
  <r>
    <s v="PID03529"/>
    <n v="31"/>
    <x v="3"/>
    <x v="1"/>
    <x v="0"/>
    <x v="0"/>
    <d v="2021-05-12T00:00:00"/>
    <x v="1"/>
    <x v="1"/>
    <x v="0"/>
    <b v="0"/>
    <n v="9"/>
    <n v="8"/>
    <x v="2"/>
    <n v="82"/>
    <x v="0"/>
    <x v="1"/>
    <x v="0"/>
    <x v="1"/>
  </r>
  <r>
    <s v="PID03530"/>
    <n v="74"/>
    <x v="2"/>
    <x v="2"/>
    <x v="0"/>
    <x v="2"/>
    <d v="2021-01-26T00:00:00"/>
    <x v="1"/>
    <x v="3"/>
    <x v="1"/>
    <b v="0"/>
    <n v="39"/>
    <n v="7"/>
    <x v="2"/>
    <n v="69"/>
    <x v="0"/>
    <x v="0"/>
    <x v="0"/>
    <x v="2"/>
  </r>
  <r>
    <s v="PID03531"/>
    <n v="80"/>
    <x v="2"/>
    <x v="1"/>
    <x v="2"/>
    <x v="2"/>
    <d v="2023-11-07T00:00:00"/>
    <x v="2"/>
    <x v="1"/>
    <x v="2"/>
    <b v="1"/>
    <n v="5"/>
    <n v="17"/>
    <x v="1"/>
    <n v="4"/>
    <x v="1"/>
    <x v="1"/>
    <x v="0"/>
    <x v="7"/>
  </r>
  <r>
    <s v="PID03532"/>
    <n v="78"/>
    <x v="2"/>
    <x v="2"/>
    <x v="2"/>
    <x v="1"/>
    <d v="2021-05-09T00:00:00"/>
    <x v="1"/>
    <x v="2"/>
    <x v="0"/>
    <b v="0"/>
    <n v="52"/>
    <n v="7"/>
    <x v="1"/>
    <n v="33"/>
    <x v="2"/>
    <x v="0"/>
    <x v="1"/>
    <x v="9"/>
  </r>
  <r>
    <s v="PID03533"/>
    <n v="90"/>
    <x v="2"/>
    <x v="0"/>
    <x v="0"/>
    <x v="0"/>
    <d v="2020-04-14T00:00:00"/>
    <x v="5"/>
    <x v="0"/>
    <x v="1"/>
    <b v="0"/>
    <n v="51"/>
    <n v="20"/>
    <x v="1"/>
    <n v="104"/>
    <x v="0"/>
    <x v="1"/>
    <x v="0"/>
    <x v="2"/>
  </r>
  <r>
    <s v="PID03534"/>
    <n v="76"/>
    <x v="2"/>
    <x v="1"/>
    <x v="1"/>
    <x v="0"/>
    <d v="2020-03-05T00:00:00"/>
    <x v="5"/>
    <x v="0"/>
    <x v="1"/>
    <b v="1"/>
    <n v="65"/>
    <n v="5"/>
    <x v="0"/>
    <n v="55"/>
    <x v="2"/>
    <x v="0"/>
    <x v="0"/>
    <x v="9"/>
  </r>
  <r>
    <s v="PID03535"/>
    <n v="37"/>
    <x v="3"/>
    <x v="0"/>
    <x v="1"/>
    <x v="2"/>
    <d v="2022-12-17T00:00:00"/>
    <x v="4"/>
    <x v="0"/>
    <x v="0"/>
    <b v="1"/>
    <n v="26"/>
    <n v="19"/>
    <x v="0"/>
    <n v="64"/>
    <x v="0"/>
    <x v="0"/>
    <x v="1"/>
    <x v="3"/>
  </r>
  <r>
    <s v="PID03536"/>
    <n v="86"/>
    <x v="2"/>
    <x v="2"/>
    <x v="0"/>
    <x v="1"/>
    <d v="2021-08-25T00:00:00"/>
    <x v="1"/>
    <x v="2"/>
    <x v="2"/>
    <b v="0"/>
    <n v="33"/>
    <n v="7"/>
    <x v="2"/>
    <n v="85"/>
    <x v="0"/>
    <x v="0"/>
    <x v="0"/>
    <x v="7"/>
  </r>
  <r>
    <s v="PID03537"/>
    <n v="39"/>
    <x v="3"/>
    <x v="1"/>
    <x v="0"/>
    <x v="1"/>
    <d v="2022-10-19T00:00:00"/>
    <x v="4"/>
    <x v="3"/>
    <x v="1"/>
    <b v="1"/>
    <n v="1"/>
    <n v="18"/>
    <x v="2"/>
    <n v="37"/>
    <x v="2"/>
    <x v="0"/>
    <x v="0"/>
    <x v="3"/>
  </r>
  <r>
    <s v="PID03538"/>
    <n v="65"/>
    <x v="2"/>
    <x v="0"/>
    <x v="2"/>
    <x v="2"/>
    <d v="2019-11-05T00:00:00"/>
    <x v="0"/>
    <x v="1"/>
    <x v="1"/>
    <b v="1"/>
    <n v="53"/>
    <n v="12"/>
    <x v="1"/>
    <n v="29"/>
    <x v="2"/>
    <x v="1"/>
    <x v="0"/>
    <x v="4"/>
  </r>
  <r>
    <s v="PID03539"/>
    <n v="46"/>
    <x v="0"/>
    <x v="0"/>
    <x v="2"/>
    <x v="0"/>
    <d v="2021-02-09T00:00:00"/>
    <x v="1"/>
    <x v="2"/>
    <x v="0"/>
    <b v="0"/>
    <n v="37"/>
    <n v="1"/>
    <x v="0"/>
    <n v="52"/>
    <x v="2"/>
    <x v="1"/>
    <x v="1"/>
    <x v="2"/>
  </r>
  <r>
    <s v="PID03540"/>
    <n v="34"/>
    <x v="3"/>
    <x v="0"/>
    <x v="0"/>
    <x v="2"/>
    <d v="2022-11-07T00:00:00"/>
    <x v="4"/>
    <x v="1"/>
    <x v="2"/>
    <b v="1"/>
    <n v="64"/>
    <n v="14"/>
    <x v="2"/>
    <n v="23"/>
    <x v="2"/>
    <x v="1"/>
    <x v="1"/>
    <x v="6"/>
  </r>
  <r>
    <s v="PID03541"/>
    <n v="85"/>
    <x v="2"/>
    <x v="2"/>
    <x v="1"/>
    <x v="1"/>
    <d v="2023-08-29T00:00:00"/>
    <x v="2"/>
    <x v="3"/>
    <x v="1"/>
    <b v="0"/>
    <n v="15"/>
    <n v="20"/>
    <x v="2"/>
    <n v="17"/>
    <x v="2"/>
    <x v="1"/>
    <x v="0"/>
    <x v="5"/>
  </r>
  <r>
    <s v="PID03542"/>
    <n v="6"/>
    <x v="4"/>
    <x v="1"/>
    <x v="2"/>
    <x v="1"/>
    <d v="2022-05-17T00:00:00"/>
    <x v="4"/>
    <x v="1"/>
    <x v="2"/>
    <b v="0"/>
    <n v="64"/>
    <n v="10"/>
    <x v="1"/>
    <n v="30"/>
    <x v="2"/>
    <x v="0"/>
    <x v="0"/>
    <x v="7"/>
  </r>
  <r>
    <s v="PID03543"/>
    <n v="40"/>
    <x v="3"/>
    <x v="2"/>
    <x v="0"/>
    <x v="2"/>
    <d v="2021-11-01T00:00:00"/>
    <x v="1"/>
    <x v="2"/>
    <x v="1"/>
    <b v="0"/>
    <n v="48"/>
    <n v="4"/>
    <x v="1"/>
    <n v="11"/>
    <x v="1"/>
    <x v="0"/>
    <x v="1"/>
    <x v="4"/>
  </r>
  <r>
    <s v="PID03544"/>
    <n v="1"/>
    <x v="4"/>
    <x v="1"/>
    <x v="2"/>
    <x v="1"/>
    <d v="2020-07-24T00:00:00"/>
    <x v="5"/>
    <x v="1"/>
    <x v="2"/>
    <b v="0"/>
    <n v="70"/>
    <n v="14"/>
    <x v="0"/>
    <n v="48"/>
    <x v="2"/>
    <x v="0"/>
    <x v="0"/>
    <x v="8"/>
  </r>
  <r>
    <s v="PID03545"/>
    <n v="90"/>
    <x v="2"/>
    <x v="0"/>
    <x v="1"/>
    <x v="1"/>
    <d v="2021-12-14T00:00:00"/>
    <x v="1"/>
    <x v="3"/>
    <x v="1"/>
    <b v="0"/>
    <n v="0"/>
    <n v="19"/>
    <x v="1"/>
    <n v="84"/>
    <x v="0"/>
    <x v="1"/>
    <x v="1"/>
    <x v="0"/>
  </r>
  <r>
    <s v="PID03546"/>
    <n v="65"/>
    <x v="2"/>
    <x v="1"/>
    <x v="1"/>
    <x v="2"/>
    <d v="2024-07-09T00:00:00"/>
    <x v="3"/>
    <x v="3"/>
    <x v="1"/>
    <b v="0"/>
    <n v="5"/>
    <n v="2"/>
    <x v="0"/>
    <n v="116"/>
    <x v="0"/>
    <x v="1"/>
    <x v="1"/>
    <x v="9"/>
  </r>
  <r>
    <s v="PID03547"/>
    <n v="18"/>
    <x v="1"/>
    <x v="1"/>
    <x v="2"/>
    <x v="0"/>
    <d v="2021-04-26T00:00:00"/>
    <x v="1"/>
    <x v="2"/>
    <x v="2"/>
    <b v="1"/>
    <n v="63"/>
    <n v="18"/>
    <x v="2"/>
    <n v="29"/>
    <x v="2"/>
    <x v="1"/>
    <x v="0"/>
    <x v="3"/>
  </r>
  <r>
    <s v="PID03548"/>
    <n v="86"/>
    <x v="2"/>
    <x v="2"/>
    <x v="2"/>
    <x v="2"/>
    <d v="2019-07-11T00:00:00"/>
    <x v="0"/>
    <x v="2"/>
    <x v="2"/>
    <b v="0"/>
    <n v="54"/>
    <n v="15"/>
    <x v="1"/>
    <n v="35"/>
    <x v="2"/>
    <x v="0"/>
    <x v="1"/>
    <x v="2"/>
  </r>
  <r>
    <s v="PID03549"/>
    <n v="16"/>
    <x v="1"/>
    <x v="0"/>
    <x v="0"/>
    <x v="0"/>
    <d v="2019-02-26T00:00:00"/>
    <x v="0"/>
    <x v="0"/>
    <x v="2"/>
    <b v="1"/>
    <n v="69"/>
    <n v="19"/>
    <x v="2"/>
    <n v="100"/>
    <x v="0"/>
    <x v="1"/>
    <x v="1"/>
    <x v="1"/>
  </r>
  <r>
    <s v="PID03550"/>
    <n v="12"/>
    <x v="1"/>
    <x v="1"/>
    <x v="1"/>
    <x v="0"/>
    <d v="2021-03-31T00:00:00"/>
    <x v="1"/>
    <x v="3"/>
    <x v="1"/>
    <b v="1"/>
    <n v="50"/>
    <n v="17"/>
    <x v="2"/>
    <n v="31"/>
    <x v="2"/>
    <x v="0"/>
    <x v="0"/>
    <x v="0"/>
  </r>
  <r>
    <s v="PID03551"/>
    <n v="63"/>
    <x v="2"/>
    <x v="2"/>
    <x v="1"/>
    <x v="0"/>
    <d v="2020-03-04T00:00:00"/>
    <x v="5"/>
    <x v="0"/>
    <x v="2"/>
    <b v="0"/>
    <n v="68"/>
    <n v="17"/>
    <x v="2"/>
    <n v="44"/>
    <x v="2"/>
    <x v="1"/>
    <x v="1"/>
    <x v="9"/>
  </r>
  <r>
    <s v="PID03552"/>
    <n v="67"/>
    <x v="2"/>
    <x v="2"/>
    <x v="1"/>
    <x v="1"/>
    <d v="2021-07-08T00:00:00"/>
    <x v="1"/>
    <x v="2"/>
    <x v="0"/>
    <b v="1"/>
    <n v="27"/>
    <n v="2"/>
    <x v="1"/>
    <n v="80"/>
    <x v="0"/>
    <x v="1"/>
    <x v="0"/>
    <x v="1"/>
  </r>
  <r>
    <s v="PID03553"/>
    <n v="49"/>
    <x v="0"/>
    <x v="2"/>
    <x v="0"/>
    <x v="2"/>
    <d v="2019-09-04T00:00:00"/>
    <x v="0"/>
    <x v="1"/>
    <x v="2"/>
    <b v="1"/>
    <n v="40"/>
    <n v="8"/>
    <x v="1"/>
    <n v="77"/>
    <x v="0"/>
    <x v="1"/>
    <x v="0"/>
    <x v="9"/>
  </r>
  <r>
    <s v="PID03554"/>
    <n v="76"/>
    <x v="2"/>
    <x v="2"/>
    <x v="0"/>
    <x v="2"/>
    <d v="2023-07-12T00:00:00"/>
    <x v="2"/>
    <x v="2"/>
    <x v="2"/>
    <b v="1"/>
    <n v="18"/>
    <n v="7"/>
    <x v="2"/>
    <n v="21"/>
    <x v="2"/>
    <x v="0"/>
    <x v="0"/>
    <x v="8"/>
  </r>
  <r>
    <s v="PID03555"/>
    <n v="66"/>
    <x v="2"/>
    <x v="2"/>
    <x v="2"/>
    <x v="1"/>
    <d v="2022-11-30T00:00:00"/>
    <x v="4"/>
    <x v="1"/>
    <x v="2"/>
    <b v="0"/>
    <n v="9"/>
    <n v="11"/>
    <x v="0"/>
    <n v="2"/>
    <x v="1"/>
    <x v="0"/>
    <x v="0"/>
    <x v="9"/>
  </r>
  <r>
    <s v="PID03556"/>
    <n v="54"/>
    <x v="0"/>
    <x v="1"/>
    <x v="1"/>
    <x v="0"/>
    <d v="2022-09-20T00:00:00"/>
    <x v="4"/>
    <x v="0"/>
    <x v="1"/>
    <b v="0"/>
    <n v="13"/>
    <n v="5"/>
    <x v="0"/>
    <n v="71"/>
    <x v="0"/>
    <x v="1"/>
    <x v="0"/>
    <x v="3"/>
  </r>
  <r>
    <s v="PID03557"/>
    <n v="54"/>
    <x v="0"/>
    <x v="0"/>
    <x v="0"/>
    <x v="2"/>
    <d v="2022-05-14T00:00:00"/>
    <x v="4"/>
    <x v="3"/>
    <x v="0"/>
    <b v="1"/>
    <n v="41"/>
    <n v="2"/>
    <x v="0"/>
    <n v="33"/>
    <x v="2"/>
    <x v="0"/>
    <x v="1"/>
    <x v="2"/>
  </r>
  <r>
    <s v="PID03558"/>
    <n v="1"/>
    <x v="4"/>
    <x v="0"/>
    <x v="2"/>
    <x v="2"/>
    <d v="2019-01-08T00:00:00"/>
    <x v="0"/>
    <x v="3"/>
    <x v="0"/>
    <b v="1"/>
    <n v="66"/>
    <n v="12"/>
    <x v="2"/>
    <n v="15"/>
    <x v="2"/>
    <x v="1"/>
    <x v="1"/>
    <x v="7"/>
  </r>
  <r>
    <s v="PID03559"/>
    <n v="56"/>
    <x v="0"/>
    <x v="0"/>
    <x v="0"/>
    <x v="2"/>
    <d v="2020-07-10T00:00:00"/>
    <x v="5"/>
    <x v="0"/>
    <x v="2"/>
    <b v="0"/>
    <n v="22"/>
    <n v="0"/>
    <x v="0"/>
    <n v="117"/>
    <x v="0"/>
    <x v="0"/>
    <x v="0"/>
    <x v="3"/>
  </r>
  <r>
    <s v="PID03560"/>
    <n v="23"/>
    <x v="3"/>
    <x v="2"/>
    <x v="0"/>
    <x v="0"/>
    <d v="2023-02-24T00:00:00"/>
    <x v="2"/>
    <x v="0"/>
    <x v="0"/>
    <b v="0"/>
    <n v="29"/>
    <n v="2"/>
    <x v="0"/>
    <n v="41"/>
    <x v="2"/>
    <x v="0"/>
    <x v="0"/>
    <x v="8"/>
  </r>
  <r>
    <s v="PID03561"/>
    <n v="10"/>
    <x v="4"/>
    <x v="2"/>
    <x v="0"/>
    <x v="2"/>
    <d v="2023-05-08T00:00:00"/>
    <x v="2"/>
    <x v="0"/>
    <x v="1"/>
    <b v="0"/>
    <n v="50"/>
    <n v="6"/>
    <x v="2"/>
    <n v="36"/>
    <x v="2"/>
    <x v="0"/>
    <x v="1"/>
    <x v="6"/>
  </r>
  <r>
    <s v="PID03562"/>
    <n v="6"/>
    <x v="4"/>
    <x v="0"/>
    <x v="1"/>
    <x v="1"/>
    <d v="2023-02-20T00:00:00"/>
    <x v="2"/>
    <x v="3"/>
    <x v="2"/>
    <b v="1"/>
    <n v="55"/>
    <n v="11"/>
    <x v="1"/>
    <n v="101"/>
    <x v="0"/>
    <x v="0"/>
    <x v="1"/>
    <x v="6"/>
  </r>
  <r>
    <s v="PID03563"/>
    <n v="74"/>
    <x v="2"/>
    <x v="1"/>
    <x v="2"/>
    <x v="0"/>
    <d v="2021-04-29T00:00:00"/>
    <x v="1"/>
    <x v="1"/>
    <x v="1"/>
    <b v="1"/>
    <n v="49"/>
    <n v="8"/>
    <x v="0"/>
    <n v="62"/>
    <x v="0"/>
    <x v="1"/>
    <x v="1"/>
    <x v="3"/>
  </r>
  <r>
    <s v="PID03564"/>
    <n v="54"/>
    <x v="0"/>
    <x v="1"/>
    <x v="2"/>
    <x v="2"/>
    <d v="2022-06-16T00:00:00"/>
    <x v="4"/>
    <x v="0"/>
    <x v="0"/>
    <b v="1"/>
    <n v="1"/>
    <n v="1"/>
    <x v="2"/>
    <n v="55"/>
    <x v="2"/>
    <x v="0"/>
    <x v="0"/>
    <x v="2"/>
  </r>
  <r>
    <s v="PID03565"/>
    <n v="30"/>
    <x v="3"/>
    <x v="2"/>
    <x v="2"/>
    <x v="1"/>
    <d v="2020-06-04T00:00:00"/>
    <x v="5"/>
    <x v="2"/>
    <x v="0"/>
    <b v="1"/>
    <n v="18"/>
    <n v="11"/>
    <x v="1"/>
    <n v="111"/>
    <x v="0"/>
    <x v="0"/>
    <x v="1"/>
    <x v="3"/>
  </r>
  <r>
    <s v="PID03566"/>
    <n v="3"/>
    <x v="4"/>
    <x v="1"/>
    <x v="1"/>
    <x v="0"/>
    <d v="2020-07-29T00:00:00"/>
    <x v="5"/>
    <x v="2"/>
    <x v="2"/>
    <b v="0"/>
    <n v="35"/>
    <n v="16"/>
    <x v="1"/>
    <n v="69"/>
    <x v="0"/>
    <x v="0"/>
    <x v="1"/>
    <x v="6"/>
  </r>
  <r>
    <s v="PID03567"/>
    <n v="79"/>
    <x v="2"/>
    <x v="2"/>
    <x v="2"/>
    <x v="0"/>
    <d v="2021-09-14T00:00:00"/>
    <x v="1"/>
    <x v="3"/>
    <x v="0"/>
    <b v="0"/>
    <n v="29"/>
    <n v="13"/>
    <x v="2"/>
    <n v="44"/>
    <x v="2"/>
    <x v="0"/>
    <x v="1"/>
    <x v="9"/>
  </r>
  <r>
    <s v="PID03568"/>
    <n v="70"/>
    <x v="2"/>
    <x v="1"/>
    <x v="2"/>
    <x v="0"/>
    <d v="2021-03-06T00:00:00"/>
    <x v="1"/>
    <x v="2"/>
    <x v="1"/>
    <b v="1"/>
    <n v="22"/>
    <n v="1"/>
    <x v="2"/>
    <n v="79"/>
    <x v="0"/>
    <x v="1"/>
    <x v="0"/>
    <x v="2"/>
  </r>
  <r>
    <s v="PID03569"/>
    <n v="40"/>
    <x v="3"/>
    <x v="2"/>
    <x v="2"/>
    <x v="1"/>
    <d v="2020-07-01T00:00:00"/>
    <x v="5"/>
    <x v="1"/>
    <x v="2"/>
    <b v="1"/>
    <n v="46"/>
    <n v="19"/>
    <x v="2"/>
    <n v="82"/>
    <x v="0"/>
    <x v="0"/>
    <x v="1"/>
    <x v="3"/>
  </r>
  <r>
    <s v="PID03570"/>
    <n v="10"/>
    <x v="4"/>
    <x v="2"/>
    <x v="2"/>
    <x v="2"/>
    <d v="2019-09-19T00:00:00"/>
    <x v="0"/>
    <x v="0"/>
    <x v="1"/>
    <b v="1"/>
    <n v="7"/>
    <n v="9"/>
    <x v="0"/>
    <n v="61"/>
    <x v="0"/>
    <x v="1"/>
    <x v="1"/>
    <x v="3"/>
  </r>
  <r>
    <s v="PID03571"/>
    <n v="65"/>
    <x v="2"/>
    <x v="2"/>
    <x v="2"/>
    <x v="1"/>
    <d v="2021-08-13T00:00:00"/>
    <x v="1"/>
    <x v="0"/>
    <x v="2"/>
    <b v="0"/>
    <n v="1"/>
    <n v="6"/>
    <x v="0"/>
    <n v="51"/>
    <x v="2"/>
    <x v="0"/>
    <x v="1"/>
    <x v="8"/>
  </r>
  <r>
    <s v="PID03572"/>
    <n v="42"/>
    <x v="0"/>
    <x v="1"/>
    <x v="1"/>
    <x v="2"/>
    <d v="2021-11-13T00:00:00"/>
    <x v="1"/>
    <x v="0"/>
    <x v="1"/>
    <b v="0"/>
    <n v="56"/>
    <n v="9"/>
    <x v="0"/>
    <n v="23"/>
    <x v="2"/>
    <x v="0"/>
    <x v="1"/>
    <x v="8"/>
  </r>
  <r>
    <s v="PID03573"/>
    <n v="42"/>
    <x v="0"/>
    <x v="1"/>
    <x v="2"/>
    <x v="0"/>
    <d v="2019-06-18T00:00:00"/>
    <x v="0"/>
    <x v="3"/>
    <x v="2"/>
    <b v="1"/>
    <n v="19"/>
    <n v="2"/>
    <x v="1"/>
    <n v="75"/>
    <x v="0"/>
    <x v="1"/>
    <x v="0"/>
    <x v="4"/>
  </r>
  <r>
    <s v="PID03574"/>
    <n v="86"/>
    <x v="2"/>
    <x v="1"/>
    <x v="1"/>
    <x v="2"/>
    <d v="2020-05-12T00:00:00"/>
    <x v="5"/>
    <x v="2"/>
    <x v="1"/>
    <b v="0"/>
    <n v="1"/>
    <n v="1"/>
    <x v="0"/>
    <n v="41"/>
    <x v="2"/>
    <x v="1"/>
    <x v="1"/>
    <x v="6"/>
  </r>
  <r>
    <s v="PID03575"/>
    <n v="13"/>
    <x v="1"/>
    <x v="2"/>
    <x v="2"/>
    <x v="1"/>
    <d v="2019-08-12T00:00:00"/>
    <x v="0"/>
    <x v="1"/>
    <x v="0"/>
    <b v="1"/>
    <n v="63"/>
    <n v="3"/>
    <x v="0"/>
    <n v="51"/>
    <x v="2"/>
    <x v="1"/>
    <x v="0"/>
    <x v="1"/>
  </r>
  <r>
    <s v="PID03576"/>
    <n v="14"/>
    <x v="1"/>
    <x v="1"/>
    <x v="2"/>
    <x v="0"/>
    <d v="2020-12-20T00:00:00"/>
    <x v="5"/>
    <x v="0"/>
    <x v="2"/>
    <b v="0"/>
    <n v="4"/>
    <n v="19"/>
    <x v="2"/>
    <n v="82"/>
    <x v="0"/>
    <x v="1"/>
    <x v="0"/>
    <x v="8"/>
  </r>
  <r>
    <s v="PID03577"/>
    <n v="9"/>
    <x v="4"/>
    <x v="1"/>
    <x v="2"/>
    <x v="0"/>
    <d v="2022-05-26T00:00:00"/>
    <x v="4"/>
    <x v="3"/>
    <x v="0"/>
    <b v="0"/>
    <n v="9"/>
    <n v="17"/>
    <x v="1"/>
    <n v="42"/>
    <x v="2"/>
    <x v="1"/>
    <x v="0"/>
    <x v="2"/>
  </r>
  <r>
    <s v="PID03578"/>
    <n v="69"/>
    <x v="2"/>
    <x v="0"/>
    <x v="2"/>
    <x v="0"/>
    <d v="2021-10-29T00:00:00"/>
    <x v="1"/>
    <x v="3"/>
    <x v="1"/>
    <b v="0"/>
    <n v="62"/>
    <n v="5"/>
    <x v="0"/>
    <n v="111"/>
    <x v="0"/>
    <x v="1"/>
    <x v="1"/>
    <x v="6"/>
  </r>
  <r>
    <s v="PID03579"/>
    <n v="54"/>
    <x v="0"/>
    <x v="1"/>
    <x v="1"/>
    <x v="1"/>
    <d v="2019-08-14T00:00:00"/>
    <x v="0"/>
    <x v="1"/>
    <x v="2"/>
    <b v="0"/>
    <n v="29"/>
    <n v="0"/>
    <x v="0"/>
    <n v="18"/>
    <x v="2"/>
    <x v="1"/>
    <x v="1"/>
    <x v="5"/>
  </r>
  <r>
    <s v="PID03580"/>
    <n v="7"/>
    <x v="4"/>
    <x v="1"/>
    <x v="1"/>
    <x v="0"/>
    <d v="2021-08-08T00:00:00"/>
    <x v="1"/>
    <x v="3"/>
    <x v="1"/>
    <b v="0"/>
    <n v="61"/>
    <n v="5"/>
    <x v="1"/>
    <n v="43"/>
    <x v="2"/>
    <x v="1"/>
    <x v="0"/>
    <x v="2"/>
  </r>
  <r>
    <s v="PID03581"/>
    <n v="48"/>
    <x v="0"/>
    <x v="0"/>
    <x v="0"/>
    <x v="1"/>
    <d v="2023-06-08T00:00:00"/>
    <x v="2"/>
    <x v="1"/>
    <x v="1"/>
    <b v="1"/>
    <n v="23"/>
    <n v="19"/>
    <x v="2"/>
    <n v="33"/>
    <x v="2"/>
    <x v="1"/>
    <x v="0"/>
    <x v="9"/>
  </r>
  <r>
    <s v="PID03582"/>
    <n v="25"/>
    <x v="3"/>
    <x v="0"/>
    <x v="2"/>
    <x v="0"/>
    <d v="2020-09-11T00:00:00"/>
    <x v="5"/>
    <x v="0"/>
    <x v="1"/>
    <b v="0"/>
    <n v="20"/>
    <n v="8"/>
    <x v="0"/>
    <n v="120"/>
    <x v="0"/>
    <x v="0"/>
    <x v="1"/>
    <x v="0"/>
  </r>
  <r>
    <s v="PID03583"/>
    <n v="8"/>
    <x v="4"/>
    <x v="0"/>
    <x v="1"/>
    <x v="1"/>
    <d v="2024-01-01T00:00:00"/>
    <x v="3"/>
    <x v="3"/>
    <x v="2"/>
    <b v="1"/>
    <n v="56"/>
    <n v="12"/>
    <x v="0"/>
    <n v="25"/>
    <x v="2"/>
    <x v="0"/>
    <x v="1"/>
    <x v="4"/>
  </r>
  <r>
    <s v="PID03584"/>
    <n v="6"/>
    <x v="4"/>
    <x v="0"/>
    <x v="1"/>
    <x v="0"/>
    <d v="2024-05-14T00:00:00"/>
    <x v="3"/>
    <x v="2"/>
    <x v="1"/>
    <b v="1"/>
    <n v="17"/>
    <n v="12"/>
    <x v="1"/>
    <n v="61"/>
    <x v="0"/>
    <x v="1"/>
    <x v="1"/>
    <x v="4"/>
  </r>
  <r>
    <s v="PID03585"/>
    <n v="57"/>
    <x v="0"/>
    <x v="0"/>
    <x v="2"/>
    <x v="2"/>
    <d v="2020-04-05T00:00:00"/>
    <x v="5"/>
    <x v="0"/>
    <x v="0"/>
    <b v="0"/>
    <n v="22"/>
    <n v="1"/>
    <x v="1"/>
    <n v="72"/>
    <x v="0"/>
    <x v="1"/>
    <x v="1"/>
    <x v="1"/>
  </r>
  <r>
    <s v="PID03586"/>
    <n v="62"/>
    <x v="2"/>
    <x v="0"/>
    <x v="2"/>
    <x v="0"/>
    <d v="2023-11-16T00:00:00"/>
    <x v="2"/>
    <x v="0"/>
    <x v="0"/>
    <b v="0"/>
    <n v="60"/>
    <n v="9"/>
    <x v="1"/>
    <n v="27"/>
    <x v="2"/>
    <x v="1"/>
    <x v="0"/>
    <x v="8"/>
  </r>
  <r>
    <s v="PID03587"/>
    <n v="47"/>
    <x v="0"/>
    <x v="2"/>
    <x v="1"/>
    <x v="2"/>
    <d v="2019-11-02T00:00:00"/>
    <x v="0"/>
    <x v="1"/>
    <x v="1"/>
    <b v="0"/>
    <n v="46"/>
    <n v="0"/>
    <x v="0"/>
    <n v="118"/>
    <x v="0"/>
    <x v="1"/>
    <x v="0"/>
    <x v="7"/>
  </r>
  <r>
    <s v="PID03588"/>
    <n v="30"/>
    <x v="3"/>
    <x v="1"/>
    <x v="0"/>
    <x v="0"/>
    <d v="2020-06-06T00:00:00"/>
    <x v="5"/>
    <x v="0"/>
    <x v="2"/>
    <b v="1"/>
    <n v="24"/>
    <n v="9"/>
    <x v="0"/>
    <n v="55"/>
    <x v="2"/>
    <x v="0"/>
    <x v="1"/>
    <x v="7"/>
  </r>
  <r>
    <s v="PID03589"/>
    <n v="89"/>
    <x v="2"/>
    <x v="1"/>
    <x v="1"/>
    <x v="0"/>
    <d v="2020-07-20T00:00:00"/>
    <x v="5"/>
    <x v="3"/>
    <x v="0"/>
    <b v="0"/>
    <n v="56"/>
    <n v="14"/>
    <x v="2"/>
    <n v="102"/>
    <x v="0"/>
    <x v="1"/>
    <x v="0"/>
    <x v="8"/>
  </r>
  <r>
    <s v="PID03590"/>
    <n v="5"/>
    <x v="4"/>
    <x v="2"/>
    <x v="0"/>
    <x v="2"/>
    <d v="2024-03-01T00:00:00"/>
    <x v="3"/>
    <x v="3"/>
    <x v="1"/>
    <b v="0"/>
    <n v="7"/>
    <n v="8"/>
    <x v="1"/>
    <n v="16"/>
    <x v="2"/>
    <x v="1"/>
    <x v="0"/>
    <x v="7"/>
  </r>
  <r>
    <s v="PID03591"/>
    <n v="23"/>
    <x v="3"/>
    <x v="1"/>
    <x v="0"/>
    <x v="0"/>
    <d v="2022-07-04T00:00:00"/>
    <x v="4"/>
    <x v="1"/>
    <x v="0"/>
    <b v="0"/>
    <n v="67"/>
    <n v="2"/>
    <x v="0"/>
    <n v="37"/>
    <x v="2"/>
    <x v="1"/>
    <x v="1"/>
    <x v="6"/>
  </r>
  <r>
    <s v="PID03592"/>
    <n v="86"/>
    <x v="2"/>
    <x v="2"/>
    <x v="1"/>
    <x v="0"/>
    <d v="2023-08-01T00:00:00"/>
    <x v="2"/>
    <x v="1"/>
    <x v="2"/>
    <b v="1"/>
    <n v="56"/>
    <n v="10"/>
    <x v="2"/>
    <n v="39"/>
    <x v="2"/>
    <x v="0"/>
    <x v="0"/>
    <x v="6"/>
  </r>
  <r>
    <s v="PID03593"/>
    <n v="90"/>
    <x v="2"/>
    <x v="2"/>
    <x v="2"/>
    <x v="1"/>
    <d v="2023-08-11T00:00:00"/>
    <x v="2"/>
    <x v="0"/>
    <x v="0"/>
    <b v="1"/>
    <n v="52"/>
    <n v="18"/>
    <x v="0"/>
    <n v="81"/>
    <x v="0"/>
    <x v="0"/>
    <x v="0"/>
    <x v="3"/>
  </r>
  <r>
    <s v="PID03594"/>
    <n v="21"/>
    <x v="3"/>
    <x v="1"/>
    <x v="0"/>
    <x v="2"/>
    <d v="2022-09-24T00:00:00"/>
    <x v="4"/>
    <x v="0"/>
    <x v="0"/>
    <b v="0"/>
    <n v="67"/>
    <n v="4"/>
    <x v="2"/>
    <n v="61"/>
    <x v="0"/>
    <x v="0"/>
    <x v="0"/>
    <x v="3"/>
  </r>
  <r>
    <s v="PID03595"/>
    <n v="18"/>
    <x v="1"/>
    <x v="0"/>
    <x v="1"/>
    <x v="2"/>
    <d v="2021-11-18T00:00:00"/>
    <x v="1"/>
    <x v="3"/>
    <x v="0"/>
    <b v="1"/>
    <n v="2"/>
    <n v="4"/>
    <x v="2"/>
    <n v="14"/>
    <x v="2"/>
    <x v="1"/>
    <x v="1"/>
    <x v="0"/>
  </r>
  <r>
    <s v="PID03596"/>
    <n v="44"/>
    <x v="0"/>
    <x v="2"/>
    <x v="0"/>
    <x v="1"/>
    <d v="2023-12-25T00:00:00"/>
    <x v="2"/>
    <x v="0"/>
    <x v="1"/>
    <b v="0"/>
    <n v="41"/>
    <n v="15"/>
    <x v="0"/>
    <n v="43"/>
    <x v="2"/>
    <x v="1"/>
    <x v="0"/>
    <x v="0"/>
  </r>
  <r>
    <s v="PID03597"/>
    <n v="72"/>
    <x v="2"/>
    <x v="1"/>
    <x v="2"/>
    <x v="1"/>
    <d v="2019-09-05T00:00:00"/>
    <x v="0"/>
    <x v="3"/>
    <x v="2"/>
    <b v="1"/>
    <n v="51"/>
    <n v="18"/>
    <x v="1"/>
    <n v="71"/>
    <x v="0"/>
    <x v="0"/>
    <x v="1"/>
    <x v="2"/>
  </r>
  <r>
    <s v="PID03598"/>
    <n v="73"/>
    <x v="2"/>
    <x v="2"/>
    <x v="0"/>
    <x v="1"/>
    <d v="2023-02-01T00:00:00"/>
    <x v="2"/>
    <x v="3"/>
    <x v="1"/>
    <b v="0"/>
    <n v="13"/>
    <n v="3"/>
    <x v="2"/>
    <n v="10"/>
    <x v="1"/>
    <x v="0"/>
    <x v="1"/>
    <x v="0"/>
  </r>
  <r>
    <s v="PID03599"/>
    <n v="69"/>
    <x v="2"/>
    <x v="1"/>
    <x v="2"/>
    <x v="2"/>
    <d v="2020-12-22T00:00:00"/>
    <x v="5"/>
    <x v="1"/>
    <x v="0"/>
    <b v="0"/>
    <n v="6"/>
    <n v="9"/>
    <x v="0"/>
    <n v="75"/>
    <x v="0"/>
    <x v="1"/>
    <x v="1"/>
    <x v="9"/>
  </r>
  <r>
    <s v="PID03600"/>
    <n v="31"/>
    <x v="3"/>
    <x v="2"/>
    <x v="1"/>
    <x v="1"/>
    <d v="2021-09-11T00:00:00"/>
    <x v="1"/>
    <x v="0"/>
    <x v="0"/>
    <b v="0"/>
    <n v="50"/>
    <n v="7"/>
    <x v="1"/>
    <n v="16"/>
    <x v="2"/>
    <x v="1"/>
    <x v="1"/>
    <x v="2"/>
  </r>
  <r>
    <s v="PID03601"/>
    <n v="41"/>
    <x v="0"/>
    <x v="2"/>
    <x v="1"/>
    <x v="0"/>
    <d v="2023-07-08T00:00:00"/>
    <x v="2"/>
    <x v="3"/>
    <x v="0"/>
    <b v="0"/>
    <n v="9"/>
    <n v="0"/>
    <x v="1"/>
    <n v="103"/>
    <x v="0"/>
    <x v="0"/>
    <x v="0"/>
    <x v="8"/>
  </r>
  <r>
    <s v="PID03602"/>
    <n v="62"/>
    <x v="2"/>
    <x v="0"/>
    <x v="2"/>
    <x v="0"/>
    <d v="2023-08-30T00:00:00"/>
    <x v="2"/>
    <x v="1"/>
    <x v="0"/>
    <b v="1"/>
    <n v="17"/>
    <n v="10"/>
    <x v="2"/>
    <n v="53"/>
    <x v="2"/>
    <x v="1"/>
    <x v="1"/>
    <x v="6"/>
  </r>
  <r>
    <s v="PID03603"/>
    <n v="65"/>
    <x v="2"/>
    <x v="1"/>
    <x v="1"/>
    <x v="1"/>
    <d v="2020-11-05T00:00:00"/>
    <x v="5"/>
    <x v="2"/>
    <x v="1"/>
    <b v="1"/>
    <n v="9"/>
    <n v="10"/>
    <x v="2"/>
    <n v="120"/>
    <x v="0"/>
    <x v="0"/>
    <x v="0"/>
    <x v="3"/>
  </r>
  <r>
    <s v="PID03604"/>
    <n v="12"/>
    <x v="1"/>
    <x v="0"/>
    <x v="2"/>
    <x v="1"/>
    <d v="2022-10-07T00:00:00"/>
    <x v="4"/>
    <x v="0"/>
    <x v="1"/>
    <b v="1"/>
    <n v="47"/>
    <n v="14"/>
    <x v="1"/>
    <n v="38"/>
    <x v="2"/>
    <x v="0"/>
    <x v="1"/>
    <x v="4"/>
  </r>
  <r>
    <s v="PID03605"/>
    <n v="33"/>
    <x v="3"/>
    <x v="2"/>
    <x v="1"/>
    <x v="1"/>
    <d v="2023-10-21T00:00:00"/>
    <x v="2"/>
    <x v="2"/>
    <x v="0"/>
    <b v="1"/>
    <n v="64"/>
    <n v="15"/>
    <x v="2"/>
    <n v="88"/>
    <x v="0"/>
    <x v="0"/>
    <x v="0"/>
    <x v="0"/>
  </r>
  <r>
    <s v="PID03606"/>
    <n v="33"/>
    <x v="3"/>
    <x v="0"/>
    <x v="0"/>
    <x v="0"/>
    <d v="2022-03-06T00:00:00"/>
    <x v="4"/>
    <x v="1"/>
    <x v="1"/>
    <b v="0"/>
    <n v="42"/>
    <n v="2"/>
    <x v="2"/>
    <n v="88"/>
    <x v="0"/>
    <x v="1"/>
    <x v="0"/>
    <x v="3"/>
  </r>
  <r>
    <s v="PID03607"/>
    <n v="81"/>
    <x v="2"/>
    <x v="1"/>
    <x v="1"/>
    <x v="0"/>
    <d v="2019-04-26T00:00:00"/>
    <x v="0"/>
    <x v="3"/>
    <x v="1"/>
    <b v="1"/>
    <n v="24"/>
    <n v="2"/>
    <x v="0"/>
    <n v="72"/>
    <x v="0"/>
    <x v="1"/>
    <x v="0"/>
    <x v="2"/>
  </r>
  <r>
    <s v="PID03608"/>
    <n v="12"/>
    <x v="1"/>
    <x v="1"/>
    <x v="1"/>
    <x v="2"/>
    <d v="2021-02-28T00:00:00"/>
    <x v="1"/>
    <x v="0"/>
    <x v="2"/>
    <b v="1"/>
    <n v="31"/>
    <n v="6"/>
    <x v="0"/>
    <n v="120"/>
    <x v="0"/>
    <x v="1"/>
    <x v="0"/>
    <x v="0"/>
  </r>
  <r>
    <s v="PID03609"/>
    <n v="83"/>
    <x v="2"/>
    <x v="2"/>
    <x v="1"/>
    <x v="0"/>
    <d v="2020-09-21T00:00:00"/>
    <x v="5"/>
    <x v="2"/>
    <x v="0"/>
    <b v="1"/>
    <n v="6"/>
    <n v="0"/>
    <x v="2"/>
    <n v="41"/>
    <x v="2"/>
    <x v="0"/>
    <x v="1"/>
    <x v="2"/>
  </r>
  <r>
    <s v="PID03610"/>
    <n v="62"/>
    <x v="2"/>
    <x v="0"/>
    <x v="1"/>
    <x v="1"/>
    <d v="2021-07-26T00:00:00"/>
    <x v="1"/>
    <x v="0"/>
    <x v="2"/>
    <b v="1"/>
    <n v="41"/>
    <n v="14"/>
    <x v="0"/>
    <n v="91"/>
    <x v="0"/>
    <x v="1"/>
    <x v="1"/>
    <x v="9"/>
  </r>
  <r>
    <s v="PID03611"/>
    <n v="76"/>
    <x v="2"/>
    <x v="2"/>
    <x v="0"/>
    <x v="2"/>
    <d v="2021-03-13T00:00:00"/>
    <x v="1"/>
    <x v="2"/>
    <x v="0"/>
    <b v="1"/>
    <n v="6"/>
    <n v="19"/>
    <x v="0"/>
    <n v="117"/>
    <x v="0"/>
    <x v="1"/>
    <x v="0"/>
    <x v="4"/>
  </r>
  <r>
    <s v="PID03612"/>
    <n v="11"/>
    <x v="1"/>
    <x v="2"/>
    <x v="1"/>
    <x v="2"/>
    <d v="2021-05-30T00:00:00"/>
    <x v="1"/>
    <x v="0"/>
    <x v="0"/>
    <b v="1"/>
    <n v="50"/>
    <n v="16"/>
    <x v="0"/>
    <n v="9"/>
    <x v="1"/>
    <x v="0"/>
    <x v="0"/>
    <x v="7"/>
  </r>
  <r>
    <s v="PID03613"/>
    <n v="27"/>
    <x v="3"/>
    <x v="0"/>
    <x v="2"/>
    <x v="0"/>
    <d v="2019-01-15T00:00:00"/>
    <x v="0"/>
    <x v="1"/>
    <x v="0"/>
    <b v="1"/>
    <n v="44"/>
    <n v="11"/>
    <x v="0"/>
    <n v="3"/>
    <x v="1"/>
    <x v="1"/>
    <x v="1"/>
    <x v="1"/>
  </r>
  <r>
    <s v="PID03614"/>
    <n v="16"/>
    <x v="1"/>
    <x v="2"/>
    <x v="2"/>
    <x v="2"/>
    <d v="2022-01-27T00:00:00"/>
    <x v="4"/>
    <x v="2"/>
    <x v="0"/>
    <b v="0"/>
    <n v="49"/>
    <n v="0"/>
    <x v="0"/>
    <n v="80"/>
    <x v="0"/>
    <x v="0"/>
    <x v="0"/>
    <x v="4"/>
  </r>
  <r>
    <s v="PID03615"/>
    <n v="15"/>
    <x v="1"/>
    <x v="0"/>
    <x v="2"/>
    <x v="1"/>
    <d v="2020-08-05T00:00:00"/>
    <x v="5"/>
    <x v="2"/>
    <x v="0"/>
    <b v="0"/>
    <n v="35"/>
    <n v="10"/>
    <x v="2"/>
    <n v="17"/>
    <x v="2"/>
    <x v="1"/>
    <x v="0"/>
    <x v="8"/>
  </r>
  <r>
    <s v="PID03616"/>
    <n v="29"/>
    <x v="3"/>
    <x v="1"/>
    <x v="2"/>
    <x v="1"/>
    <d v="2024-02-24T00:00:00"/>
    <x v="3"/>
    <x v="3"/>
    <x v="0"/>
    <b v="0"/>
    <n v="1"/>
    <n v="7"/>
    <x v="0"/>
    <n v="118"/>
    <x v="0"/>
    <x v="1"/>
    <x v="1"/>
    <x v="6"/>
  </r>
  <r>
    <s v="PID03617"/>
    <n v="17"/>
    <x v="1"/>
    <x v="0"/>
    <x v="2"/>
    <x v="0"/>
    <d v="2023-05-19T00:00:00"/>
    <x v="2"/>
    <x v="2"/>
    <x v="1"/>
    <b v="1"/>
    <n v="24"/>
    <n v="16"/>
    <x v="1"/>
    <n v="69"/>
    <x v="0"/>
    <x v="1"/>
    <x v="1"/>
    <x v="0"/>
  </r>
  <r>
    <s v="PID03618"/>
    <n v="70"/>
    <x v="2"/>
    <x v="1"/>
    <x v="2"/>
    <x v="1"/>
    <d v="2024-11-07T00:00:00"/>
    <x v="3"/>
    <x v="0"/>
    <x v="0"/>
    <b v="0"/>
    <n v="27"/>
    <n v="3"/>
    <x v="2"/>
    <n v="19"/>
    <x v="2"/>
    <x v="1"/>
    <x v="0"/>
    <x v="2"/>
  </r>
  <r>
    <s v="PID03619"/>
    <n v="14"/>
    <x v="1"/>
    <x v="1"/>
    <x v="0"/>
    <x v="2"/>
    <d v="2020-04-03T00:00:00"/>
    <x v="5"/>
    <x v="2"/>
    <x v="1"/>
    <b v="1"/>
    <n v="24"/>
    <n v="19"/>
    <x v="2"/>
    <n v="53"/>
    <x v="2"/>
    <x v="0"/>
    <x v="1"/>
    <x v="8"/>
  </r>
  <r>
    <s v="PID03620"/>
    <n v="19"/>
    <x v="1"/>
    <x v="0"/>
    <x v="0"/>
    <x v="2"/>
    <d v="2020-12-17T00:00:00"/>
    <x v="5"/>
    <x v="2"/>
    <x v="2"/>
    <b v="1"/>
    <n v="18"/>
    <n v="11"/>
    <x v="1"/>
    <n v="119"/>
    <x v="0"/>
    <x v="0"/>
    <x v="1"/>
    <x v="8"/>
  </r>
  <r>
    <s v="PID03621"/>
    <n v="16"/>
    <x v="1"/>
    <x v="2"/>
    <x v="2"/>
    <x v="0"/>
    <d v="2022-02-01T00:00:00"/>
    <x v="4"/>
    <x v="1"/>
    <x v="0"/>
    <b v="0"/>
    <n v="67"/>
    <n v="2"/>
    <x v="1"/>
    <n v="114"/>
    <x v="0"/>
    <x v="1"/>
    <x v="0"/>
    <x v="0"/>
  </r>
  <r>
    <s v="PID03622"/>
    <n v="79"/>
    <x v="2"/>
    <x v="1"/>
    <x v="0"/>
    <x v="1"/>
    <d v="2023-12-23T00:00:00"/>
    <x v="2"/>
    <x v="3"/>
    <x v="2"/>
    <b v="1"/>
    <n v="7"/>
    <n v="11"/>
    <x v="2"/>
    <n v="53"/>
    <x v="2"/>
    <x v="0"/>
    <x v="1"/>
    <x v="2"/>
  </r>
  <r>
    <s v="PID03623"/>
    <n v="86"/>
    <x v="2"/>
    <x v="0"/>
    <x v="2"/>
    <x v="1"/>
    <d v="2022-11-19T00:00:00"/>
    <x v="4"/>
    <x v="2"/>
    <x v="2"/>
    <b v="1"/>
    <n v="53"/>
    <n v="11"/>
    <x v="1"/>
    <n v="35"/>
    <x v="2"/>
    <x v="0"/>
    <x v="0"/>
    <x v="3"/>
  </r>
  <r>
    <s v="PID03624"/>
    <n v="73"/>
    <x v="2"/>
    <x v="0"/>
    <x v="1"/>
    <x v="2"/>
    <d v="2021-09-25T00:00:00"/>
    <x v="1"/>
    <x v="2"/>
    <x v="0"/>
    <b v="0"/>
    <n v="26"/>
    <n v="0"/>
    <x v="2"/>
    <n v="47"/>
    <x v="2"/>
    <x v="1"/>
    <x v="0"/>
    <x v="1"/>
  </r>
  <r>
    <s v="PID03625"/>
    <n v="85"/>
    <x v="2"/>
    <x v="0"/>
    <x v="0"/>
    <x v="0"/>
    <d v="2024-06-20T00:00:00"/>
    <x v="3"/>
    <x v="1"/>
    <x v="2"/>
    <b v="0"/>
    <n v="43"/>
    <n v="5"/>
    <x v="1"/>
    <n v="94"/>
    <x v="0"/>
    <x v="0"/>
    <x v="0"/>
    <x v="3"/>
  </r>
  <r>
    <s v="PID03626"/>
    <n v="59"/>
    <x v="0"/>
    <x v="2"/>
    <x v="0"/>
    <x v="1"/>
    <d v="2022-04-26T00:00:00"/>
    <x v="4"/>
    <x v="2"/>
    <x v="0"/>
    <b v="1"/>
    <n v="10"/>
    <n v="2"/>
    <x v="0"/>
    <n v="37"/>
    <x v="2"/>
    <x v="1"/>
    <x v="0"/>
    <x v="6"/>
  </r>
  <r>
    <s v="PID03627"/>
    <n v="76"/>
    <x v="2"/>
    <x v="2"/>
    <x v="0"/>
    <x v="0"/>
    <d v="2022-08-27T00:00:00"/>
    <x v="4"/>
    <x v="2"/>
    <x v="1"/>
    <b v="0"/>
    <n v="50"/>
    <n v="10"/>
    <x v="1"/>
    <n v="54"/>
    <x v="2"/>
    <x v="0"/>
    <x v="1"/>
    <x v="6"/>
  </r>
  <r>
    <s v="PID03628"/>
    <n v="72"/>
    <x v="2"/>
    <x v="2"/>
    <x v="0"/>
    <x v="2"/>
    <d v="2019-01-02T00:00:00"/>
    <x v="0"/>
    <x v="0"/>
    <x v="0"/>
    <b v="1"/>
    <n v="16"/>
    <n v="8"/>
    <x v="1"/>
    <n v="29"/>
    <x v="2"/>
    <x v="0"/>
    <x v="0"/>
    <x v="6"/>
  </r>
  <r>
    <s v="PID03629"/>
    <n v="73"/>
    <x v="2"/>
    <x v="1"/>
    <x v="1"/>
    <x v="1"/>
    <d v="2020-10-22T00:00:00"/>
    <x v="5"/>
    <x v="1"/>
    <x v="2"/>
    <b v="0"/>
    <n v="45"/>
    <n v="7"/>
    <x v="2"/>
    <n v="5"/>
    <x v="1"/>
    <x v="1"/>
    <x v="0"/>
    <x v="7"/>
  </r>
  <r>
    <s v="PID03630"/>
    <n v="6"/>
    <x v="4"/>
    <x v="1"/>
    <x v="2"/>
    <x v="2"/>
    <d v="2022-10-15T00:00:00"/>
    <x v="4"/>
    <x v="2"/>
    <x v="2"/>
    <b v="1"/>
    <n v="61"/>
    <n v="3"/>
    <x v="0"/>
    <n v="75"/>
    <x v="0"/>
    <x v="1"/>
    <x v="0"/>
    <x v="5"/>
  </r>
  <r>
    <s v="PID03631"/>
    <n v="4"/>
    <x v="4"/>
    <x v="0"/>
    <x v="1"/>
    <x v="0"/>
    <d v="2020-09-03T00:00:00"/>
    <x v="5"/>
    <x v="1"/>
    <x v="2"/>
    <b v="1"/>
    <n v="37"/>
    <n v="2"/>
    <x v="1"/>
    <n v="17"/>
    <x v="2"/>
    <x v="0"/>
    <x v="1"/>
    <x v="7"/>
  </r>
  <r>
    <s v="PID03632"/>
    <n v="22"/>
    <x v="3"/>
    <x v="2"/>
    <x v="2"/>
    <x v="2"/>
    <d v="2023-06-16T00:00:00"/>
    <x v="2"/>
    <x v="3"/>
    <x v="2"/>
    <b v="0"/>
    <n v="35"/>
    <n v="6"/>
    <x v="2"/>
    <n v="117"/>
    <x v="0"/>
    <x v="0"/>
    <x v="1"/>
    <x v="7"/>
  </r>
  <r>
    <s v="PID03633"/>
    <n v="46"/>
    <x v="0"/>
    <x v="0"/>
    <x v="1"/>
    <x v="1"/>
    <d v="2021-04-27T00:00:00"/>
    <x v="1"/>
    <x v="1"/>
    <x v="2"/>
    <b v="0"/>
    <n v="47"/>
    <n v="11"/>
    <x v="2"/>
    <n v="45"/>
    <x v="2"/>
    <x v="0"/>
    <x v="1"/>
    <x v="5"/>
  </r>
  <r>
    <s v="PID03634"/>
    <n v="90"/>
    <x v="2"/>
    <x v="2"/>
    <x v="2"/>
    <x v="2"/>
    <d v="2024-04-16T00:00:00"/>
    <x v="3"/>
    <x v="3"/>
    <x v="2"/>
    <b v="0"/>
    <n v="31"/>
    <n v="0"/>
    <x v="0"/>
    <n v="12"/>
    <x v="2"/>
    <x v="0"/>
    <x v="1"/>
    <x v="5"/>
  </r>
  <r>
    <s v="PID03635"/>
    <n v="24"/>
    <x v="3"/>
    <x v="2"/>
    <x v="0"/>
    <x v="2"/>
    <d v="2020-02-21T00:00:00"/>
    <x v="5"/>
    <x v="1"/>
    <x v="1"/>
    <b v="1"/>
    <n v="44"/>
    <n v="19"/>
    <x v="1"/>
    <n v="11"/>
    <x v="1"/>
    <x v="1"/>
    <x v="0"/>
    <x v="1"/>
  </r>
  <r>
    <s v="PID03636"/>
    <n v="82"/>
    <x v="2"/>
    <x v="1"/>
    <x v="0"/>
    <x v="2"/>
    <d v="2022-02-08T00:00:00"/>
    <x v="4"/>
    <x v="0"/>
    <x v="0"/>
    <b v="1"/>
    <n v="51"/>
    <n v="12"/>
    <x v="2"/>
    <n v="4"/>
    <x v="1"/>
    <x v="1"/>
    <x v="0"/>
    <x v="0"/>
  </r>
  <r>
    <s v="PID03637"/>
    <n v="5"/>
    <x v="4"/>
    <x v="2"/>
    <x v="1"/>
    <x v="0"/>
    <d v="2021-10-29T00:00:00"/>
    <x v="1"/>
    <x v="1"/>
    <x v="1"/>
    <b v="0"/>
    <n v="34"/>
    <n v="12"/>
    <x v="2"/>
    <n v="112"/>
    <x v="0"/>
    <x v="0"/>
    <x v="1"/>
    <x v="4"/>
  </r>
  <r>
    <s v="PID03638"/>
    <n v="53"/>
    <x v="0"/>
    <x v="2"/>
    <x v="0"/>
    <x v="2"/>
    <d v="2021-04-09T00:00:00"/>
    <x v="1"/>
    <x v="1"/>
    <x v="0"/>
    <b v="1"/>
    <n v="18"/>
    <n v="11"/>
    <x v="0"/>
    <n v="114"/>
    <x v="0"/>
    <x v="1"/>
    <x v="1"/>
    <x v="9"/>
  </r>
  <r>
    <s v="PID03639"/>
    <n v="62"/>
    <x v="2"/>
    <x v="2"/>
    <x v="0"/>
    <x v="0"/>
    <d v="2023-04-30T00:00:00"/>
    <x v="2"/>
    <x v="3"/>
    <x v="0"/>
    <b v="0"/>
    <n v="36"/>
    <n v="19"/>
    <x v="0"/>
    <n v="64"/>
    <x v="0"/>
    <x v="1"/>
    <x v="1"/>
    <x v="3"/>
  </r>
  <r>
    <s v="PID03640"/>
    <n v="67"/>
    <x v="2"/>
    <x v="0"/>
    <x v="0"/>
    <x v="0"/>
    <d v="2024-08-26T00:00:00"/>
    <x v="3"/>
    <x v="3"/>
    <x v="2"/>
    <b v="1"/>
    <n v="42"/>
    <n v="6"/>
    <x v="1"/>
    <n v="76"/>
    <x v="0"/>
    <x v="0"/>
    <x v="0"/>
    <x v="0"/>
  </r>
  <r>
    <s v="PID03641"/>
    <n v="45"/>
    <x v="0"/>
    <x v="1"/>
    <x v="0"/>
    <x v="0"/>
    <d v="2021-09-04T00:00:00"/>
    <x v="1"/>
    <x v="1"/>
    <x v="0"/>
    <b v="0"/>
    <n v="9"/>
    <n v="15"/>
    <x v="1"/>
    <n v="26"/>
    <x v="2"/>
    <x v="0"/>
    <x v="0"/>
    <x v="4"/>
  </r>
  <r>
    <s v="PID03642"/>
    <n v="29"/>
    <x v="3"/>
    <x v="0"/>
    <x v="1"/>
    <x v="2"/>
    <d v="2023-12-13T00:00:00"/>
    <x v="2"/>
    <x v="2"/>
    <x v="2"/>
    <b v="1"/>
    <n v="21"/>
    <n v="16"/>
    <x v="0"/>
    <n v="78"/>
    <x v="0"/>
    <x v="0"/>
    <x v="1"/>
    <x v="9"/>
  </r>
  <r>
    <s v="PID03643"/>
    <n v="81"/>
    <x v="2"/>
    <x v="0"/>
    <x v="1"/>
    <x v="0"/>
    <d v="2024-03-07T00:00:00"/>
    <x v="3"/>
    <x v="1"/>
    <x v="0"/>
    <b v="1"/>
    <n v="13"/>
    <n v="11"/>
    <x v="2"/>
    <n v="87"/>
    <x v="0"/>
    <x v="0"/>
    <x v="1"/>
    <x v="0"/>
  </r>
  <r>
    <s v="PID03644"/>
    <n v="64"/>
    <x v="2"/>
    <x v="1"/>
    <x v="0"/>
    <x v="0"/>
    <d v="2021-09-21T00:00:00"/>
    <x v="1"/>
    <x v="2"/>
    <x v="1"/>
    <b v="1"/>
    <n v="24"/>
    <n v="8"/>
    <x v="1"/>
    <n v="78"/>
    <x v="0"/>
    <x v="0"/>
    <x v="1"/>
    <x v="9"/>
  </r>
  <r>
    <s v="PID03645"/>
    <n v="78"/>
    <x v="2"/>
    <x v="2"/>
    <x v="1"/>
    <x v="0"/>
    <d v="2021-11-10T00:00:00"/>
    <x v="1"/>
    <x v="1"/>
    <x v="2"/>
    <b v="0"/>
    <n v="17"/>
    <n v="3"/>
    <x v="1"/>
    <n v="19"/>
    <x v="2"/>
    <x v="0"/>
    <x v="0"/>
    <x v="7"/>
  </r>
  <r>
    <s v="PID03646"/>
    <n v="60"/>
    <x v="0"/>
    <x v="2"/>
    <x v="1"/>
    <x v="0"/>
    <d v="2021-04-09T00:00:00"/>
    <x v="1"/>
    <x v="1"/>
    <x v="1"/>
    <b v="1"/>
    <n v="61"/>
    <n v="3"/>
    <x v="2"/>
    <n v="106"/>
    <x v="0"/>
    <x v="1"/>
    <x v="1"/>
    <x v="6"/>
  </r>
  <r>
    <s v="PID03647"/>
    <n v="24"/>
    <x v="3"/>
    <x v="0"/>
    <x v="2"/>
    <x v="1"/>
    <d v="2020-09-12T00:00:00"/>
    <x v="5"/>
    <x v="3"/>
    <x v="0"/>
    <b v="0"/>
    <n v="9"/>
    <n v="10"/>
    <x v="0"/>
    <n v="44"/>
    <x v="2"/>
    <x v="0"/>
    <x v="1"/>
    <x v="9"/>
  </r>
  <r>
    <s v="PID03648"/>
    <n v="5"/>
    <x v="4"/>
    <x v="0"/>
    <x v="2"/>
    <x v="2"/>
    <d v="2019-10-08T00:00:00"/>
    <x v="0"/>
    <x v="3"/>
    <x v="0"/>
    <b v="1"/>
    <n v="63"/>
    <n v="19"/>
    <x v="2"/>
    <n v="95"/>
    <x v="0"/>
    <x v="1"/>
    <x v="1"/>
    <x v="6"/>
  </r>
  <r>
    <s v="PID03649"/>
    <n v="19"/>
    <x v="1"/>
    <x v="2"/>
    <x v="0"/>
    <x v="2"/>
    <d v="2021-08-12T00:00:00"/>
    <x v="1"/>
    <x v="3"/>
    <x v="1"/>
    <b v="0"/>
    <n v="46"/>
    <n v="7"/>
    <x v="0"/>
    <n v="51"/>
    <x v="2"/>
    <x v="1"/>
    <x v="1"/>
    <x v="9"/>
  </r>
  <r>
    <s v="PID03650"/>
    <n v="83"/>
    <x v="2"/>
    <x v="1"/>
    <x v="1"/>
    <x v="1"/>
    <d v="2019-11-03T00:00:00"/>
    <x v="0"/>
    <x v="0"/>
    <x v="1"/>
    <b v="1"/>
    <n v="54"/>
    <n v="14"/>
    <x v="0"/>
    <n v="116"/>
    <x v="0"/>
    <x v="0"/>
    <x v="0"/>
    <x v="7"/>
  </r>
  <r>
    <s v="PID03651"/>
    <n v="79"/>
    <x v="2"/>
    <x v="2"/>
    <x v="0"/>
    <x v="0"/>
    <d v="2020-05-22T00:00:00"/>
    <x v="5"/>
    <x v="0"/>
    <x v="0"/>
    <b v="0"/>
    <n v="42"/>
    <n v="20"/>
    <x v="0"/>
    <n v="74"/>
    <x v="0"/>
    <x v="1"/>
    <x v="0"/>
    <x v="0"/>
  </r>
  <r>
    <s v="PID03652"/>
    <n v="44"/>
    <x v="0"/>
    <x v="2"/>
    <x v="2"/>
    <x v="1"/>
    <d v="2022-12-01T00:00:00"/>
    <x v="4"/>
    <x v="2"/>
    <x v="2"/>
    <b v="1"/>
    <n v="32"/>
    <n v="17"/>
    <x v="1"/>
    <n v="101"/>
    <x v="0"/>
    <x v="1"/>
    <x v="1"/>
    <x v="5"/>
  </r>
  <r>
    <s v="PID03653"/>
    <n v="82"/>
    <x v="2"/>
    <x v="0"/>
    <x v="2"/>
    <x v="0"/>
    <d v="2019-09-26T00:00:00"/>
    <x v="0"/>
    <x v="0"/>
    <x v="2"/>
    <b v="1"/>
    <n v="68"/>
    <n v="7"/>
    <x v="2"/>
    <n v="28"/>
    <x v="2"/>
    <x v="0"/>
    <x v="0"/>
    <x v="7"/>
  </r>
  <r>
    <s v="PID03654"/>
    <n v="20"/>
    <x v="1"/>
    <x v="0"/>
    <x v="2"/>
    <x v="1"/>
    <d v="2022-08-24T00:00:00"/>
    <x v="4"/>
    <x v="2"/>
    <x v="0"/>
    <b v="0"/>
    <n v="65"/>
    <n v="15"/>
    <x v="0"/>
    <n v="66"/>
    <x v="0"/>
    <x v="1"/>
    <x v="1"/>
    <x v="4"/>
  </r>
  <r>
    <s v="PID03655"/>
    <n v="36"/>
    <x v="3"/>
    <x v="0"/>
    <x v="1"/>
    <x v="0"/>
    <d v="2024-04-02T00:00:00"/>
    <x v="3"/>
    <x v="0"/>
    <x v="1"/>
    <b v="0"/>
    <n v="46"/>
    <n v="11"/>
    <x v="0"/>
    <n v="112"/>
    <x v="0"/>
    <x v="0"/>
    <x v="1"/>
    <x v="5"/>
  </r>
  <r>
    <s v="PID03656"/>
    <n v="55"/>
    <x v="0"/>
    <x v="0"/>
    <x v="1"/>
    <x v="2"/>
    <d v="2020-02-12T00:00:00"/>
    <x v="5"/>
    <x v="1"/>
    <x v="2"/>
    <b v="0"/>
    <n v="15"/>
    <n v="1"/>
    <x v="2"/>
    <n v="66"/>
    <x v="0"/>
    <x v="0"/>
    <x v="1"/>
    <x v="9"/>
  </r>
  <r>
    <s v="PID03657"/>
    <n v="31"/>
    <x v="3"/>
    <x v="2"/>
    <x v="0"/>
    <x v="0"/>
    <d v="2020-02-23T00:00:00"/>
    <x v="5"/>
    <x v="3"/>
    <x v="2"/>
    <b v="1"/>
    <n v="15"/>
    <n v="19"/>
    <x v="0"/>
    <n v="19"/>
    <x v="2"/>
    <x v="1"/>
    <x v="0"/>
    <x v="5"/>
  </r>
  <r>
    <s v="PID03658"/>
    <n v="90"/>
    <x v="2"/>
    <x v="2"/>
    <x v="1"/>
    <x v="0"/>
    <d v="2023-11-21T00:00:00"/>
    <x v="2"/>
    <x v="0"/>
    <x v="0"/>
    <b v="1"/>
    <n v="60"/>
    <n v="19"/>
    <x v="0"/>
    <n v="12"/>
    <x v="2"/>
    <x v="0"/>
    <x v="0"/>
    <x v="4"/>
  </r>
  <r>
    <s v="PID03659"/>
    <n v="21"/>
    <x v="3"/>
    <x v="1"/>
    <x v="0"/>
    <x v="2"/>
    <d v="2019-12-14T00:00:00"/>
    <x v="0"/>
    <x v="3"/>
    <x v="2"/>
    <b v="1"/>
    <n v="9"/>
    <n v="2"/>
    <x v="0"/>
    <n v="38"/>
    <x v="2"/>
    <x v="0"/>
    <x v="0"/>
    <x v="6"/>
  </r>
  <r>
    <s v="PID03660"/>
    <n v="83"/>
    <x v="2"/>
    <x v="2"/>
    <x v="1"/>
    <x v="1"/>
    <d v="2022-12-07T00:00:00"/>
    <x v="4"/>
    <x v="0"/>
    <x v="0"/>
    <b v="0"/>
    <n v="57"/>
    <n v="6"/>
    <x v="2"/>
    <n v="50"/>
    <x v="2"/>
    <x v="0"/>
    <x v="0"/>
    <x v="9"/>
  </r>
  <r>
    <s v="PID03661"/>
    <n v="60"/>
    <x v="0"/>
    <x v="2"/>
    <x v="1"/>
    <x v="1"/>
    <d v="2024-10-31T00:00:00"/>
    <x v="3"/>
    <x v="3"/>
    <x v="0"/>
    <b v="1"/>
    <n v="6"/>
    <n v="19"/>
    <x v="1"/>
    <n v="108"/>
    <x v="0"/>
    <x v="1"/>
    <x v="0"/>
    <x v="7"/>
  </r>
  <r>
    <s v="PID03662"/>
    <n v="60"/>
    <x v="0"/>
    <x v="1"/>
    <x v="0"/>
    <x v="2"/>
    <d v="2022-01-21T00:00:00"/>
    <x v="4"/>
    <x v="0"/>
    <x v="0"/>
    <b v="0"/>
    <n v="11"/>
    <n v="13"/>
    <x v="2"/>
    <n v="7"/>
    <x v="1"/>
    <x v="1"/>
    <x v="0"/>
    <x v="7"/>
  </r>
  <r>
    <s v="PID03663"/>
    <n v="24"/>
    <x v="3"/>
    <x v="0"/>
    <x v="2"/>
    <x v="1"/>
    <d v="2020-04-25T00:00:00"/>
    <x v="5"/>
    <x v="0"/>
    <x v="0"/>
    <b v="0"/>
    <n v="21"/>
    <n v="6"/>
    <x v="1"/>
    <n v="92"/>
    <x v="0"/>
    <x v="1"/>
    <x v="0"/>
    <x v="9"/>
  </r>
  <r>
    <s v="PID03664"/>
    <n v="40"/>
    <x v="3"/>
    <x v="1"/>
    <x v="1"/>
    <x v="0"/>
    <d v="2021-06-21T00:00:00"/>
    <x v="1"/>
    <x v="2"/>
    <x v="2"/>
    <b v="1"/>
    <n v="15"/>
    <n v="13"/>
    <x v="2"/>
    <n v="7"/>
    <x v="1"/>
    <x v="1"/>
    <x v="0"/>
    <x v="6"/>
  </r>
  <r>
    <s v="PID03665"/>
    <n v="77"/>
    <x v="2"/>
    <x v="1"/>
    <x v="2"/>
    <x v="1"/>
    <d v="2019-04-10T00:00:00"/>
    <x v="0"/>
    <x v="2"/>
    <x v="1"/>
    <b v="1"/>
    <n v="63"/>
    <n v="11"/>
    <x v="0"/>
    <n v="99"/>
    <x v="0"/>
    <x v="1"/>
    <x v="1"/>
    <x v="1"/>
  </r>
  <r>
    <s v="PID03666"/>
    <n v="61"/>
    <x v="2"/>
    <x v="1"/>
    <x v="0"/>
    <x v="2"/>
    <d v="2021-10-10T00:00:00"/>
    <x v="1"/>
    <x v="0"/>
    <x v="1"/>
    <b v="1"/>
    <n v="45"/>
    <n v="20"/>
    <x v="0"/>
    <n v="48"/>
    <x v="2"/>
    <x v="0"/>
    <x v="0"/>
    <x v="0"/>
  </r>
  <r>
    <s v="PID03667"/>
    <n v="15"/>
    <x v="1"/>
    <x v="1"/>
    <x v="1"/>
    <x v="0"/>
    <d v="2020-09-13T00:00:00"/>
    <x v="5"/>
    <x v="1"/>
    <x v="0"/>
    <b v="0"/>
    <n v="53"/>
    <n v="3"/>
    <x v="2"/>
    <n v="114"/>
    <x v="0"/>
    <x v="1"/>
    <x v="0"/>
    <x v="3"/>
  </r>
  <r>
    <s v="PID03668"/>
    <n v="52"/>
    <x v="0"/>
    <x v="2"/>
    <x v="2"/>
    <x v="0"/>
    <d v="2019-07-27T00:00:00"/>
    <x v="0"/>
    <x v="2"/>
    <x v="0"/>
    <b v="1"/>
    <n v="57"/>
    <n v="14"/>
    <x v="2"/>
    <n v="31"/>
    <x v="2"/>
    <x v="0"/>
    <x v="0"/>
    <x v="6"/>
  </r>
  <r>
    <s v="PID03669"/>
    <n v="67"/>
    <x v="2"/>
    <x v="2"/>
    <x v="0"/>
    <x v="2"/>
    <d v="2023-03-26T00:00:00"/>
    <x v="2"/>
    <x v="1"/>
    <x v="2"/>
    <b v="0"/>
    <n v="35"/>
    <n v="13"/>
    <x v="0"/>
    <n v="84"/>
    <x v="0"/>
    <x v="1"/>
    <x v="1"/>
    <x v="8"/>
  </r>
  <r>
    <s v="PID03670"/>
    <n v="70"/>
    <x v="2"/>
    <x v="0"/>
    <x v="0"/>
    <x v="1"/>
    <d v="2024-12-08T00:00:00"/>
    <x v="3"/>
    <x v="0"/>
    <x v="2"/>
    <b v="0"/>
    <n v="30"/>
    <n v="20"/>
    <x v="1"/>
    <n v="93"/>
    <x v="0"/>
    <x v="0"/>
    <x v="1"/>
    <x v="5"/>
  </r>
  <r>
    <s v="PID03671"/>
    <n v="70"/>
    <x v="2"/>
    <x v="1"/>
    <x v="0"/>
    <x v="2"/>
    <d v="2019-01-23T00:00:00"/>
    <x v="0"/>
    <x v="0"/>
    <x v="2"/>
    <b v="1"/>
    <n v="6"/>
    <n v="6"/>
    <x v="2"/>
    <n v="96"/>
    <x v="0"/>
    <x v="0"/>
    <x v="0"/>
    <x v="2"/>
  </r>
  <r>
    <s v="PID03672"/>
    <n v="64"/>
    <x v="2"/>
    <x v="2"/>
    <x v="1"/>
    <x v="2"/>
    <d v="2023-09-08T00:00:00"/>
    <x v="2"/>
    <x v="3"/>
    <x v="1"/>
    <b v="1"/>
    <n v="52"/>
    <n v="10"/>
    <x v="2"/>
    <n v="110"/>
    <x v="0"/>
    <x v="1"/>
    <x v="1"/>
    <x v="9"/>
  </r>
  <r>
    <s v="PID03673"/>
    <n v="77"/>
    <x v="2"/>
    <x v="0"/>
    <x v="0"/>
    <x v="2"/>
    <d v="2022-09-05T00:00:00"/>
    <x v="4"/>
    <x v="2"/>
    <x v="2"/>
    <b v="0"/>
    <n v="56"/>
    <n v="12"/>
    <x v="2"/>
    <n v="21"/>
    <x v="2"/>
    <x v="0"/>
    <x v="1"/>
    <x v="6"/>
  </r>
  <r>
    <s v="PID03674"/>
    <n v="32"/>
    <x v="3"/>
    <x v="0"/>
    <x v="0"/>
    <x v="0"/>
    <d v="2020-12-29T00:00:00"/>
    <x v="5"/>
    <x v="0"/>
    <x v="2"/>
    <b v="1"/>
    <n v="15"/>
    <n v="18"/>
    <x v="0"/>
    <n v="110"/>
    <x v="0"/>
    <x v="0"/>
    <x v="1"/>
    <x v="7"/>
  </r>
  <r>
    <s v="PID03675"/>
    <n v="31"/>
    <x v="3"/>
    <x v="2"/>
    <x v="0"/>
    <x v="2"/>
    <d v="2019-05-02T00:00:00"/>
    <x v="0"/>
    <x v="3"/>
    <x v="2"/>
    <b v="1"/>
    <n v="35"/>
    <n v="16"/>
    <x v="0"/>
    <n v="75"/>
    <x v="0"/>
    <x v="1"/>
    <x v="0"/>
    <x v="7"/>
  </r>
  <r>
    <s v="PID03676"/>
    <n v="77"/>
    <x v="2"/>
    <x v="2"/>
    <x v="0"/>
    <x v="0"/>
    <d v="2022-03-22T00:00:00"/>
    <x v="4"/>
    <x v="3"/>
    <x v="0"/>
    <b v="1"/>
    <n v="17"/>
    <n v="4"/>
    <x v="0"/>
    <n v="55"/>
    <x v="2"/>
    <x v="1"/>
    <x v="0"/>
    <x v="7"/>
  </r>
  <r>
    <s v="PID03677"/>
    <n v="78"/>
    <x v="2"/>
    <x v="1"/>
    <x v="1"/>
    <x v="2"/>
    <d v="2024-05-05T00:00:00"/>
    <x v="3"/>
    <x v="1"/>
    <x v="2"/>
    <b v="0"/>
    <n v="47"/>
    <n v="6"/>
    <x v="0"/>
    <n v="111"/>
    <x v="0"/>
    <x v="0"/>
    <x v="1"/>
    <x v="1"/>
  </r>
  <r>
    <s v="PID03678"/>
    <n v="15"/>
    <x v="1"/>
    <x v="0"/>
    <x v="1"/>
    <x v="0"/>
    <d v="2022-09-09T00:00:00"/>
    <x v="4"/>
    <x v="0"/>
    <x v="2"/>
    <b v="0"/>
    <n v="63"/>
    <n v="15"/>
    <x v="2"/>
    <n v="67"/>
    <x v="0"/>
    <x v="0"/>
    <x v="0"/>
    <x v="4"/>
  </r>
  <r>
    <s v="PID03679"/>
    <n v="84"/>
    <x v="2"/>
    <x v="2"/>
    <x v="2"/>
    <x v="1"/>
    <d v="2021-10-19T00:00:00"/>
    <x v="1"/>
    <x v="3"/>
    <x v="2"/>
    <b v="0"/>
    <n v="20"/>
    <n v="18"/>
    <x v="1"/>
    <n v="57"/>
    <x v="2"/>
    <x v="0"/>
    <x v="1"/>
    <x v="7"/>
  </r>
  <r>
    <s v="PID03680"/>
    <n v="9"/>
    <x v="4"/>
    <x v="0"/>
    <x v="0"/>
    <x v="2"/>
    <d v="2019-01-16T00:00:00"/>
    <x v="0"/>
    <x v="2"/>
    <x v="2"/>
    <b v="1"/>
    <n v="69"/>
    <n v="7"/>
    <x v="2"/>
    <n v="45"/>
    <x v="2"/>
    <x v="0"/>
    <x v="0"/>
    <x v="6"/>
  </r>
  <r>
    <s v="PID03681"/>
    <n v="20"/>
    <x v="1"/>
    <x v="0"/>
    <x v="1"/>
    <x v="0"/>
    <d v="2024-01-03T00:00:00"/>
    <x v="3"/>
    <x v="2"/>
    <x v="1"/>
    <b v="1"/>
    <n v="21"/>
    <n v="11"/>
    <x v="0"/>
    <n v="109"/>
    <x v="0"/>
    <x v="0"/>
    <x v="1"/>
    <x v="5"/>
  </r>
  <r>
    <s v="PID03682"/>
    <n v="14"/>
    <x v="1"/>
    <x v="1"/>
    <x v="0"/>
    <x v="0"/>
    <d v="2020-02-20T00:00:00"/>
    <x v="5"/>
    <x v="2"/>
    <x v="1"/>
    <b v="0"/>
    <n v="2"/>
    <n v="12"/>
    <x v="2"/>
    <n v="20"/>
    <x v="2"/>
    <x v="1"/>
    <x v="0"/>
    <x v="4"/>
  </r>
  <r>
    <s v="PID03683"/>
    <n v="6"/>
    <x v="4"/>
    <x v="2"/>
    <x v="0"/>
    <x v="1"/>
    <d v="2024-07-08T00:00:00"/>
    <x v="3"/>
    <x v="1"/>
    <x v="0"/>
    <b v="0"/>
    <n v="4"/>
    <n v="16"/>
    <x v="1"/>
    <n v="113"/>
    <x v="0"/>
    <x v="1"/>
    <x v="0"/>
    <x v="3"/>
  </r>
  <r>
    <s v="PID03684"/>
    <n v="53"/>
    <x v="0"/>
    <x v="0"/>
    <x v="1"/>
    <x v="2"/>
    <d v="2020-12-26T00:00:00"/>
    <x v="5"/>
    <x v="1"/>
    <x v="0"/>
    <b v="0"/>
    <n v="48"/>
    <n v="7"/>
    <x v="2"/>
    <n v="106"/>
    <x v="0"/>
    <x v="0"/>
    <x v="0"/>
    <x v="0"/>
  </r>
  <r>
    <s v="PID03685"/>
    <n v="27"/>
    <x v="3"/>
    <x v="1"/>
    <x v="1"/>
    <x v="0"/>
    <d v="2019-11-14T00:00:00"/>
    <x v="0"/>
    <x v="2"/>
    <x v="0"/>
    <b v="0"/>
    <n v="18"/>
    <n v="1"/>
    <x v="1"/>
    <n v="44"/>
    <x v="2"/>
    <x v="0"/>
    <x v="0"/>
    <x v="8"/>
  </r>
  <r>
    <s v="PID03686"/>
    <n v="26"/>
    <x v="3"/>
    <x v="0"/>
    <x v="0"/>
    <x v="2"/>
    <d v="2019-10-02T00:00:00"/>
    <x v="0"/>
    <x v="3"/>
    <x v="2"/>
    <b v="0"/>
    <n v="43"/>
    <n v="13"/>
    <x v="0"/>
    <n v="93"/>
    <x v="0"/>
    <x v="1"/>
    <x v="1"/>
    <x v="5"/>
  </r>
  <r>
    <s v="PID03687"/>
    <n v="48"/>
    <x v="0"/>
    <x v="2"/>
    <x v="2"/>
    <x v="2"/>
    <d v="2022-05-26T00:00:00"/>
    <x v="4"/>
    <x v="1"/>
    <x v="0"/>
    <b v="0"/>
    <n v="23"/>
    <n v="12"/>
    <x v="0"/>
    <n v="40"/>
    <x v="2"/>
    <x v="1"/>
    <x v="0"/>
    <x v="0"/>
  </r>
  <r>
    <s v="PID03688"/>
    <n v="54"/>
    <x v="0"/>
    <x v="2"/>
    <x v="2"/>
    <x v="2"/>
    <d v="2019-12-25T00:00:00"/>
    <x v="0"/>
    <x v="3"/>
    <x v="0"/>
    <b v="1"/>
    <n v="65"/>
    <n v="10"/>
    <x v="0"/>
    <n v="30"/>
    <x v="2"/>
    <x v="1"/>
    <x v="0"/>
    <x v="9"/>
  </r>
  <r>
    <s v="PID03689"/>
    <n v="90"/>
    <x v="2"/>
    <x v="2"/>
    <x v="0"/>
    <x v="1"/>
    <d v="2024-01-05T00:00:00"/>
    <x v="3"/>
    <x v="3"/>
    <x v="1"/>
    <b v="0"/>
    <n v="58"/>
    <n v="3"/>
    <x v="0"/>
    <n v="83"/>
    <x v="0"/>
    <x v="0"/>
    <x v="0"/>
    <x v="9"/>
  </r>
  <r>
    <s v="PID03690"/>
    <n v="45"/>
    <x v="0"/>
    <x v="2"/>
    <x v="1"/>
    <x v="2"/>
    <d v="2019-10-20T00:00:00"/>
    <x v="0"/>
    <x v="1"/>
    <x v="0"/>
    <b v="0"/>
    <n v="17"/>
    <n v="1"/>
    <x v="0"/>
    <n v="24"/>
    <x v="2"/>
    <x v="1"/>
    <x v="1"/>
    <x v="3"/>
  </r>
  <r>
    <s v="PID03691"/>
    <n v="59"/>
    <x v="0"/>
    <x v="2"/>
    <x v="1"/>
    <x v="0"/>
    <d v="2020-02-15T00:00:00"/>
    <x v="5"/>
    <x v="1"/>
    <x v="2"/>
    <b v="0"/>
    <n v="51"/>
    <n v="3"/>
    <x v="2"/>
    <n v="9"/>
    <x v="1"/>
    <x v="0"/>
    <x v="1"/>
    <x v="6"/>
  </r>
  <r>
    <s v="PID03692"/>
    <n v="54"/>
    <x v="0"/>
    <x v="0"/>
    <x v="0"/>
    <x v="0"/>
    <d v="2024-06-29T00:00:00"/>
    <x v="3"/>
    <x v="0"/>
    <x v="1"/>
    <b v="0"/>
    <n v="48"/>
    <n v="4"/>
    <x v="0"/>
    <n v="117"/>
    <x v="0"/>
    <x v="1"/>
    <x v="1"/>
    <x v="0"/>
  </r>
  <r>
    <s v="PID03693"/>
    <n v="86"/>
    <x v="2"/>
    <x v="0"/>
    <x v="2"/>
    <x v="2"/>
    <d v="2020-10-20T00:00:00"/>
    <x v="5"/>
    <x v="0"/>
    <x v="2"/>
    <b v="1"/>
    <n v="10"/>
    <n v="0"/>
    <x v="0"/>
    <n v="46"/>
    <x v="2"/>
    <x v="0"/>
    <x v="0"/>
    <x v="7"/>
  </r>
  <r>
    <s v="PID03694"/>
    <n v="36"/>
    <x v="3"/>
    <x v="2"/>
    <x v="1"/>
    <x v="2"/>
    <d v="2023-10-07T00:00:00"/>
    <x v="2"/>
    <x v="0"/>
    <x v="0"/>
    <b v="0"/>
    <n v="61"/>
    <n v="0"/>
    <x v="1"/>
    <n v="87"/>
    <x v="0"/>
    <x v="0"/>
    <x v="1"/>
    <x v="3"/>
  </r>
  <r>
    <s v="PID03695"/>
    <n v="5"/>
    <x v="4"/>
    <x v="0"/>
    <x v="0"/>
    <x v="2"/>
    <d v="2019-08-31T00:00:00"/>
    <x v="0"/>
    <x v="1"/>
    <x v="0"/>
    <b v="1"/>
    <n v="23"/>
    <n v="9"/>
    <x v="2"/>
    <n v="34"/>
    <x v="2"/>
    <x v="0"/>
    <x v="1"/>
    <x v="6"/>
  </r>
  <r>
    <s v="PID03696"/>
    <n v="51"/>
    <x v="0"/>
    <x v="1"/>
    <x v="2"/>
    <x v="0"/>
    <d v="2022-09-25T00:00:00"/>
    <x v="4"/>
    <x v="0"/>
    <x v="0"/>
    <b v="1"/>
    <n v="44"/>
    <n v="1"/>
    <x v="1"/>
    <n v="33"/>
    <x v="2"/>
    <x v="1"/>
    <x v="1"/>
    <x v="5"/>
  </r>
  <r>
    <s v="PID03697"/>
    <n v="5"/>
    <x v="4"/>
    <x v="2"/>
    <x v="2"/>
    <x v="2"/>
    <d v="2020-04-14T00:00:00"/>
    <x v="5"/>
    <x v="3"/>
    <x v="0"/>
    <b v="0"/>
    <n v="25"/>
    <n v="4"/>
    <x v="0"/>
    <n v="107"/>
    <x v="0"/>
    <x v="1"/>
    <x v="0"/>
    <x v="0"/>
  </r>
  <r>
    <s v="PID03698"/>
    <n v="35"/>
    <x v="3"/>
    <x v="0"/>
    <x v="1"/>
    <x v="0"/>
    <d v="2021-10-19T00:00:00"/>
    <x v="1"/>
    <x v="0"/>
    <x v="1"/>
    <b v="1"/>
    <n v="64"/>
    <n v="14"/>
    <x v="0"/>
    <n v="34"/>
    <x v="2"/>
    <x v="0"/>
    <x v="1"/>
    <x v="7"/>
  </r>
  <r>
    <s v="PID03699"/>
    <n v="3"/>
    <x v="4"/>
    <x v="0"/>
    <x v="1"/>
    <x v="0"/>
    <d v="2024-07-11T00:00:00"/>
    <x v="3"/>
    <x v="2"/>
    <x v="0"/>
    <b v="0"/>
    <n v="0"/>
    <n v="4"/>
    <x v="2"/>
    <n v="93"/>
    <x v="0"/>
    <x v="0"/>
    <x v="0"/>
    <x v="7"/>
  </r>
  <r>
    <s v="PID03700"/>
    <n v="28"/>
    <x v="3"/>
    <x v="1"/>
    <x v="2"/>
    <x v="0"/>
    <d v="2020-10-15T00:00:00"/>
    <x v="5"/>
    <x v="2"/>
    <x v="1"/>
    <b v="0"/>
    <n v="57"/>
    <n v="7"/>
    <x v="1"/>
    <n v="66"/>
    <x v="0"/>
    <x v="1"/>
    <x v="1"/>
    <x v="1"/>
  </r>
  <r>
    <s v="PID03701"/>
    <n v="23"/>
    <x v="3"/>
    <x v="0"/>
    <x v="1"/>
    <x v="0"/>
    <d v="2023-01-27T00:00:00"/>
    <x v="2"/>
    <x v="1"/>
    <x v="1"/>
    <b v="0"/>
    <n v="16"/>
    <n v="10"/>
    <x v="2"/>
    <n v="86"/>
    <x v="0"/>
    <x v="0"/>
    <x v="1"/>
    <x v="6"/>
  </r>
  <r>
    <s v="PID03702"/>
    <n v="4"/>
    <x v="4"/>
    <x v="1"/>
    <x v="1"/>
    <x v="1"/>
    <d v="2022-10-20T00:00:00"/>
    <x v="4"/>
    <x v="2"/>
    <x v="1"/>
    <b v="1"/>
    <n v="12"/>
    <n v="16"/>
    <x v="1"/>
    <n v="23"/>
    <x v="2"/>
    <x v="1"/>
    <x v="0"/>
    <x v="7"/>
  </r>
  <r>
    <s v="PID03703"/>
    <n v="35"/>
    <x v="3"/>
    <x v="0"/>
    <x v="2"/>
    <x v="0"/>
    <d v="2021-05-30T00:00:00"/>
    <x v="1"/>
    <x v="1"/>
    <x v="0"/>
    <b v="1"/>
    <n v="63"/>
    <n v="14"/>
    <x v="0"/>
    <n v="3"/>
    <x v="1"/>
    <x v="0"/>
    <x v="1"/>
    <x v="4"/>
  </r>
  <r>
    <s v="PID03704"/>
    <n v="20"/>
    <x v="1"/>
    <x v="1"/>
    <x v="2"/>
    <x v="1"/>
    <d v="2020-11-17T00:00:00"/>
    <x v="5"/>
    <x v="2"/>
    <x v="0"/>
    <b v="0"/>
    <n v="46"/>
    <n v="2"/>
    <x v="0"/>
    <n v="29"/>
    <x v="2"/>
    <x v="0"/>
    <x v="1"/>
    <x v="9"/>
  </r>
  <r>
    <s v="PID03705"/>
    <n v="19"/>
    <x v="1"/>
    <x v="0"/>
    <x v="2"/>
    <x v="0"/>
    <d v="2021-10-22T00:00:00"/>
    <x v="1"/>
    <x v="3"/>
    <x v="2"/>
    <b v="0"/>
    <n v="7"/>
    <n v="4"/>
    <x v="1"/>
    <n v="30"/>
    <x v="2"/>
    <x v="0"/>
    <x v="0"/>
    <x v="4"/>
  </r>
  <r>
    <s v="PID03706"/>
    <n v="70"/>
    <x v="2"/>
    <x v="0"/>
    <x v="2"/>
    <x v="2"/>
    <d v="2021-06-17T00:00:00"/>
    <x v="1"/>
    <x v="0"/>
    <x v="1"/>
    <b v="1"/>
    <n v="0"/>
    <n v="10"/>
    <x v="2"/>
    <n v="91"/>
    <x v="0"/>
    <x v="0"/>
    <x v="1"/>
    <x v="3"/>
  </r>
  <r>
    <s v="PID03707"/>
    <n v="29"/>
    <x v="3"/>
    <x v="0"/>
    <x v="0"/>
    <x v="1"/>
    <d v="2020-03-07T00:00:00"/>
    <x v="5"/>
    <x v="2"/>
    <x v="0"/>
    <b v="1"/>
    <n v="38"/>
    <n v="3"/>
    <x v="2"/>
    <n v="74"/>
    <x v="0"/>
    <x v="0"/>
    <x v="0"/>
    <x v="3"/>
  </r>
  <r>
    <s v="PID03708"/>
    <n v="81"/>
    <x v="2"/>
    <x v="2"/>
    <x v="0"/>
    <x v="1"/>
    <d v="2021-06-29T00:00:00"/>
    <x v="1"/>
    <x v="0"/>
    <x v="2"/>
    <b v="0"/>
    <n v="37"/>
    <n v="15"/>
    <x v="1"/>
    <n v="69"/>
    <x v="0"/>
    <x v="0"/>
    <x v="0"/>
    <x v="1"/>
  </r>
  <r>
    <s v="PID03709"/>
    <n v="66"/>
    <x v="2"/>
    <x v="0"/>
    <x v="2"/>
    <x v="0"/>
    <d v="2021-10-07T00:00:00"/>
    <x v="1"/>
    <x v="0"/>
    <x v="0"/>
    <b v="0"/>
    <n v="35"/>
    <n v="2"/>
    <x v="2"/>
    <n v="103"/>
    <x v="0"/>
    <x v="0"/>
    <x v="0"/>
    <x v="8"/>
  </r>
  <r>
    <s v="PID03710"/>
    <n v="86"/>
    <x v="2"/>
    <x v="0"/>
    <x v="1"/>
    <x v="2"/>
    <d v="2024-11-25T00:00:00"/>
    <x v="3"/>
    <x v="2"/>
    <x v="2"/>
    <b v="1"/>
    <n v="49"/>
    <n v="6"/>
    <x v="0"/>
    <n v="85"/>
    <x v="0"/>
    <x v="1"/>
    <x v="0"/>
    <x v="9"/>
  </r>
  <r>
    <s v="PID03711"/>
    <n v="68"/>
    <x v="2"/>
    <x v="1"/>
    <x v="0"/>
    <x v="0"/>
    <d v="2022-01-21T00:00:00"/>
    <x v="4"/>
    <x v="3"/>
    <x v="1"/>
    <b v="0"/>
    <n v="34"/>
    <n v="4"/>
    <x v="2"/>
    <n v="72"/>
    <x v="0"/>
    <x v="1"/>
    <x v="1"/>
    <x v="6"/>
  </r>
  <r>
    <s v="PID03712"/>
    <n v="4"/>
    <x v="4"/>
    <x v="2"/>
    <x v="0"/>
    <x v="2"/>
    <d v="2019-06-10T00:00:00"/>
    <x v="0"/>
    <x v="0"/>
    <x v="2"/>
    <b v="1"/>
    <n v="61"/>
    <n v="0"/>
    <x v="0"/>
    <n v="107"/>
    <x v="0"/>
    <x v="0"/>
    <x v="1"/>
    <x v="6"/>
  </r>
  <r>
    <s v="PID03713"/>
    <n v="12"/>
    <x v="1"/>
    <x v="1"/>
    <x v="1"/>
    <x v="0"/>
    <d v="2023-12-24T00:00:00"/>
    <x v="2"/>
    <x v="3"/>
    <x v="2"/>
    <b v="0"/>
    <n v="14"/>
    <n v="9"/>
    <x v="2"/>
    <n v="105"/>
    <x v="0"/>
    <x v="1"/>
    <x v="1"/>
    <x v="8"/>
  </r>
  <r>
    <s v="PID03714"/>
    <n v="6"/>
    <x v="4"/>
    <x v="1"/>
    <x v="2"/>
    <x v="0"/>
    <d v="2020-05-24T00:00:00"/>
    <x v="5"/>
    <x v="0"/>
    <x v="2"/>
    <b v="0"/>
    <n v="47"/>
    <n v="0"/>
    <x v="1"/>
    <n v="76"/>
    <x v="0"/>
    <x v="1"/>
    <x v="0"/>
    <x v="6"/>
  </r>
  <r>
    <s v="PID03715"/>
    <n v="73"/>
    <x v="2"/>
    <x v="1"/>
    <x v="0"/>
    <x v="2"/>
    <d v="2023-02-21T00:00:00"/>
    <x v="2"/>
    <x v="1"/>
    <x v="2"/>
    <b v="1"/>
    <n v="55"/>
    <n v="18"/>
    <x v="2"/>
    <n v="72"/>
    <x v="0"/>
    <x v="0"/>
    <x v="1"/>
    <x v="3"/>
  </r>
  <r>
    <s v="PID03716"/>
    <n v="59"/>
    <x v="0"/>
    <x v="1"/>
    <x v="2"/>
    <x v="2"/>
    <d v="2020-03-30T00:00:00"/>
    <x v="5"/>
    <x v="3"/>
    <x v="1"/>
    <b v="1"/>
    <n v="4"/>
    <n v="16"/>
    <x v="1"/>
    <n v="93"/>
    <x v="0"/>
    <x v="0"/>
    <x v="1"/>
    <x v="2"/>
  </r>
  <r>
    <s v="PID03717"/>
    <n v="45"/>
    <x v="0"/>
    <x v="2"/>
    <x v="2"/>
    <x v="1"/>
    <d v="2024-05-17T00:00:00"/>
    <x v="3"/>
    <x v="3"/>
    <x v="2"/>
    <b v="1"/>
    <n v="61"/>
    <n v="5"/>
    <x v="2"/>
    <n v="90"/>
    <x v="0"/>
    <x v="1"/>
    <x v="0"/>
    <x v="9"/>
  </r>
  <r>
    <s v="PID03718"/>
    <n v="2"/>
    <x v="4"/>
    <x v="0"/>
    <x v="1"/>
    <x v="0"/>
    <d v="2022-03-30T00:00:00"/>
    <x v="4"/>
    <x v="0"/>
    <x v="0"/>
    <b v="1"/>
    <n v="55"/>
    <n v="20"/>
    <x v="0"/>
    <n v="107"/>
    <x v="0"/>
    <x v="1"/>
    <x v="0"/>
    <x v="8"/>
  </r>
  <r>
    <s v="PID03719"/>
    <n v="34"/>
    <x v="3"/>
    <x v="2"/>
    <x v="0"/>
    <x v="2"/>
    <d v="2023-10-03T00:00:00"/>
    <x v="2"/>
    <x v="2"/>
    <x v="2"/>
    <b v="1"/>
    <n v="28"/>
    <n v="4"/>
    <x v="0"/>
    <n v="54"/>
    <x v="2"/>
    <x v="1"/>
    <x v="0"/>
    <x v="6"/>
  </r>
  <r>
    <s v="PID03720"/>
    <n v="62"/>
    <x v="2"/>
    <x v="0"/>
    <x v="0"/>
    <x v="2"/>
    <d v="2022-08-14T00:00:00"/>
    <x v="4"/>
    <x v="2"/>
    <x v="1"/>
    <b v="0"/>
    <n v="58"/>
    <n v="17"/>
    <x v="0"/>
    <n v="92"/>
    <x v="0"/>
    <x v="0"/>
    <x v="1"/>
    <x v="2"/>
  </r>
  <r>
    <s v="PID03721"/>
    <n v="35"/>
    <x v="3"/>
    <x v="2"/>
    <x v="1"/>
    <x v="2"/>
    <d v="2019-04-12T00:00:00"/>
    <x v="0"/>
    <x v="0"/>
    <x v="0"/>
    <b v="0"/>
    <n v="65"/>
    <n v="2"/>
    <x v="1"/>
    <n v="27"/>
    <x v="2"/>
    <x v="1"/>
    <x v="1"/>
    <x v="3"/>
  </r>
  <r>
    <s v="PID03722"/>
    <n v="84"/>
    <x v="2"/>
    <x v="2"/>
    <x v="1"/>
    <x v="1"/>
    <d v="2021-11-09T00:00:00"/>
    <x v="1"/>
    <x v="0"/>
    <x v="1"/>
    <b v="0"/>
    <n v="36"/>
    <n v="0"/>
    <x v="0"/>
    <n v="23"/>
    <x v="2"/>
    <x v="1"/>
    <x v="1"/>
    <x v="6"/>
  </r>
  <r>
    <s v="PID03723"/>
    <n v="8"/>
    <x v="4"/>
    <x v="2"/>
    <x v="2"/>
    <x v="1"/>
    <d v="2021-05-25T00:00:00"/>
    <x v="1"/>
    <x v="1"/>
    <x v="1"/>
    <b v="1"/>
    <n v="20"/>
    <n v="5"/>
    <x v="1"/>
    <n v="103"/>
    <x v="0"/>
    <x v="1"/>
    <x v="0"/>
    <x v="0"/>
  </r>
  <r>
    <s v="PID03724"/>
    <n v="42"/>
    <x v="0"/>
    <x v="1"/>
    <x v="2"/>
    <x v="0"/>
    <d v="2023-04-08T00:00:00"/>
    <x v="2"/>
    <x v="3"/>
    <x v="2"/>
    <b v="0"/>
    <n v="55"/>
    <n v="13"/>
    <x v="2"/>
    <n v="10"/>
    <x v="1"/>
    <x v="0"/>
    <x v="1"/>
    <x v="8"/>
  </r>
  <r>
    <s v="PID03725"/>
    <n v="30"/>
    <x v="3"/>
    <x v="1"/>
    <x v="0"/>
    <x v="0"/>
    <d v="2021-03-05T00:00:00"/>
    <x v="1"/>
    <x v="2"/>
    <x v="1"/>
    <b v="0"/>
    <n v="63"/>
    <n v="18"/>
    <x v="2"/>
    <n v="53"/>
    <x v="2"/>
    <x v="1"/>
    <x v="0"/>
    <x v="2"/>
  </r>
  <r>
    <s v="PID03726"/>
    <n v="80"/>
    <x v="2"/>
    <x v="0"/>
    <x v="1"/>
    <x v="1"/>
    <d v="2021-08-09T00:00:00"/>
    <x v="1"/>
    <x v="2"/>
    <x v="0"/>
    <b v="1"/>
    <n v="40"/>
    <n v="14"/>
    <x v="0"/>
    <n v="83"/>
    <x v="0"/>
    <x v="0"/>
    <x v="0"/>
    <x v="4"/>
  </r>
  <r>
    <s v="PID03727"/>
    <n v="84"/>
    <x v="2"/>
    <x v="1"/>
    <x v="2"/>
    <x v="2"/>
    <d v="2020-12-10T00:00:00"/>
    <x v="5"/>
    <x v="0"/>
    <x v="1"/>
    <b v="1"/>
    <n v="62"/>
    <n v="7"/>
    <x v="0"/>
    <n v="20"/>
    <x v="2"/>
    <x v="1"/>
    <x v="1"/>
    <x v="8"/>
  </r>
  <r>
    <s v="PID03728"/>
    <n v="50"/>
    <x v="0"/>
    <x v="2"/>
    <x v="2"/>
    <x v="2"/>
    <d v="2023-08-28T00:00:00"/>
    <x v="2"/>
    <x v="0"/>
    <x v="2"/>
    <b v="1"/>
    <n v="69"/>
    <n v="19"/>
    <x v="1"/>
    <n v="17"/>
    <x v="2"/>
    <x v="1"/>
    <x v="1"/>
    <x v="6"/>
  </r>
  <r>
    <s v="PID03729"/>
    <n v="10"/>
    <x v="4"/>
    <x v="0"/>
    <x v="2"/>
    <x v="1"/>
    <d v="2024-03-16T00:00:00"/>
    <x v="3"/>
    <x v="1"/>
    <x v="2"/>
    <b v="0"/>
    <n v="48"/>
    <n v="0"/>
    <x v="1"/>
    <n v="2"/>
    <x v="1"/>
    <x v="1"/>
    <x v="0"/>
    <x v="9"/>
  </r>
  <r>
    <s v="PID03730"/>
    <n v="20"/>
    <x v="1"/>
    <x v="1"/>
    <x v="0"/>
    <x v="2"/>
    <d v="2019-10-03T00:00:00"/>
    <x v="0"/>
    <x v="2"/>
    <x v="0"/>
    <b v="1"/>
    <n v="10"/>
    <n v="5"/>
    <x v="0"/>
    <n v="29"/>
    <x v="2"/>
    <x v="1"/>
    <x v="1"/>
    <x v="9"/>
  </r>
  <r>
    <s v="PID03731"/>
    <n v="30"/>
    <x v="3"/>
    <x v="1"/>
    <x v="0"/>
    <x v="1"/>
    <d v="2024-07-01T00:00:00"/>
    <x v="3"/>
    <x v="0"/>
    <x v="2"/>
    <b v="0"/>
    <n v="3"/>
    <n v="17"/>
    <x v="1"/>
    <n v="82"/>
    <x v="0"/>
    <x v="1"/>
    <x v="0"/>
    <x v="4"/>
  </r>
  <r>
    <s v="PID03732"/>
    <n v="30"/>
    <x v="3"/>
    <x v="2"/>
    <x v="1"/>
    <x v="2"/>
    <d v="2020-09-13T00:00:00"/>
    <x v="5"/>
    <x v="2"/>
    <x v="1"/>
    <b v="0"/>
    <n v="69"/>
    <n v="5"/>
    <x v="2"/>
    <n v="88"/>
    <x v="0"/>
    <x v="0"/>
    <x v="1"/>
    <x v="3"/>
  </r>
  <r>
    <s v="PID03733"/>
    <n v="87"/>
    <x v="2"/>
    <x v="1"/>
    <x v="1"/>
    <x v="1"/>
    <d v="2022-03-22T00:00:00"/>
    <x v="4"/>
    <x v="3"/>
    <x v="2"/>
    <b v="1"/>
    <n v="53"/>
    <n v="16"/>
    <x v="0"/>
    <n v="45"/>
    <x v="2"/>
    <x v="1"/>
    <x v="0"/>
    <x v="5"/>
  </r>
  <r>
    <s v="PID03734"/>
    <n v="35"/>
    <x v="3"/>
    <x v="1"/>
    <x v="1"/>
    <x v="0"/>
    <d v="2020-02-11T00:00:00"/>
    <x v="5"/>
    <x v="0"/>
    <x v="1"/>
    <b v="1"/>
    <n v="0"/>
    <n v="1"/>
    <x v="2"/>
    <n v="15"/>
    <x v="2"/>
    <x v="1"/>
    <x v="0"/>
    <x v="7"/>
  </r>
  <r>
    <s v="PID03735"/>
    <n v="25"/>
    <x v="3"/>
    <x v="0"/>
    <x v="0"/>
    <x v="1"/>
    <d v="2021-05-27T00:00:00"/>
    <x v="1"/>
    <x v="1"/>
    <x v="1"/>
    <b v="1"/>
    <n v="38"/>
    <n v="13"/>
    <x v="0"/>
    <n v="48"/>
    <x v="2"/>
    <x v="1"/>
    <x v="0"/>
    <x v="5"/>
  </r>
  <r>
    <s v="PID03736"/>
    <n v="59"/>
    <x v="0"/>
    <x v="1"/>
    <x v="0"/>
    <x v="0"/>
    <d v="2023-03-25T00:00:00"/>
    <x v="2"/>
    <x v="2"/>
    <x v="1"/>
    <b v="1"/>
    <n v="51"/>
    <n v="3"/>
    <x v="1"/>
    <n v="89"/>
    <x v="0"/>
    <x v="0"/>
    <x v="0"/>
    <x v="0"/>
  </r>
  <r>
    <s v="PID03737"/>
    <n v="42"/>
    <x v="0"/>
    <x v="1"/>
    <x v="0"/>
    <x v="2"/>
    <d v="2019-02-07T00:00:00"/>
    <x v="0"/>
    <x v="0"/>
    <x v="2"/>
    <b v="1"/>
    <n v="1"/>
    <n v="15"/>
    <x v="0"/>
    <n v="118"/>
    <x v="0"/>
    <x v="0"/>
    <x v="1"/>
    <x v="6"/>
  </r>
  <r>
    <s v="PID03738"/>
    <n v="18"/>
    <x v="1"/>
    <x v="1"/>
    <x v="1"/>
    <x v="1"/>
    <d v="2023-03-16T00:00:00"/>
    <x v="2"/>
    <x v="3"/>
    <x v="0"/>
    <b v="0"/>
    <n v="10"/>
    <n v="19"/>
    <x v="1"/>
    <n v="52"/>
    <x v="2"/>
    <x v="0"/>
    <x v="0"/>
    <x v="9"/>
  </r>
  <r>
    <s v="PID03739"/>
    <n v="2"/>
    <x v="4"/>
    <x v="0"/>
    <x v="2"/>
    <x v="0"/>
    <d v="2022-02-21T00:00:00"/>
    <x v="4"/>
    <x v="3"/>
    <x v="1"/>
    <b v="1"/>
    <n v="8"/>
    <n v="12"/>
    <x v="0"/>
    <n v="13"/>
    <x v="2"/>
    <x v="1"/>
    <x v="0"/>
    <x v="9"/>
  </r>
  <r>
    <s v="PID03740"/>
    <n v="63"/>
    <x v="2"/>
    <x v="2"/>
    <x v="0"/>
    <x v="0"/>
    <d v="2020-07-19T00:00:00"/>
    <x v="5"/>
    <x v="2"/>
    <x v="0"/>
    <b v="1"/>
    <n v="54"/>
    <n v="12"/>
    <x v="2"/>
    <n v="110"/>
    <x v="0"/>
    <x v="1"/>
    <x v="1"/>
    <x v="7"/>
  </r>
  <r>
    <s v="PID03741"/>
    <n v="22"/>
    <x v="3"/>
    <x v="0"/>
    <x v="0"/>
    <x v="0"/>
    <d v="2019-06-12T00:00:00"/>
    <x v="0"/>
    <x v="3"/>
    <x v="2"/>
    <b v="1"/>
    <n v="39"/>
    <n v="7"/>
    <x v="1"/>
    <n v="64"/>
    <x v="0"/>
    <x v="1"/>
    <x v="0"/>
    <x v="8"/>
  </r>
  <r>
    <s v="PID03742"/>
    <n v="12"/>
    <x v="1"/>
    <x v="0"/>
    <x v="2"/>
    <x v="2"/>
    <d v="2020-11-30T00:00:00"/>
    <x v="5"/>
    <x v="3"/>
    <x v="0"/>
    <b v="1"/>
    <n v="14"/>
    <n v="11"/>
    <x v="2"/>
    <n v="65"/>
    <x v="0"/>
    <x v="1"/>
    <x v="0"/>
    <x v="3"/>
  </r>
  <r>
    <s v="PID03743"/>
    <n v="51"/>
    <x v="0"/>
    <x v="2"/>
    <x v="2"/>
    <x v="1"/>
    <d v="2023-12-13T00:00:00"/>
    <x v="2"/>
    <x v="2"/>
    <x v="1"/>
    <b v="0"/>
    <n v="11"/>
    <n v="14"/>
    <x v="1"/>
    <n v="21"/>
    <x v="2"/>
    <x v="0"/>
    <x v="1"/>
    <x v="1"/>
  </r>
  <r>
    <s v="PID03744"/>
    <n v="25"/>
    <x v="3"/>
    <x v="1"/>
    <x v="2"/>
    <x v="1"/>
    <d v="2019-03-10T00:00:00"/>
    <x v="0"/>
    <x v="1"/>
    <x v="2"/>
    <b v="1"/>
    <n v="10"/>
    <n v="15"/>
    <x v="0"/>
    <n v="118"/>
    <x v="0"/>
    <x v="0"/>
    <x v="0"/>
    <x v="3"/>
  </r>
  <r>
    <s v="PID03745"/>
    <n v="49"/>
    <x v="0"/>
    <x v="0"/>
    <x v="1"/>
    <x v="1"/>
    <d v="2021-03-13T00:00:00"/>
    <x v="1"/>
    <x v="0"/>
    <x v="0"/>
    <b v="1"/>
    <n v="30"/>
    <n v="12"/>
    <x v="1"/>
    <n v="44"/>
    <x v="2"/>
    <x v="0"/>
    <x v="1"/>
    <x v="3"/>
  </r>
  <r>
    <s v="PID03746"/>
    <n v="80"/>
    <x v="2"/>
    <x v="2"/>
    <x v="1"/>
    <x v="2"/>
    <d v="2022-12-26T00:00:00"/>
    <x v="4"/>
    <x v="3"/>
    <x v="0"/>
    <b v="1"/>
    <n v="41"/>
    <n v="18"/>
    <x v="1"/>
    <n v="7"/>
    <x v="1"/>
    <x v="0"/>
    <x v="0"/>
    <x v="1"/>
  </r>
  <r>
    <s v="PID03747"/>
    <n v="13"/>
    <x v="1"/>
    <x v="1"/>
    <x v="2"/>
    <x v="1"/>
    <d v="2023-06-14T00:00:00"/>
    <x v="2"/>
    <x v="1"/>
    <x v="2"/>
    <b v="0"/>
    <n v="59"/>
    <n v="11"/>
    <x v="1"/>
    <n v="67"/>
    <x v="0"/>
    <x v="1"/>
    <x v="0"/>
    <x v="6"/>
  </r>
  <r>
    <s v="PID03748"/>
    <n v="24"/>
    <x v="3"/>
    <x v="2"/>
    <x v="2"/>
    <x v="0"/>
    <d v="2022-06-01T00:00:00"/>
    <x v="4"/>
    <x v="1"/>
    <x v="0"/>
    <b v="1"/>
    <n v="36"/>
    <n v="16"/>
    <x v="0"/>
    <n v="64"/>
    <x v="0"/>
    <x v="0"/>
    <x v="0"/>
    <x v="5"/>
  </r>
  <r>
    <s v="PID03749"/>
    <n v="26"/>
    <x v="3"/>
    <x v="0"/>
    <x v="0"/>
    <x v="0"/>
    <d v="2023-12-28T00:00:00"/>
    <x v="2"/>
    <x v="1"/>
    <x v="0"/>
    <b v="1"/>
    <n v="56"/>
    <n v="8"/>
    <x v="2"/>
    <n v="68"/>
    <x v="0"/>
    <x v="1"/>
    <x v="1"/>
    <x v="9"/>
  </r>
  <r>
    <s v="PID03750"/>
    <n v="46"/>
    <x v="0"/>
    <x v="0"/>
    <x v="0"/>
    <x v="0"/>
    <d v="2021-02-19T00:00:00"/>
    <x v="1"/>
    <x v="3"/>
    <x v="1"/>
    <b v="1"/>
    <n v="7"/>
    <n v="4"/>
    <x v="0"/>
    <n v="102"/>
    <x v="0"/>
    <x v="0"/>
    <x v="0"/>
    <x v="6"/>
  </r>
  <r>
    <s v="PID03751"/>
    <n v="43"/>
    <x v="0"/>
    <x v="0"/>
    <x v="1"/>
    <x v="0"/>
    <d v="2022-08-26T00:00:00"/>
    <x v="4"/>
    <x v="3"/>
    <x v="2"/>
    <b v="1"/>
    <n v="52"/>
    <n v="5"/>
    <x v="2"/>
    <n v="19"/>
    <x v="2"/>
    <x v="0"/>
    <x v="0"/>
    <x v="5"/>
  </r>
  <r>
    <s v="PID03752"/>
    <n v="22"/>
    <x v="3"/>
    <x v="0"/>
    <x v="0"/>
    <x v="2"/>
    <d v="2019-07-31T00:00:00"/>
    <x v="0"/>
    <x v="1"/>
    <x v="1"/>
    <b v="0"/>
    <n v="36"/>
    <n v="0"/>
    <x v="0"/>
    <n v="45"/>
    <x v="2"/>
    <x v="1"/>
    <x v="0"/>
    <x v="6"/>
  </r>
  <r>
    <s v="PID03753"/>
    <n v="75"/>
    <x v="2"/>
    <x v="0"/>
    <x v="2"/>
    <x v="1"/>
    <d v="2024-04-28T00:00:00"/>
    <x v="3"/>
    <x v="2"/>
    <x v="1"/>
    <b v="0"/>
    <n v="1"/>
    <n v="20"/>
    <x v="1"/>
    <n v="10"/>
    <x v="1"/>
    <x v="0"/>
    <x v="0"/>
    <x v="0"/>
  </r>
  <r>
    <s v="PID03754"/>
    <n v="90"/>
    <x v="2"/>
    <x v="0"/>
    <x v="2"/>
    <x v="0"/>
    <d v="2019-09-09T00:00:00"/>
    <x v="0"/>
    <x v="1"/>
    <x v="2"/>
    <b v="0"/>
    <n v="28"/>
    <n v="16"/>
    <x v="1"/>
    <n v="115"/>
    <x v="0"/>
    <x v="0"/>
    <x v="0"/>
    <x v="7"/>
  </r>
  <r>
    <s v="PID03755"/>
    <n v="13"/>
    <x v="1"/>
    <x v="2"/>
    <x v="0"/>
    <x v="1"/>
    <d v="2019-02-12T00:00:00"/>
    <x v="0"/>
    <x v="2"/>
    <x v="1"/>
    <b v="0"/>
    <n v="13"/>
    <n v="20"/>
    <x v="0"/>
    <n v="38"/>
    <x v="2"/>
    <x v="1"/>
    <x v="1"/>
    <x v="6"/>
  </r>
  <r>
    <s v="PID03756"/>
    <n v="81"/>
    <x v="2"/>
    <x v="1"/>
    <x v="2"/>
    <x v="0"/>
    <d v="2019-11-22T00:00:00"/>
    <x v="0"/>
    <x v="1"/>
    <x v="1"/>
    <b v="0"/>
    <n v="38"/>
    <n v="5"/>
    <x v="2"/>
    <n v="55"/>
    <x v="2"/>
    <x v="0"/>
    <x v="1"/>
    <x v="1"/>
  </r>
  <r>
    <s v="PID03757"/>
    <n v="44"/>
    <x v="0"/>
    <x v="2"/>
    <x v="0"/>
    <x v="2"/>
    <d v="2024-09-27T00:00:00"/>
    <x v="3"/>
    <x v="0"/>
    <x v="2"/>
    <b v="0"/>
    <n v="46"/>
    <n v="16"/>
    <x v="2"/>
    <n v="65"/>
    <x v="0"/>
    <x v="1"/>
    <x v="1"/>
    <x v="9"/>
  </r>
  <r>
    <s v="PID03758"/>
    <n v="89"/>
    <x v="2"/>
    <x v="0"/>
    <x v="1"/>
    <x v="2"/>
    <d v="2020-04-29T00:00:00"/>
    <x v="5"/>
    <x v="0"/>
    <x v="1"/>
    <b v="0"/>
    <n v="43"/>
    <n v="2"/>
    <x v="0"/>
    <n v="5"/>
    <x v="1"/>
    <x v="1"/>
    <x v="0"/>
    <x v="8"/>
  </r>
  <r>
    <s v="PID03759"/>
    <n v="77"/>
    <x v="2"/>
    <x v="0"/>
    <x v="1"/>
    <x v="2"/>
    <d v="2022-02-16T00:00:00"/>
    <x v="4"/>
    <x v="3"/>
    <x v="0"/>
    <b v="1"/>
    <n v="0"/>
    <n v="3"/>
    <x v="0"/>
    <n v="49"/>
    <x v="2"/>
    <x v="0"/>
    <x v="0"/>
    <x v="5"/>
  </r>
  <r>
    <s v="PID03760"/>
    <n v="37"/>
    <x v="3"/>
    <x v="1"/>
    <x v="1"/>
    <x v="1"/>
    <d v="2019-09-03T00:00:00"/>
    <x v="0"/>
    <x v="2"/>
    <x v="2"/>
    <b v="1"/>
    <n v="2"/>
    <n v="5"/>
    <x v="0"/>
    <n v="104"/>
    <x v="0"/>
    <x v="0"/>
    <x v="1"/>
    <x v="5"/>
  </r>
  <r>
    <s v="PID03761"/>
    <n v="39"/>
    <x v="3"/>
    <x v="0"/>
    <x v="1"/>
    <x v="2"/>
    <d v="2024-08-16T00:00:00"/>
    <x v="3"/>
    <x v="2"/>
    <x v="0"/>
    <b v="0"/>
    <n v="1"/>
    <n v="14"/>
    <x v="0"/>
    <n v="120"/>
    <x v="0"/>
    <x v="1"/>
    <x v="0"/>
    <x v="4"/>
  </r>
  <r>
    <s v="PID03762"/>
    <n v="51"/>
    <x v="0"/>
    <x v="2"/>
    <x v="0"/>
    <x v="1"/>
    <d v="2024-01-08T00:00:00"/>
    <x v="3"/>
    <x v="2"/>
    <x v="1"/>
    <b v="0"/>
    <n v="18"/>
    <n v="0"/>
    <x v="1"/>
    <n v="50"/>
    <x v="2"/>
    <x v="1"/>
    <x v="1"/>
    <x v="0"/>
  </r>
  <r>
    <s v="PID03763"/>
    <n v="5"/>
    <x v="4"/>
    <x v="1"/>
    <x v="2"/>
    <x v="1"/>
    <d v="2019-06-02T00:00:00"/>
    <x v="0"/>
    <x v="0"/>
    <x v="2"/>
    <b v="1"/>
    <n v="52"/>
    <n v="8"/>
    <x v="1"/>
    <n v="92"/>
    <x v="0"/>
    <x v="1"/>
    <x v="0"/>
    <x v="4"/>
  </r>
  <r>
    <s v="PID03764"/>
    <n v="76"/>
    <x v="2"/>
    <x v="1"/>
    <x v="2"/>
    <x v="0"/>
    <d v="2019-04-02T00:00:00"/>
    <x v="0"/>
    <x v="0"/>
    <x v="1"/>
    <b v="0"/>
    <n v="45"/>
    <n v="20"/>
    <x v="2"/>
    <n v="100"/>
    <x v="0"/>
    <x v="0"/>
    <x v="0"/>
    <x v="1"/>
  </r>
  <r>
    <s v="PID03765"/>
    <n v="16"/>
    <x v="1"/>
    <x v="2"/>
    <x v="0"/>
    <x v="2"/>
    <d v="2023-04-23T00:00:00"/>
    <x v="2"/>
    <x v="2"/>
    <x v="1"/>
    <b v="1"/>
    <n v="7"/>
    <n v="4"/>
    <x v="1"/>
    <n v="14"/>
    <x v="2"/>
    <x v="1"/>
    <x v="1"/>
    <x v="3"/>
  </r>
  <r>
    <s v="PID03766"/>
    <n v="68"/>
    <x v="2"/>
    <x v="1"/>
    <x v="2"/>
    <x v="0"/>
    <d v="2024-05-06T00:00:00"/>
    <x v="3"/>
    <x v="2"/>
    <x v="0"/>
    <b v="1"/>
    <n v="31"/>
    <n v="5"/>
    <x v="2"/>
    <n v="58"/>
    <x v="2"/>
    <x v="0"/>
    <x v="0"/>
    <x v="7"/>
  </r>
  <r>
    <s v="PID03767"/>
    <n v="67"/>
    <x v="2"/>
    <x v="2"/>
    <x v="2"/>
    <x v="2"/>
    <d v="2023-12-31T00:00:00"/>
    <x v="2"/>
    <x v="2"/>
    <x v="1"/>
    <b v="1"/>
    <n v="53"/>
    <n v="7"/>
    <x v="0"/>
    <n v="119"/>
    <x v="0"/>
    <x v="0"/>
    <x v="1"/>
    <x v="5"/>
  </r>
  <r>
    <s v="PID03768"/>
    <n v="60"/>
    <x v="0"/>
    <x v="0"/>
    <x v="0"/>
    <x v="0"/>
    <d v="2021-05-17T00:00:00"/>
    <x v="1"/>
    <x v="1"/>
    <x v="0"/>
    <b v="1"/>
    <n v="63"/>
    <n v="8"/>
    <x v="0"/>
    <n v="74"/>
    <x v="0"/>
    <x v="0"/>
    <x v="1"/>
    <x v="3"/>
  </r>
  <r>
    <s v="PID03769"/>
    <n v="43"/>
    <x v="0"/>
    <x v="2"/>
    <x v="0"/>
    <x v="2"/>
    <d v="2023-01-22T00:00:00"/>
    <x v="2"/>
    <x v="2"/>
    <x v="2"/>
    <b v="1"/>
    <n v="1"/>
    <n v="13"/>
    <x v="2"/>
    <n v="4"/>
    <x v="1"/>
    <x v="1"/>
    <x v="1"/>
    <x v="6"/>
  </r>
  <r>
    <s v="PID03770"/>
    <n v="57"/>
    <x v="0"/>
    <x v="2"/>
    <x v="0"/>
    <x v="0"/>
    <d v="2022-10-21T00:00:00"/>
    <x v="4"/>
    <x v="3"/>
    <x v="2"/>
    <b v="1"/>
    <n v="33"/>
    <n v="14"/>
    <x v="1"/>
    <n v="7"/>
    <x v="1"/>
    <x v="0"/>
    <x v="1"/>
    <x v="5"/>
  </r>
  <r>
    <s v="PID03771"/>
    <n v="56"/>
    <x v="0"/>
    <x v="1"/>
    <x v="1"/>
    <x v="2"/>
    <d v="2024-04-02T00:00:00"/>
    <x v="3"/>
    <x v="2"/>
    <x v="2"/>
    <b v="1"/>
    <n v="11"/>
    <n v="6"/>
    <x v="0"/>
    <n v="36"/>
    <x v="2"/>
    <x v="0"/>
    <x v="1"/>
    <x v="9"/>
  </r>
  <r>
    <s v="PID03772"/>
    <n v="18"/>
    <x v="1"/>
    <x v="2"/>
    <x v="0"/>
    <x v="2"/>
    <d v="2019-11-02T00:00:00"/>
    <x v="0"/>
    <x v="2"/>
    <x v="1"/>
    <b v="1"/>
    <n v="30"/>
    <n v="3"/>
    <x v="2"/>
    <n v="80"/>
    <x v="0"/>
    <x v="0"/>
    <x v="0"/>
    <x v="7"/>
  </r>
  <r>
    <s v="PID03773"/>
    <n v="21"/>
    <x v="3"/>
    <x v="0"/>
    <x v="1"/>
    <x v="2"/>
    <d v="2023-09-26T00:00:00"/>
    <x v="2"/>
    <x v="1"/>
    <x v="1"/>
    <b v="0"/>
    <n v="12"/>
    <n v="8"/>
    <x v="0"/>
    <n v="97"/>
    <x v="0"/>
    <x v="1"/>
    <x v="1"/>
    <x v="6"/>
  </r>
  <r>
    <s v="PID03774"/>
    <n v="82"/>
    <x v="2"/>
    <x v="2"/>
    <x v="1"/>
    <x v="1"/>
    <d v="2019-03-16T00:00:00"/>
    <x v="0"/>
    <x v="2"/>
    <x v="0"/>
    <b v="0"/>
    <n v="70"/>
    <n v="8"/>
    <x v="2"/>
    <n v="67"/>
    <x v="0"/>
    <x v="0"/>
    <x v="1"/>
    <x v="1"/>
  </r>
  <r>
    <s v="PID03775"/>
    <n v="64"/>
    <x v="2"/>
    <x v="2"/>
    <x v="2"/>
    <x v="1"/>
    <d v="2022-12-05T00:00:00"/>
    <x v="4"/>
    <x v="0"/>
    <x v="2"/>
    <b v="0"/>
    <n v="52"/>
    <n v="10"/>
    <x v="2"/>
    <n v="109"/>
    <x v="0"/>
    <x v="1"/>
    <x v="0"/>
    <x v="4"/>
  </r>
  <r>
    <s v="PID03776"/>
    <n v="30"/>
    <x v="3"/>
    <x v="1"/>
    <x v="1"/>
    <x v="1"/>
    <d v="2019-08-17T00:00:00"/>
    <x v="0"/>
    <x v="3"/>
    <x v="0"/>
    <b v="1"/>
    <n v="49"/>
    <n v="17"/>
    <x v="2"/>
    <n v="95"/>
    <x v="0"/>
    <x v="0"/>
    <x v="0"/>
    <x v="3"/>
  </r>
  <r>
    <s v="PID03777"/>
    <n v="70"/>
    <x v="2"/>
    <x v="2"/>
    <x v="1"/>
    <x v="2"/>
    <d v="2021-05-27T00:00:00"/>
    <x v="1"/>
    <x v="3"/>
    <x v="0"/>
    <b v="0"/>
    <n v="54"/>
    <n v="6"/>
    <x v="2"/>
    <n v="84"/>
    <x v="0"/>
    <x v="0"/>
    <x v="0"/>
    <x v="9"/>
  </r>
  <r>
    <s v="PID03778"/>
    <n v="74"/>
    <x v="2"/>
    <x v="2"/>
    <x v="2"/>
    <x v="1"/>
    <d v="2019-05-13T00:00:00"/>
    <x v="0"/>
    <x v="3"/>
    <x v="1"/>
    <b v="1"/>
    <n v="4"/>
    <n v="7"/>
    <x v="1"/>
    <n v="53"/>
    <x v="2"/>
    <x v="1"/>
    <x v="1"/>
    <x v="5"/>
  </r>
  <r>
    <s v="PID03779"/>
    <n v="61"/>
    <x v="2"/>
    <x v="0"/>
    <x v="1"/>
    <x v="2"/>
    <d v="2023-06-20T00:00:00"/>
    <x v="2"/>
    <x v="0"/>
    <x v="1"/>
    <b v="1"/>
    <n v="46"/>
    <n v="0"/>
    <x v="0"/>
    <n v="77"/>
    <x v="0"/>
    <x v="0"/>
    <x v="0"/>
    <x v="4"/>
  </r>
  <r>
    <s v="PID03780"/>
    <n v="48"/>
    <x v="0"/>
    <x v="1"/>
    <x v="0"/>
    <x v="2"/>
    <d v="2023-04-12T00:00:00"/>
    <x v="2"/>
    <x v="2"/>
    <x v="0"/>
    <b v="1"/>
    <n v="8"/>
    <n v="2"/>
    <x v="1"/>
    <n v="47"/>
    <x v="2"/>
    <x v="0"/>
    <x v="0"/>
    <x v="5"/>
  </r>
  <r>
    <s v="PID03781"/>
    <n v="67"/>
    <x v="2"/>
    <x v="0"/>
    <x v="2"/>
    <x v="1"/>
    <d v="2023-03-06T00:00:00"/>
    <x v="2"/>
    <x v="2"/>
    <x v="2"/>
    <b v="0"/>
    <n v="35"/>
    <n v="14"/>
    <x v="1"/>
    <n v="3"/>
    <x v="1"/>
    <x v="0"/>
    <x v="0"/>
    <x v="4"/>
  </r>
  <r>
    <s v="PID03782"/>
    <n v="5"/>
    <x v="4"/>
    <x v="0"/>
    <x v="0"/>
    <x v="2"/>
    <d v="2019-12-26T00:00:00"/>
    <x v="0"/>
    <x v="0"/>
    <x v="2"/>
    <b v="1"/>
    <n v="56"/>
    <n v="10"/>
    <x v="2"/>
    <n v="2"/>
    <x v="1"/>
    <x v="0"/>
    <x v="1"/>
    <x v="2"/>
  </r>
  <r>
    <s v="PID03783"/>
    <n v="54"/>
    <x v="0"/>
    <x v="1"/>
    <x v="0"/>
    <x v="2"/>
    <d v="2022-04-30T00:00:00"/>
    <x v="4"/>
    <x v="0"/>
    <x v="0"/>
    <b v="1"/>
    <n v="38"/>
    <n v="3"/>
    <x v="1"/>
    <n v="80"/>
    <x v="0"/>
    <x v="1"/>
    <x v="1"/>
    <x v="4"/>
  </r>
  <r>
    <s v="PID03784"/>
    <n v="11"/>
    <x v="1"/>
    <x v="0"/>
    <x v="2"/>
    <x v="0"/>
    <d v="2023-07-31T00:00:00"/>
    <x v="2"/>
    <x v="2"/>
    <x v="1"/>
    <b v="1"/>
    <n v="28"/>
    <n v="17"/>
    <x v="1"/>
    <n v="38"/>
    <x v="2"/>
    <x v="1"/>
    <x v="0"/>
    <x v="0"/>
  </r>
  <r>
    <s v="PID03785"/>
    <n v="62"/>
    <x v="2"/>
    <x v="0"/>
    <x v="2"/>
    <x v="2"/>
    <d v="2021-04-20T00:00:00"/>
    <x v="1"/>
    <x v="0"/>
    <x v="0"/>
    <b v="1"/>
    <n v="2"/>
    <n v="20"/>
    <x v="0"/>
    <n v="101"/>
    <x v="0"/>
    <x v="0"/>
    <x v="0"/>
    <x v="3"/>
  </r>
  <r>
    <s v="PID03786"/>
    <n v="73"/>
    <x v="2"/>
    <x v="0"/>
    <x v="2"/>
    <x v="0"/>
    <d v="2023-09-29T00:00:00"/>
    <x v="2"/>
    <x v="0"/>
    <x v="0"/>
    <b v="0"/>
    <n v="23"/>
    <n v="18"/>
    <x v="2"/>
    <n v="88"/>
    <x v="0"/>
    <x v="0"/>
    <x v="1"/>
    <x v="4"/>
  </r>
  <r>
    <s v="PID03787"/>
    <n v="79"/>
    <x v="2"/>
    <x v="2"/>
    <x v="1"/>
    <x v="1"/>
    <d v="2024-12-20T00:00:00"/>
    <x v="3"/>
    <x v="3"/>
    <x v="0"/>
    <b v="1"/>
    <n v="31"/>
    <n v="15"/>
    <x v="0"/>
    <n v="72"/>
    <x v="0"/>
    <x v="1"/>
    <x v="1"/>
    <x v="6"/>
  </r>
  <r>
    <s v="PID03788"/>
    <n v="88"/>
    <x v="2"/>
    <x v="2"/>
    <x v="1"/>
    <x v="1"/>
    <d v="2021-08-05T00:00:00"/>
    <x v="1"/>
    <x v="0"/>
    <x v="2"/>
    <b v="1"/>
    <n v="0"/>
    <n v="19"/>
    <x v="2"/>
    <n v="87"/>
    <x v="0"/>
    <x v="1"/>
    <x v="0"/>
    <x v="3"/>
  </r>
  <r>
    <s v="PID03789"/>
    <n v="26"/>
    <x v="3"/>
    <x v="1"/>
    <x v="2"/>
    <x v="2"/>
    <d v="2021-07-30T00:00:00"/>
    <x v="1"/>
    <x v="1"/>
    <x v="0"/>
    <b v="0"/>
    <n v="42"/>
    <n v="17"/>
    <x v="0"/>
    <n v="54"/>
    <x v="2"/>
    <x v="1"/>
    <x v="1"/>
    <x v="3"/>
  </r>
  <r>
    <s v="PID03790"/>
    <n v="5"/>
    <x v="4"/>
    <x v="0"/>
    <x v="1"/>
    <x v="1"/>
    <d v="2020-08-27T00:00:00"/>
    <x v="5"/>
    <x v="2"/>
    <x v="1"/>
    <b v="0"/>
    <n v="69"/>
    <n v="14"/>
    <x v="1"/>
    <n v="38"/>
    <x v="2"/>
    <x v="1"/>
    <x v="0"/>
    <x v="0"/>
  </r>
  <r>
    <s v="PID03791"/>
    <n v="15"/>
    <x v="1"/>
    <x v="0"/>
    <x v="0"/>
    <x v="0"/>
    <d v="2022-11-10T00:00:00"/>
    <x v="4"/>
    <x v="2"/>
    <x v="1"/>
    <b v="1"/>
    <n v="36"/>
    <n v="0"/>
    <x v="0"/>
    <n v="38"/>
    <x v="2"/>
    <x v="1"/>
    <x v="1"/>
    <x v="2"/>
  </r>
  <r>
    <s v="PID03792"/>
    <n v="20"/>
    <x v="1"/>
    <x v="2"/>
    <x v="0"/>
    <x v="2"/>
    <d v="2021-01-20T00:00:00"/>
    <x v="1"/>
    <x v="1"/>
    <x v="1"/>
    <b v="0"/>
    <n v="57"/>
    <n v="4"/>
    <x v="2"/>
    <n v="27"/>
    <x v="2"/>
    <x v="0"/>
    <x v="1"/>
    <x v="5"/>
  </r>
  <r>
    <s v="PID03793"/>
    <n v="15"/>
    <x v="1"/>
    <x v="0"/>
    <x v="0"/>
    <x v="0"/>
    <d v="2023-12-16T00:00:00"/>
    <x v="2"/>
    <x v="2"/>
    <x v="2"/>
    <b v="0"/>
    <n v="19"/>
    <n v="9"/>
    <x v="1"/>
    <n v="105"/>
    <x v="0"/>
    <x v="0"/>
    <x v="1"/>
    <x v="9"/>
  </r>
  <r>
    <s v="PID03794"/>
    <n v="80"/>
    <x v="2"/>
    <x v="2"/>
    <x v="2"/>
    <x v="2"/>
    <d v="2021-07-24T00:00:00"/>
    <x v="1"/>
    <x v="2"/>
    <x v="1"/>
    <b v="0"/>
    <n v="26"/>
    <n v="4"/>
    <x v="1"/>
    <n v="55"/>
    <x v="2"/>
    <x v="0"/>
    <x v="0"/>
    <x v="8"/>
  </r>
  <r>
    <s v="PID03795"/>
    <n v="7"/>
    <x v="4"/>
    <x v="1"/>
    <x v="2"/>
    <x v="2"/>
    <d v="2021-12-16T00:00:00"/>
    <x v="1"/>
    <x v="1"/>
    <x v="1"/>
    <b v="0"/>
    <n v="8"/>
    <n v="16"/>
    <x v="0"/>
    <n v="78"/>
    <x v="0"/>
    <x v="0"/>
    <x v="0"/>
    <x v="4"/>
  </r>
  <r>
    <s v="PID03796"/>
    <n v="88"/>
    <x v="2"/>
    <x v="0"/>
    <x v="1"/>
    <x v="2"/>
    <d v="2020-01-15T00:00:00"/>
    <x v="5"/>
    <x v="1"/>
    <x v="1"/>
    <b v="0"/>
    <n v="4"/>
    <n v="19"/>
    <x v="1"/>
    <n v="57"/>
    <x v="2"/>
    <x v="1"/>
    <x v="1"/>
    <x v="1"/>
  </r>
  <r>
    <s v="PID03797"/>
    <n v="44"/>
    <x v="0"/>
    <x v="1"/>
    <x v="0"/>
    <x v="2"/>
    <d v="2021-02-08T00:00:00"/>
    <x v="1"/>
    <x v="0"/>
    <x v="1"/>
    <b v="0"/>
    <n v="54"/>
    <n v="16"/>
    <x v="0"/>
    <n v="33"/>
    <x v="2"/>
    <x v="1"/>
    <x v="1"/>
    <x v="2"/>
  </r>
  <r>
    <s v="PID03798"/>
    <n v="62"/>
    <x v="2"/>
    <x v="1"/>
    <x v="0"/>
    <x v="2"/>
    <d v="2021-04-06T00:00:00"/>
    <x v="1"/>
    <x v="1"/>
    <x v="1"/>
    <b v="0"/>
    <n v="44"/>
    <n v="15"/>
    <x v="1"/>
    <n v="72"/>
    <x v="0"/>
    <x v="1"/>
    <x v="0"/>
    <x v="5"/>
  </r>
  <r>
    <s v="PID03799"/>
    <n v="51"/>
    <x v="0"/>
    <x v="1"/>
    <x v="1"/>
    <x v="0"/>
    <d v="2022-10-29T00:00:00"/>
    <x v="4"/>
    <x v="1"/>
    <x v="2"/>
    <b v="0"/>
    <n v="34"/>
    <n v="17"/>
    <x v="1"/>
    <n v="94"/>
    <x v="0"/>
    <x v="1"/>
    <x v="1"/>
    <x v="5"/>
  </r>
  <r>
    <s v="PID03800"/>
    <n v="62"/>
    <x v="2"/>
    <x v="1"/>
    <x v="0"/>
    <x v="2"/>
    <d v="2022-05-12T00:00:00"/>
    <x v="4"/>
    <x v="0"/>
    <x v="1"/>
    <b v="0"/>
    <n v="25"/>
    <n v="9"/>
    <x v="1"/>
    <n v="25"/>
    <x v="2"/>
    <x v="0"/>
    <x v="1"/>
    <x v="7"/>
  </r>
  <r>
    <s v="PID03801"/>
    <n v="18"/>
    <x v="1"/>
    <x v="1"/>
    <x v="0"/>
    <x v="1"/>
    <d v="2020-05-17T00:00:00"/>
    <x v="5"/>
    <x v="3"/>
    <x v="1"/>
    <b v="0"/>
    <n v="13"/>
    <n v="8"/>
    <x v="0"/>
    <n v="80"/>
    <x v="0"/>
    <x v="0"/>
    <x v="0"/>
    <x v="7"/>
  </r>
  <r>
    <s v="PID03802"/>
    <n v="56"/>
    <x v="0"/>
    <x v="1"/>
    <x v="0"/>
    <x v="1"/>
    <d v="2024-04-05T00:00:00"/>
    <x v="3"/>
    <x v="3"/>
    <x v="0"/>
    <b v="1"/>
    <n v="26"/>
    <n v="13"/>
    <x v="2"/>
    <n v="76"/>
    <x v="0"/>
    <x v="0"/>
    <x v="0"/>
    <x v="5"/>
  </r>
  <r>
    <s v="PID03803"/>
    <n v="66"/>
    <x v="2"/>
    <x v="1"/>
    <x v="2"/>
    <x v="1"/>
    <d v="2022-07-13T00:00:00"/>
    <x v="4"/>
    <x v="1"/>
    <x v="0"/>
    <b v="0"/>
    <n v="40"/>
    <n v="4"/>
    <x v="1"/>
    <n v="102"/>
    <x v="0"/>
    <x v="0"/>
    <x v="1"/>
    <x v="7"/>
  </r>
  <r>
    <s v="PID03804"/>
    <n v="54"/>
    <x v="0"/>
    <x v="0"/>
    <x v="0"/>
    <x v="2"/>
    <d v="2021-06-22T00:00:00"/>
    <x v="1"/>
    <x v="0"/>
    <x v="1"/>
    <b v="1"/>
    <n v="61"/>
    <n v="19"/>
    <x v="2"/>
    <n v="101"/>
    <x v="0"/>
    <x v="0"/>
    <x v="0"/>
    <x v="4"/>
  </r>
  <r>
    <s v="PID03805"/>
    <n v="20"/>
    <x v="1"/>
    <x v="0"/>
    <x v="2"/>
    <x v="2"/>
    <d v="2020-11-09T00:00:00"/>
    <x v="5"/>
    <x v="2"/>
    <x v="0"/>
    <b v="1"/>
    <n v="70"/>
    <n v="9"/>
    <x v="1"/>
    <n v="2"/>
    <x v="1"/>
    <x v="0"/>
    <x v="1"/>
    <x v="8"/>
  </r>
  <r>
    <s v="PID03806"/>
    <n v="32"/>
    <x v="3"/>
    <x v="2"/>
    <x v="0"/>
    <x v="2"/>
    <d v="2022-10-13T00:00:00"/>
    <x v="4"/>
    <x v="1"/>
    <x v="2"/>
    <b v="0"/>
    <n v="30"/>
    <n v="15"/>
    <x v="1"/>
    <n v="87"/>
    <x v="0"/>
    <x v="1"/>
    <x v="0"/>
    <x v="9"/>
  </r>
  <r>
    <s v="PID03807"/>
    <n v="72"/>
    <x v="2"/>
    <x v="0"/>
    <x v="1"/>
    <x v="1"/>
    <d v="2024-06-27T00:00:00"/>
    <x v="3"/>
    <x v="1"/>
    <x v="0"/>
    <b v="0"/>
    <n v="1"/>
    <n v="14"/>
    <x v="0"/>
    <n v="44"/>
    <x v="2"/>
    <x v="0"/>
    <x v="1"/>
    <x v="0"/>
  </r>
  <r>
    <s v="PID03808"/>
    <n v="70"/>
    <x v="2"/>
    <x v="0"/>
    <x v="2"/>
    <x v="1"/>
    <d v="2020-04-24T00:00:00"/>
    <x v="5"/>
    <x v="3"/>
    <x v="1"/>
    <b v="1"/>
    <n v="41"/>
    <n v="20"/>
    <x v="2"/>
    <n v="70"/>
    <x v="0"/>
    <x v="1"/>
    <x v="0"/>
    <x v="9"/>
  </r>
  <r>
    <s v="PID03809"/>
    <n v="84"/>
    <x v="2"/>
    <x v="2"/>
    <x v="0"/>
    <x v="0"/>
    <d v="2024-12-17T00:00:00"/>
    <x v="3"/>
    <x v="0"/>
    <x v="1"/>
    <b v="1"/>
    <n v="57"/>
    <n v="2"/>
    <x v="2"/>
    <n v="52"/>
    <x v="2"/>
    <x v="1"/>
    <x v="1"/>
    <x v="3"/>
  </r>
  <r>
    <s v="PID03810"/>
    <n v="48"/>
    <x v="0"/>
    <x v="2"/>
    <x v="2"/>
    <x v="2"/>
    <d v="2023-11-24T00:00:00"/>
    <x v="2"/>
    <x v="0"/>
    <x v="2"/>
    <b v="1"/>
    <n v="46"/>
    <n v="0"/>
    <x v="0"/>
    <n v="46"/>
    <x v="2"/>
    <x v="1"/>
    <x v="1"/>
    <x v="5"/>
  </r>
  <r>
    <s v="PID03811"/>
    <n v="61"/>
    <x v="2"/>
    <x v="0"/>
    <x v="1"/>
    <x v="1"/>
    <d v="2024-06-27T00:00:00"/>
    <x v="3"/>
    <x v="1"/>
    <x v="2"/>
    <b v="1"/>
    <n v="69"/>
    <n v="10"/>
    <x v="1"/>
    <n v="117"/>
    <x v="0"/>
    <x v="1"/>
    <x v="1"/>
    <x v="8"/>
  </r>
  <r>
    <s v="PID03812"/>
    <n v="66"/>
    <x v="2"/>
    <x v="1"/>
    <x v="1"/>
    <x v="0"/>
    <d v="2020-08-05T00:00:00"/>
    <x v="5"/>
    <x v="1"/>
    <x v="2"/>
    <b v="0"/>
    <n v="5"/>
    <n v="12"/>
    <x v="2"/>
    <n v="98"/>
    <x v="0"/>
    <x v="1"/>
    <x v="1"/>
    <x v="0"/>
  </r>
  <r>
    <s v="PID03813"/>
    <n v="47"/>
    <x v="0"/>
    <x v="1"/>
    <x v="0"/>
    <x v="1"/>
    <d v="2023-08-18T00:00:00"/>
    <x v="2"/>
    <x v="1"/>
    <x v="2"/>
    <b v="0"/>
    <n v="15"/>
    <n v="0"/>
    <x v="0"/>
    <n v="9"/>
    <x v="1"/>
    <x v="0"/>
    <x v="0"/>
    <x v="4"/>
  </r>
  <r>
    <s v="PID03814"/>
    <n v="87"/>
    <x v="2"/>
    <x v="0"/>
    <x v="0"/>
    <x v="0"/>
    <d v="2020-08-13T00:00:00"/>
    <x v="5"/>
    <x v="1"/>
    <x v="2"/>
    <b v="0"/>
    <n v="70"/>
    <n v="11"/>
    <x v="2"/>
    <n v="83"/>
    <x v="0"/>
    <x v="0"/>
    <x v="0"/>
    <x v="8"/>
  </r>
  <r>
    <s v="PID03815"/>
    <n v="48"/>
    <x v="0"/>
    <x v="0"/>
    <x v="1"/>
    <x v="0"/>
    <d v="2021-01-09T00:00:00"/>
    <x v="1"/>
    <x v="3"/>
    <x v="2"/>
    <b v="0"/>
    <n v="54"/>
    <n v="4"/>
    <x v="0"/>
    <n v="21"/>
    <x v="2"/>
    <x v="0"/>
    <x v="1"/>
    <x v="6"/>
  </r>
  <r>
    <s v="PID03816"/>
    <n v="17"/>
    <x v="1"/>
    <x v="1"/>
    <x v="2"/>
    <x v="2"/>
    <d v="2024-06-25T00:00:00"/>
    <x v="3"/>
    <x v="2"/>
    <x v="0"/>
    <b v="1"/>
    <n v="30"/>
    <n v="8"/>
    <x v="2"/>
    <n v="97"/>
    <x v="0"/>
    <x v="0"/>
    <x v="1"/>
    <x v="0"/>
  </r>
  <r>
    <s v="PID03817"/>
    <n v="21"/>
    <x v="3"/>
    <x v="0"/>
    <x v="1"/>
    <x v="1"/>
    <d v="2022-06-13T00:00:00"/>
    <x v="4"/>
    <x v="2"/>
    <x v="1"/>
    <b v="0"/>
    <n v="9"/>
    <n v="7"/>
    <x v="2"/>
    <n v="40"/>
    <x v="2"/>
    <x v="1"/>
    <x v="0"/>
    <x v="7"/>
  </r>
  <r>
    <s v="PID03818"/>
    <n v="46"/>
    <x v="0"/>
    <x v="1"/>
    <x v="0"/>
    <x v="0"/>
    <d v="2023-10-10T00:00:00"/>
    <x v="2"/>
    <x v="3"/>
    <x v="1"/>
    <b v="0"/>
    <n v="64"/>
    <n v="8"/>
    <x v="1"/>
    <n v="107"/>
    <x v="0"/>
    <x v="1"/>
    <x v="0"/>
    <x v="0"/>
  </r>
  <r>
    <s v="PID03819"/>
    <n v="57"/>
    <x v="0"/>
    <x v="1"/>
    <x v="0"/>
    <x v="2"/>
    <d v="2024-01-19T00:00:00"/>
    <x v="3"/>
    <x v="0"/>
    <x v="2"/>
    <b v="0"/>
    <n v="55"/>
    <n v="16"/>
    <x v="0"/>
    <n v="30"/>
    <x v="2"/>
    <x v="0"/>
    <x v="1"/>
    <x v="7"/>
  </r>
  <r>
    <s v="PID03820"/>
    <n v="5"/>
    <x v="4"/>
    <x v="1"/>
    <x v="2"/>
    <x v="1"/>
    <d v="2022-01-21T00:00:00"/>
    <x v="4"/>
    <x v="2"/>
    <x v="1"/>
    <b v="1"/>
    <n v="14"/>
    <n v="17"/>
    <x v="2"/>
    <n v="110"/>
    <x v="0"/>
    <x v="0"/>
    <x v="1"/>
    <x v="6"/>
  </r>
  <r>
    <s v="PID03821"/>
    <n v="21"/>
    <x v="3"/>
    <x v="0"/>
    <x v="0"/>
    <x v="0"/>
    <d v="2022-04-28T00:00:00"/>
    <x v="4"/>
    <x v="0"/>
    <x v="2"/>
    <b v="0"/>
    <n v="1"/>
    <n v="7"/>
    <x v="0"/>
    <n v="62"/>
    <x v="0"/>
    <x v="0"/>
    <x v="0"/>
    <x v="8"/>
  </r>
  <r>
    <s v="PID03822"/>
    <n v="60"/>
    <x v="0"/>
    <x v="2"/>
    <x v="1"/>
    <x v="0"/>
    <d v="2023-02-08T00:00:00"/>
    <x v="2"/>
    <x v="0"/>
    <x v="2"/>
    <b v="1"/>
    <n v="4"/>
    <n v="11"/>
    <x v="1"/>
    <n v="96"/>
    <x v="0"/>
    <x v="0"/>
    <x v="1"/>
    <x v="8"/>
  </r>
  <r>
    <s v="PID03823"/>
    <n v="70"/>
    <x v="2"/>
    <x v="1"/>
    <x v="0"/>
    <x v="2"/>
    <d v="2019-07-01T00:00:00"/>
    <x v="0"/>
    <x v="2"/>
    <x v="2"/>
    <b v="0"/>
    <n v="16"/>
    <n v="4"/>
    <x v="1"/>
    <n v="61"/>
    <x v="0"/>
    <x v="1"/>
    <x v="1"/>
    <x v="5"/>
  </r>
  <r>
    <s v="PID03824"/>
    <n v="20"/>
    <x v="1"/>
    <x v="0"/>
    <x v="1"/>
    <x v="1"/>
    <d v="2020-02-18T00:00:00"/>
    <x v="5"/>
    <x v="2"/>
    <x v="2"/>
    <b v="0"/>
    <n v="66"/>
    <n v="15"/>
    <x v="0"/>
    <n v="103"/>
    <x v="0"/>
    <x v="1"/>
    <x v="1"/>
    <x v="1"/>
  </r>
  <r>
    <s v="PID03825"/>
    <n v="15"/>
    <x v="1"/>
    <x v="2"/>
    <x v="0"/>
    <x v="0"/>
    <d v="2023-01-18T00:00:00"/>
    <x v="2"/>
    <x v="1"/>
    <x v="1"/>
    <b v="1"/>
    <n v="61"/>
    <n v="11"/>
    <x v="2"/>
    <n v="21"/>
    <x v="2"/>
    <x v="0"/>
    <x v="0"/>
    <x v="6"/>
  </r>
  <r>
    <s v="PID03826"/>
    <n v="7"/>
    <x v="4"/>
    <x v="1"/>
    <x v="0"/>
    <x v="0"/>
    <d v="2022-07-25T00:00:00"/>
    <x v="4"/>
    <x v="2"/>
    <x v="1"/>
    <b v="0"/>
    <n v="1"/>
    <n v="17"/>
    <x v="2"/>
    <n v="37"/>
    <x v="2"/>
    <x v="0"/>
    <x v="0"/>
    <x v="9"/>
  </r>
  <r>
    <s v="PID03827"/>
    <n v="24"/>
    <x v="3"/>
    <x v="1"/>
    <x v="0"/>
    <x v="1"/>
    <d v="2023-06-30T00:00:00"/>
    <x v="2"/>
    <x v="1"/>
    <x v="2"/>
    <b v="1"/>
    <n v="60"/>
    <n v="14"/>
    <x v="1"/>
    <n v="87"/>
    <x v="0"/>
    <x v="1"/>
    <x v="0"/>
    <x v="0"/>
  </r>
  <r>
    <s v="PID03828"/>
    <n v="32"/>
    <x v="3"/>
    <x v="2"/>
    <x v="1"/>
    <x v="2"/>
    <d v="2020-08-30T00:00:00"/>
    <x v="5"/>
    <x v="3"/>
    <x v="1"/>
    <b v="0"/>
    <n v="5"/>
    <n v="2"/>
    <x v="2"/>
    <n v="43"/>
    <x v="2"/>
    <x v="1"/>
    <x v="1"/>
    <x v="1"/>
  </r>
  <r>
    <s v="PID03829"/>
    <n v="24"/>
    <x v="3"/>
    <x v="0"/>
    <x v="1"/>
    <x v="2"/>
    <d v="2023-11-24T00:00:00"/>
    <x v="2"/>
    <x v="3"/>
    <x v="1"/>
    <b v="0"/>
    <n v="35"/>
    <n v="12"/>
    <x v="0"/>
    <n v="12"/>
    <x v="2"/>
    <x v="1"/>
    <x v="1"/>
    <x v="3"/>
  </r>
  <r>
    <s v="PID03830"/>
    <n v="61"/>
    <x v="2"/>
    <x v="2"/>
    <x v="2"/>
    <x v="0"/>
    <d v="2024-03-28T00:00:00"/>
    <x v="3"/>
    <x v="3"/>
    <x v="0"/>
    <b v="0"/>
    <n v="20"/>
    <n v="10"/>
    <x v="1"/>
    <n v="31"/>
    <x v="2"/>
    <x v="1"/>
    <x v="1"/>
    <x v="0"/>
  </r>
  <r>
    <s v="PID03831"/>
    <n v="19"/>
    <x v="1"/>
    <x v="1"/>
    <x v="2"/>
    <x v="1"/>
    <d v="2019-08-10T00:00:00"/>
    <x v="0"/>
    <x v="1"/>
    <x v="0"/>
    <b v="0"/>
    <n v="10"/>
    <n v="20"/>
    <x v="1"/>
    <n v="14"/>
    <x v="2"/>
    <x v="1"/>
    <x v="0"/>
    <x v="4"/>
  </r>
  <r>
    <s v="PID03832"/>
    <n v="7"/>
    <x v="4"/>
    <x v="0"/>
    <x v="0"/>
    <x v="2"/>
    <d v="2021-09-14T00:00:00"/>
    <x v="1"/>
    <x v="1"/>
    <x v="1"/>
    <b v="0"/>
    <n v="2"/>
    <n v="16"/>
    <x v="0"/>
    <n v="23"/>
    <x v="2"/>
    <x v="1"/>
    <x v="1"/>
    <x v="0"/>
  </r>
  <r>
    <s v="PID03833"/>
    <n v="4"/>
    <x v="4"/>
    <x v="2"/>
    <x v="2"/>
    <x v="2"/>
    <d v="2019-09-11T00:00:00"/>
    <x v="0"/>
    <x v="3"/>
    <x v="0"/>
    <b v="0"/>
    <n v="11"/>
    <n v="3"/>
    <x v="2"/>
    <n v="23"/>
    <x v="2"/>
    <x v="0"/>
    <x v="1"/>
    <x v="6"/>
  </r>
  <r>
    <s v="PID03834"/>
    <n v="53"/>
    <x v="0"/>
    <x v="2"/>
    <x v="1"/>
    <x v="0"/>
    <d v="2024-02-09T00:00:00"/>
    <x v="3"/>
    <x v="2"/>
    <x v="0"/>
    <b v="0"/>
    <n v="33"/>
    <n v="2"/>
    <x v="2"/>
    <n v="24"/>
    <x v="2"/>
    <x v="0"/>
    <x v="1"/>
    <x v="7"/>
  </r>
  <r>
    <s v="PID03835"/>
    <n v="40"/>
    <x v="3"/>
    <x v="0"/>
    <x v="0"/>
    <x v="2"/>
    <d v="2019-05-31T00:00:00"/>
    <x v="0"/>
    <x v="3"/>
    <x v="1"/>
    <b v="1"/>
    <n v="28"/>
    <n v="13"/>
    <x v="1"/>
    <n v="78"/>
    <x v="0"/>
    <x v="1"/>
    <x v="0"/>
    <x v="8"/>
  </r>
  <r>
    <s v="PID03836"/>
    <n v="80"/>
    <x v="2"/>
    <x v="1"/>
    <x v="2"/>
    <x v="0"/>
    <d v="2021-11-05T00:00:00"/>
    <x v="1"/>
    <x v="3"/>
    <x v="0"/>
    <b v="0"/>
    <n v="21"/>
    <n v="10"/>
    <x v="0"/>
    <n v="98"/>
    <x v="0"/>
    <x v="1"/>
    <x v="1"/>
    <x v="9"/>
  </r>
  <r>
    <s v="PID03837"/>
    <n v="63"/>
    <x v="2"/>
    <x v="1"/>
    <x v="1"/>
    <x v="2"/>
    <d v="2021-06-01T00:00:00"/>
    <x v="1"/>
    <x v="1"/>
    <x v="2"/>
    <b v="1"/>
    <n v="25"/>
    <n v="13"/>
    <x v="0"/>
    <n v="11"/>
    <x v="1"/>
    <x v="0"/>
    <x v="0"/>
    <x v="6"/>
  </r>
  <r>
    <s v="PID03838"/>
    <n v="50"/>
    <x v="0"/>
    <x v="0"/>
    <x v="0"/>
    <x v="0"/>
    <d v="2023-03-24T00:00:00"/>
    <x v="2"/>
    <x v="1"/>
    <x v="2"/>
    <b v="1"/>
    <n v="40"/>
    <n v="12"/>
    <x v="0"/>
    <n v="97"/>
    <x v="0"/>
    <x v="0"/>
    <x v="0"/>
    <x v="6"/>
  </r>
  <r>
    <s v="PID03839"/>
    <n v="46"/>
    <x v="0"/>
    <x v="2"/>
    <x v="1"/>
    <x v="2"/>
    <d v="2024-02-11T00:00:00"/>
    <x v="3"/>
    <x v="3"/>
    <x v="1"/>
    <b v="1"/>
    <n v="30"/>
    <n v="1"/>
    <x v="1"/>
    <n v="35"/>
    <x v="2"/>
    <x v="1"/>
    <x v="0"/>
    <x v="8"/>
  </r>
  <r>
    <s v="PID03840"/>
    <n v="29"/>
    <x v="3"/>
    <x v="2"/>
    <x v="1"/>
    <x v="2"/>
    <d v="2022-06-02T00:00:00"/>
    <x v="4"/>
    <x v="0"/>
    <x v="2"/>
    <b v="1"/>
    <n v="1"/>
    <n v="19"/>
    <x v="1"/>
    <n v="115"/>
    <x v="0"/>
    <x v="0"/>
    <x v="0"/>
    <x v="2"/>
  </r>
  <r>
    <s v="PID03841"/>
    <n v="16"/>
    <x v="1"/>
    <x v="0"/>
    <x v="0"/>
    <x v="1"/>
    <d v="2020-06-12T00:00:00"/>
    <x v="5"/>
    <x v="1"/>
    <x v="2"/>
    <b v="1"/>
    <n v="9"/>
    <n v="8"/>
    <x v="0"/>
    <n v="94"/>
    <x v="0"/>
    <x v="0"/>
    <x v="1"/>
    <x v="8"/>
  </r>
  <r>
    <s v="PID03842"/>
    <n v="6"/>
    <x v="4"/>
    <x v="0"/>
    <x v="1"/>
    <x v="1"/>
    <d v="2020-11-29T00:00:00"/>
    <x v="5"/>
    <x v="1"/>
    <x v="2"/>
    <b v="1"/>
    <n v="47"/>
    <n v="9"/>
    <x v="2"/>
    <n v="31"/>
    <x v="2"/>
    <x v="1"/>
    <x v="0"/>
    <x v="8"/>
  </r>
  <r>
    <s v="PID03843"/>
    <n v="28"/>
    <x v="3"/>
    <x v="2"/>
    <x v="1"/>
    <x v="1"/>
    <d v="2020-07-04T00:00:00"/>
    <x v="5"/>
    <x v="2"/>
    <x v="2"/>
    <b v="1"/>
    <n v="34"/>
    <n v="2"/>
    <x v="1"/>
    <n v="61"/>
    <x v="0"/>
    <x v="0"/>
    <x v="0"/>
    <x v="5"/>
  </r>
  <r>
    <s v="PID03844"/>
    <n v="24"/>
    <x v="3"/>
    <x v="2"/>
    <x v="0"/>
    <x v="1"/>
    <d v="2023-06-05T00:00:00"/>
    <x v="2"/>
    <x v="3"/>
    <x v="0"/>
    <b v="0"/>
    <n v="16"/>
    <n v="8"/>
    <x v="1"/>
    <n v="85"/>
    <x v="0"/>
    <x v="1"/>
    <x v="1"/>
    <x v="3"/>
  </r>
  <r>
    <s v="PID03845"/>
    <n v="31"/>
    <x v="3"/>
    <x v="2"/>
    <x v="2"/>
    <x v="2"/>
    <d v="2020-08-10T00:00:00"/>
    <x v="5"/>
    <x v="1"/>
    <x v="0"/>
    <b v="1"/>
    <n v="60"/>
    <n v="8"/>
    <x v="0"/>
    <n v="24"/>
    <x v="2"/>
    <x v="1"/>
    <x v="0"/>
    <x v="4"/>
  </r>
  <r>
    <s v="PID03846"/>
    <n v="30"/>
    <x v="3"/>
    <x v="1"/>
    <x v="2"/>
    <x v="1"/>
    <d v="2021-01-09T00:00:00"/>
    <x v="1"/>
    <x v="2"/>
    <x v="2"/>
    <b v="1"/>
    <n v="2"/>
    <n v="2"/>
    <x v="0"/>
    <n v="86"/>
    <x v="0"/>
    <x v="0"/>
    <x v="0"/>
    <x v="1"/>
  </r>
  <r>
    <s v="PID03847"/>
    <n v="89"/>
    <x v="2"/>
    <x v="0"/>
    <x v="1"/>
    <x v="2"/>
    <d v="2024-12-01T00:00:00"/>
    <x v="3"/>
    <x v="0"/>
    <x v="1"/>
    <b v="0"/>
    <n v="42"/>
    <n v="18"/>
    <x v="2"/>
    <n v="19"/>
    <x v="2"/>
    <x v="1"/>
    <x v="0"/>
    <x v="6"/>
  </r>
  <r>
    <s v="PID03848"/>
    <n v="56"/>
    <x v="0"/>
    <x v="0"/>
    <x v="2"/>
    <x v="1"/>
    <d v="2023-03-09T00:00:00"/>
    <x v="2"/>
    <x v="0"/>
    <x v="1"/>
    <b v="0"/>
    <n v="22"/>
    <n v="10"/>
    <x v="2"/>
    <n v="8"/>
    <x v="1"/>
    <x v="1"/>
    <x v="0"/>
    <x v="6"/>
  </r>
  <r>
    <s v="PID03849"/>
    <n v="70"/>
    <x v="2"/>
    <x v="1"/>
    <x v="2"/>
    <x v="0"/>
    <d v="2022-05-04T00:00:00"/>
    <x v="4"/>
    <x v="2"/>
    <x v="1"/>
    <b v="1"/>
    <n v="58"/>
    <n v="3"/>
    <x v="0"/>
    <n v="44"/>
    <x v="2"/>
    <x v="1"/>
    <x v="0"/>
    <x v="9"/>
  </r>
  <r>
    <s v="PID03850"/>
    <n v="6"/>
    <x v="4"/>
    <x v="0"/>
    <x v="2"/>
    <x v="0"/>
    <d v="2019-12-04T00:00:00"/>
    <x v="0"/>
    <x v="2"/>
    <x v="1"/>
    <b v="0"/>
    <n v="43"/>
    <n v="16"/>
    <x v="0"/>
    <n v="98"/>
    <x v="0"/>
    <x v="0"/>
    <x v="1"/>
    <x v="3"/>
  </r>
  <r>
    <s v="PID03851"/>
    <n v="1"/>
    <x v="4"/>
    <x v="2"/>
    <x v="2"/>
    <x v="1"/>
    <d v="2022-12-20T00:00:00"/>
    <x v="4"/>
    <x v="3"/>
    <x v="0"/>
    <b v="0"/>
    <n v="68"/>
    <n v="17"/>
    <x v="2"/>
    <n v="58"/>
    <x v="2"/>
    <x v="0"/>
    <x v="1"/>
    <x v="2"/>
  </r>
  <r>
    <s v="PID03852"/>
    <n v="20"/>
    <x v="1"/>
    <x v="1"/>
    <x v="1"/>
    <x v="2"/>
    <d v="2021-06-03T00:00:00"/>
    <x v="1"/>
    <x v="1"/>
    <x v="2"/>
    <b v="0"/>
    <n v="67"/>
    <n v="3"/>
    <x v="2"/>
    <n v="82"/>
    <x v="0"/>
    <x v="0"/>
    <x v="0"/>
    <x v="7"/>
  </r>
  <r>
    <s v="PID03853"/>
    <n v="12"/>
    <x v="1"/>
    <x v="2"/>
    <x v="2"/>
    <x v="0"/>
    <d v="2022-01-27T00:00:00"/>
    <x v="4"/>
    <x v="0"/>
    <x v="0"/>
    <b v="0"/>
    <n v="10"/>
    <n v="6"/>
    <x v="2"/>
    <n v="82"/>
    <x v="0"/>
    <x v="0"/>
    <x v="1"/>
    <x v="7"/>
  </r>
  <r>
    <s v="PID03854"/>
    <n v="58"/>
    <x v="0"/>
    <x v="0"/>
    <x v="1"/>
    <x v="1"/>
    <d v="2021-10-01T00:00:00"/>
    <x v="1"/>
    <x v="2"/>
    <x v="1"/>
    <b v="0"/>
    <n v="40"/>
    <n v="17"/>
    <x v="0"/>
    <n v="63"/>
    <x v="0"/>
    <x v="0"/>
    <x v="0"/>
    <x v="2"/>
  </r>
  <r>
    <s v="PID03855"/>
    <n v="60"/>
    <x v="0"/>
    <x v="1"/>
    <x v="2"/>
    <x v="1"/>
    <d v="2020-02-08T00:00:00"/>
    <x v="5"/>
    <x v="3"/>
    <x v="2"/>
    <b v="0"/>
    <n v="3"/>
    <n v="8"/>
    <x v="1"/>
    <n v="73"/>
    <x v="0"/>
    <x v="0"/>
    <x v="0"/>
    <x v="9"/>
  </r>
  <r>
    <s v="PID03856"/>
    <n v="57"/>
    <x v="0"/>
    <x v="1"/>
    <x v="1"/>
    <x v="1"/>
    <d v="2019-02-02T00:00:00"/>
    <x v="0"/>
    <x v="1"/>
    <x v="1"/>
    <b v="1"/>
    <n v="7"/>
    <n v="13"/>
    <x v="2"/>
    <n v="41"/>
    <x v="2"/>
    <x v="0"/>
    <x v="1"/>
    <x v="2"/>
  </r>
  <r>
    <s v="PID03857"/>
    <n v="87"/>
    <x v="2"/>
    <x v="1"/>
    <x v="0"/>
    <x v="2"/>
    <d v="2020-04-20T00:00:00"/>
    <x v="5"/>
    <x v="3"/>
    <x v="1"/>
    <b v="1"/>
    <n v="2"/>
    <n v="18"/>
    <x v="2"/>
    <n v="31"/>
    <x v="2"/>
    <x v="1"/>
    <x v="1"/>
    <x v="9"/>
  </r>
  <r>
    <s v="PID03858"/>
    <n v="34"/>
    <x v="3"/>
    <x v="1"/>
    <x v="1"/>
    <x v="2"/>
    <d v="2019-03-14T00:00:00"/>
    <x v="0"/>
    <x v="3"/>
    <x v="0"/>
    <b v="1"/>
    <n v="55"/>
    <n v="18"/>
    <x v="2"/>
    <n v="111"/>
    <x v="0"/>
    <x v="0"/>
    <x v="1"/>
    <x v="2"/>
  </r>
  <r>
    <s v="PID03859"/>
    <n v="78"/>
    <x v="2"/>
    <x v="0"/>
    <x v="2"/>
    <x v="1"/>
    <d v="2024-03-31T00:00:00"/>
    <x v="3"/>
    <x v="1"/>
    <x v="2"/>
    <b v="1"/>
    <n v="8"/>
    <n v="18"/>
    <x v="2"/>
    <n v="59"/>
    <x v="2"/>
    <x v="1"/>
    <x v="1"/>
    <x v="0"/>
  </r>
  <r>
    <s v="PID03860"/>
    <n v="67"/>
    <x v="2"/>
    <x v="2"/>
    <x v="1"/>
    <x v="1"/>
    <d v="2020-04-15T00:00:00"/>
    <x v="5"/>
    <x v="2"/>
    <x v="2"/>
    <b v="0"/>
    <n v="40"/>
    <n v="11"/>
    <x v="1"/>
    <n v="94"/>
    <x v="0"/>
    <x v="0"/>
    <x v="1"/>
    <x v="9"/>
  </r>
  <r>
    <s v="PID03861"/>
    <n v="51"/>
    <x v="0"/>
    <x v="1"/>
    <x v="0"/>
    <x v="1"/>
    <d v="2020-05-11T00:00:00"/>
    <x v="5"/>
    <x v="0"/>
    <x v="1"/>
    <b v="1"/>
    <n v="37"/>
    <n v="3"/>
    <x v="0"/>
    <n v="79"/>
    <x v="0"/>
    <x v="0"/>
    <x v="1"/>
    <x v="7"/>
  </r>
  <r>
    <s v="PID03862"/>
    <n v="52"/>
    <x v="0"/>
    <x v="0"/>
    <x v="1"/>
    <x v="1"/>
    <d v="2022-10-19T00:00:00"/>
    <x v="4"/>
    <x v="2"/>
    <x v="0"/>
    <b v="1"/>
    <n v="18"/>
    <n v="13"/>
    <x v="1"/>
    <n v="13"/>
    <x v="2"/>
    <x v="1"/>
    <x v="1"/>
    <x v="5"/>
  </r>
  <r>
    <s v="PID03863"/>
    <n v="13"/>
    <x v="1"/>
    <x v="1"/>
    <x v="2"/>
    <x v="2"/>
    <d v="2020-03-04T00:00:00"/>
    <x v="5"/>
    <x v="2"/>
    <x v="2"/>
    <b v="0"/>
    <n v="63"/>
    <n v="3"/>
    <x v="0"/>
    <n v="75"/>
    <x v="0"/>
    <x v="1"/>
    <x v="1"/>
    <x v="6"/>
  </r>
  <r>
    <s v="PID03864"/>
    <n v="14"/>
    <x v="1"/>
    <x v="2"/>
    <x v="2"/>
    <x v="1"/>
    <d v="2022-04-25T00:00:00"/>
    <x v="4"/>
    <x v="2"/>
    <x v="2"/>
    <b v="0"/>
    <n v="34"/>
    <n v="12"/>
    <x v="2"/>
    <n v="34"/>
    <x v="2"/>
    <x v="1"/>
    <x v="1"/>
    <x v="4"/>
  </r>
  <r>
    <s v="PID03865"/>
    <n v="38"/>
    <x v="3"/>
    <x v="0"/>
    <x v="0"/>
    <x v="1"/>
    <d v="2023-09-13T00:00:00"/>
    <x v="2"/>
    <x v="1"/>
    <x v="1"/>
    <b v="0"/>
    <n v="13"/>
    <n v="19"/>
    <x v="0"/>
    <n v="113"/>
    <x v="0"/>
    <x v="0"/>
    <x v="0"/>
    <x v="8"/>
  </r>
  <r>
    <s v="PID03866"/>
    <n v="55"/>
    <x v="0"/>
    <x v="1"/>
    <x v="2"/>
    <x v="1"/>
    <d v="2021-09-12T00:00:00"/>
    <x v="1"/>
    <x v="2"/>
    <x v="2"/>
    <b v="1"/>
    <n v="48"/>
    <n v="5"/>
    <x v="1"/>
    <n v="27"/>
    <x v="2"/>
    <x v="0"/>
    <x v="1"/>
    <x v="9"/>
  </r>
  <r>
    <s v="PID03867"/>
    <n v="63"/>
    <x v="2"/>
    <x v="1"/>
    <x v="1"/>
    <x v="2"/>
    <d v="2019-06-20T00:00:00"/>
    <x v="0"/>
    <x v="0"/>
    <x v="1"/>
    <b v="1"/>
    <n v="29"/>
    <n v="3"/>
    <x v="2"/>
    <n v="38"/>
    <x v="2"/>
    <x v="1"/>
    <x v="1"/>
    <x v="9"/>
  </r>
  <r>
    <s v="PID03868"/>
    <n v="89"/>
    <x v="2"/>
    <x v="0"/>
    <x v="1"/>
    <x v="2"/>
    <d v="2022-05-02T00:00:00"/>
    <x v="4"/>
    <x v="3"/>
    <x v="0"/>
    <b v="1"/>
    <n v="50"/>
    <n v="11"/>
    <x v="1"/>
    <n v="33"/>
    <x v="2"/>
    <x v="1"/>
    <x v="0"/>
    <x v="4"/>
  </r>
  <r>
    <s v="PID03869"/>
    <n v="10"/>
    <x v="4"/>
    <x v="0"/>
    <x v="2"/>
    <x v="2"/>
    <d v="2020-01-01T00:00:00"/>
    <x v="5"/>
    <x v="3"/>
    <x v="0"/>
    <b v="1"/>
    <n v="42"/>
    <n v="17"/>
    <x v="2"/>
    <n v="45"/>
    <x v="2"/>
    <x v="1"/>
    <x v="0"/>
    <x v="8"/>
  </r>
  <r>
    <s v="PID03870"/>
    <n v="45"/>
    <x v="0"/>
    <x v="1"/>
    <x v="2"/>
    <x v="1"/>
    <d v="2022-11-23T00:00:00"/>
    <x v="4"/>
    <x v="0"/>
    <x v="2"/>
    <b v="1"/>
    <n v="36"/>
    <n v="20"/>
    <x v="0"/>
    <n v="39"/>
    <x v="2"/>
    <x v="0"/>
    <x v="1"/>
    <x v="3"/>
  </r>
  <r>
    <s v="PID03871"/>
    <n v="1"/>
    <x v="4"/>
    <x v="0"/>
    <x v="0"/>
    <x v="1"/>
    <d v="2020-01-04T00:00:00"/>
    <x v="5"/>
    <x v="1"/>
    <x v="2"/>
    <b v="0"/>
    <n v="13"/>
    <n v="17"/>
    <x v="2"/>
    <n v="24"/>
    <x v="2"/>
    <x v="1"/>
    <x v="0"/>
    <x v="0"/>
  </r>
  <r>
    <s v="PID03872"/>
    <n v="77"/>
    <x v="2"/>
    <x v="1"/>
    <x v="0"/>
    <x v="0"/>
    <d v="2024-11-09T00:00:00"/>
    <x v="3"/>
    <x v="2"/>
    <x v="2"/>
    <b v="0"/>
    <n v="8"/>
    <n v="3"/>
    <x v="1"/>
    <n v="2"/>
    <x v="1"/>
    <x v="1"/>
    <x v="1"/>
    <x v="8"/>
  </r>
  <r>
    <s v="PID03873"/>
    <n v="16"/>
    <x v="1"/>
    <x v="2"/>
    <x v="2"/>
    <x v="2"/>
    <d v="2024-07-16T00:00:00"/>
    <x v="3"/>
    <x v="2"/>
    <x v="0"/>
    <b v="0"/>
    <n v="56"/>
    <n v="20"/>
    <x v="2"/>
    <n v="37"/>
    <x v="2"/>
    <x v="0"/>
    <x v="0"/>
    <x v="6"/>
  </r>
  <r>
    <s v="PID03874"/>
    <n v="55"/>
    <x v="0"/>
    <x v="1"/>
    <x v="0"/>
    <x v="0"/>
    <d v="2021-02-06T00:00:00"/>
    <x v="1"/>
    <x v="0"/>
    <x v="1"/>
    <b v="0"/>
    <n v="56"/>
    <n v="10"/>
    <x v="1"/>
    <n v="34"/>
    <x v="2"/>
    <x v="0"/>
    <x v="1"/>
    <x v="1"/>
  </r>
  <r>
    <s v="PID03875"/>
    <n v="2"/>
    <x v="4"/>
    <x v="1"/>
    <x v="1"/>
    <x v="0"/>
    <d v="2021-01-27T00:00:00"/>
    <x v="1"/>
    <x v="1"/>
    <x v="1"/>
    <b v="1"/>
    <n v="51"/>
    <n v="12"/>
    <x v="1"/>
    <n v="2"/>
    <x v="1"/>
    <x v="0"/>
    <x v="1"/>
    <x v="4"/>
  </r>
  <r>
    <s v="PID03876"/>
    <n v="23"/>
    <x v="3"/>
    <x v="1"/>
    <x v="1"/>
    <x v="2"/>
    <d v="2022-11-06T00:00:00"/>
    <x v="4"/>
    <x v="0"/>
    <x v="1"/>
    <b v="1"/>
    <n v="47"/>
    <n v="18"/>
    <x v="1"/>
    <n v="83"/>
    <x v="0"/>
    <x v="1"/>
    <x v="0"/>
    <x v="8"/>
  </r>
  <r>
    <s v="PID03877"/>
    <n v="33"/>
    <x v="3"/>
    <x v="1"/>
    <x v="0"/>
    <x v="0"/>
    <d v="2022-08-10T00:00:00"/>
    <x v="4"/>
    <x v="1"/>
    <x v="0"/>
    <b v="0"/>
    <n v="1"/>
    <n v="16"/>
    <x v="1"/>
    <n v="60"/>
    <x v="0"/>
    <x v="1"/>
    <x v="1"/>
    <x v="6"/>
  </r>
  <r>
    <s v="PID03878"/>
    <n v="75"/>
    <x v="2"/>
    <x v="2"/>
    <x v="0"/>
    <x v="1"/>
    <d v="2020-07-15T00:00:00"/>
    <x v="5"/>
    <x v="0"/>
    <x v="1"/>
    <b v="1"/>
    <n v="14"/>
    <n v="1"/>
    <x v="0"/>
    <n v="15"/>
    <x v="2"/>
    <x v="0"/>
    <x v="1"/>
    <x v="7"/>
  </r>
  <r>
    <s v="PID03879"/>
    <n v="63"/>
    <x v="2"/>
    <x v="0"/>
    <x v="0"/>
    <x v="0"/>
    <d v="2019-07-20T00:00:00"/>
    <x v="0"/>
    <x v="1"/>
    <x v="0"/>
    <b v="0"/>
    <n v="21"/>
    <n v="3"/>
    <x v="2"/>
    <n v="106"/>
    <x v="0"/>
    <x v="0"/>
    <x v="0"/>
    <x v="9"/>
  </r>
  <r>
    <s v="PID03880"/>
    <n v="86"/>
    <x v="2"/>
    <x v="2"/>
    <x v="2"/>
    <x v="0"/>
    <d v="2023-11-29T00:00:00"/>
    <x v="2"/>
    <x v="0"/>
    <x v="0"/>
    <b v="0"/>
    <n v="47"/>
    <n v="0"/>
    <x v="2"/>
    <n v="87"/>
    <x v="0"/>
    <x v="1"/>
    <x v="1"/>
    <x v="2"/>
  </r>
  <r>
    <s v="PID03881"/>
    <n v="58"/>
    <x v="0"/>
    <x v="0"/>
    <x v="1"/>
    <x v="2"/>
    <d v="2019-07-07T00:00:00"/>
    <x v="0"/>
    <x v="0"/>
    <x v="1"/>
    <b v="1"/>
    <n v="68"/>
    <n v="16"/>
    <x v="0"/>
    <n v="104"/>
    <x v="0"/>
    <x v="0"/>
    <x v="1"/>
    <x v="5"/>
  </r>
  <r>
    <s v="PID03882"/>
    <n v="88"/>
    <x v="2"/>
    <x v="1"/>
    <x v="2"/>
    <x v="1"/>
    <d v="2019-05-24T00:00:00"/>
    <x v="0"/>
    <x v="0"/>
    <x v="1"/>
    <b v="0"/>
    <n v="47"/>
    <n v="11"/>
    <x v="2"/>
    <n v="87"/>
    <x v="0"/>
    <x v="1"/>
    <x v="1"/>
    <x v="6"/>
  </r>
  <r>
    <s v="PID03883"/>
    <n v="4"/>
    <x v="4"/>
    <x v="0"/>
    <x v="2"/>
    <x v="0"/>
    <d v="2022-07-20T00:00:00"/>
    <x v="4"/>
    <x v="0"/>
    <x v="0"/>
    <b v="1"/>
    <n v="69"/>
    <n v="2"/>
    <x v="1"/>
    <n v="7"/>
    <x v="1"/>
    <x v="1"/>
    <x v="1"/>
    <x v="8"/>
  </r>
  <r>
    <s v="PID03884"/>
    <n v="34"/>
    <x v="3"/>
    <x v="2"/>
    <x v="0"/>
    <x v="0"/>
    <d v="2023-04-02T00:00:00"/>
    <x v="2"/>
    <x v="0"/>
    <x v="2"/>
    <b v="1"/>
    <n v="39"/>
    <n v="1"/>
    <x v="0"/>
    <n v="120"/>
    <x v="0"/>
    <x v="1"/>
    <x v="1"/>
    <x v="5"/>
  </r>
  <r>
    <s v="PID03885"/>
    <n v="79"/>
    <x v="2"/>
    <x v="0"/>
    <x v="2"/>
    <x v="1"/>
    <d v="2021-12-24T00:00:00"/>
    <x v="1"/>
    <x v="0"/>
    <x v="0"/>
    <b v="0"/>
    <n v="10"/>
    <n v="7"/>
    <x v="1"/>
    <n v="61"/>
    <x v="0"/>
    <x v="0"/>
    <x v="1"/>
    <x v="3"/>
  </r>
  <r>
    <s v="PID03886"/>
    <n v="59"/>
    <x v="0"/>
    <x v="0"/>
    <x v="2"/>
    <x v="2"/>
    <d v="2021-08-18T00:00:00"/>
    <x v="1"/>
    <x v="3"/>
    <x v="0"/>
    <b v="1"/>
    <n v="69"/>
    <n v="8"/>
    <x v="2"/>
    <n v="61"/>
    <x v="0"/>
    <x v="1"/>
    <x v="1"/>
    <x v="5"/>
  </r>
  <r>
    <s v="PID03887"/>
    <n v="90"/>
    <x v="2"/>
    <x v="2"/>
    <x v="2"/>
    <x v="2"/>
    <d v="2020-05-07T00:00:00"/>
    <x v="5"/>
    <x v="3"/>
    <x v="1"/>
    <b v="0"/>
    <n v="69"/>
    <n v="6"/>
    <x v="0"/>
    <n v="93"/>
    <x v="0"/>
    <x v="0"/>
    <x v="1"/>
    <x v="9"/>
  </r>
  <r>
    <s v="PID03888"/>
    <n v="72"/>
    <x v="2"/>
    <x v="0"/>
    <x v="1"/>
    <x v="2"/>
    <d v="2020-02-01T00:00:00"/>
    <x v="5"/>
    <x v="2"/>
    <x v="2"/>
    <b v="0"/>
    <n v="24"/>
    <n v="5"/>
    <x v="0"/>
    <n v="55"/>
    <x v="2"/>
    <x v="1"/>
    <x v="1"/>
    <x v="1"/>
  </r>
  <r>
    <s v="PID03889"/>
    <n v="57"/>
    <x v="0"/>
    <x v="2"/>
    <x v="0"/>
    <x v="2"/>
    <d v="2023-03-05T00:00:00"/>
    <x v="2"/>
    <x v="0"/>
    <x v="0"/>
    <b v="0"/>
    <n v="6"/>
    <n v="2"/>
    <x v="1"/>
    <n v="41"/>
    <x v="2"/>
    <x v="0"/>
    <x v="0"/>
    <x v="7"/>
  </r>
  <r>
    <s v="PID03890"/>
    <n v="42"/>
    <x v="0"/>
    <x v="2"/>
    <x v="0"/>
    <x v="0"/>
    <d v="2022-04-10T00:00:00"/>
    <x v="4"/>
    <x v="1"/>
    <x v="0"/>
    <b v="1"/>
    <n v="39"/>
    <n v="12"/>
    <x v="2"/>
    <n v="54"/>
    <x v="2"/>
    <x v="0"/>
    <x v="0"/>
    <x v="4"/>
  </r>
  <r>
    <s v="PID03891"/>
    <n v="9"/>
    <x v="4"/>
    <x v="1"/>
    <x v="0"/>
    <x v="2"/>
    <d v="2019-05-18T00:00:00"/>
    <x v="0"/>
    <x v="1"/>
    <x v="2"/>
    <b v="0"/>
    <n v="15"/>
    <n v="16"/>
    <x v="1"/>
    <n v="51"/>
    <x v="2"/>
    <x v="0"/>
    <x v="1"/>
    <x v="9"/>
  </r>
  <r>
    <s v="PID03892"/>
    <n v="53"/>
    <x v="0"/>
    <x v="0"/>
    <x v="2"/>
    <x v="0"/>
    <d v="2019-03-09T00:00:00"/>
    <x v="0"/>
    <x v="0"/>
    <x v="1"/>
    <b v="0"/>
    <n v="61"/>
    <n v="7"/>
    <x v="1"/>
    <n v="117"/>
    <x v="0"/>
    <x v="0"/>
    <x v="1"/>
    <x v="5"/>
  </r>
  <r>
    <s v="PID03893"/>
    <n v="78"/>
    <x v="2"/>
    <x v="2"/>
    <x v="2"/>
    <x v="0"/>
    <d v="2022-08-22T00:00:00"/>
    <x v="4"/>
    <x v="1"/>
    <x v="0"/>
    <b v="0"/>
    <n v="11"/>
    <n v="2"/>
    <x v="1"/>
    <n v="61"/>
    <x v="0"/>
    <x v="0"/>
    <x v="1"/>
    <x v="0"/>
  </r>
  <r>
    <s v="PID03894"/>
    <n v="23"/>
    <x v="3"/>
    <x v="1"/>
    <x v="1"/>
    <x v="0"/>
    <d v="2023-05-24T00:00:00"/>
    <x v="2"/>
    <x v="1"/>
    <x v="0"/>
    <b v="1"/>
    <n v="8"/>
    <n v="5"/>
    <x v="2"/>
    <n v="99"/>
    <x v="0"/>
    <x v="1"/>
    <x v="1"/>
    <x v="0"/>
  </r>
  <r>
    <s v="PID03895"/>
    <n v="88"/>
    <x v="2"/>
    <x v="2"/>
    <x v="0"/>
    <x v="0"/>
    <d v="2022-10-12T00:00:00"/>
    <x v="4"/>
    <x v="1"/>
    <x v="1"/>
    <b v="1"/>
    <n v="42"/>
    <n v="10"/>
    <x v="2"/>
    <n v="109"/>
    <x v="0"/>
    <x v="1"/>
    <x v="1"/>
    <x v="7"/>
  </r>
  <r>
    <s v="PID03896"/>
    <n v="36"/>
    <x v="3"/>
    <x v="2"/>
    <x v="2"/>
    <x v="2"/>
    <d v="2021-03-26T00:00:00"/>
    <x v="1"/>
    <x v="2"/>
    <x v="0"/>
    <b v="1"/>
    <n v="12"/>
    <n v="2"/>
    <x v="2"/>
    <n v="79"/>
    <x v="0"/>
    <x v="0"/>
    <x v="1"/>
    <x v="2"/>
  </r>
  <r>
    <s v="PID03897"/>
    <n v="9"/>
    <x v="4"/>
    <x v="1"/>
    <x v="2"/>
    <x v="2"/>
    <d v="2023-01-10T00:00:00"/>
    <x v="2"/>
    <x v="1"/>
    <x v="0"/>
    <b v="0"/>
    <n v="49"/>
    <n v="14"/>
    <x v="1"/>
    <n v="31"/>
    <x v="2"/>
    <x v="1"/>
    <x v="1"/>
    <x v="7"/>
  </r>
  <r>
    <s v="PID03898"/>
    <n v="77"/>
    <x v="2"/>
    <x v="1"/>
    <x v="0"/>
    <x v="2"/>
    <d v="2024-05-29T00:00:00"/>
    <x v="3"/>
    <x v="0"/>
    <x v="1"/>
    <b v="0"/>
    <n v="67"/>
    <n v="18"/>
    <x v="2"/>
    <n v="45"/>
    <x v="2"/>
    <x v="1"/>
    <x v="0"/>
    <x v="7"/>
  </r>
  <r>
    <s v="PID03899"/>
    <n v="90"/>
    <x v="2"/>
    <x v="0"/>
    <x v="0"/>
    <x v="1"/>
    <d v="2023-12-25T00:00:00"/>
    <x v="2"/>
    <x v="2"/>
    <x v="0"/>
    <b v="0"/>
    <n v="34"/>
    <n v="14"/>
    <x v="1"/>
    <n v="90"/>
    <x v="0"/>
    <x v="0"/>
    <x v="0"/>
    <x v="6"/>
  </r>
  <r>
    <s v="PID03900"/>
    <n v="23"/>
    <x v="3"/>
    <x v="1"/>
    <x v="0"/>
    <x v="0"/>
    <d v="2024-09-01T00:00:00"/>
    <x v="3"/>
    <x v="0"/>
    <x v="0"/>
    <b v="1"/>
    <n v="24"/>
    <n v="19"/>
    <x v="1"/>
    <n v="39"/>
    <x v="2"/>
    <x v="0"/>
    <x v="0"/>
    <x v="0"/>
  </r>
  <r>
    <s v="PID03901"/>
    <n v="65"/>
    <x v="2"/>
    <x v="0"/>
    <x v="1"/>
    <x v="2"/>
    <d v="2024-04-11T00:00:00"/>
    <x v="3"/>
    <x v="0"/>
    <x v="0"/>
    <b v="0"/>
    <n v="64"/>
    <n v="8"/>
    <x v="2"/>
    <n v="60"/>
    <x v="0"/>
    <x v="1"/>
    <x v="1"/>
    <x v="6"/>
  </r>
  <r>
    <s v="PID03902"/>
    <n v="50"/>
    <x v="0"/>
    <x v="2"/>
    <x v="1"/>
    <x v="2"/>
    <d v="2022-10-31T00:00:00"/>
    <x v="4"/>
    <x v="3"/>
    <x v="0"/>
    <b v="0"/>
    <n v="67"/>
    <n v="15"/>
    <x v="0"/>
    <n v="10"/>
    <x v="1"/>
    <x v="1"/>
    <x v="1"/>
    <x v="8"/>
  </r>
  <r>
    <s v="PID03903"/>
    <n v="68"/>
    <x v="2"/>
    <x v="2"/>
    <x v="0"/>
    <x v="2"/>
    <d v="2020-08-03T00:00:00"/>
    <x v="5"/>
    <x v="3"/>
    <x v="1"/>
    <b v="0"/>
    <n v="59"/>
    <n v="13"/>
    <x v="1"/>
    <n v="118"/>
    <x v="0"/>
    <x v="1"/>
    <x v="1"/>
    <x v="1"/>
  </r>
  <r>
    <s v="PID03904"/>
    <n v="24"/>
    <x v="3"/>
    <x v="1"/>
    <x v="2"/>
    <x v="2"/>
    <d v="2022-08-08T00:00:00"/>
    <x v="4"/>
    <x v="2"/>
    <x v="1"/>
    <b v="0"/>
    <n v="15"/>
    <n v="7"/>
    <x v="0"/>
    <n v="43"/>
    <x v="2"/>
    <x v="0"/>
    <x v="1"/>
    <x v="0"/>
  </r>
  <r>
    <s v="PID03905"/>
    <n v="5"/>
    <x v="4"/>
    <x v="2"/>
    <x v="2"/>
    <x v="2"/>
    <d v="2024-11-14T00:00:00"/>
    <x v="3"/>
    <x v="3"/>
    <x v="1"/>
    <b v="0"/>
    <n v="15"/>
    <n v="10"/>
    <x v="1"/>
    <n v="90"/>
    <x v="0"/>
    <x v="1"/>
    <x v="0"/>
    <x v="6"/>
  </r>
  <r>
    <s v="PID03906"/>
    <n v="11"/>
    <x v="1"/>
    <x v="0"/>
    <x v="1"/>
    <x v="2"/>
    <d v="2020-03-10T00:00:00"/>
    <x v="5"/>
    <x v="1"/>
    <x v="2"/>
    <b v="0"/>
    <n v="54"/>
    <n v="15"/>
    <x v="2"/>
    <n v="108"/>
    <x v="0"/>
    <x v="1"/>
    <x v="0"/>
    <x v="3"/>
  </r>
  <r>
    <s v="PID03907"/>
    <n v="76"/>
    <x v="2"/>
    <x v="1"/>
    <x v="2"/>
    <x v="1"/>
    <d v="2023-03-05T00:00:00"/>
    <x v="2"/>
    <x v="0"/>
    <x v="2"/>
    <b v="0"/>
    <n v="49"/>
    <n v="10"/>
    <x v="1"/>
    <n v="38"/>
    <x v="2"/>
    <x v="1"/>
    <x v="0"/>
    <x v="1"/>
  </r>
  <r>
    <s v="PID03908"/>
    <n v="17"/>
    <x v="1"/>
    <x v="0"/>
    <x v="1"/>
    <x v="1"/>
    <d v="2019-12-03T00:00:00"/>
    <x v="0"/>
    <x v="3"/>
    <x v="1"/>
    <b v="0"/>
    <n v="8"/>
    <n v="9"/>
    <x v="1"/>
    <n v="89"/>
    <x v="0"/>
    <x v="1"/>
    <x v="1"/>
    <x v="7"/>
  </r>
  <r>
    <s v="PID03909"/>
    <n v="78"/>
    <x v="2"/>
    <x v="2"/>
    <x v="2"/>
    <x v="2"/>
    <d v="2024-08-10T00:00:00"/>
    <x v="3"/>
    <x v="2"/>
    <x v="1"/>
    <b v="1"/>
    <n v="27"/>
    <n v="6"/>
    <x v="0"/>
    <n v="111"/>
    <x v="0"/>
    <x v="1"/>
    <x v="1"/>
    <x v="4"/>
  </r>
  <r>
    <s v="PID03910"/>
    <n v="62"/>
    <x v="2"/>
    <x v="1"/>
    <x v="2"/>
    <x v="1"/>
    <d v="2023-12-21T00:00:00"/>
    <x v="2"/>
    <x v="3"/>
    <x v="1"/>
    <b v="0"/>
    <n v="28"/>
    <n v="1"/>
    <x v="2"/>
    <n v="116"/>
    <x v="0"/>
    <x v="0"/>
    <x v="0"/>
    <x v="0"/>
  </r>
  <r>
    <s v="PID03911"/>
    <n v="70"/>
    <x v="2"/>
    <x v="0"/>
    <x v="0"/>
    <x v="2"/>
    <d v="2020-04-04T00:00:00"/>
    <x v="5"/>
    <x v="2"/>
    <x v="2"/>
    <b v="0"/>
    <n v="44"/>
    <n v="10"/>
    <x v="1"/>
    <n v="81"/>
    <x v="0"/>
    <x v="1"/>
    <x v="0"/>
    <x v="0"/>
  </r>
  <r>
    <s v="PID03912"/>
    <n v="49"/>
    <x v="0"/>
    <x v="2"/>
    <x v="1"/>
    <x v="1"/>
    <d v="2022-07-29T00:00:00"/>
    <x v="4"/>
    <x v="1"/>
    <x v="0"/>
    <b v="1"/>
    <n v="36"/>
    <n v="16"/>
    <x v="2"/>
    <n v="56"/>
    <x v="2"/>
    <x v="0"/>
    <x v="0"/>
    <x v="5"/>
  </r>
  <r>
    <s v="PID03913"/>
    <n v="24"/>
    <x v="3"/>
    <x v="2"/>
    <x v="2"/>
    <x v="1"/>
    <d v="2020-09-14T00:00:00"/>
    <x v="5"/>
    <x v="1"/>
    <x v="2"/>
    <b v="0"/>
    <n v="14"/>
    <n v="19"/>
    <x v="2"/>
    <n v="96"/>
    <x v="0"/>
    <x v="0"/>
    <x v="1"/>
    <x v="7"/>
  </r>
  <r>
    <s v="PID03914"/>
    <n v="34"/>
    <x v="3"/>
    <x v="2"/>
    <x v="0"/>
    <x v="0"/>
    <d v="2021-04-20T00:00:00"/>
    <x v="1"/>
    <x v="1"/>
    <x v="2"/>
    <b v="1"/>
    <n v="3"/>
    <n v="17"/>
    <x v="1"/>
    <n v="71"/>
    <x v="0"/>
    <x v="0"/>
    <x v="1"/>
    <x v="1"/>
  </r>
  <r>
    <s v="PID03915"/>
    <n v="35"/>
    <x v="3"/>
    <x v="0"/>
    <x v="0"/>
    <x v="2"/>
    <d v="2020-06-13T00:00:00"/>
    <x v="5"/>
    <x v="2"/>
    <x v="2"/>
    <b v="1"/>
    <n v="45"/>
    <n v="3"/>
    <x v="1"/>
    <n v="59"/>
    <x v="2"/>
    <x v="0"/>
    <x v="0"/>
    <x v="5"/>
  </r>
  <r>
    <s v="PID03916"/>
    <n v="1"/>
    <x v="4"/>
    <x v="1"/>
    <x v="0"/>
    <x v="1"/>
    <d v="2019-07-10T00:00:00"/>
    <x v="0"/>
    <x v="0"/>
    <x v="2"/>
    <b v="1"/>
    <n v="59"/>
    <n v="18"/>
    <x v="1"/>
    <n v="115"/>
    <x v="0"/>
    <x v="0"/>
    <x v="0"/>
    <x v="2"/>
  </r>
  <r>
    <s v="PID03917"/>
    <n v="59"/>
    <x v="0"/>
    <x v="2"/>
    <x v="2"/>
    <x v="2"/>
    <d v="2024-10-11T00:00:00"/>
    <x v="3"/>
    <x v="0"/>
    <x v="0"/>
    <b v="0"/>
    <n v="1"/>
    <n v="12"/>
    <x v="0"/>
    <n v="47"/>
    <x v="2"/>
    <x v="1"/>
    <x v="1"/>
    <x v="8"/>
  </r>
  <r>
    <s v="PID03918"/>
    <n v="40"/>
    <x v="3"/>
    <x v="1"/>
    <x v="0"/>
    <x v="2"/>
    <d v="2024-07-28T00:00:00"/>
    <x v="3"/>
    <x v="2"/>
    <x v="0"/>
    <b v="0"/>
    <n v="49"/>
    <n v="17"/>
    <x v="2"/>
    <n v="66"/>
    <x v="0"/>
    <x v="1"/>
    <x v="0"/>
    <x v="0"/>
  </r>
  <r>
    <s v="PID03919"/>
    <n v="8"/>
    <x v="4"/>
    <x v="2"/>
    <x v="0"/>
    <x v="2"/>
    <d v="2021-04-22T00:00:00"/>
    <x v="1"/>
    <x v="3"/>
    <x v="1"/>
    <b v="0"/>
    <n v="19"/>
    <n v="9"/>
    <x v="0"/>
    <n v="108"/>
    <x v="0"/>
    <x v="1"/>
    <x v="0"/>
    <x v="3"/>
  </r>
  <r>
    <s v="PID03920"/>
    <n v="72"/>
    <x v="2"/>
    <x v="0"/>
    <x v="1"/>
    <x v="0"/>
    <d v="2019-05-09T00:00:00"/>
    <x v="0"/>
    <x v="3"/>
    <x v="0"/>
    <b v="1"/>
    <n v="45"/>
    <n v="2"/>
    <x v="1"/>
    <n v="63"/>
    <x v="0"/>
    <x v="1"/>
    <x v="0"/>
    <x v="7"/>
  </r>
  <r>
    <s v="PID03921"/>
    <n v="51"/>
    <x v="0"/>
    <x v="0"/>
    <x v="2"/>
    <x v="0"/>
    <d v="2020-01-27T00:00:00"/>
    <x v="5"/>
    <x v="3"/>
    <x v="0"/>
    <b v="0"/>
    <n v="9"/>
    <n v="10"/>
    <x v="2"/>
    <n v="38"/>
    <x v="2"/>
    <x v="0"/>
    <x v="0"/>
    <x v="2"/>
  </r>
  <r>
    <s v="PID03922"/>
    <n v="77"/>
    <x v="2"/>
    <x v="2"/>
    <x v="2"/>
    <x v="0"/>
    <d v="2024-07-19T00:00:00"/>
    <x v="3"/>
    <x v="1"/>
    <x v="2"/>
    <b v="0"/>
    <n v="31"/>
    <n v="2"/>
    <x v="2"/>
    <n v="58"/>
    <x v="2"/>
    <x v="0"/>
    <x v="0"/>
    <x v="0"/>
  </r>
  <r>
    <s v="PID03923"/>
    <n v="29"/>
    <x v="3"/>
    <x v="1"/>
    <x v="0"/>
    <x v="0"/>
    <d v="2021-05-21T00:00:00"/>
    <x v="1"/>
    <x v="2"/>
    <x v="1"/>
    <b v="0"/>
    <n v="11"/>
    <n v="11"/>
    <x v="0"/>
    <n v="7"/>
    <x v="1"/>
    <x v="0"/>
    <x v="0"/>
    <x v="1"/>
  </r>
  <r>
    <s v="PID03924"/>
    <n v="46"/>
    <x v="0"/>
    <x v="2"/>
    <x v="1"/>
    <x v="0"/>
    <d v="2024-04-17T00:00:00"/>
    <x v="3"/>
    <x v="0"/>
    <x v="2"/>
    <b v="0"/>
    <n v="34"/>
    <n v="18"/>
    <x v="2"/>
    <n v="112"/>
    <x v="0"/>
    <x v="1"/>
    <x v="1"/>
    <x v="6"/>
  </r>
  <r>
    <s v="PID03925"/>
    <n v="70"/>
    <x v="2"/>
    <x v="2"/>
    <x v="1"/>
    <x v="0"/>
    <d v="2024-07-13T00:00:00"/>
    <x v="3"/>
    <x v="0"/>
    <x v="2"/>
    <b v="0"/>
    <n v="70"/>
    <n v="10"/>
    <x v="2"/>
    <n v="98"/>
    <x v="0"/>
    <x v="1"/>
    <x v="1"/>
    <x v="6"/>
  </r>
  <r>
    <s v="PID03926"/>
    <n v="27"/>
    <x v="3"/>
    <x v="1"/>
    <x v="2"/>
    <x v="2"/>
    <d v="2024-01-28T00:00:00"/>
    <x v="3"/>
    <x v="2"/>
    <x v="2"/>
    <b v="1"/>
    <n v="10"/>
    <n v="3"/>
    <x v="1"/>
    <n v="9"/>
    <x v="1"/>
    <x v="1"/>
    <x v="1"/>
    <x v="2"/>
  </r>
  <r>
    <s v="PID03927"/>
    <n v="57"/>
    <x v="0"/>
    <x v="2"/>
    <x v="0"/>
    <x v="2"/>
    <d v="2022-04-19T00:00:00"/>
    <x v="4"/>
    <x v="3"/>
    <x v="2"/>
    <b v="1"/>
    <n v="19"/>
    <n v="11"/>
    <x v="1"/>
    <n v="3"/>
    <x v="1"/>
    <x v="0"/>
    <x v="1"/>
    <x v="4"/>
  </r>
  <r>
    <s v="PID03928"/>
    <n v="16"/>
    <x v="1"/>
    <x v="1"/>
    <x v="0"/>
    <x v="1"/>
    <d v="2021-07-30T00:00:00"/>
    <x v="1"/>
    <x v="0"/>
    <x v="1"/>
    <b v="0"/>
    <n v="31"/>
    <n v="10"/>
    <x v="2"/>
    <n v="63"/>
    <x v="0"/>
    <x v="1"/>
    <x v="0"/>
    <x v="3"/>
  </r>
  <r>
    <s v="PID03929"/>
    <n v="69"/>
    <x v="2"/>
    <x v="0"/>
    <x v="0"/>
    <x v="2"/>
    <d v="2024-06-18T00:00:00"/>
    <x v="3"/>
    <x v="1"/>
    <x v="1"/>
    <b v="1"/>
    <n v="9"/>
    <n v="16"/>
    <x v="0"/>
    <n v="57"/>
    <x v="2"/>
    <x v="0"/>
    <x v="1"/>
    <x v="0"/>
  </r>
  <r>
    <s v="PID03930"/>
    <n v="39"/>
    <x v="3"/>
    <x v="0"/>
    <x v="0"/>
    <x v="1"/>
    <d v="2023-06-23T00:00:00"/>
    <x v="2"/>
    <x v="3"/>
    <x v="1"/>
    <b v="1"/>
    <n v="6"/>
    <n v="12"/>
    <x v="0"/>
    <n v="48"/>
    <x v="2"/>
    <x v="1"/>
    <x v="1"/>
    <x v="5"/>
  </r>
  <r>
    <s v="PID03931"/>
    <n v="9"/>
    <x v="4"/>
    <x v="0"/>
    <x v="1"/>
    <x v="2"/>
    <d v="2021-04-24T00:00:00"/>
    <x v="1"/>
    <x v="1"/>
    <x v="1"/>
    <b v="0"/>
    <n v="23"/>
    <n v="15"/>
    <x v="0"/>
    <n v="104"/>
    <x v="0"/>
    <x v="0"/>
    <x v="0"/>
    <x v="8"/>
  </r>
  <r>
    <s v="PID03932"/>
    <n v="59"/>
    <x v="0"/>
    <x v="1"/>
    <x v="1"/>
    <x v="2"/>
    <d v="2022-01-04T00:00:00"/>
    <x v="4"/>
    <x v="0"/>
    <x v="0"/>
    <b v="1"/>
    <n v="19"/>
    <n v="6"/>
    <x v="1"/>
    <n v="22"/>
    <x v="2"/>
    <x v="0"/>
    <x v="1"/>
    <x v="3"/>
  </r>
  <r>
    <s v="PID03933"/>
    <n v="44"/>
    <x v="0"/>
    <x v="1"/>
    <x v="0"/>
    <x v="1"/>
    <d v="2019-08-06T00:00:00"/>
    <x v="0"/>
    <x v="0"/>
    <x v="0"/>
    <b v="0"/>
    <n v="65"/>
    <n v="18"/>
    <x v="2"/>
    <n v="26"/>
    <x v="2"/>
    <x v="1"/>
    <x v="0"/>
    <x v="1"/>
  </r>
  <r>
    <s v="PID03934"/>
    <n v="10"/>
    <x v="4"/>
    <x v="1"/>
    <x v="2"/>
    <x v="2"/>
    <d v="2024-05-29T00:00:00"/>
    <x v="3"/>
    <x v="3"/>
    <x v="2"/>
    <b v="0"/>
    <n v="24"/>
    <n v="5"/>
    <x v="1"/>
    <n v="72"/>
    <x v="0"/>
    <x v="1"/>
    <x v="1"/>
    <x v="1"/>
  </r>
  <r>
    <s v="PID03935"/>
    <n v="25"/>
    <x v="3"/>
    <x v="2"/>
    <x v="1"/>
    <x v="2"/>
    <d v="2019-10-04T00:00:00"/>
    <x v="0"/>
    <x v="1"/>
    <x v="0"/>
    <b v="0"/>
    <n v="48"/>
    <n v="12"/>
    <x v="2"/>
    <n v="91"/>
    <x v="0"/>
    <x v="1"/>
    <x v="0"/>
    <x v="5"/>
  </r>
  <r>
    <s v="PID03936"/>
    <n v="59"/>
    <x v="0"/>
    <x v="2"/>
    <x v="1"/>
    <x v="0"/>
    <d v="2024-07-27T00:00:00"/>
    <x v="3"/>
    <x v="1"/>
    <x v="1"/>
    <b v="0"/>
    <n v="18"/>
    <n v="7"/>
    <x v="1"/>
    <n v="106"/>
    <x v="0"/>
    <x v="0"/>
    <x v="1"/>
    <x v="6"/>
  </r>
  <r>
    <s v="PID03937"/>
    <n v="68"/>
    <x v="2"/>
    <x v="1"/>
    <x v="0"/>
    <x v="2"/>
    <d v="2021-03-13T00:00:00"/>
    <x v="1"/>
    <x v="3"/>
    <x v="2"/>
    <b v="0"/>
    <n v="32"/>
    <n v="3"/>
    <x v="0"/>
    <n v="14"/>
    <x v="2"/>
    <x v="1"/>
    <x v="1"/>
    <x v="4"/>
  </r>
  <r>
    <s v="PID03938"/>
    <n v="32"/>
    <x v="3"/>
    <x v="1"/>
    <x v="1"/>
    <x v="0"/>
    <d v="2021-07-12T00:00:00"/>
    <x v="1"/>
    <x v="1"/>
    <x v="1"/>
    <b v="0"/>
    <n v="11"/>
    <n v="18"/>
    <x v="1"/>
    <n v="20"/>
    <x v="2"/>
    <x v="1"/>
    <x v="0"/>
    <x v="4"/>
  </r>
  <r>
    <s v="PID03939"/>
    <n v="69"/>
    <x v="2"/>
    <x v="1"/>
    <x v="2"/>
    <x v="1"/>
    <d v="2019-12-26T00:00:00"/>
    <x v="0"/>
    <x v="3"/>
    <x v="1"/>
    <b v="0"/>
    <n v="57"/>
    <n v="2"/>
    <x v="1"/>
    <n v="50"/>
    <x v="2"/>
    <x v="1"/>
    <x v="1"/>
    <x v="2"/>
  </r>
  <r>
    <s v="PID03940"/>
    <n v="13"/>
    <x v="1"/>
    <x v="0"/>
    <x v="0"/>
    <x v="2"/>
    <d v="2024-08-17T00:00:00"/>
    <x v="3"/>
    <x v="1"/>
    <x v="2"/>
    <b v="0"/>
    <n v="21"/>
    <n v="9"/>
    <x v="0"/>
    <n v="48"/>
    <x v="2"/>
    <x v="1"/>
    <x v="1"/>
    <x v="0"/>
  </r>
  <r>
    <s v="PID03941"/>
    <n v="2"/>
    <x v="4"/>
    <x v="1"/>
    <x v="1"/>
    <x v="0"/>
    <d v="2021-11-15T00:00:00"/>
    <x v="1"/>
    <x v="3"/>
    <x v="1"/>
    <b v="0"/>
    <n v="69"/>
    <n v="18"/>
    <x v="0"/>
    <n v="93"/>
    <x v="0"/>
    <x v="1"/>
    <x v="0"/>
    <x v="2"/>
  </r>
  <r>
    <s v="PID03942"/>
    <n v="34"/>
    <x v="3"/>
    <x v="2"/>
    <x v="2"/>
    <x v="1"/>
    <d v="2019-04-28T00:00:00"/>
    <x v="0"/>
    <x v="1"/>
    <x v="1"/>
    <b v="1"/>
    <n v="14"/>
    <n v="1"/>
    <x v="0"/>
    <n v="36"/>
    <x v="2"/>
    <x v="1"/>
    <x v="0"/>
    <x v="4"/>
  </r>
  <r>
    <s v="PID03943"/>
    <n v="2"/>
    <x v="4"/>
    <x v="2"/>
    <x v="0"/>
    <x v="0"/>
    <d v="2023-05-24T00:00:00"/>
    <x v="2"/>
    <x v="1"/>
    <x v="2"/>
    <b v="1"/>
    <n v="48"/>
    <n v="8"/>
    <x v="0"/>
    <n v="30"/>
    <x v="2"/>
    <x v="0"/>
    <x v="0"/>
    <x v="3"/>
  </r>
  <r>
    <s v="PID03944"/>
    <n v="74"/>
    <x v="2"/>
    <x v="2"/>
    <x v="0"/>
    <x v="0"/>
    <d v="2021-06-09T00:00:00"/>
    <x v="1"/>
    <x v="0"/>
    <x v="1"/>
    <b v="1"/>
    <n v="14"/>
    <n v="18"/>
    <x v="0"/>
    <n v="7"/>
    <x v="1"/>
    <x v="0"/>
    <x v="0"/>
    <x v="2"/>
  </r>
  <r>
    <s v="PID03945"/>
    <n v="72"/>
    <x v="2"/>
    <x v="1"/>
    <x v="2"/>
    <x v="0"/>
    <d v="2020-01-30T00:00:00"/>
    <x v="5"/>
    <x v="1"/>
    <x v="0"/>
    <b v="1"/>
    <n v="48"/>
    <n v="19"/>
    <x v="0"/>
    <n v="64"/>
    <x v="0"/>
    <x v="1"/>
    <x v="0"/>
    <x v="1"/>
  </r>
  <r>
    <s v="PID03946"/>
    <n v="29"/>
    <x v="3"/>
    <x v="1"/>
    <x v="0"/>
    <x v="1"/>
    <d v="2019-03-16T00:00:00"/>
    <x v="0"/>
    <x v="1"/>
    <x v="1"/>
    <b v="1"/>
    <n v="17"/>
    <n v="15"/>
    <x v="0"/>
    <n v="72"/>
    <x v="0"/>
    <x v="0"/>
    <x v="0"/>
    <x v="8"/>
  </r>
  <r>
    <s v="PID03947"/>
    <n v="44"/>
    <x v="0"/>
    <x v="0"/>
    <x v="2"/>
    <x v="1"/>
    <d v="2020-12-12T00:00:00"/>
    <x v="5"/>
    <x v="0"/>
    <x v="0"/>
    <b v="1"/>
    <n v="44"/>
    <n v="9"/>
    <x v="1"/>
    <n v="52"/>
    <x v="2"/>
    <x v="1"/>
    <x v="1"/>
    <x v="6"/>
  </r>
  <r>
    <s v="PID03948"/>
    <n v="80"/>
    <x v="2"/>
    <x v="2"/>
    <x v="0"/>
    <x v="1"/>
    <d v="2023-12-28T00:00:00"/>
    <x v="2"/>
    <x v="1"/>
    <x v="0"/>
    <b v="0"/>
    <n v="1"/>
    <n v="12"/>
    <x v="0"/>
    <n v="41"/>
    <x v="2"/>
    <x v="1"/>
    <x v="1"/>
    <x v="3"/>
  </r>
  <r>
    <s v="PID03949"/>
    <n v="5"/>
    <x v="4"/>
    <x v="0"/>
    <x v="1"/>
    <x v="1"/>
    <d v="2021-03-03T00:00:00"/>
    <x v="1"/>
    <x v="2"/>
    <x v="2"/>
    <b v="0"/>
    <n v="66"/>
    <n v="8"/>
    <x v="0"/>
    <n v="13"/>
    <x v="2"/>
    <x v="1"/>
    <x v="0"/>
    <x v="8"/>
  </r>
  <r>
    <s v="PID03950"/>
    <n v="35"/>
    <x v="3"/>
    <x v="2"/>
    <x v="2"/>
    <x v="0"/>
    <d v="2023-09-21T00:00:00"/>
    <x v="2"/>
    <x v="1"/>
    <x v="2"/>
    <b v="1"/>
    <n v="11"/>
    <n v="1"/>
    <x v="1"/>
    <n v="48"/>
    <x v="2"/>
    <x v="0"/>
    <x v="1"/>
    <x v="4"/>
  </r>
  <r>
    <s v="PID03951"/>
    <n v="34"/>
    <x v="3"/>
    <x v="2"/>
    <x v="0"/>
    <x v="0"/>
    <d v="2019-07-19T00:00:00"/>
    <x v="0"/>
    <x v="3"/>
    <x v="0"/>
    <b v="0"/>
    <n v="4"/>
    <n v="16"/>
    <x v="0"/>
    <n v="5"/>
    <x v="1"/>
    <x v="0"/>
    <x v="1"/>
    <x v="5"/>
  </r>
  <r>
    <s v="PID03952"/>
    <n v="46"/>
    <x v="0"/>
    <x v="2"/>
    <x v="1"/>
    <x v="2"/>
    <d v="2020-11-23T00:00:00"/>
    <x v="5"/>
    <x v="2"/>
    <x v="0"/>
    <b v="1"/>
    <n v="34"/>
    <n v="7"/>
    <x v="1"/>
    <n v="102"/>
    <x v="0"/>
    <x v="1"/>
    <x v="1"/>
    <x v="7"/>
  </r>
  <r>
    <s v="PID03953"/>
    <n v="20"/>
    <x v="1"/>
    <x v="0"/>
    <x v="2"/>
    <x v="2"/>
    <d v="2022-12-02T00:00:00"/>
    <x v="4"/>
    <x v="3"/>
    <x v="0"/>
    <b v="1"/>
    <n v="61"/>
    <n v="12"/>
    <x v="0"/>
    <n v="100"/>
    <x v="0"/>
    <x v="1"/>
    <x v="1"/>
    <x v="3"/>
  </r>
  <r>
    <s v="PID03954"/>
    <n v="19"/>
    <x v="1"/>
    <x v="0"/>
    <x v="0"/>
    <x v="2"/>
    <d v="2019-06-27T00:00:00"/>
    <x v="0"/>
    <x v="1"/>
    <x v="1"/>
    <b v="1"/>
    <n v="69"/>
    <n v="0"/>
    <x v="0"/>
    <n v="63"/>
    <x v="0"/>
    <x v="0"/>
    <x v="1"/>
    <x v="2"/>
  </r>
  <r>
    <s v="PID03955"/>
    <n v="29"/>
    <x v="3"/>
    <x v="1"/>
    <x v="2"/>
    <x v="1"/>
    <d v="2024-06-29T00:00:00"/>
    <x v="3"/>
    <x v="2"/>
    <x v="2"/>
    <b v="1"/>
    <n v="15"/>
    <n v="3"/>
    <x v="1"/>
    <n v="50"/>
    <x v="2"/>
    <x v="1"/>
    <x v="0"/>
    <x v="4"/>
  </r>
  <r>
    <s v="PID03956"/>
    <n v="83"/>
    <x v="2"/>
    <x v="0"/>
    <x v="1"/>
    <x v="1"/>
    <d v="2020-12-24T00:00:00"/>
    <x v="5"/>
    <x v="0"/>
    <x v="2"/>
    <b v="0"/>
    <n v="9"/>
    <n v="18"/>
    <x v="1"/>
    <n v="116"/>
    <x v="0"/>
    <x v="1"/>
    <x v="0"/>
    <x v="9"/>
  </r>
  <r>
    <s v="PID03957"/>
    <n v="78"/>
    <x v="2"/>
    <x v="1"/>
    <x v="1"/>
    <x v="0"/>
    <d v="2021-02-25T00:00:00"/>
    <x v="1"/>
    <x v="2"/>
    <x v="2"/>
    <b v="1"/>
    <n v="3"/>
    <n v="9"/>
    <x v="1"/>
    <n v="87"/>
    <x v="0"/>
    <x v="0"/>
    <x v="1"/>
    <x v="1"/>
  </r>
  <r>
    <s v="PID03958"/>
    <n v="56"/>
    <x v="0"/>
    <x v="1"/>
    <x v="0"/>
    <x v="0"/>
    <d v="2023-11-20T00:00:00"/>
    <x v="2"/>
    <x v="1"/>
    <x v="2"/>
    <b v="1"/>
    <n v="41"/>
    <n v="15"/>
    <x v="2"/>
    <n v="86"/>
    <x v="0"/>
    <x v="1"/>
    <x v="0"/>
    <x v="3"/>
  </r>
  <r>
    <s v="PID03959"/>
    <n v="85"/>
    <x v="2"/>
    <x v="2"/>
    <x v="0"/>
    <x v="2"/>
    <d v="2019-05-23T00:00:00"/>
    <x v="0"/>
    <x v="2"/>
    <x v="2"/>
    <b v="0"/>
    <n v="9"/>
    <n v="8"/>
    <x v="1"/>
    <n v="109"/>
    <x v="0"/>
    <x v="0"/>
    <x v="0"/>
    <x v="5"/>
  </r>
  <r>
    <s v="PID03960"/>
    <n v="9"/>
    <x v="4"/>
    <x v="2"/>
    <x v="0"/>
    <x v="2"/>
    <d v="2022-05-11T00:00:00"/>
    <x v="4"/>
    <x v="2"/>
    <x v="0"/>
    <b v="0"/>
    <n v="44"/>
    <n v="19"/>
    <x v="1"/>
    <n v="86"/>
    <x v="0"/>
    <x v="0"/>
    <x v="0"/>
    <x v="5"/>
  </r>
  <r>
    <s v="PID03961"/>
    <n v="7"/>
    <x v="4"/>
    <x v="0"/>
    <x v="2"/>
    <x v="1"/>
    <d v="2024-07-27T00:00:00"/>
    <x v="3"/>
    <x v="2"/>
    <x v="0"/>
    <b v="1"/>
    <n v="22"/>
    <n v="14"/>
    <x v="1"/>
    <n v="40"/>
    <x v="2"/>
    <x v="1"/>
    <x v="0"/>
    <x v="6"/>
  </r>
  <r>
    <s v="PID03962"/>
    <n v="28"/>
    <x v="3"/>
    <x v="2"/>
    <x v="1"/>
    <x v="0"/>
    <d v="2020-12-07T00:00:00"/>
    <x v="5"/>
    <x v="0"/>
    <x v="2"/>
    <b v="0"/>
    <n v="53"/>
    <n v="10"/>
    <x v="0"/>
    <n v="34"/>
    <x v="2"/>
    <x v="0"/>
    <x v="1"/>
    <x v="5"/>
  </r>
  <r>
    <s v="PID03963"/>
    <n v="65"/>
    <x v="2"/>
    <x v="2"/>
    <x v="2"/>
    <x v="2"/>
    <d v="2023-06-14T00:00:00"/>
    <x v="2"/>
    <x v="1"/>
    <x v="2"/>
    <b v="0"/>
    <n v="7"/>
    <n v="19"/>
    <x v="2"/>
    <n v="4"/>
    <x v="1"/>
    <x v="1"/>
    <x v="0"/>
    <x v="8"/>
  </r>
  <r>
    <s v="PID03964"/>
    <n v="24"/>
    <x v="3"/>
    <x v="0"/>
    <x v="2"/>
    <x v="2"/>
    <d v="2019-07-24T00:00:00"/>
    <x v="0"/>
    <x v="0"/>
    <x v="0"/>
    <b v="1"/>
    <n v="11"/>
    <n v="2"/>
    <x v="0"/>
    <n v="77"/>
    <x v="0"/>
    <x v="0"/>
    <x v="0"/>
    <x v="5"/>
  </r>
  <r>
    <s v="PID03965"/>
    <n v="59"/>
    <x v="0"/>
    <x v="2"/>
    <x v="2"/>
    <x v="2"/>
    <d v="2024-09-15T00:00:00"/>
    <x v="3"/>
    <x v="0"/>
    <x v="1"/>
    <b v="0"/>
    <n v="27"/>
    <n v="2"/>
    <x v="0"/>
    <n v="54"/>
    <x v="2"/>
    <x v="0"/>
    <x v="1"/>
    <x v="0"/>
  </r>
  <r>
    <s v="PID03966"/>
    <n v="47"/>
    <x v="0"/>
    <x v="1"/>
    <x v="0"/>
    <x v="0"/>
    <d v="2019-02-09T00:00:00"/>
    <x v="0"/>
    <x v="0"/>
    <x v="1"/>
    <b v="1"/>
    <n v="69"/>
    <n v="13"/>
    <x v="1"/>
    <n v="106"/>
    <x v="0"/>
    <x v="1"/>
    <x v="0"/>
    <x v="2"/>
  </r>
  <r>
    <s v="PID03967"/>
    <n v="20"/>
    <x v="1"/>
    <x v="1"/>
    <x v="1"/>
    <x v="2"/>
    <d v="2021-05-21T00:00:00"/>
    <x v="1"/>
    <x v="0"/>
    <x v="1"/>
    <b v="0"/>
    <n v="52"/>
    <n v="16"/>
    <x v="2"/>
    <n v="86"/>
    <x v="0"/>
    <x v="1"/>
    <x v="1"/>
    <x v="2"/>
  </r>
  <r>
    <s v="PID03968"/>
    <n v="13"/>
    <x v="1"/>
    <x v="1"/>
    <x v="1"/>
    <x v="1"/>
    <d v="2024-04-17T00:00:00"/>
    <x v="3"/>
    <x v="2"/>
    <x v="1"/>
    <b v="0"/>
    <n v="6"/>
    <n v="0"/>
    <x v="1"/>
    <n v="112"/>
    <x v="0"/>
    <x v="0"/>
    <x v="1"/>
    <x v="5"/>
  </r>
  <r>
    <s v="PID03969"/>
    <n v="82"/>
    <x v="2"/>
    <x v="1"/>
    <x v="1"/>
    <x v="2"/>
    <d v="2021-09-01T00:00:00"/>
    <x v="1"/>
    <x v="0"/>
    <x v="2"/>
    <b v="1"/>
    <n v="40"/>
    <n v="13"/>
    <x v="2"/>
    <n v="48"/>
    <x v="2"/>
    <x v="1"/>
    <x v="1"/>
    <x v="1"/>
  </r>
  <r>
    <s v="PID03970"/>
    <n v="30"/>
    <x v="3"/>
    <x v="1"/>
    <x v="1"/>
    <x v="0"/>
    <d v="2022-09-05T00:00:00"/>
    <x v="4"/>
    <x v="2"/>
    <x v="2"/>
    <b v="0"/>
    <n v="61"/>
    <n v="15"/>
    <x v="1"/>
    <n v="8"/>
    <x v="1"/>
    <x v="0"/>
    <x v="0"/>
    <x v="9"/>
  </r>
  <r>
    <s v="PID03971"/>
    <n v="43"/>
    <x v="0"/>
    <x v="0"/>
    <x v="2"/>
    <x v="1"/>
    <d v="2019-06-26T00:00:00"/>
    <x v="0"/>
    <x v="1"/>
    <x v="2"/>
    <b v="0"/>
    <n v="2"/>
    <n v="14"/>
    <x v="2"/>
    <n v="30"/>
    <x v="2"/>
    <x v="0"/>
    <x v="1"/>
    <x v="8"/>
  </r>
  <r>
    <s v="PID03972"/>
    <n v="89"/>
    <x v="2"/>
    <x v="2"/>
    <x v="2"/>
    <x v="2"/>
    <d v="2020-03-24T00:00:00"/>
    <x v="5"/>
    <x v="1"/>
    <x v="2"/>
    <b v="0"/>
    <n v="40"/>
    <n v="17"/>
    <x v="0"/>
    <n v="19"/>
    <x v="2"/>
    <x v="1"/>
    <x v="0"/>
    <x v="4"/>
  </r>
  <r>
    <s v="PID03973"/>
    <n v="27"/>
    <x v="3"/>
    <x v="0"/>
    <x v="1"/>
    <x v="0"/>
    <d v="2021-10-09T00:00:00"/>
    <x v="1"/>
    <x v="2"/>
    <x v="1"/>
    <b v="0"/>
    <n v="5"/>
    <n v="18"/>
    <x v="1"/>
    <n v="57"/>
    <x v="2"/>
    <x v="0"/>
    <x v="1"/>
    <x v="2"/>
  </r>
  <r>
    <s v="PID03974"/>
    <n v="61"/>
    <x v="2"/>
    <x v="2"/>
    <x v="2"/>
    <x v="1"/>
    <d v="2022-09-30T00:00:00"/>
    <x v="4"/>
    <x v="0"/>
    <x v="0"/>
    <b v="0"/>
    <n v="1"/>
    <n v="5"/>
    <x v="1"/>
    <n v="32"/>
    <x v="2"/>
    <x v="1"/>
    <x v="0"/>
    <x v="7"/>
  </r>
  <r>
    <s v="PID03975"/>
    <n v="58"/>
    <x v="0"/>
    <x v="0"/>
    <x v="0"/>
    <x v="2"/>
    <d v="2020-08-16T00:00:00"/>
    <x v="5"/>
    <x v="0"/>
    <x v="2"/>
    <b v="1"/>
    <n v="39"/>
    <n v="0"/>
    <x v="0"/>
    <n v="86"/>
    <x v="0"/>
    <x v="1"/>
    <x v="0"/>
    <x v="0"/>
  </r>
  <r>
    <s v="PID03976"/>
    <n v="82"/>
    <x v="2"/>
    <x v="2"/>
    <x v="2"/>
    <x v="1"/>
    <d v="2019-01-13T00:00:00"/>
    <x v="0"/>
    <x v="3"/>
    <x v="2"/>
    <b v="1"/>
    <n v="1"/>
    <n v="5"/>
    <x v="0"/>
    <n v="92"/>
    <x v="0"/>
    <x v="1"/>
    <x v="1"/>
    <x v="3"/>
  </r>
  <r>
    <s v="PID03977"/>
    <n v="73"/>
    <x v="2"/>
    <x v="0"/>
    <x v="0"/>
    <x v="0"/>
    <d v="2022-06-12T00:00:00"/>
    <x v="4"/>
    <x v="1"/>
    <x v="1"/>
    <b v="0"/>
    <n v="5"/>
    <n v="18"/>
    <x v="1"/>
    <n v="120"/>
    <x v="0"/>
    <x v="1"/>
    <x v="0"/>
    <x v="4"/>
  </r>
  <r>
    <s v="PID03978"/>
    <n v="83"/>
    <x v="2"/>
    <x v="0"/>
    <x v="1"/>
    <x v="2"/>
    <d v="2024-12-02T00:00:00"/>
    <x v="3"/>
    <x v="2"/>
    <x v="1"/>
    <b v="1"/>
    <n v="65"/>
    <n v="2"/>
    <x v="1"/>
    <n v="50"/>
    <x v="2"/>
    <x v="0"/>
    <x v="1"/>
    <x v="7"/>
  </r>
  <r>
    <s v="PID03979"/>
    <n v="36"/>
    <x v="3"/>
    <x v="0"/>
    <x v="0"/>
    <x v="2"/>
    <d v="2024-01-24T00:00:00"/>
    <x v="3"/>
    <x v="3"/>
    <x v="0"/>
    <b v="1"/>
    <n v="48"/>
    <n v="15"/>
    <x v="2"/>
    <n v="94"/>
    <x v="0"/>
    <x v="0"/>
    <x v="0"/>
    <x v="3"/>
  </r>
  <r>
    <s v="PID03980"/>
    <n v="20"/>
    <x v="1"/>
    <x v="2"/>
    <x v="2"/>
    <x v="2"/>
    <d v="2022-07-30T00:00:00"/>
    <x v="4"/>
    <x v="2"/>
    <x v="0"/>
    <b v="1"/>
    <n v="61"/>
    <n v="6"/>
    <x v="1"/>
    <n v="55"/>
    <x v="2"/>
    <x v="1"/>
    <x v="0"/>
    <x v="4"/>
  </r>
  <r>
    <s v="PID03981"/>
    <n v="66"/>
    <x v="2"/>
    <x v="2"/>
    <x v="0"/>
    <x v="2"/>
    <d v="2022-04-12T00:00:00"/>
    <x v="4"/>
    <x v="2"/>
    <x v="1"/>
    <b v="1"/>
    <n v="64"/>
    <n v="13"/>
    <x v="2"/>
    <n v="9"/>
    <x v="1"/>
    <x v="1"/>
    <x v="1"/>
    <x v="4"/>
  </r>
  <r>
    <s v="PID03982"/>
    <n v="45"/>
    <x v="0"/>
    <x v="1"/>
    <x v="0"/>
    <x v="2"/>
    <d v="2019-12-22T00:00:00"/>
    <x v="0"/>
    <x v="2"/>
    <x v="0"/>
    <b v="1"/>
    <n v="63"/>
    <n v="18"/>
    <x v="2"/>
    <n v="109"/>
    <x v="0"/>
    <x v="1"/>
    <x v="1"/>
    <x v="2"/>
  </r>
  <r>
    <s v="PID03983"/>
    <n v="25"/>
    <x v="3"/>
    <x v="2"/>
    <x v="1"/>
    <x v="0"/>
    <d v="2022-05-11T00:00:00"/>
    <x v="4"/>
    <x v="3"/>
    <x v="0"/>
    <b v="0"/>
    <n v="6"/>
    <n v="2"/>
    <x v="2"/>
    <n v="100"/>
    <x v="0"/>
    <x v="0"/>
    <x v="0"/>
    <x v="8"/>
  </r>
  <r>
    <s v="PID03984"/>
    <n v="80"/>
    <x v="2"/>
    <x v="2"/>
    <x v="1"/>
    <x v="2"/>
    <d v="2023-03-27T00:00:00"/>
    <x v="2"/>
    <x v="0"/>
    <x v="2"/>
    <b v="0"/>
    <n v="54"/>
    <n v="5"/>
    <x v="0"/>
    <n v="10"/>
    <x v="1"/>
    <x v="0"/>
    <x v="1"/>
    <x v="3"/>
  </r>
  <r>
    <s v="PID03985"/>
    <n v="53"/>
    <x v="0"/>
    <x v="1"/>
    <x v="2"/>
    <x v="2"/>
    <d v="2020-10-19T00:00:00"/>
    <x v="5"/>
    <x v="0"/>
    <x v="2"/>
    <b v="1"/>
    <n v="56"/>
    <n v="10"/>
    <x v="1"/>
    <n v="109"/>
    <x v="0"/>
    <x v="1"/>
    <x v="0"/>
    <x v="5"/>
  </r>
  <r>
    <s v="PID03986"/>
    <n v="53"/>
    <x v="0"/>
    <x v="1"/>
    <x v="0"/>
    <x v="1"/>
    <d v="2023-04-12T00:00:00"/>
    <x v="2"/>
    <x v="3"/>
    <x v="0"/>
    <b v="0"/>
    <n v="29"/>
    <n v="7"/>
    <x v="1"/>
    <n v="93"/>
    <x v="0"/>
    <x v="1"/>
    <x v="0"/>
    <x v="1"/>
  </r>
  <r>
    <s v="PID03987"/>
    <n v="72"/>
    <x v="2"/>
    <x v="2"/>
    <x v="0"/>
    <x v="0"/>
    <d v="2020-03-03T00:00:00"/>
    <x v="5"/>
    <x v="1"/>
    <x v="2"/>
    <b v="1"/>
    <n v="64"/>
    <n v="3"/>
    <x v="0"/>
    <n v="82"/>
    <x v="0"/>
    <x v="1"/>
    <x v="1"/>
    <x v="5"/>
  </r>
  <r>
    <s v="PID03988"/>
    <n v="61"/>
    <x v="2"/>
    <x v="1"/>
    <x v="0"/>
    <x v="0"/>
    <d v="2022-07-23T00:00:00"/>
    <x v="4"/>
    <x v="2"/>
    <x v="0"/>
    <b v="1"/>
    <n v="36"/>
    <n v="20"/>
    <x v="2"/>
    <n v="101"/>
    <x v="0"/>
    <x v="1"/>
    <x v="1"/>
    <x v="4"/>
  </r>
  <r>
    <s v="PID03989"/>
    <n v="54"/>
    <x v="0"/>
    <x v="1"/>
    <x v="0"/>
    <x v="1"/>
    <d v="2023-10-27T00:00:00"/>
    <x v="2"/>
    <x v="0"/>
    <x v="0"/>
    <b v="0"/>
    <n v="53"/>
    <n v="13"/>
    <x v="2"/>
    <n v="72"/>
    <x v="0"/>
    <x v="1"/>
    <x v="0"/>
    <x v="4"/>
  </r>
  <r>
    <s v="PID03990"/>
    <n v="5"/>
    <x v="4"/>
    <x v="1"/>
    <x v="2"/>
    <x v="2"/>
    <d v="2023-10-16T00:00:00"/>
    <x v="2"/>
    <x v="1"/>
    <x v="1"/>
    <b v="0"/>
    <n v="0"/>
    <n v="2"/>
    <x v="2"/>
    <n v="82"/>
    <x v="0"/>
    <x v="0"/>
    <x v="1"/>
    <x v="5"/>
  </r>
  <r>
    <s v="PID03991"/>
    <n v="90"/>
    <x v="2"/>
    <x v="0"/>
    <x v="2"/>
    <x v="1"/>
    <d v="2021-01-20T00:00:00"/>
    <x v="1"/>
    <x v="3"/>
    <x v="0"/>
    <b v="0"/>
    <n v="7"/>
    <n v="13"/>
    <x v="2"/>
    <n v="92"/>
    <x v="0"/>
    <x v="0"/>
    <x v="1"/>
    <x v="9"/>
  </r>
  <r>
    <s v="PID03992"/>
    <n v="71"/>
    <x v="2"/>
    <x v="2"/>
    <x v="0"/>
    <x v="2"/>
    <d v="2022-01-26T00:00:00"/>
    <x v="4"/>
    <x v="3"/>
    <x v="0"/>
    <b v="0"/>
    <n v="19"/>
    <n v="7"/>
    <x v="0"/>
    <n v="52"/>
    <x v="2"/>
    <x v="0"/>
    <x v="1"/>
    <x v="2"/>
  </r>
  <r>
    <s v="PID03993"/>
    <n v="68"/>
    <x v="2"/>
    <x v="2"/>
    <x v="1"/>
    <x v="0"/>
    <d v="2024-12-05T00:00:00"/>
    <x v="3"/>
    <x v="1"/>
    <x v="2"/>
    <b v="1"/>
    <n v="50"/>
    <n v="7"/>
    <x v="1"/>
    <n v="119"/>
    <x v="0"/>
    <x v="1"/>
    <x v="1"/>
    <x v="5"/>
  </r>
  <r>
    <s v="PID03994"/>
    <n v="62"/>
    <x v="2"/>
    <x v="2"/>
    <x v="2"/>
    <x v="1"/>
    <d v="2024-12-02T00:00:00"/>
    <x v="3"/>
    <x v="2"/>
    <x v="2"/>
    <b v="0"/>
    <n v="62"/>
    <n v="9"/>
    <x v="0"/>
    <n v="52"/>
    <x v="2"/>
    <x v="0"/>
    <x v="0"/>
    <x v="7"/>
  </r>
  <r>
    <s v="PID03995"/>
    <n v="6"/>
    <x v="4"/>
    <x v="1"/>
    <x v="2"/>
    <x v="0"/>
    <d v="2021-04-18T00:00:00"/>
    <x v="1"/>
    <x v="2"/>
    <x v="1"/>
    <b v="1"/>
    <n v="35"/>
    <n v="16"/>
    <x v="2"/>
    <n v="35"/>
    <x v="2"/>
    <x v="1"/>
    <x v="0"/>
    <x v="3"/>
  </r>
  <r>
    <s v="PID03996"/>
    <n v="78"/>
    <x v="2"/>
    <x v="1"/>
    <x v="2"/>
    <x v="0"/>
    <d v="2022-01-15T00:00:00"/>
    <x v="4"/>
    <x v="0"/>
    <x v="1"/>
    <b v="0"/>
    <n v="63"/>
    <n v="12"/>
    <x v="2"/>
    <n v="93"/>
    <x v="0"/>
    <x v="0"/>
    <x v="0"/>
    <x v="8"/>
  </r>
  <r>
    <s v="PID03997"/>
    <n v="5"/>
    <x v="4"/>
    <x v="2"/>
    <x v="1"/>
    <x v="1"/>
    <d v="2022-07-25T00:00:00"/>
    <x v="4"/>
    <x v="2"/>
    <x v="2"/>
    <b v="0"/>
    <n v="22"/>
    <n v="3"/>
    <x v="1"/>
    <n v="114"/>
    <x v="0"/>
    <x v="0"/>
    <x v="1"/>
    <x v="0"/>
  </r>
  <r>
    <s v="PID03998"/>
    <n v="28"/>
    <x v="3"/>
    <x v="1"/>
    <x v="0"/>
    <x v="1"/>
    <d v="2023-09-30T00:00:00"/>
    <x v="2"/>
    <x v="1"/>
    <x v="2"/>
    <b v="1"/>
    <n v="30"/>
    <n v="20"/>
    <x v="1"/>
    <n v="93"/>
    <x v="0"/>
    <x v="0"/>
    <x v="1"/>
    <x v="0"/>
  </r>
  <r>
    <s v="PID03999"/>
    <n v="33"/>
    <x v="3"/>
    <x v="2"/>
    <x v="2"/>
    <x v="1"/>
    <d v="2023-12-02T00:00:00"/>
    <x v="2"/>
    <x v="1"/>
    <x v="1"/>
    <b v="1"/>
    <n v="66"/>
    <n v="1"/>
    <x v="1"/>
    <n v="111"/>
    <x v="0"/>
    <x v="0"/>
    <x v="1"/>
    <x v="1"/>
  </r>
  <r>
    <s v="PID04000"/>
    <n v="72"/>
    <x v="2"/>
    <x v="2"/>
    <x v="2"/>
    <x v="2"/>
    <d v="2020-01-16T00:00:00"/>
    <x v="5"/>
    <x v="2"/>
    <x v="0"/>
    <b v="1"/>
    <n v="12"/>
    <n v="2"/>
    <x v="2"/>
    <n v="70"/>
    <x v="0"/>
    <x v="0"/>
    <x v="1"/>
    <x v="7"/>
  </r>
  <r>
    <s v="PID04001"/>
    <n v="87"/>
    <x v="2"/>
    <x v="1"/>
    <x v="0"/>
    <x v="0"/>
    <d v="2020-01-22T00:00:00"/>
    <x v="5"/>
    <x v="3"/>
    <x v="0"/>
    <b v="1"/>
    <n v="15"/>
    <n v="15"/>
    <x v="0"/>
    <n v="3"/>
    <x v="1"/>
    <x v="1"/>
    <x v="0"/>
    <x v="5"/>
  </r>
  <r>
    <s v="PID04002"/>
    <n v="56"/>
    <x v="0"/>
    <x v="1"/>
    <x v="1"/>
    <x v="1"/>
    <d v="2024-03-25T00:00:00"/>
    <x v="3"/>
    <x v="2"/>
    <x v="0"/>
    <b v="0"/>
    <n v="39"/>
    <n v="20"/>
    <x v="2"/>
    <n v="13"/>
    <x v="2"/>
    <x v="1"/>
    <x v="0"/>
    <x v="4"/>
  </r>
  <r>
    <s v="PID04003"/>
    <n v="12"/>
    <x v="1"/>
    <x v="2"/>
    <x v="0"/>
    <x v="0"/>
    <d v="2022-06-23T00:00:00"/>
    <x v="4"/>
    <x v="0"/>
    <x v="0"/>
    <b v="0"/>
    <n v="62"/>
    <n v="20"/>
    <x v="2"/>
    <n v="56"/>
    <x v="2"/>
    <x v="1"/>
    <x v="1"/>
    <x v="9"/>
  </r>
  <r>
    <s v="PID04004"/>
    <n v="50"/>
    <x v="0"/>
    <x v="0"/>
    <x v="2"/>
    <x v="2"/>
    <d v="2021-12-21T00:00:00"/>
    <x v="1"/>
    <x v="2"/>
    <x v="1"/>
    <b v="1"/>
    <n v="27"/>
    <n v="1"/>
    <x v="1"/>
    <n v="83"/>
    <x v="0"/>
    <x v="1"/>
    <x v="0"/>
    <x v="4"/>
  </r>
  <r>
    <s v="PID04005"/>
    <n v="75"/>
    <x v="2"/>
    <x v="2"/>
    <x v="0"/>
    <x v="0"/>
    <d v="2020-10-03T00:00:00"/>
    <x v="5"/>
    <x v="2"/>
    <x v="0"/>
    <b v="1"/>
    <n v="48"/>
    <n v="7"/>
    <x v="2"/>
    <n v="10"/>
    <x v="1"/>
    <x v="0"/>
    <x v="1"/>
    <x v="9"/>
  </r>
  <r>
    <s v="PID04006"/>
    <n v="80"/>
    <x v="2"/>
    <x v="1"/>
    <x v="1"/>
    <x v="1"/>
    <d v="2020-06-03T00:00:00"/>
    <x v="5"/>
    <x v="0"/>
    <x v="0"/>
    <b v="1"/>
    <n v="4"/>
    <n v="1"/>
    <x v="1"/>
    <n v="103"/>
    <x v="0"/>
    <x v="0"/>
    <x v="1"/>
    <x v="4"/>
  </r>
  <r>
    <s v="PID04007"/>
    <n v="22"/>
    <x v="3"/>
    <x v="2"/>
    <x v="0"/>
    <x v="0"/>
    <d v="2022-03-29T00:00:00"/>
    <x v="4"/>
    <x v="1"/>
    <x v="1"/>
    <b v="0"/>
    <n v="67"/>
    <n v="16"/>
    <x v="2"/>
    <n v="116"/>
    <x v="0"/>
    <x v="1"/>
    <x v="0"/>
    <x v="9"/>
  </r>
  <r>
    <s v="PID04008"/>
    <n v="30"/>
    <x v="3"/>
    <x v="0"/>
    <x v="0"/>
    <x v="2"/>
    <d v="2024-10-04T00:00:00"/>
    <x v="3"/>
    <x v="1"/>
    <x v="0"/>
    <b v="1"/>
    <n v="48"/>
    <n v="9"/>
    <x v="1"/>
    <n v="105"/>
    <x v="0"/>
    <x v="0"/>
    <x v="0"/>
    <x v="4"/>
  </r>
  <r>
    <s v="PID04009"/>
    <n v="58"/>
    <x v="0"/>
    <x v="0"/>
    <x v="0"/>
    <x v="2"/>
    <d v="2024-04-30T00:00:00"/>
    <x v="3"/>
    <x v="1"/>
    <x v="2"/>
    <b v="0"/>
    <n v="3"/>
    <n v="14"/>
    <x v="0"/>
    <n v="15"/>
    <x v="2"/>
    <x v="1"/>
    <x v="1"/>
    <x v="6"/>
  </r>
  <r>
    <s v="PID04010"/>
    <n v="1"/>
    <x v="4"/>
    <x v="2"/>
    <x v="1"/>
    <x v="0"/>
    <d v="2024-03-14T00:00:00"/>
    <x v="3"/>
    <x v="2"/>
    <x v="1"/>
    <b v="0"/>
    <n v="2"/>
    <n v="4"/>
    <x v="0"/>
    <n v="88"/>
    <x v="0"/>
    <x v="0"/>
    <x v="0"/>
    <x v="1"/>
  </r>
  <r>
    <s v="PID04011"/>
    <n v="12"/>
    <x v="1"/>
    <x v="1"/>
    <x v="2"/>
    <x v="2"/>
    <d v="2019-05-22T00:00:00"/>
    <x v="0"/>
    <x v="0"/>
    <x v="0"/>
    <b v="0"/>
    <n v="40"/>
    <n v="18"/>
    <x v="1"/>
    <n v="114"/>
    <x v="0"/>
    <x v="1"/>
    <x v="1"/>
    <x v="1"/>
  </r>
  <r>
    <s v="PID04012"/>
    <n v="29"/>
    <x v="3"/>
    <x v="0"/>
    <x v="0"/>
    <x v="0"/>
    <d v="2019-07-12T00:00:00"/>
    <x v="0"/>
    <x v="0"/>
    <x v="2"/>
    <b v="0"/>
    <n v="70"/>
    <n v="15"/>
    <x v="2"/>
    <n v="14"/>
    <x v="2"/>
    <x v="0"/>
    <x v="1"/>
    <x v="0"/>
  </r>
  <r>
    <s v="PID04013"/>
    <n v="59"/>
    <x v="0"/>
    <x v="2"/>
    <x v="1"/>
    <x v="2"/>
    <d v="2019-08-14T00:00:00"/>
    <x v="0"/>
    <x v="1"/>
    <x v="0"/>
    <b v="0"/>
    <n v="34"/>
    <n v="5"/>
    <x v="1"/>
    <n v="28"/>
    <x v="2"/>
    <x v="0"/>
    <x v="0"/>
    <x v="2"/>
  </r>
  <r>
    <s v="PID04014"/>
    <n v="36"/>
    <x v="3"/>
    <x v="0"/>
    <x v="1"/>
    <x v="2"/>
    <d v="2024-10-21T00:00:00"/>
    <x v="3"/>
    <x v="0"/>
    <x v="2"/>
    <b v="1"/>
    <n v="32"/>
    <n v="6"/>
    <x v="1"/>
    <n v="14"/>
    <x v="2"/>
    <x v="1"/>
    <x v="0"/>
    <x v="4"/>
  </r>
  <r>
    <s v="PID04015"/>
    <n v="75"/>
    <x v="2"/>
    <x v="1"/>
    <x v="1"/>
    <x v="1"/>
    <d v="2024-08-31T00:00:00"/>
    <x v="3"/>
    <x v="1"/>
    <x v="0"/>
    <b v="0"/>
    <n v="58"/>
    <n v="14"/>
    <x v="1"/>
    <n v="32"/>
    <x v="2"/>
    <x v="0"/>
    <x v="0"/>
    <x v="5"/>
  </r>
  <r>
    <s v="PID04016"/>
    <n v="19"/>
    <x v="1"/>
    <x v="2"/>
    <x v="0"/>
    <x v="2"/>
    <d v="2019-05-15T00:00:00"/>
    <x v="0"/>
    <x v="3"/>
    <x v="1"/>
    <b v="1"/>
    <n v="20"/>
    <n v="7"/>
    <x v="2"/>
    <n v="111"/>
    <x v="0"/>
    <x v="0"/>
    <x v="0"/>
    <x v="1"/>
  </r>
  <r>
    <s v="PID04017"/>
    <n v="53"/>
    <x v="0"/>
    <x v="1"/>
    <x v="2"/>
    <x v="2"/>
    <d v="2023-02-10T00:00:00"/>
    <x v="2"/>
    <x v="2"/>
    <x v="0"/>
    <b v="1"/>
    <n v="48"/>
    <n v="19"/>
    <x v="0"/>
    <n v="10"/>
    <x v="1"/>
    <x v="1"/>
    <x v="0"/>
    <x v="1"/>
  </r>
  <r>
    <s v="PID04018"/>
    <n v="46"/>
    <x v="0"/>
    <x v="2"/>
    <x v="2"/>
    <x v="2"/>
    <d v="2019-06-21T00:00:00"/>
    <x v="0"/>
    <x v="1"/>
    <x v="1"/>
    <b v="1"/>
    <n v="7"/>
    <n v="0"/>
    <x v="1"/>
    <n v="79"/>
    <x v="0"/>
    <x v="1"/>
    <x v="0"/>
    <x v="2"/>
  </r>
  <r>
    <s v="PID04019"/>
    <n v="28"/>
    <x v="3"/>
    <x v="2"/>
    <x v="0"/>
    <x v="1"/>
    <d v="2019-12-31T00:00:00"/>
    <x v="0"/>
    <x v="2"/>
    <x v="2"/>
    <b v="0"/>
    <n v="64"/>
    <n v="16"/>
    <x v="1"/>
    <n v="40"/>
    <x v="2"/>
    <x v="1"/>
    <x v="1"/>
    <x v="9"/>
  </r>
  <r>
    <s v="PID04020"/>
    <n v="74"/>
    <x v="2"/>
    <x v="2"/>
    <x v="2"/>
    <x v="1"/>
    <d v="2020-07-11T00:00:00"/>
    <x v="5"/>
    <x v="3"/>
    <x v="0"/>
    <b v="0"/>
    <n v="35"/>
    <n v="4"/>
    <x v="1"/>
    <n v="69"/>
    <x v="0"/>
    <x v="0"/>
    <x v="0"/>
    <x v="4"/>
  </r>
  <r>
    <s v="PID04021"/>
    <n v="38"/>
    <x v="3"/>
    <x v="0"/>
    <x v="1"/>
    <x v="2"/>
    <d v="2024-11-12T00:00:00"/>
    <x v="3"/>
    <x v="3"/>
    <x v="2"/>
    <b v="0"/>
    <n v="5"/>
    <n v="4"/>
    <x v="2"/>
    <n v="3"/>
    <x v="1"/>
    <x v="0"/>
    <x v="1"/>
    <x v="5"/>
  </r>
  <r>
    <s v="PID04022"/>
    <n v="59"/>
    <x v="0"/>
    <x v="2"/>
    <x v="1"/>
    <x v="1"/>
    <d v="2019-12-26T00:00:00"/>
    <x v="0"/>
    <x v="3"/>
    <x v="2"/>
    <b v="1"/>
    <n v="57"/>
    <n v="4"/>
    <x v="2"/>
    <n v="73"/>
    <x v="0"/>
    <x v="1"/>
    <x v="1"/>
    <x v="6"/>
  </r>
  <r>
    <s v="PID04023"/>
    <n v="16"/>
    <x v="1"/>
    <x v="0"/>
    <x v="2"/>
    <x v="0"/>
    <d v="2022-04-28T00:00:00"/>
    <x v="4"/>
    <x v="3"/>
    <x v="2"/>
    <b v="1"/>
    <n v="9"/>
    <n v="4"/>
    <x v="1"/>
    <n v="109"/>
    <x v="0"/>
    <x v="1"/>
    <x v="0"/>
    <x v="2"/>
  </r>
  <r>
    <s v="PID04024"/>
    <n v="55"/>
    <x v="0"/>
    <x v="1"/>
    <x v="1"/>
    <x v="2"/>
    <d v="2023-01-20T00:00:00"/>
    <x v="2"/>
    <x v="1"/>
    <x v="0"/>
    <b v="1"/>
    <n v="35"/>
    <n v="11"/>
    <x v="0"/>
    <n v="101"/>
    <x v="0"/>
    <x v="1"/>
    <x v="1"/>
    <x v="5"/>
  </r>
  <r>
    <s v="PID04025"/>
    <n v="63"/>
    <x v="2"/>
    <x v="1"/>
    <x v="2"/>
    <x v="2"/>
    <d v="2024-05-08T00:00:00"/>
    <x v="3"/>
    <x v="2"/>
    <x v="0"/>
    <b v="1"/>
    <n v="60"/>
    <n v="15"/>
    <x v="2"/>
    <n v="96"/>
    <x v="0"/>
    <x v="0"/>
    <x v="1"/>
    <x v="1"/>
  </r>
  <r>
    <s v="PID04026"/>
    <n v="42"/>
    <x v="0"/>
    <x v="1"/>
    <x v="1"/>
    <x v="2"/>
    <d v="2019-02-17T00:00:00"/>
    <x v="0"/>
    <x v="2"/>
    <x v="1"/>
    <b v="0"/>
    <n v="17"/>
    <n v="11"/>
    <x v="2"/>
    <n v="101"/>
    <x v="0"/>
    <x v="1"/>
    <x v="1"/>
    <x v="8"/>
  </r>
  <r>
    <s v="PID04027"/>
    <n v="9"/>
    <x v="4"/>
    <x v="2"/>
    <x v="1"/>
    <x v="0"/>
    <d v="2024-07-15T00:00:00"/>
    <x v="3"/>
    <x v="3"/>
    <x v="1"/>
    <b v="0"/>
    <n v="41"/>
    <n v="20"/>
    <x v="1"/>
    <n v="22"/>
    <x v="2"/>
    <x v="0"/>
    <x v="1"/>
    <x v="4"/>
  </r>
  <r>
    <s v="PID04028"/>
    <n v="43"/>
    <x v="0"/>
    <x v="0"/>
    <x v="1"/>
    <x v="0"/>
    <d v="2020-07-05T00:00:00"/>
    <x v="5"/>
    <x v="3"/>
    <x v="2"/>
    <b v="1"/>
    <n v="23"/>
    <n v="4"/>
    <x v="2"/>
    <n v="61"/>
    <x v="0"/>
    <x v="1"/>
    <x v="1"/>
    <x v="6"/>
  </r>
  <r>
    <s v="PID04029"/>
    <n v="33"/>
    <x v="3"/>
    <x v="0"/>
    <x v="1"/>
    <x v="0"/>
    <d v="2019-12-10T00:00:00"/>
    <x v="0"/>
    <x v="1"/>
    <x v="2"/>
    <b v="1"/>
    <n v="51"/>
    <n v="14"/>
    <x v="2"/>
    <n v="93"/>
    <x v="0"/>
    <x v="0"/>
    <x v="1"/>
    <x v="9"/>
  </r>
  <r>
    <s v="PID04030"/>
    <n v="2"/>
    <x v="4"/>
    <x v="2"/>
    <x v="2"/>
    <x v="2"/>
    <d v="2020-11-06T00:00:00"/>
    <x v="5"/>
    <x v="2"/>
    <x v="2"/>
    <b v="1"/>
    <n v="10"/>
    <n v="11"/>
    <x v="1"/>
    <n v="54"/>
    <x v="2"/>
    <x v="0"/>
    <x v="1"/>
    <x v="1"/>
  </r>
  <r>
    <s v="PID04031"/>
    <n v="10"/>
    <x v="4"/>
    <x v="0"/>
    <x v="2"/>
    <x v="1"/>
    <d v="2019-01-24T00:00:00"/>
    <x v="0"/>
    <x v="1"/>
    <x v="2"/>
    <b v="0"/>
    <n v="25"/>
    <n v="14"/>
    <x v="0"/>
    <n v="2"/>
    <x v="1"/>
    <x v="1"/>
    <x v="0"/>
    <x v="1"/>
  </r>
  <r>
    <s v="PID04032"/>
    <n v="5"/>
    <x v="4"/>
    <x v="2"/>
    <x v="1"/>
    <x v="2"/>
    <d v="2019-06-19T00:00:00"/>
    <x v="0"/>
    <x v="1"/>
    <x v="0"/>
    <b v="1"/>
    <n v="22"/>
    <n v="1"/>
    <x v="1"/>
    <n v="18"/>
    <x v="2"/>
    <x v="0"/>
    <x v="1"/>
    <x v="9"/>
  </r>
  <r>
    <s v="PID04033"/>
    <n v="7"/>
    <x v="4"/>
    <x v="2"/>
    <x v="0"/>
    <x v="2"/>
    <d v="2023-02-13T00:00:00"/>
    <x v="2"/>
    <x v="0"/>
    <x v="1"/>
    <b v="0"/>
    <n v="64"/>
    <n v="19"/>
    <x v="0"/>
    <n v="73"/>
    <x v="0"/>
    <x v="0"/>
    <x v="0"/>
    <x v="6"/>
  </r>
  <r>
    <s v="PID04034"/>
    <n v="7"/>
    <x v="4"/>
    <x v="1"/>
    <x v="0"/>
    <x v="1"/>
    <d v="2020-01-18T00:00:00"/>
    <x v="5"/>
    <x v="3"/>
    <x v="0"/>
    <b v="0"/>
    <n v="9"/>
    <n v="4"/>
    <x v="0"/>
    <n v="42"/>
    <x v="2"/>
    <x v="1"/>
    <x v="0"/>
    <x v="8"/>
  </r>
  <r>
    <s v="PID04035"/>
    <n v="17"/>
    <x v="1"/>
    <x v="1"/>
    <x v="2"/>
    <x v="1"/>
    <d v="2022-12-17T00:00:00"/>
    <x v="4"/>
    <x v="1"/>
    <x v="2"/>
    <b v="0"/>
    <n v="24"/>
    <n v="10"/>
    <x v="0"/>
    <n v="5"/>
    <x v="1"/>
    <x v="1"/>
    <x v="1"/>
    <x v="0"/>
  </r>
  <r>
    <s v="PID04036"/>
    <n v="12"/>
    <x v="1"/>
    <x v="1"/>
    <x v="0"/>
    <x v="2"/>
    <d v="2022-04-09T00:00:00"/>
    <x v="4"/>
    <x v="1"/>
    <x v="0"/>
    <b v="1"/>
    <n v="48"/>
    <n v="7"/>
    <x v="1"/>
    <n v="62"/>
    <x v="0"/>
    <x v="1"/>
    <x v="0"/>
    <x v="2"/>
  </r>
  <r>
    <s v="PID04037"/>
    <n v="68"/>
    <x v="2"/>
    <x v="1"/>
    <x v="2"/>
    <x v="1"/>
    <d v="2023-02-10T00:00:00"/>
    <x v="2"/>
    <x v="3"/>
    <x v="1"/>
    <b v="0"/>
    <n v="44"/>
    <n v="4"/>
    <x v="1"/>
    <n v="120"/>
    <x v="0"/>
    <x v="0"/>
    <x v="1"/>
    <x v="4"/>
  </r>
  <r>
    <s v="PID04038"/>
    <n v="36"/>
    <x v="3"/>
    <x v="0"/>
    <x v="0"/>
    <x v="2"/>
    <d v="2024-09-23T00:00:00"/>
    <x v="3"/>
    <x v="0"/>
    <x v="1"/>
    <b v="0"/>
    <n v="49"/>
    <n v="13"/>
    <x v="1"/>
    <n v="63"/>
    <x v="0"/>
    <x v="0"/>
    <x v="1"/>
    <x v="7"/>
  </r>
  <r>
    <s v="PID04039"/>
    <n v="38"/>
    <x v="3"/>
    <x v="1"/>
    <x v="0"/>
    <x v="2"/>
    <d v="2022-06-27T00:00:00"/>
    <x v="4"/>
    <x v="3"/>
    <x v="0"/>
    <b v="1"/>
    <n v="24"/>
    <n v="13"/>
    <x v="2"/>
    <n v="47"/>
    <x v="2"/>
    <x v="1"/>
    <x v="1"/>
    <x v="9"/>
  </r>
  <r>
    <s v="PID04040"/>
    <n v="45"/>
    <x v="0"/>
    <x v="1"/>
    <x v="0"/>
    <x v="0"/>
    <d v="2022-12-30T00:00:00"/>
    <x v="4"/>
    <x v="1"/>
    <x v="1"/>
    <b v="1"/>
    <n v="53"/>
    <n v="19"/>
    <x v="0"/>
    <n v="9"/>
    <x v="1"/>
    <x v="0"/>
    <x v="0"/>
    <x v="7"/>
  </r>
  <r>
    <s v="PID04041"/>
    <n v="33"/>
    <x v="3"/>
    <x v="1"/>
    <x v="1"/>
    <x v="1"/>
    <d v="2022-05-28T00:00:00"/>
    <x v="4"/>
    <x v="2"/>
    <x v="0"/>
    <b v="1"/>
    <n v="32"/>
    <n v="8"/>
    <x v="0"/>
    <n v="84"/>
    <x v="0"/>
    <x v="0"/>
    <x v="1"/>
    <x v="4"/>
  </r>
  <r>
    <s v="PID04042"/>
    <n v="25"/>
    <x v="3"/>
    <x v="1"/>
    <x v="2"/>
    <x v="2"/>
    <d v="2024-11-27T00:00:00"/>
    <x v="3"/>
    <x v="3"/>
    <x v="0"/>
    <b v="1"/>
    <n v="41"/>
    <n v="1"/>
    <x v="2"/>
    <n v="45"/>
    <x v="2"/>
    <x v="1"/>
    <x v="0"/>
    <x v="0"/>
  </r>
  <r>
    <s v="PID04043"/>
    <n v="10"/>
    <x v="4"/>
    <x v="1"/>
    <x v="1"/>
    <x v="2"/>
    <d v="2020-02-29T00:00:00"/>
    <x v="5"/>
    <x v="0"/>
    <x v="1"/>
    <b v="0"/>
    <n v="28"/>
    <n v="13"/>
    <x v="0"/>
    <n v="25"/>
    <x v="2"/>
    <x v="0"/>
    <x v="0"/>
    <x v="6"/>
  </r>
  <r>
    <s v="PID04044"/>
    <n v="7"/>
    <x v="4"/>
    <x v="1"/>
    <x v="1"/>
    <x v="0"/>
    <d v="2022-07-13T00:00:00"/>
    <x v="4"/>
    <x v="2"/>
    <x v="0"/>
    <b v="0"/>
    <n v="62"/>
    <n v="3"/>
    <x v="1"/>
    <n v="74"/>
    <x v="0"/>
    <x v="1"/>
    <x v="1"/>
    <x v="2"/>
  </r>
  <r>
    <s v="PID04045"/>
    <n v="41"/>
    <x v="0"/>
    <x v="1"/>
    <x v="0"/>
    <x v="2"/>
    <d v="2019-11-16T00:00:00"/>
    <x v="0"/>
    <x v="1"/>
    <x v="1"/>
    <b v="0"/>
    <n v="39"/>
    <n v="20"/>
    <x v="0"/>
    <n v="24"/>
    <x v="2"/>
    <x v="0"/>
    <x v="0"/>
    <x v="7"/>
  </r>
  <r>
    <s v="PID04046"/>
    <n v="36"/>
    <x v="3"/>
    <x v="2"/>
    <x v="1"/>
    <x v="0"/>
    <d v="2019-08-20T00:00:00"/>
    <x v="0"/>
    <x v="0"/>
    <x v="1"/>
    <b v="0"/>
    <n v="53"/>
    <n v="17"/>
    <x v="0"/>
    <n v="98"/>
    <x v="0"/>
    <x v="1"/>
    <x v="0"/>
    <x v="4"/>
  </r>
  <r>
    <s v="PID04047"/>
    <n v="45"/>
    <x v="0"/>
    <x v="1"/>
    <x v="1"/>
    <x v="2"/>
    <d v="2023-05-29T00:00:00"/>
    <x v="2"/>
    <x v="2"/>
    <x v="0"/>
    <b v="0"/>
    <n v="47"/>
    <n v="20"/>
    <x v="0"/>
    <n v="18"/>
    <x v="2"/>
    <x v="1"/>
    <x v="1"/>
    <x v="0"/>
  </r>
  <r>
    <s v="PID04048"/>
    <n v="12"/>
    <x v="1"/>
    <x v="1"/>
    <x v="0"/>
    <x v="0"/>
    <d v="2021-03-15T00:00:00"/>
    <x v="1"/>
    <x v="1"/>
    <x v="1"/>
    <b v="1"/>
    <n v="8"/>
    <n v="4"/>
    <x v="1"/>
    <n v="82"/>
    <x v="0"/>
    <x v="0"/>
    <x v="0"/>
    <x v="3"/>
  </r>
  <r>
    <s v="PID04049"/>
    <n v="43"/>
    <x v="0"/>
    <x v="0"/>
    <x v="2"/>
    <x v="1"/>
    <d v="2021-03-03T00:00:00"/>
    <x v="1"/>
    <x v="2"/>
    <x v="1"/>
    <b v="0"/>
    <n v="14"/>
    <n v="11"/>
    <x v="0"/>
    <n v="73"/>
    <x v="0"/>
    <x v="0"/>
    <x v="0"/>
    <x v="0"/>
  </r>
  <r>
    <s v="PID04050"/>
    <n v="54"/>
    <x v="0"/>
    <x v="0"/>
    <x v="2"/>
    <x v="2"/>
    <d v="2023-01-28T00:00:00"/>
    <x v="2"/>
    <x v="0"/>
    <x v="1"/>
    <b v="1"/>
    <n v="49"/>
    <n v="10"/>
    <x v="2"/>
    <n v="80"/>
    <x v="0"/>
    <x v="0"/>
    <x v="1"/>
    <x v="2"/>
  </r>
  <r>
    <s v="PID04051"/>
    <n v="20"/>
    <x v="1"/>
    <x v="2"/>
    <x v="1"/>
    <x v="1"/>
    <d v="2022-01-31T00:00:00"/>
    <x v="4"/>
    <x v="2"/>
    <x v="1"/>
    <b v="0"/>
    <n v="43"/>
    <n v="4"/>
    <x v="2"/>
    <n v="99"/>
    <x v="0"/>
    <x v="0"/>
    <x v="0"/>
    <x v="0"/>
  </r>
  <r>
    <s v="PID04052"/>
    <n v="16"/>
    <x v="1"/>
    <x v="0"/>
    <x v="1"/>
    <x v="1"/>
    <d v="2023-03-08T00:00:00"/>
    <x v="2"/>
    <x v="3"/>
    <x v="2"/>
    <b v="1"/>
    <n v="4"/>
    <n v="2"/>
    <x v="1"/>
    <n v="112"/>
    <x v="0"/>
    <x v="1"/>
    <x v="1"/>
    <x v="7"/>
  </r>
  <r>
    <s v="PID04053"/>
    <n v="2"/>
    <x v="4"/>
    <x v="2"/>
    <x v="1"/>
    <x v="2"/>
    <d v="2023-11-19T00:00:00"/>
    <x v="2"/>
    <x v="3"/>
    <x v="2"/>
    <b v="0"/>
    <n v="19"/>
    <n v="13"/>
    <x v="0"/>
    <n v="7"/>
    <x v="1"/>
    <x v="1"/>
    <x v="1"/>
    <x v="4"/>
  </r>
  <r>
    <s v="PID04054"/>
    <n v="58"/>
    <x v="0"/>
    <x v="2"/>
    <x v="0"/>
    <x v="2"/>
    <d v="2021-06-21T00:00:00"/>
    <x v="1"/>
    <x v="1"/>
    <x v="2"/>
    <b v="0"/>
    <n v="15"/>
    <n v="18"/>
    <x v="2"/>
    <n v="65"/>
    <x v="0"/>
    <x v="1"/>
    <x v="0"/>
    <x v="9"/>
  </r>
  <r>
    <s v="PID04055"/>
    <n v="29"/>
    <x v="3"/>
    <x v="2"/>
    <x v="1"/>
    <x v="0"/>
    <d v="2020-07-25T00:00:00"/>
    <x v="5"/>
    <x v="0"/>
    <x v="0"/>
    <b v="0"/>
    <n v="33"/>
    <n v="17"/>
    <x v="2"/>
    <n v="28"/>
    <x v="2"/>
    <x v="1"/>
    <x v="0"/>
    <x v="2"/>
  </r>
  <r>
    <s v="PID04056"/>
    <n v="69"/>
    <x v="2"/>
    <x v="0"/>
    <x v="2"/>
    <x v="0"/>
    <d v="2022-11-04T00:00:00"/>
    <x v="4"/>
    <x v="3"/>
    <x v="0"/>
    <b v="0"/>
    <n v="66"/>
    <n v="1"/>
    <x v="0"/>
    <n v="65"/>
    <x v="0"/>
    <x v="1"/>
    <x v="0"/>
    <x v="6"/>
  </r>
  <r>
    <s v="PID04057"/>
    <n v="84"/>
    <x v="2"/>
    <x v="0"/>
    <x v="0"/>
    <x v="2"/>
    <d v="2019-09-24T00:00:00"/>
    <x v="0"/>
    <x v="0"/>
    <x v="2"/>
    <b v="0"/>
    <n v="56"/>
    <n v="9"/>
    <x v="0"/>
    <n v="78"/>
    <x v="0"/>
    <x v="0"/>
    <x v="0"/>
    <x v="8"/>
  </r>
  <r>
    <s v="PID04058"/>
    <n v="69"/>
    <x v="2"/>
    <x v="1"/>
    <x v="0"/>
    <x v="0"/>
    <d v="2020-02-12T00:00:00"/>
    <x v="5"/>
    <x v="0"/>
    <x v="0"/>
    <b v="0"/>
    <n v="2"/>
    <n v="5"/>
    <x v="2"/>
    <n v="109"/>
    <x v="0"/>
    <x v="1"/>
    <x v="1"/>
    <x v="7"/>
  </r>
  <r>
    <s v="PID04059"/>
    <n v="50"/>
    <x v="0"/>
    <x v="2"/>
    <x v="2"/>
    <x v="1"/>
    <d v="2023-09-25T00:00:00"/>
    <x v="2"/>
    <x v="1"/>
    <x v="1"/>
    <b v="0"/>
    <n v="18"/>
    <n v="18"/>
    <x v="0"/>
    <n v="102"/>
    <x v="0"/>
    <x v="1"/>
    <x v="1"/>
    <x v="4"/>
  </r>
  <r>
    <s v="PID04060"/>
    <n v="37"/>
    <x v="3"/>
    <x v="0"/>
    <x v="1"/>
    <x v="1"/>
    <d v="2020-10-09T00:00:00"/>
    <x v="5"/>
    <x v="1"/>
    <x v="0"/>
    <b v="1"/>
    <n v="55"/>
    <n v="14"/>
    <x v="0"/>
    <n v="5"/>
    <x v="1"/>
    <x v="1"/>
    <x v="0"/>
    <x v="2"/>
  </r>
  <r>
    <s v="PID04061"/>
    <n v="37"/>
    <x v="3"/>
    <x v="1"/>
    <x v="1"/>
    <x v="1"/>
    <d v="2022-10-27T00:00:00"/>
    <x v="4"/>
    <x v="0"/>
    <x v="2"/>
    <b v="1"/>
    <n v="44"/>
    <n v="6"/>
    <x v="1"/>
    <n v="65"/>
    <x v="0"/>
    <x v="1"/>
    <x v="1"/>
    <x v="8"/>
  </r>
  <r>
    <s v="PID04062"/>
    <n v="50"/>
    <x v="0"/>
    <x v="0"/>
    <x v="0"/>
    <x v="1"/>
    <d v="2022-11-15T00:00:00"/>
    <x v="4"/>
    <x v="0"/>
    <x v="2"/>
    <b v="0"/>
    <n v="38"/>
    <n v="10"/>
    <x v="1"/>
    <n v="24"/>
    <x v="2"/>
    <x v="0"/>
    <x v="1"/>
    <x v="7"/>
  </r>
  <r>
    <s v="PID04063"/>
    <n v="37"/>
    <x v="3"/>
    <x v="0"/>
    <x v="1"/>
    <x v="1"/>
    <d v="2024-07-04T00:00:00"/>
    <x v="3"/>
    <x v="0"/>
    <x v="1"/>
    <b v="0"/>
    <n v="40"/>
    <n v="18"/>
    <x v="0"/>
    <n v="91"/>
    <x v="0"/>
    <x v="1"/>
    <x v="0"/>
    <x v="0"/>
  </r>
  <r>
    <s v="PID04064"/>
    <n v="75"/>
    <x v="2"/>
    <x v="1"/>
    <x v="1"/>
    <x v="0"/>
    <d v="2019-12-13T00:00:00"/>
    <x v="0"/>
    <x v="1"/>
    <x v="2"/>
    <b v="0"/>
    <n v="68"/>
    <n v="14"/>
    <x v="2"/>
    <n v="30"/>
    <x v="2"/>
    <x v="1"/>
    <x v="0"/>
    <x v="4"/>
  </r>
  <r>
    <s v="PID04065"/>
    <n v="81"/>
    <x v="2"/>
    <x v="1"/>
    <x v="1"/>
    <x v="1"/>
    <d v="2024-02-28T00:00:00"/>
    <x v="3"/>
    <x v="1"/>
    <x v="1"/>
    <b v="0"/>
    <n v="69"/>
    <n v="9"/>
    <x v="0"/>
    <n v="50"/>
    <x v="2"/>
    <x v="1"/>
    <x v="1"/>
    <x v="8"/>
  </r>
  <r>
    <s v="PID04066"/>
    <n v="13"/>
    <x v="1"/>
    <x v="1"/>
    <x v="2"/>
    <x v="1"/>
    <d v="2022-10-18T00:00:00"/>
    <x v="4"/>
    <x v="1"/>
    <x v="2"/>
    <b v="0"/>
    <n v="48"/>
    <n v="3"/>
    <x v="2"/>
    <n v="52"/>
    <x v="2"/>
    <x v="1"/>
    <x v="1"/>
    <x v="9"/>
  </r>
  <r>
    <s v="PID04067"/>
    <n v="52"/>
    <x v="0"/>
    <x v="0"/>
    <x v="2"/>
    <x v="1"/>
    <d v="2022-11-27T00:00:00"/>
    <x v="4"/>
    <x v="1"/>
    <x v="0"/>
    <b v="1"/>
    <n v="22"/>
    <n v="20"/>
    <x v="1"/>
    <n v="40"/>
    <x v="2"/>
    <x v="0"/>
    <x v="0"/>
    <x v="9"/>
  </r>
  <r>
    <s v="PID04068"/>
    <n v="51"/>
    <x v="0"/>
    <x v="1"/>
    <x v="2"/>
    <x v="1"/>
    <d v="2024-07-03T00:00:00"/>
    <x v="3"/>
    <x v="2"/>
    <x v="0"/>
    <b v="0"/>
    <n v="11"/>
    <n v="18"/>
    <x v="0"/>
    <n v="101"/>
    <x v="0"/>
    <x v="0"/>
    <x v="1"/>
    <x v="7"/>
  </r>
  <r>
    <s v="PID04069"/>
    <n v="83"/>
    <x v="2"/>
    <x v="0"/>
    <x v="2"/>
    <x v="0"/>
    <d v="2021-02-13T00:00:00"/>
    <x v="1"/>
    <x v="1"/>
    <x v="1"/>
    <b v="1"/>
    <n v="24"/>
    <n v="9"/>
    <x v="1"/>
    <n v="43"/>
    <x v="2"/>
    <x v="0"/>
    <x v="0"/>
    <x v="6"/>
  </r>
  <r>
    <s v="PID04070"/>
    <n v="58"/>
    <x v="0"/>
    <x v="1"/>
    <x v="1"/>
    <x v="1"/>
    <d v="2022-12-18T00:00:00"/>
    <x v="4"/>
    <x v="1"/>
    <x v="2"/>
    <b v="1"/>
    <n v="22"/>
    <n v="1"/>
    <x v="0"/>
    <n v="60"/>
    <x v="0"/>
    <x v="0"/>
    <x v="1"/>
    <x v="8"/>
  </r>
  <r>
    <s v="PID04071"/>
    <n v="55"/>
    <x v="0"/>
    <x v="2"/>
    <x v="2"/>
    <x v="0"/>
    <d v="2019-02-14T00:00:00"/>
    <x v="0"/>
    <x v="1"/>
    <x v="2"/>
    <b v="0"/>
    <n v="49"/>
    <n v="16"/>
    <x v="1"/>
    <n v="52"/>
    <x v="2"/>
    <x v="1"/>
    <x v="0"/>
    <x v="6"/>
  </r>
  <r>
    <s v="PID04072"/>
    <n v="60"/>
    <x v="0"/>
    <x v="2"/>
    <x v="0"/>
    <x v="2"/>
    <d v="2020-09-23T00:00:00"/>
    <x v="5"/>
    <x v="0"/>
    <x v="1"/>
    <b v="1"/>
    <n v="22"/>
    <n v="20"/>
    <x v="0"/>
    <n v="23"/>
    <x v="2"/>
    <x v="0"/>
    <x v="0"/>
    <x v="8"/>
  </r>
  <r>
    <s v="PID04073"/>
    <n v="2"/>
    <x v="4"/>
    <x v="0"/>
    <x v="1"/>
    <x v="0"/>
    <d v="2024-02-28T00:00:00"/>
    <x v="3"/>
    <x v="0"/>
    <x v="0"/>
    <b v="0"/>
    <n v="69"/>
    <n v="13"/>
    <x v="1"/>
    <n v="66"/>
    <x v="0"/>
    <x v="1"/>
    <x v="1"/>
    <x v="3"/>
  </r>
  <r>
    <s v="PID04074"/>
    <n v="75"/>
    <x v="2"/>
    <x v="0"/>
    <x v="1"/>
    <x v="1"/>
    <d v="2024-04-24T00:00:00"/>
    <x v="3"/>
    <x v="0"/>
    <x v="1"/>
    <b v="1"/>
    <n v="26"/>
    <n v="18"/>
    <x v="0"/>
    <n v="58"/>
    <x v="2"/>
    <x v="1"/>
    <x v="1"/>
    <x v="8"/>
  </r>
  <r>
    <s v="PID04075"/>
    <n v="17"/>
    <x v="1"/>
    <x v="1"/>
    <x v="2"/>
    <x v="1"/>
    <d v="2020-08-12T00:00:00"/>
    <x v="5"/>
    <x v="0"/>
    <x v="1"/>
    <b v="0"/>
    <n v="34"/>
    <n v="1"/>
    <x v="2"/>
    <n v="96"/>
    <x v="0"/>
    <x v="0"/>
    <x v="1"/>
    <x v="2"/>
  </r>
  <r>
    <s v="PID04076"/>
    <n v="51"/>
    <x v="0"/>
    <x v="1"/>
    <x v="0"/>
    <x v="0"/>
    <d v="2023-07-21T00:00:00"/>
    <x v="2"/>
    <x v="3"/>
    <x v="2"/>
    <b v="1"/>
    <n v="17"/>
    <n v="4"/>
    <x v="0"/>
    <n v="33"/>
    <x v="2"/>
    <x v="0"/>
    <x v="1"/>
    <x v="4"/>
  </r>
  <r>
    <s v="PID04077"/>
    <n v="27"/>
    <x v="3"/>
    <x v="2"/>
    <x v="0"/>
    <x v="2"/>
    <d v="2023-03-15T00:00:00"/>
    <x v="2"/>
    <x v="3"/>
    <x v="2"/>
    <b v="1"/>
    <n v="26"/>
    <n v="15"/>
    <x v="1"/>
    <n v="12"/>
    <x v="2"/>
    <x v="0"/>
    <x v="1"/>
    <x v="3"/>
  </r>
  <r>
    <s v="PID04078"/>
    <n v="30"/>
    <x v="3"/>
    <x v="0"/>
    <x v="0"/>
    <x v="2"/>
    <d v="2024-08-05T00:00:00"/>
    <x v="3"/>
    <x v="1"/>
    <x v="0"/>
    <b v="1"/>
    <n v="67"/>
    <n v="4"/>
    <x v="2"/>
    <n v="1"/>
    <x v="1"/>
    <x v="0"/>
    <x v="1"/>
    <x v="2"/>
  </r>
  <r>
    <s v="PID04079"/>
    <n v="19"/>
    <x v="1"/>
    <x v="2"/>
    <x v="2"/>
    <x v="2"/>
    <d v="2023-05-29T00:00:00"/>
    <x v="2"/>
    <x v="1"/>
    <x v="2"/>
    <b v="1"/>
    <n v="28"/>
    <n v="9"/>
    <x v="2"/>
    <n v="72"/>
    <x v="0"/>
    <x v="0"/>
    <x v="0"/>
    <x v="4"/>
  </r>
  <r>
    <s v="PID04080"/>
    <n v="71"/>
    <x v="2"/>
    <x v="1"/>
    <x v="2"/>
    <x v="0"/>
    <d v="2021-07-17T00:00:00"/>
    <x v="1"/>
    <x v="1"/>
    <x v="1"/>
    <b v="1"/>
    <n v="52"/>
    <n v="16"/>
    <x v="0"/>
    <n v="34"/>
    <x v="2"/>
    <x v="0"/>
    <x v="1"/>
    <x v="5"/>
  </r>
  <r>
    <s v="PID04081"/>
    <n v="60"/>
    <x v="0"/>
    <x v="2"/>
    <x v="0"/>
    <x v="0"/>
    <d v="2024-10-06T00:00:00"/>
    <x v="3"/>
    <x v="0"/>
    <x v="2"/>
    <b v="1"/>
    <n v="13"/>
    <n v="9"/>
    <x v="0"/>
    <n v="116"/>
    <x v="0"/>
    <x v="0"/>
    <x v="0"/>
    <x v="7"/>
  </r>
  <r>
    <s v="PID04082"/>
    <n v="6"/>
    <x v="4"/>
    <x v="1"/>
    <x v="1"/>
    <x v="2"/>
    <d v="2019-11-08T00:00:00"/>
    <x v="0"/>
    <x v="1"/>
    <x v="2"/>
    <b v="0"/>
    <n v="13"/>
    <n v="18"/>
    <x v="2"/>
    <n v="73"/>
    <x v="0"/>
    <x v="1"/>
    <x v="1"/>
    <x v="7"/>
  </r>
  <r>
    <s v="PID04083"/>
    <n v="7"/>
    <x v="4"/>
    <x v="2"/>
    <x v="2"/>
    <x v="1"/>
    <d v="2024-11-09T00:00:00"/>
    <x v="3"/>
    <x v="0"/>
    <x v="0"/>
    <b v="0"/>
    <n v="11"/>
    <n v="8"/>
    <x v="0"/>
    <n v="73"/>
    <x v="0"/>
    <x v="1"/>
    <x v="1"/>
    <x v="7"/>
  </r>
  <r>
    <s v="PID04084"/>
    <n v="30"/>
    <x v="3"/>
    <x v="2"/>
    <x v="2"/>
    <x v="0"/>
    <d v="2024-09-23T00:00:00"/>
    <x v="3"/>
    <x v="3"/>
    <x v="0"/>
    <b v="0"/>
    <n v="18"/>
    <n v="10"/>
    <x v="0"/>
    <n v="48"/>
    <x v="2"/>
    <x v="1"/>
    <x v="0"/>
    <x v="5"/>
  </r>
  <r>
    <s v="PID04085"/>
    <n v="28"/>
    <x v="3"/>
    <x v="1"/>
    <x v="2"/>
    <x v="2"/>
    <d v="2021-03-13T00:00:00"/>
    <x v="1"/>
    <x v="1"/>
    <x v="1"/>
    <b v="1"/>
    <n v="13"/>
    <n v="15"/>
    <x v="1"/>
    <n v="78"/>
    <x v="0"/>
    <x v="1"/>
    <x v="1"/>
    <x v="3"/>
  </r>
  <r>
    <s v="PID04086"/>
    <n v="89"/>
    <x v="2"/>
    <x v="0"/>
    <x v="0"/>
    <x v="0"/>
    <d v="2020-05-20T00:00:00"/>
    <x v="5"/>
    <x v="2"/>
    <x v="1"/>
    <b v="1"/>
    <n v="48"/>
    <n v="19"/>
    <x v="2"/>
    <n v="95"/>
    <x v="0"/>
    <x v="0"/>
    <x v="0"/>
    <x v="8"/>
  </r>
  <r>
    <s v="PID04087"/>
    <n v="30"/>
    <x v="3"/>
    <x v="1"/>
    <x v="0"/>
    <x v="2"/>
    <d v="2023-05-29T00:00:00"/>
    <x v="2"/>
    <x v="0"/>
    <x v="0"/>
    <b v="0"/>
    <n v="20"/>
    <n v="2"/>
    <x v="2"/>
    <n v="35"/>
    <x v="2"/>
    <x v="1"/>
    <x v="1"/>
    <x v="8"/>
  </r>
  <r>
    <s v="PID04088"/>
    <n v="32"/>
    <x v="3"/>
    <x v="0"/>
    <x v="2"/>
    <x v="2"/>
    <d v="2019-05-09T00:00:00"/>
    <x v="0"/>
    <x v="3"/>
    <x v="1"/>
    <b v="0"/>
    <n v="39"/>
    <n v="10"/>
    <x v="2"/>
    <n v="78"/>
    <x v="0"/>
    <x v="0"/>
    <x v="0"/>
    <x v="9"/>
  </r>
  <r>
    <s v="PID04089"/>
    <n v="8"/>
    <x v="4"/>
    <x v="1"/>
    <x v="0"/>
    <x v="0"/>
    <d v="2021-08-14T00:00:00"/>
    <x v="1"/>
    <x v="3"/>
    <x v="1"/>
    <b v="0"/>
    <n v="28"/>
    <n v="4"/>
    <x v="0"/>
    <n v="29"/>
    <x v="2"/>
    <x v="0"/>
    <x v="0"/>
    <x v="5"/>
  </r>
  <r>
    <s v="PID04090"/>
    <n v="63"/>
    <x v="2"/>
    <x v="1"/>
    <x v="1"/>
    <x v="2"/>
    <d v="2022-05-25T00:00:00"/>
    <x v="4"/>
    <x v="3"/>
    <x v="0"/>
    <b v="0"/>
    <n v="25"/>
    <n v="18"/>
    <x v="1"/>
    <n v="12"/>
    <x v="2"/>
    <x v="1"/>
    <x v="1"/>
    <x v="4"/>
  </r>
  <r>
    <s v="PID04091"/>
    <n v="45"/>
    <x v="0"/>
    <x v="1"/>
    <x v="1"/>
    <x v="0"/>
    <d v="2021-07-28T00:00:00"/>
    <x v="1"/>
    <x v="0"/>
    <x v="0"/>
    <b v="0"/>
    <n v="46"/>
    <n v="7"/>
    <x v="0"/>
    <n v="31"/>
    <x v="2"/>
    <x v="0"/>
    <x v="0"/>
    <x v="5"/>
  </r>
  <r>
    <s v="PID04092"/>
    <n v="26"/>
    <x v="3"/>
    <x v="2"/>
    <x v="0"/>
    <x v="0"/>
    <d v="2024-02-04T00:00:00"/>
    <x v="3"/>
    <x v="2"/>
    <x v="1"/>
    <b v="1"/>
    <n v="58"/>
    <n v="13"/>
    <x v="0"/>
    <n v="23"/>
    <x v="2"/>
    <x v="0"/>
    <x v="1"/>
    <x v="5"/>
  </r>
  <r>
    <s v="PID04093"/>
    <n v="73"/>
    <x v="2"/>
    <x v="0"/>
    <x v="1"/>
    <x v="1"/>
    <d v="2024-09-29T00:00:00"/>
    <x v="3"/>
    <x v="2"/>
    <x v="0"/>
    <b v="0"/>
    <n v="23"/>
    <n v="3"/>
    <x v="1"/>
    <n v="79"/>
    <x v="0"/>
    <x v="0"/>
    <x v="1"/>
    <x v="8"/>
  </r>
  <r>
    <s v="PID04094"/>
    <n v="8"/>
    <x v="4"/>
    <x v="2"/>
    <x v="0"/>
    <x v="0"/>
    <d v="2024-06-21T00:00:00"/>
    <x v="3"/>
    <x v="3"/>
    <x v="2"/>
    <b v="1"/>
    <n v="37"/>
    <n v="9"/>
    <x v="0"/>
    <n v="65"/>
    <x v="0"/>
    <x v="1"/>
    <x v="0"/>
    <x v="9"/>
  </r>
  <r>
    <s v="PID04095"/>
    <n v="87"/>
    <x v="2"/>
    <x v="2"/>
    <x v="2"/>
    <x v="1"/>
    <d v="2024-10-28T00:00:00"/>
    <x v="3"/>
    <x v="0"/>
    <x v="0"/>
    <b v="0"/>
    <n v="54"/>
    <n v="3"/>
    <x v="1"/>
    <n v="71"/>
    <x v="0"/>
    <x v="1"/>
    <x v="1"/>
    <x v="1"/>
  </r>
  <r>
    <s v="PID04096"/>
    <n v="11"/>
    <x v="1"/>
    <x v="2"/>
    <x v="2"/>
    <x v="2"/>
    <d v="2023-10-01T00:00:00"/>
    <x v="2"/>
    <x v="1"/>
    <x v="0"/>
    <b v="1"/>
    <n v="69"/>
    <n v="10"/>
    <x v="0"/>
    <n v="69"/>
    <x v="0"/>
    <x v="0"/>
    <x v="1"/>
    <x v="1"/>
  </r>
  <r>
    <s v="PID04097"/>
    <n v="76"/>
    <x v="2"/>
    <x v="0"/>
    <x v="2"/>
    <x v="2"/>
    <d v="2023-09-20T00:00:00"/>
    <x v="2"/>
    <x v="1"/>
    <x v="1"/>
    <b v="1"/>
    <n v="69"/>
    <n v="15"/>
    <x v="1"/>
    <n v="5"/>
    <x v="1"/>
    <x v="0"/>
    <x v="0"/>
    <x v="9"/>
  </r>
  <r>
    <s v="PID04098"/>
    <n v="19"/>
    <x v="1"/>
    <x v="0"/>
    <x v="1"/>
    <x v="1"/>
    <d v="2023-06-06T00:00:00"/>
    <x v="2"/>
    <x v="3"/>
    <x v="0"/>
    <b v="1"/>
    <n v="47"/>
    <n v="5"/>
    <x v="1"/>
    <n v="113"/>
    <x v="0"/>
    <x v="1"/>
    <x v="0"/>
    <x v="2"/>
  </r>
  <r>
    <s v="PID04099"/>
    <n v="89"/>
    <x v="2"/>
    <x v="0"/>
    <x v="0"/>
    <x v="2"/>
    <d v="2020-11-28T00:00:00"/>
    <x v="5"/>
    <x v="2"/>
    <x v="0"/>
    <b v="0"/>
    <n v="13"/>
    <n v="18"/>
    <x v="0"/>
    <n v="65"/>
    <x v="0"/>
    <x v="0"/>
    <x v="0"/>
    <x v="0"/>
  </r>
  <r>
    <s v="PID04100"/>
    <n v="78"/>
    <x v="2"/>
    <x v="2"/>
    <x v="1"/>
    <x v="2"/>
    <d v="2024-06-23T00:00:00"/>
    <x v="3"/>
    <x v="1"/>
    <x v="2"/>
    <b v="0"/>
    <n v="38"/>
    <n v="10"/>
    <x v="2"/>
    <n v="32"/>
    <x v="2"/>
    <x v="0"/>
    <x v="1"/>
    <x v="0"/>
  </r>
  <r>
    <s v="PID04101"/>
    <n v="27"/>
    <x v="3"/>
    <x v="2"/>
    <x v="2"/>
    <x v="1"/>
    <d v="2024-09-26T00:00:00"/>
    <x v="3"/>
    <x v="1"/>
    <x v="0"/>
    <b v="0"/>
    <n v="65"/>
    <n v="15"/>
    <x v="1"/>
    <n v="8"/>
    <x v="1"/>
    <x v="0"/>
    <x v="1"/>
    <x v="1"/>
  </r>
  <r>
    <s v="PID04102"/>
    <n v="41"/>
    <x v="0"/>
    <x v="2"/>
    <x v="2"/>
    <x v="1"/>
    <d v="2024-04-25T00:00:00"/>
    <x v="3"/>
    <x v="1"/>
    <x v="2"/>
    <b v="0"/>
    <n v="68"/>
    <n v="6"/>
    <x v="1"/>
    <n v="89"/>
    <x v="0"/>
    <x v="0"/>
    <x v="1"/>
    <x v="5"/>
  </r>
  <r>
    <s v="PID04103"/>
    <n v="25"/>
    <x v="3"/>
    <x v="0"/>
    <x v="2"/>
    <x v="0"/>
    <d v="2021-01-29T00:00:00"/>
    <x v="1"/>
    <x v="0"/>
    <x v="0"/>
    <b v="0"/>
    <n v="68"/>
    <n v="15"/>
    <x v="2"/>
    <n v="116"/>
    <x v="0"/>
    <x v="1"/>
    <x v="0"/>
    <x v="2"/>
  </r>
  <r>
    <s v="PID04104"/>
    <n v="19"/>
    <x v="1"/>
    <x v="2"/>
    <x v="1"/>
    <x v="2"/>
    <d v="2023-02-28T00:00:00"/>
    <x v="2"/>
    <x v="2"/>
    <x v="1"/>
    <b v="0"/>
    <n v="48"/>
    <n v="0"/>
    <x v="1"/>
    <n v="9"/>
    <x v="1"/>
    <x v="0"/>
    <x v="0"/>
    <x v="1"/>
  </r>
  <r>
    <s v="PID04105"/>
    <n v="7"/>
    <x v="4"/>
    <x v="0"/>
    <x v="1"/>
    <x v="0"/>
    <d v="2022-03-21T00:00:00"/>
    <x v="4"/>
    <x v="0"/>
    <x v="2"/>
    <b v="1"/>
    <n v="42"/>
    <n v="7"/>
    <x v="2"/>
    <n v="9"/>
    <x v="1"/>
    <x v="1"/>
    <x v="0"/>
    <x v="9"/>
  </r>
  <r>
    <s v="PID04106"/>
    <n v="43"/>
    <x v="0"/>
    <x v="0"/>
    <x v="2"/>
    <x v="2"/>
    <d v="2020-12-30T00:00:00"/>
    <x v="5"/>
    <x v="1"/>
    <x v="1"/>
    <b v="0"/>
    <n v="16"/>
    <n v="13"/>
    <x v="2"/>
    <n v="55"/>
    <x v="2"/>
    <x v="0"/>
    <x v="0"/>
    <x v="1"/>
  </r>
  <r>
    <s v="PID04107"/>
    <n v="57"/>
    <x v="0"/>
    <x v="2"/>
    <x v="0"/>
    <x v="2"/>
    <d v="2023-06-13T00:00:00"/>
    <x v="2"/>
    <x v="0"/>
    <x v="0"/>
    <b v="0"/>
    <n v="47"/>
    <n v="1"/>
    <x v="2"/>
    <n v="72"/>
    <x v="0"/>
    <x v="0"/>
    <x v="0"/>
    <x v="4"/>
  </r>
  <r>
    <s v="PID04108"/>
    <n v="14"/>
    <x v="1"/>
    <x v="0"/>
    <x v="2"/>
    <x v="0"/>
    <d v="2023-04-06T00:00:00"/>
    <x v="2"/>
    <x v="0"/>
    <x v="2"/>
    <b v="0"/>
    <n v="39"/>
    <n v="2"/>
    <x v="1"/>
    <n v="76"/>
    <x v="0"/>
    <x v="1"/>
    <x v="1"/>
    <x v="9"/>
  </r>
  <r>
    <s v="PID04109"/>
    <n v="3"/>
    <x v="4"/>
    <x v="1"/>
    <x v="2"/>
    <x v="0"/>
    <d v="2022-08-22T00:00:00"/>
    <x v="4"/>
    <x v="3"/>
    <x v="1"/>
    <b v="1"/>
    <n v="50"/>
    <n v="9"/>
    <x v="1"/>
    <n v="81"/>
    <x v="0"/>
    <x v="1"/>
    <x v="0"/>
    <x v="9"/>
  </r>
  <r>
    <s v="PID04110"/>
    <n v="54"/>
    <x v="0"/>
    <x v="1"/>
    <x v="1"/>
    <x v="2"/>
    <d v="2023-10-03T00:00:00"/>
    <x v="2"/>
    <x v="0"/>
    <x v="0"/>
    <b v="0"/>
    <n v="19"/>
    <n v="3"/>
    <x v="2"/>
    <n v="116"/>
    <x v="0"/>
    <x v="1"/>
    <x v="0"/>
    <x v="3"/>
  </r>
  <r>
    <s v="PID04111"/>
    <n v="67"/>
    <x v="2"/>
    <x v="2"/>
    <x v="0"/>
    <x v="2"/>
    <d v="2024-02-16T00:00:00"/>
    <x v="3"/>
    <x v="3"/>
    <x v="1"/>
    <b v="0"/>
    <n v="52"/>
    <n v="20"/>
    <x v="0"/>
    <n v="112"/>
    <x v="0"/>
    <x v="0"/>
    <x v="0"/>
    <x v="1"/>
  </r>
  <r>
    <s v="PID04112"/>
    <n v="5"/>
    <x v="4"/>
    <x v="0"/>
    <x v="1"/>
    <x v="1"/>
    <d v="2023-03-15T00:00:00"/>
    <x v="2"/>
    <x v="0"/>
    <x v="0"/>
    <b v="1"/>
    <n v="2"/>
    <n v="6"/>
    <x v="1"/>
    <n v="59"/>
    <x v="2"/>
    <x v="0"/>
    <x v="1"/>
    <x v="9"/>
  </r>
  <r>
    <s v="PID04113"/>
    <n v="78"/>
    <x v="2"/>
    <x v="1"/>
    <x v="0"/>
    <x v="2"/>
    <d v="2022-02-27T00:00:00"/>
    <x v="4"/>
    <x v="0"/>
    <x v="1"/>
    <b v="0"/>
    <n v="70"/>
    <n v="20"/>
    <x v="2"/>
    <n v="90"/>
    <x v="0"/>
    <x v="0"/>
    <x v="1"/>
    <x v="8"/>
  </r>
  <r>
    <s v="PID04114"/>
    <n v="80"/>
    <x v="2"/>
    <x v="1"/>
    <x v="2"/>
    <x v="0"/>
    <d v="2022-05-20T00:00:00"/>
    <x v="4"/>
    <x v="3"/>
    <x v="2"/>
    <b v="0"/>
    <n v="22"/>
    <n v="1"/>
    <x v="0"/>
    <n v="43"/>
    <x v="2"/>
    <x v="0"/>
    <x v="1"/>
    <x v="0"/>
  </r>
  <r>
    <s v="PID04115"/>
    <n v="13"/>
    <x v="1"/>
    <x v="0"/>
    <x v="2"/>
    <x v="0"/>
    <d v="2019-08-31T00:00:00"/>
    <x v="0"/>
    <x v="1"/>
    <x v="2"/>
    <b v="0"/>
    <n v="69"/>
    <n v="16"/>
    <x v="1"/>
    <n v="115"/>
    <x v="0"/>
    <x v="1"/>
    <x v="1"/>
    <x v="5"/>
  </r>
  <r>
    <s v="PID04116"/>
    <n v="89"/>
    <x v="2"/>
    <x v="2"/>
    <x v="2"/>
    <x v="1"/>
    <d v="2022-07-21T00:00:00"/>
    <x v="4"/>
    <x v="0"/>
    <x v="0"/>
    <b v="1"/>
    <n v="40"/>
    <n v="18"/>
    <x v="2"/>
    <n v="90"/>
    <x v="0"/>
    <x v="0"/>
    <x v="0"/>
    <x v="8"/>
  </r>
  <r>
    <s v="PID04117"/>
    <n v="43"/>
    <x v="0"/>
    <x v="0"/>
    <x v="1"/>
    <x v="2"/>
    <d v="2022-07-18T00:00:00"/>
    <x v="4"/>
    <x v="3"/>
    <x v="1"/>
    <b v="0"/>
    <n v="40"/>
    <n v="0"/>
    <x v="1"/>
    <n v="103"/>
    <x v="0"/>
    <x v="0"/>
    <x v="1"/>
    <x v="9"/>
  </r>
  <r>
    <s v="PID04118"/>
    <n v="27"/>
    <x v="3"/>
    <x v="1"/>
    <x v="1"/>
    <x v="0"/>
    <d v="2021-10-11T00:00:00"/>
    <x v="1"/>
    <x v="0"/>
    <x v="1"/>
    <b v="0"/>
    <n v="28"/>
    <n v="15"/>
    <x v="1"/>
    <n v="8"/>
    <x v="1"/>
    <x v="0"/>
    <x v="1"/>
    <x v="4"/>
  </r>
  <r>
    <s v="PID04119"/>
    <n v="35"/>
    <x v="3"/>
    <x v="2"/>
    <x v="2"/>
    <x v="1"/>
    <d v="2022-08-13T00:00:00"/>
    <x v="4"/>
    <x v="3"/>
    <x v="2"/>
    <b v="1"/>
    <n v="1"/>
    <n v="18"/>
    <x v="0"/>
    <n v="49"/>
    <x v="2"/>
    <x v="1"/>
    <x v="1"/>
    <x v="9"/>
  </r>
  <r>
    <s v="PID04120"/>
    <n v="90"/>
    <x v="2"/>
    <x v="0"/>
    <x v="1"/>
    <x v="1"/>
    <d v="2020-06-19T00:00:00"/>
    <x v="5"/>
    <x v="0"/>
    <x v="2"/>
    <b v="0"/>
    <n v="19"/>
    <n v="9"/>
    <x v="1"/>
    <n v="82"/>
    <x v="0"/>
    <x v="1"/>
    <x v="1"/>
    <x v="3"/>
  </r>
  <r>
    <s v="PID04121"/>
    <n v="28"/>
    <x v="3"/>
    <x v="0"/>
    <x v="0"/>
    <x v="0"/>
    <d v="2020-01-21T00:00:00"/>
    <x v="5"/>
    <x v="1"/>
    <x v="2"/>
    <b v="1"/>
    <n v="44"/>
    <n v="12"/>
    <x v="1"/>
    <n v="77"/>
    <x v="0"/>
    <x v="0"/>
    <x v="1"/>
    <x v="8"/>
  </r>
  <r>
    <s v="PID04122"/>
    <n v="47"/>
    <x v="0"/>
    <x v="1"/>
    <x v="1"/>
    <x v="2"/>
    <d v="2020-07-20T00:00:00"/>
    <x v="5"/>
    <x v="2"/>
    <x v="1"/>
    <b v="1"/>
    <n v="68"/>
    <n v="4"/>
    <x v="1"/>
    <n v="6"/>
    <x v="1"/>
    <x v="0"/>
    <x v="1"/>
    <x v="6"/>
  </r>
  <r>
    <s v="PID04123"/>
    <n v="54"/>
    <x v="0"/>
    <x v="2"/>
    <x v="1"/>
    <x v="0"/>
    <d v="2019-09-28T00:00:00"/>
    <x v="0"/>
    <x v="3"/>
    <x v="1"/>
    <b v="0"/>
    <n v="1"/>
    <n v="14"/>
    <x v="2"/>
    <n v="16"/>
    <x v="2"/>
    <x v="1"/>
    <x v="0"/>
    <x v="8"/>
  </r>
  <r>
    <s v="PID04124"/>
    <n v="73"/>
    <x v="2"/>
    <x v="2"/>
    <x v="1"/>
    <x v="1"/>
    <d v="2022-12-09T00:00:00"/>
    <x v="4"/>
    <x v="0"/>
    <x v="0"/>
    <b v="0"/>
    <n v="11"/>
    <n v="1"/>
    <x v="2"/>
    <n v="8"/>
    <x v="1"/>
    <x v="1"/>
    <x v="0"/>
    <x v="2"/>
  </r>
  <r>
    <s v="PID04125"/>
    <n v="31"/>
    <x v="3"/>
    <x v="1"/>
    <x v="0"/>
    <x v="1"/>
    <d v="2021-11-14T00:00:00"/>
    <x v="1"/>
    <x v="0"/>
    <x v="1"/>
    <b v="0"/>
    <n v="40"/>
    <n v="5"/>
    <x v="1"/>
    <n v="102"/>
    <x v="0"/>
    <x v="0"/>
    <x v="1"/>
    <x v="8"/>
  </r>
  <r>
    <s v="PID04126"/>
    <n v="26"/>
    <x v="3"/>
    <x v="2"/>
    <x v="2"/>
    <x v="1"/>
    <d v="2024-09-08T00:00:00"/>
    <x v="3"/>
    <x v="2"/>
    <x v="2"/>
    <b v="0"/>
    <n v="65"/>
    <n v="6"/>
    <x v="2"/>
    <n v="39"/>
    <x v="2"/>
    <x v="0"/>
    <x v="0"/>
    <x v="6"/>
  </r>
  <r>
    <s v="PID04127"/>
    <n v="30"/>
    <x v="3"/>
    <x v="2"/>
    <x v="2"/>
    <x v="0"/>
    <d v="2024-08-21T00:00:00"/>
    <x v="3"/>
    <x v="1"/>
    <x v="0"/>
    <b v="0"/>
    <n v="69"/>
    <n v="16"/>
    <x v="2"/>
    <n v="36"/>
    <x v="2"/>
    <x v="1"/>
    <x v="1"/>
    <x v="2"/>
  </r>
  <r>
    <s v="PID04128"/>
    <n v="76"/>
    <x v="2"/>
    <x v="0"/>
    <x v="1"/>
    <x v="2"/>
    <d v="2021-11-16T00:00:00"/>
    <x v="1"/>
    <x v="2"/>
    <x v="2"/>
    <b v="1"/>
    <n v="54"/>
    <n v="7"/>
    <x v="1"/>
    <n v="69"/>
    <x v="0"/>
    <x v="1"/>
    <x v="0"/>
    <x v="3"/>
  </r>
  <r>
    <s v="PID04129"/>
    <n v="41"/>
    <x v="0"/>
    <x v="0"/>
    <x v="0"/>
    <x v="0"/>
    <d v="2022-12-07T00:00:00"/>
    <x v="4"/>
    <x v="3"/>
    <x v="2"/>
    <b v="0"/>
    <n v="54"/>
    <n v="18"/>
    <x v="1"/>
    <n v="28"/>
    <x v="2"/>
    <x v="0"/>
    <x v="1"/>
    <x v="4"/>
  </r>
  <r>
    <s v="PID04130"/>
    <n v="56"/>
    <x v="0"/>
    <x v="1"/>
    <x v="0"/>
    <x v="0"/>
    <d v="2022-10-03T00:00:00"/>
    <x v="4"/>
    <x v="1"/>
    <x v="2"/>
    <b v="0"/>
    <n v="32"/>
    <n v="19"/>
    <x v="1"/>
    <n v="54"/>
    <x v="2"/>
    <x v="0"/>
    <x v="0"/>
    <x v="9"/>
  </r>
  <r>
    <s v="PID04131"/>
    <n v="63"/>
    <x v="2"/>
    <x v="2"/>
    <x v="2"/>
    <x v="0"/>
    <d v="2022-05-12T00:00:00"/>
    <x v="4"/>
    <x v="1"/>
    <x v="2"/>
    <b v="0"/>
    <n v="62"/>
    <n v="0"/>
    <x v="1"/>
    <n v="90"/>
    <x v="0"/>
    <x v="0"/>
    <x v="0"/>
    <x v="3"/>
  </r>
  <r>
    <s v="PID04132"/>
    <n v="84"/>
    <x v="2"/>
    <x v="2"/>
    <x v="1"/>
    <x v="0"/>
    <d v="2023-07-10T00:00:00"/>
    <x v="2"/>
    <x v="0"/>
    <x v="2"/>
    <b v="0"/>
    <n v="53"/>
    <n v="6"/>
    <x v="1"/>
    <n v="57"/>
    <x v="2"/>
    <x v="1"/>
    <x v="1"/>
    <x v="6"/>
  </r>
  <r>
    <s v="PID04133"/>
    <n v="34"/>
    <x v="3"/>
    <x v="0"/>
    <x v="0"/>
    <x v="2"/>
    <d v="2021-05-11T00:00:00"/>
    <x v="1"/>
    <x v="1"/>
    <x v="0"/>
    <b v="0"/>
    <n v="40"/>
    <n v="5"/>
    <x v="1"/>
    <n v="9"/>
    <x v="1"/>
    <x v="1"/>
    <x v="0"/>
    <x v="0"/>
  </r>
  <r>
    <s v="PID04134"/>
    <n v="66"/>
    <x v="2"/>
    <x v="2"/>
    <x v="1"/>
    <x v="2"/>
    <d v="2024-10-18T00:00:00"/>
    <x v="3"/>
    <x v="3"/>
    <x v="2"/>
    <b v="0"/>
    <n v="23"/>
    <n v="4"/>
    <x v="1"/>
    <n v="27"/>
    <x v="2"/>
    <x v="1"/>
    <x v="1"/>
    <x v="7"/>
  </r>
  <r>
    <s v="PID04135"/>
    <n v="16"/>
    <x v="1"/>
    <x v="0"/>
    <x v="1"/>
    <x v="0"/>
    <d v="2019-08-24T00:00:00"/>
    <x v="0"/>
    <x v="1"/>
    <x v="1"/>
    <b v="0"/>
    <n v="62"/>
    <n v="10"/>
    <x v="0"/>
    <n v="84"/>
    <x v="0"/>
    <x v="0"/>
    <x v="1"/>
    <x v="7"/>
  </r>
  <r>
    <s v="PID04136"/>
    <n v="16"/>
    <x v="1"/>
    <x v="1"/>
    <x v="0"/>
    <x v="2"/>
    <d v="2020-10-03T00:00:00"/>
    <x v="5"/>
    <x v="2"/>
    <x v="0"/>
    <b v="1"/>
    <n v="35"/>
    <n v="8"/>
    <x v="2"/>
    <n v="7"/>
    <x v="1"/>
    <x v="0"/>
    <x v="1"/>
    <x v="0"/>
  </r>
  <r>
    <s v="PID04137"/>
    <n v="56"/>
    <x v="0"/>
    <x v="0"/>
    <x v="2"/>
    <x v="2"/>
    <d v="2019-12-23T00:00:00"/>
    <x v="0"/>
    <x v="2"/>
    <x v="1"/>
    <b v="0"/>
    <n v="40"/>
    <n v="16"/>
    <x v="1"/>
    <n v="85"/>
    <x v="0"/>
    <x v="1"/>
    <x v="0"/>
    <x v="7"/>
  </r>
  <r>
    <s v="PID04138"/>
    <n v="87"/>
    <x v="2"/>
    <x v="1"/>
    <x v="0"/>
    <x v="2"/>
    <d v="2022-08-07T00:00:00"/>
    <x v="4"/>
    <x v="1"/>
    <x v="1"/>
    <b v="0"/>
    <n v="5"/>
    <n v="19"/>
    <x v="0"/>
    <n v="35"/>
    <x v="2"/>
    <x v="1"/>
    <x v="1"/>
    <x v="1"/>
  </r>
  <r>
    <s v="PID04139"/>
    <n v="34"/>
    <x v="3"/>
    <x v="2"/>
    <x v="2"/>
    <x v="0"/>
    <d v="2022-03-06T00:00:00"/>
    <x v="4"/>
    <x v="2"/>
    <x v="2"/>
    <b v="1"/>
    <n v="17"/>
    <n v="7"/>
    <x v="1"/>
    <n v="109"/>
    <x v="0"/>
    <x v="0"/>
    <x v="0"/>
    <x v="0"/>
  </r>
  <r>
    <s v="PID04140"/>
    <n v="42"/>
    <x v="0"/>
    <x v="1"/>
    <x v="2"/>
    <x v="2"/>
    <d v="2023-03-09T00:00:00"/>
    <x v="2"/>
    <x v="0"/>
    <x v="0"/>
    <b v="0"/>
    <n v="55"/>
    <n v="4"/>
    <x v="0"/>
    <n v="25"/>
    <x v="2"/>
    <x v="1"/>
    <x v="1"/>
    <x v="1"/>
  </r>
  <r>
    <s v="PID04141"/>
    <n v="5"/>
    <x v="4"/>
    <x v="0"/>
    <x v="1"/>
    <x v="1"/>
    <d v="2019-11-19T00:00:00"/>
    <x v="0"/>
    <x v="1"/>
    <x v="0"/>
    <b v="1"/>
    <n v="28"/>
    <n v="11"/>
    <x v="2"/>
    <n v="49"/>
    <x v="2"/>
    <x v="1"/>
    <x v="0"/>
    <x v="8"/>
  </r>
  <r>
    <s v="PID04142"/>
    <n v="11"/>
    <x v="1"/>
    <x v="2"/>
    <x v="1"/>
    <x v="1"/>
    <d v="2019-01-19T00:00:00"/>
    <x v="0"/>
    <x v="0"/>
    <x v="0"/>
    <b v="0"/>
    <n v="69"/>
    <n v="19"/>
    <x v="2"/>
    <n v="114"/>
    <x v="0"/>
    <x v="0"/>
    <x v="0"/>
    <x v="3"/>
  </r>
  <r>
    <s v="PID04143"/>
    <n v="10"/>
    <x v="4"/>
    <x v="0"/>
    <x v="1"/>
    <x v="2"/>
    <d v="2024-03-21T00:00:00"/>
    <x v="3"/>
    <x v="3"/>
    <x v="0"/>
    <b v="1"/>
    <n v="56"/>
    <n v="19"/>
    <x v="0"/>
    <n v="15"/>
    <x v="2"/>
    <x v="1"/>
    <x v="0"/>
    <x v="2"/>
  </r>
  <r>
    <s v="PID04144"/>
    <n v="13"/>
    <x v="1"/>
    <x v="0"/>
    <x v="0"/>
    <x v="1"/>
    <d v="2021-08-13T00:00:00"/>
    <x v="1"/>
    <x v="3"/>
    <x v="2"/>
    <b v="0"/>
    <n v="9"/>
    <n v="19"/>
    <x v="2"/>
    <n v="88"/>
    <x v="0"/>
    <x v="1"/>
    <x v="0"/>
    <x v="3"/>
  </r>
  <r>
    <s v="PID04145"/>
    <n v="5"/>
    <x v="4"/>
    <x v="2"/>
    <x v="1"/>
    <x v="2"/>
    <d v="2022-08-18T00:00:00"/>
    <x v="4"/>
    <x v="1"/>
    <x v="2"/>
    <b v="0"/>
    <n v="4"/>
    <n v="20"/>
    <x v="0"/>
    <n v="34"/>
    <x v="2"/>
    <x v="0"/>
    <x v="0"/>
    <x v="5"/>
  </r>
  <r>
    <s v="PID04146"/>
    <n v="23"/>
    <x v="3"/>
    <x v="0"/>
    <x v="2"/>
    <x v="0"/>
    <d v="2021-01-17T00:00:00"/>
    <x v="1"/>
    <x v="0"/>
    <x v="1"/>
    <b v="1"/>
    <n v="12"/>
    <n v="10"/>
    <x v="0"/>
    <n v="24"/>
    <x v="2"/>
    <x v="1"/>
    <x v="1"/>
    <x v="8"/>
  </r>
  <r>
    <s v="PID04147"/>
    <n v="40"/>
    <x v="3"/>
    <x v="0"/>
    <x v="0"/>
    <x v="1"/>
    <d v="2021-03-02T00:00:00"/>
    <x v="1"/>
    <x v="3"/>
    <x v="2"/>
    <b v="1"/>
    <n v="50"/>
    <n v="9"/>
    <x v="2"/>
    <n v="46"/>
    <x v="2"/>
    <x v="1"/>
    <x v="0"/>
    <x v="2"/>
  </r>
  <r>
    <s v="PID04148"/>
    <n v="23"/>
    <x v="3"/>
    <x v="1"/>
    <x v="2"/>
    <x v="0"/>
    <d v="2024-12-30T00:00:00"/>
    <x v="3"/>
    <x v="2"/>
    <x v="2"/>
    <b v="1"/>
    <n v="46"/>
    <n v="18"/>
    <x v="2"/>
    <n v="58"/>
    <x v="2"/>
    <x v="1"/>
    <x v="0"/>
    <x v="7"/>
  </r>
  <r>
    <s v="PID04149"/>
    <n v="62"/>
    <x v="2"/>
    <x v="2"/>
    <x v="0"/>
    <x v="1"/>
    <d v="2023-01-02T00:00:00"/>
    <x v="2"/>
    <x v="0"/>
    <x v="1"/>
    <b v="0"/>
    <n v="54"/>
    <n v="14"/>
    <x v="1"/>
    <n v="112"/>
    <x v="0"/>
    <x v="0"/>
    <x v="0"/>
    <x v="1"/>
  </r>
  <r>
    <s v="PID04150"/>
    <n v="17"/>
    <x v="1"/>
    <x v="0"/>
    <x v="2"/>
    <x v="2"/>
    <d v="2021-09-01T00:00:00"/>
    <x v="1"/>
    <x v="2"/>
    <x v="2"/>
    <b v="1"/>
    <n v="69"/>
    <n v="17"/>
    <x v="0"/>
    <n v="45"/>
    <x v="2"/>
    <x v="0"/>
    <x v="0"/>
    <x v="8"/>
  </r>
  <r>
    <s v="PID04151"/>
    <n v="72"/>
    <x v="2"/>
    <x v="0"/>
    <x v="2"/>
    <x v="0"/>
    <d v="2020-04-09T00:00:00"/>
    <x v="5"/>
    <x v="2"/>
    <x v="0"/>
    <b v="1"/>
    <n v="2"/>
    <n v="15"/>
    <x v="1"/>
    <n v="104"/>
    <x v="0"/>
    <x v="0"/>
    <x v="1"/>
    <x v="2"/>
  </r>
  <r>
    <s v="PID04152"/>
    <n v="65"/>
    <x v="2"/>
    <x v="1"/>
    <x v="2"/>
    <x v="0"/>
    <d v="2020-08-21T00:00:00"/>
    <x v="5"/>
    <x v="3"/>
    <x v="1"/>
    <b v="1"/>
    <n v="11"/>
    <n v="12"/>
    <x v="1"/>
    <n v="111"/>
    <x v="0"/>
    <x v="0"/>
    <x v="0"/>
    <x v="8"/>
  </r>
  <r>
    <s v="PID04153"/>
    <n v="47"/>
    <x v="0"/>
    <x v="2"/>
    <x v="0"/>
    <x v="1"/>
    <d v="2021-08-03T00:00:00"/>
    <x v="1"/>
    <x v="0"/>
    <x v="0"/>
    <b v="1"/>
    <n v="37"/>
    <n v="15"/>
    <x v="0"/>
    <n v="113"/>
    <x v="0"/>
    <x v="0"/>
    <x v="1"/>
    <x v="0"/>
  </r>
  <r>
    <s v="PID04154"/>
    <n v="60"/>
    <x v="0"/>
    <x v="2"/>
    <x v="1"/>
    <x v="0"/>
    <d v="2019-04-03T00:00:00"/>
    <x v="0"/>
    <x v="1"/>
    <x v="0"/>
    <b v="0"/>
    <n v="0"/>
    <n v="4"/>
    <x v="1"/>
    <n v="58"/>
    <x v="2"/>
    <x v="0"/>
    <x v="0"/>
    <x v="5"/>
  </r>
  <r>
    <s v="PID04155"/>
    <n v="36"/>
    <x v="3"/>
    <x v="0"/>
    <x v="1"/>
    <x v="0"/>
    <d v="2024-07-13T00:00:00"/>
    <x v="3"/>
    <x v="3"/>
    <x v="0"/>
    <b v="0"/>
    <n v="5"/>
    <n v="2"/>
    <x v="2"/>
    <n v="16"/>
    <x v="2"/>
    <x v="0"/>
    <x v="0"/>
    <x v="4"/>
  </r>
  <r>
    <s v="PID04156"/>
    <n v="48"/>
    <x v="0"/>
    <x v="2"/>
    <x v="2"/>
    <x v="1"/>
    <d v="2023-07-17T00:00:00"/>
    <x v="2"/>
    <x v="2"/>
    <x v="2"/>
    <b v="0"/>
    <n v="22"/>
    <n v="15"/>
    <x v="1"/>
    <n v="101"/>
    <x v="0"/>
    <x v="1"/>
    <x v="1"/>
    <x v="7"/>
  </r>
  <r>
    <s v="PID04157"/>
    <n v="56"/>
    <x v="0"/>
    <x v="1"/>
    <x v="0"/>
    <x v="1"/>
    <d v="2022-05-25T00:00:00"/>
    <x v="4"/>
    <x v="1"/>
    <x v="0"/>
    <b v="0"/>
    <n v="0"/>
    <n v="3"/>
    <x v="2"/>
    <n v="71"/>
    <x v="0"/>
    <x v="0"/>
    <x v="0"/>
    <x v="9"/>
  </r>
  <r>
    <s v="PID04158"/>
    <n v="11"/>
    <x v="1"/>
    <x v="0"/>
    <x v="0"/>
    <x v="2"/>
    <d v="2022-07-14T00:00:00"/>
    <x v="4"/>
    <x v="2"/>
    <x v="1"/>
    <b v="1"/>
    <n v="15"/>
    <n v="9"/>
    <x v="1"/>
    <n v="17"/>
    <x v="2"/>
    <x v="0"/>
    <x v="1"/>
    <x v="5"/>
  </r>
  <r>
    <s v="PID04159"/>
    <n v="63"/>
    <x v="2"/>
    <x v="0"/>
    <x v="2"/>
    <x v="1"/>
    <d v="2019-09-10T00:00:00"/>
    <x v="0"/>
    <x v="2"/>
    <x v="0"/>
    <b v="0"/>
    <n v="68"/>
    <n v="13"/>
    <x v="1"/>
    <n v="18"/>
    <x v="2"/>
    <x v="1"/>
    <x v="1"/>
    <x v="8"/>
  </r>
  <r>
    <s v="PID04160"/>
    <n v="50"/>
    <x v="0"/>
    <x v="0"/>
    <x v="2"/>
    <x v="0"/>
    <d v="2022-06-09T00:00:00"/>
    <x v="4"/>
    <x v="3"/>
    <x v="0"/>
    <b v="0"/>
    <n v="9"/>
    <n v="0"/>
    <x v="0"/>
    <n v="93"/>
    <x v="0"/>
    <x v="0"/>
    <x v="0"/>
    <x v="0"/>
  </r>
  <r>
    <s v="PID04161"/>
    <n v="28"/>
    <x v="3"/>
    <x v="1"/>
    <x v="1"/>
    <x v="0"/>
    <d v="2021-01-26T00:00:00"/>
    <x v="1"/>
    <x v="0"/>
    <x v="2"/>
    <b v="0"/>
    <n v="44"/>
    <n v="15"/>
    <x v="0"/>
    <n v="71"/>
    <x v="0"/>
    <x v="1"/>
    <x v="0"/>
    <x v="4"/>
  </r>
  <r>
    <s v="PID04162"/>
    <n v="30"/>
    <x v="3"/>
    <x v="1"/>
    <x v="1"/>
    <x v="0"/>
    <d v="2022-06-30T00:00:00"/>
    <x v="4"/>
    <x v="2"/>
    <x v="0"/>
    <b v="0"/>
    <n v="67"/>
    <n v="13"/>
    <x v="1"/>
    <n v="18"/>
    <x v="2"/>
    <x v="1"/>
    <x v="1"/>
    <x v="6"/>
  </r>
  <r>
    <s v="PID04163"/>
    <n v="70"/>
    <x v="2"/>
    <x v="2"/>
    <x v="2"/>
    <x v="1"/>
    <d v="2024-11-28T00:00:00"/>
    <x v="3"/>
    <x v="0"/>
    <x v="2"/>
    <b v="0"/>
    <n v="31"/>
    <n v="10"/>
    <x v="2"/>
    <n v="24"/>
    <x v="2"/>
    <x v="1"/>
    <x v="1"/>
    <x v="0"/>
  </r>
  <r>
    <s v="PID04164"/>
    <n v="5"/>
    <x v="4"/>
    <x v="1"/>
    <x v="1"/>
    <x v="0"/>
    <d v="2020-03-24T00:00:00"/>
    <x v="5"/>
    <x v="2"/>
    <x v="2"/>
    <b v="1"/>
    <n v="16"/>
    <n v="3"/>
    <x v="0"/>
    <n v="100"/>
    <x v="0"/>
    <x v="1"/>
    <x v="0"/>
    <x v="4"/>
  </r>
  <r>
    <s v="PID04165"/>
    <n v="78"/>
    <x v="2"/>
    <x v="0"/>
    <x v="2"/>
    <x v="2"/>
    <d v="2019-10-13T00:00:00"/>
    <x v="0"/>
    <x v="2"/>
    <x v="1"/>
    <b v="1"/>
    <n v="55"/>
    <n v="20"/>
    <x v="0"/>
    <n v="24"/>
    <x v="2"/>
    <x v="0"/>
    <x v="0"/>
    <x v="9"/>
  </r>
  <r>
    <s v="PID04166"/>
    <n v="78"/>
    <x v="2"/>
    <x v="0"/>
    <x v="1"/>
    <x v="0"/>
    <d v="2024-03-10T00:00:00"/>
    <x v="3"/>
    <x v="2"/>
    <x v="0"/>
    <b v="0"/>
    <n v="7"/>
    <n v="19"/>
    <x v="2"/>
    <n v="6"/>
    <x v="1"/>
    <x v="0"/>
    <x v="0"/>
    <x v="5"/>
  </r>
  <r>
    <s v="PID04167"/>
    <n v="79"/>
    <x v="2"/>
    <x v="0"/>
    <x v="0"/>
    <x v="1"/>
    <d v="2020-08-26T00:00:00"/>
    <x v="5"/>
    <x v="1"/>
    <x v="1"/>
    <b v="0"/>
    <n v="54"/>
    <n v="17"/>
    <x v="2"/>
    <n v="78"/>
    <x v="0"/>
    <x v="0"/>
    <x v="1"/>
    <x v="5"/>
  </r>
  <r>
    <s v="PID04168"/>
    <n v="29"/>
    <x v="3"/>
    <x v="2"/>
    <x v="0"/>
    <x v="1"/>
    <d v="2023-03-19T00:00:00"/>
    <x v="2"/>
    <x v="1"/>
    <x v="1"/>
    <b v="1"/>
    <n v="45"/>
    <n v="8"/>
    <x v="0"/>
    <n v="17"/>
    <x v="2"/>
    <x v="0"/>
    <x v="0"/>
    <x v="1"/>
  </r>
  <r>
    <s v="PID04169"/>
    <n v="80"/>
    <x v="2"/>
    <x v="1"/>
    <x v="1"/>
    <x v="2"/>
    <d v="2021-12-21T00:00:00"/>
    <x v="1"/>
    <x v="0"/>
    <x v="0"/>
    <b v="1"/>
    <n v="23"/>
    <n v="12"/>
    <x v="1"/>
    <n v="65"/>
    <x v="0"/>
    <x v="0"/>
    <x v="0"/>
    <x v="3"/>
  </r>
  <r>
    <s v="PID04170"/>
    <n v="87"/>
    <x v="2"/>
    <x v="0"/>
    <x v="0"/>
    <x v="1"/>
    <d v="2019-03-25T00:00:00"/>
    <x v="0"/>
    <x v="1"/>
    <x v="2"/>
    <b v="0"/>
    <n v="18"/>
    <n v="7"/>
    <x v="1"/>
    <n v="19"/>
    <x v="2"/>
    <x v="1"/>
    <x v="1"/>
    <x v="8"/>
  </r>
  <r>
    <s v="PID04171"/>
    <n v="47"/>
    <x v="0"/>
    <x v="2"/>
    <x v="1"/>
    <x v="1"/>
    <d v="2019-08-22T00:00:00"/>
    <x v="0"/>
    <x v="3"/>
    <x v="0"/>
    <b v="0"/>
    <n v="55"/>
    <n v="19"/>
    <x v="2"/>
    <n v="79"/>
    <x v="0"/>
    <x v="0"/>
    <x v="1"/>
    <x v="1"/>
  </r>
  <r>
    <s v="PID04172"/>
    <n v="4"/>
    <x v="4"/>
    <x v="2"/>
    <x v="0"/>
    <x v="2"/>
    <d v="2021-07-28T00:00:00"/>
    <x v="1"/>
    <x v="3"/>
    <x v="1"/>
    <b v="1"/>
    <n v="35"/>
    <n v="9"/>
    <x v="1"/>
    <n v="7"/>
    <x v="1"/>
    <x v="1"/>
    <x v="0"/>
    <x v="3"/>
  </r>
  <r>
    <s v="PID04173"/>
    <n v="25"/>
    <x v="3"/>
    <x v="2"/>
    <x v="1"/>
    <x v="0"/>
    <d v="2021-10-03T00:00:00"/>
    <x v="1"/>
    <x v="2"/>
    <x v="0"/>
    <b v="0"/>
    <n v="29"/>
    <n v="18"/>
    <x v="1"/>
    <n v="113"/>
    <x v="0"/>
    <x v="1"/>
    <x v="1"/>
    <x v="8"/>
  </r>
  <r>
    <s v="PID04174"/>
    <n v="55"/>
    <x v="0"/>
    <x v="2"/>
    <x v="1"/>
    <x v="2"/>
    <d v="2023-04-17T00:00:00"/>
    <x v="2"/>
    <x v="3"/>
    <x v="1"/>
    <b v="0"/>
    <n v="6"/>
    <n v="2"/>
    <x v="0"/>
    <n v="81"/>
    <x v="0"/>
    <x v="0"/>
    <x v="0"/>
    <x v="8"/>
  </r>
  <r>
    <s v="PID04175"/>
    <n v="65"/>
    <x v="2"/>
    <x v="1"/>
    <x v="2"/>
    <x v="2"/>
    <d v="2023-07-10T00:00:00"/>
    <x v="2"/>
    <x v="2"/>
    <x v="0"/>
    <b v="1"/>
    <n v="27"/>
    <n v="5"/>
    <x v="2"/>
    <n v="71"/>
    <x v="0"/>
    <x v="1"/>
    <x v="1"/>
    <x v="1"/>
  </r>
  <r>
    <s v="PID04176"/>
    <n v="56"/>
    <x v="0"/>
    <x v="2"/>
    <x v="0"/>
    <x v="2"/>
    <d v="2024-10-08T00:00:00"/>
    <x v="3"/>
    <x v="3"/>
    <x v="1"/>
    <b v="1"/>
    <n v="42"/>
    <n v="17"/>
    <x v="1"/>
    <n v="78"/>
    <x v="0"/>
    <x v="1"/>
    <x v="1"/>
    <x v="1"/>
  </r>
  <r>
    <s v="PID04177"/>
    <n v="53"/>
    <x v="0"/>
    <x v="0"/>
    <x v="0"/>
    <x v="1"/>
    <d v="2020-06-20T00:00:00"/>
    <x v="5"/>
    <x v="2"/>
    <x v="1"/>
    <b v="1"/>
    <n v="60"/>
    <n v="9"/>
    <x v="1"/>
    <n v="17"/>
    <x v="2"/>
    <x v="1"/>
    <x v="0"/>
    <x v="9"/>
  </r>
  <r>
    <s v="PID04178"/>
    <n v="33"/>
    <x v="3"/>
    <x v="1"/>
    <x v="2"/>
    <x v="0"/>
    <d v="2022-04-17T00:00:00"/>
    <x v="4"/>
    <x v="3"/>
    <x v="0"/>
    <b v="1"/>
    <n v="24"/>
    <n v="17"/>
    <x v="1"/>
    <n v="88"/>
    <x v="0"/>
    <x v="1"/>
    <x v="0"/>
    <x v="1"/>
  </r>
  <r>
    <s v="PID04179"/>
    <n v="50"/>
    <x v="0"/>
    <x v="1"/>
    <x v="1"/>
    <x v="1"/>
    <d v="2022-07-20T00:00:00"/>
    <x v="4"/>
    <x v="2"/>
    <x v="0"/>
    <b v="1"/>
    <n v="53"/>
    <n v="6"/>
    <x v="2"/>
    <n v="75"/>
    <x v="0"/>
    <x v="0"/>
    <x v="1"/>
    <x v="7"/>
  </r>
  <r>
    <s v="PID04180"/>
    <n v="53"/>
    <x v="0"/>
    <x v="1"/>
    <x v="1"/>
    <x v="2"/>
    <d v="2023-09-01T00:00:00"/>
    <x v="2"/>
    <x v="3"/>
    <x v="2"/>
    <b v="1"/>
    <n v="11"/>
    <n v="14"/>
    <x v="1"/>
    <n v="27"/>
    <x v="2"/>
    <x v="0"/>
    <x v="0"/>
    <x v="1"/>
  </r>
  <r>
    <s v="PID04181"/>
    <n v="87"/>
    <x v="2"/>
    <x v="2"/>
    <x v="0"/>
    <x v="1"/>
    <d v="2023-07-04T00:00:00"/>
    <x v="2"/>
    <x v="2"/>
    <x v="0"/>
    <b v="1"/>
    <n v="53"/>
    <n v="5"/>
    <x v="2"/>
    <n v="22"/>
    <x v="2"/>
    <x v="0"/>
    <x v="1"/>
    <x v="8"/>
  </r>
  <r>
    <s v="PID04182"/>
    <n v="37"/>
    <x v="3"/>
    <x v="0"/>
    <x v="0"/>
    <x v="2"/>
    <d v="2019-11-21T00:00:00"/>
    <x v="0"/>
    <x v="1"/>
    <x v="1"/>
    <b v="0"/>
    <n v="31"/>
    <n v="7"/>
    <x v="1"/>
    <n v="78"/>
    <x v="0"/>
    <x v="1"/>
    <x v="0"/>
    <x v="0"/>
  </r>
  <r>
    <s v="PID04183"/>
    <n v="3"/>
    <x v="4"/>
    <x v="2"/>
    <x v="1"/>
    <x v="1"/>
    <d v="2023-02-09T00:00:00"/>
    <x v="2"/>
    <x v="2"/>
    <x v="1"/>
    <b v="1"/>
    <n v="22"/>
    <n v="13"/>
    <x v="0"/>
    <n v="94"/>
    <x v="0"/>
    <x v="0"/>
    <x v="1"/>
    <x v="1"/>
  </r>
  <r>
    <s v="PID04184"/>
    <n v="82"/>
    <x v="2"/>
    <x v="1"/>
    <x v="2"/>
    <x v="2"/>
    <d v="2021-12-10T00:00:00"/>
    <x v="1"/>
    <x v="0"/>
    <x v="2"/>
    <b v="1"/>
    <n v="67"/>
    <n v="19"/>
    <x v="1"/>
    <n v="55"/>
    <x v="2"/>
    <x v="0"/>
    <x v="0"/>
    <x v="5"/>
  </r>
  <r>
    <s v="PID04185"/>
    <n v="8"/>
    <x v="4"/>
    <x v="1"/>
    <x v="2"/>
    <x v="1"/>
    <d v="2019-12-28T00:00:00"/>
    <x v="0"/>
    <x v="3"/>
    <x v="1"/>
    <b v="1"/>
    <n v="46"/>
    <n v="14"/>
    <x v="0"/>
    <n v="63"/>
    <x v="0"/>
    <x v="1"/>
    <x v="1"/>
    <x v="3"/>
  </r>
  <r>
    <s v="PID04186"/>
    <n v="84"/>
    <x v="2"/>
    <x v="1"/>
    <x v="2"/>
    <x v="2"/>
    <d v="2019-06-22T00:00:00"/>
    <x v="0"/>
    <x v="0"/>
    <x v="0"/>
    <b v="1"/>
    <n v="19"/>
    <n v="12"/>
    <x v="0"/>
    <n v="18"/>
    <x v="2"/>
    <x v="1"/>
    <x v="0"/>
    <x v="3"/>
  </r>
  <r>
    <s v="PID04187"/>
    <n v="45"/>
    <x v="0"/>
    <x v="0"/>
    <x v="0"/>
    <x v="0"/>
    <d v="2019-07-05T00:00:00"/>
    <x v="0"/>
    <x v="0"/>
    <x v="0"/>
    <b v="0"/>
    <n v="21"/>
    <n v="11"/>
    <x v="2"/>
    <n v="50"/>
    <x v="2"/>
    <x v="0"/>
    <x v="1"/>
    <x v="5"/>
  </r>
  <r>
    <s v="PID04188"/>
    <n v="19"/>
    <x v="1"/>
    <x v="2"/>
    <x v="0"/>
    <x v="2"/>
    <d v="2024-12-23T00:00:00"/>
    <x v="3"/>
    <x v="1"/>
    <x v="0"/>
    <b v="0"/>
    <n v="36"/>
    <n v="2"/>
    <x v="2"/>
    <n v="30"/>
    <x v="2"/>
    <x v="1"/>
    <x v="0"/>
    <x v="7"/>
  </r>
  <r>
    <s v="PID04189"/>
    <n v="61"/>
    <x v="2"/>
    <x v="0"/>
    <x v="2"/>
    <x v="0"/>
    <d v="2020-07-19T00:00:00"/>
    <x v="5"/>
    <x v="0"/>
    <x v="2"/>
    <b v="1"/>
    <n v="40"/>
    <n v="1"/>
    <x v="2"/>
    <n v="14"/>
    <x v="2"/>
    <x v="1"/>
    <x v="1"/>
    <x v="4"/>
  </r>
  <r>
    <s v="PID04190"/>
    <n v="16"/>
    <x v="1"/>
    <x v="0"/>
    <x v="0"/>
    <x v="2"/>
    <d v="2019-02-14T00:00:00"/>
    <x v="0"/>
    <x v="2"/>
    <x v="2"/>
    <b v="0"/>
    <n v="61"/>
    <n v="2"/>
    <x v="2"/>
    <n v="42"/>
    <x v="2"/>
    <x v="0"/>
    <x v="0"/>
    <x v="5"/>
  </r>
  <r>
    <s v="PID04191"/>
    <n v="7"/>
    <x v="4"/>
    <x v="0"/>
    <x v="1"/>
    <x v="1"/>
    <d v="2024-02-22T00:00:00"/>
    <x v="3"/>
    <x v="3"/>
    <x v="2"/>
    <b v="1"/>
    <n v="18"/>
    <n v="14"/>
    <x v="0"/>
    <n v="27"/>
    <x v="2"/>
    <x v="1"/>
    <x v="1"/>
    <x v="9"/>
  </r>
  <r>
    <s v="PID04192"/>
    <n v="86"/>
    <x v="2"/>
    <x v="1"/>
    <x v="0"/>
    <x v="0"/>
    <d v="2022-09-13T00:00:00"/>
    <x v="4"/>
    <x v="0"/>
    <x v="2"/>
    <b v="0"/>
    <n v="26"/>
    <n v="16"/>
    <x v="2"/>
    <n v="62"/>
    <x v="0"/>
    <x v="1"/>
    <x v="0"/>
    <x v="1"/>
  </r>
  <r>
    <s v="PID04193"/>
    <n v="42"/>
    <x v="0"/>
    <x v="1"/>
    <x v="2"/>
    <x v="0"/>
    <d v="2020-07-28T00:00:00"/>
    <x v="5"/>
    <x v="1"/>
    <x v="0"/>
    <b v="0"/>
    <n v="63"/>
    <n v="7"/>
    <x v="1"/>
    <n v="94"/>
    <x v="0"/>
    <x v="1"/>
    <x v="0"/>
    <x v="1"/>
  </r>
  <r>
    <s v="PID04194"/>
    <n v="39"/>
    <x v="3"/>
    <x v="2"/>
    <x v="0"/>
    <x v="2"/>
    <d v="2023-12-27T00:00:00"/>
    <x v="2"/>
    <x v="1"/>
    <x v="2"/>
    <b v="1"/>
    <n v="63"/>
    <n v="2"/>
    <x v="2"/>
    <n v="55"/>
    <x v="2"/>
    <x v="1"/>
    <x v="1"/>
    <x v="7"/>
  </r>
  <r>
    <s v="PID04195"/>
    <n v="27"/>
    <x v="3"/>
    <x v="1"/>
    <x v="2"/>
    <x v="2"/>
    <d v="2024-05-05T00:00:00"/>
    <x v="3"/>
    <x v="2"/>
    <x v="0"/>
    <b v="0"/>
    <n v="40"/>
    <n v="18"/>
    <x v="0"/>
    <n v="77"/>
    <x v="0"/>
    <x v="1"/>
    <x v="1"/>
    <x v="9"/>
  </r>
  <r>
    <s v="PID04196"/>
    <n v="9"/>
    <x v="4"/>
    <x v="0"/>
    <x v="2"/>
    <x v="1"/>
    <d v="2023-08-09T00:00:00"/>
    <x v="2"/>
    <x v="2"/>
    <x v="0"/>
    <b v="0"/>
    <n v="43"/>
    <n v="5"/>
    <x v="1"/>
    <n v="100"/>
    <x v="0"/>
    <x v="1"/>
    <x v="0"/>
    <x v="9"/>
  </r>
  <r>
    <s v="PID04197"/>
    <n v="61"/>
    <x v="2"/>
    <x v="1"/>
    <x v="2"/>
    <x v="2"/>
    <d v="2020-02-28T00:00:00"/>
    <x v="5"/>
    <x v="1"/>
    <x v="2"/>
    <b v="1"/>
    <n v="42"/>
    <n v="8"/>
    <x v="2"/>
    <n v="53"/>
    <x v="2"/>
    <x v="0"/>
    <x v="0"/>
    <x v="7"/>
  </r>
  <r>
    <s v="PID04198"/>
    <n v="2"/>
    <x v="4"/>
    <x v="1"/>
    <x v="0"/>
    <x v="0"/>
    <d v="2023-04-18T00:00:00"/>
    <x v="2"/>
    <x v="1"/>
    <x v="0"/>
    <b v="1"/>
    <n v="61"/>
    <n v="15"/>
    <x v="2"/>
    <n v="7"/>
    <x v="1"/>
    <x v="0"/>
    <x v="0"/>
    <x v="8"/>
  </r>
  <r>
    <s v="PID04199"/>
    <n v="37"/>
    <x v="3"/>
    <x v="0"/>
    <x v="1"/>
    <x v="2"/>
    <d v="2024-02-26T00:00:00"/>
    <x v="3"/>
    <x v="3"/>
    <x v="0"/>
    <b v="0"/>
    <n v="9"/>
    <n v="14"/>
    <x v="2"/>
    <n v="111"/>
    <x v="0"/>
    <x v="0"/>
    <x v="1"/>
    <x v="4"/>
  </r>
  <r>
    <s v="PID04200"/>
    <n v="6"/>
    <x v="4"/>
    <x v="0"/>
    <x v="1"/>
    <x v="2"/>
    <d v="2023-12-10T00:00:00"/>
    <x v="2"/>
    <x v="0"/>
    <x v="1"/>
    <b v="1"/>
    <n v="35"/>
    <n v="13"/>
    <x v="0"/>
    <n v="44"/>
    <x v="2"/>
    <x v="0"/>
    <x v="1"/>
    <x v="2"/>
  </r>
  <r>
    <s v="PID04201"/>
    <n v="19"/>
    <x v="1"/>
    <x v="1"/>
    <x v="0"/>
    <x v="1"/>
    <d v="2021-01-16T00:00:00"/>
    <x v="1"/>
    <x v="3"/>
    <x v="1"/>
    <b v="0"/>
    <n v="26"/>
    <n v="0"/>
    <x v="2"/>
    <n v="91"/>
    <x v="0"/>
    <x v="0"/>
    <x v="1"/>
    <x v="1"/>
  </r>
  <r>
    <s v="PID04202"/>
    <n v="38"/>
    <x v="3"/>
    <x v="1"/>
    <x v="1"/>
    <x v="0"/>
    <d v="2022-03-14T00:00:00"/>
    <x v="4"/>
    <x v="3"/>
    <x v="1"/>
    <b v="1"/>
    <n v="45"/>
    <n v="20"/>
    <x v="0"/>
    <n v="89"/>
    <x v="0"/>
    <x v="0"/>
    <x v="1"/>
    <x v="6"/>
  </r>
  <r>
    <s v="PID04203"/>
    <n v="68"/>
    <x v="2"/>
    <x v="0"/>
    <x v="2"/>
    <x v="0"/>
    <d v="2021-04-06T00:00:00"/>
    <x v="1"/>
    <x v="3"/>
    <x v="0"/>
    <b v="0"/>
    <n v="40"/>
    <n v="9"/>
    <x v="0"/>
    <n v="34"/>
    <x v="2"/>
    <x v="0"/>
    <x v="0"/>
    <x v="7"/>
  </r>
  <r>
    <s v="PID04204"/>
    <n v="88"/>
    <x v="2"/>
    <x v="1"/>
    <x v="0"/>
    <x v="0"/>
    <d v="2023-01-02T00:00:00"/>
    <x v="2"/>
    <x v="0"/>
    <x v="2"/>
    <b v="0"/>
    <n v="59"/>
    <n v="8"/>
    <x v="1"/>
    <n v="26"/>
    <x v="2"/>
    <x v="0"/>
    <x v="1"/>
    <x v="1"/>
  </r>
  <r>
    <s v="PID04205"/>
    <n v="26"/>
    <x v="3"/>
    <x v="1"/>
    <x v="2"/>
    <x v="0"/>
    <d v="2022-11-05T00:00:00"/>
    <x v="4"/>
    <x v="0"/>
    <x v="0"/>
    <b v="1"/>
    <n v="49"/>
    <n v="7"/>
    <x v="2"/>
    <n v="52"/>
    <x v="2"/>
    <x v="0"/>
    <x v="1"/>
    <x v="8"/>
  </r>
  <r>
    <s v="PID04206"/>
    <n v="72"/>
    <x v="2"/>
    <x v="0"/>
    <x v="1"/>
    <x v="2"/>
    <d v="2019-02-26T00:00:00"/>
    <x v="0"/>
    <x v="3"/>
    <x v="1"/>
    <b v="1"/>
    <n v="21"/>
    <n v="19"/>
    <x v="2"/>
    <n v="60"/>
    <x v="0"/>
    <x v="0"/>
    <x v="1"/>
    <x v="4"/>
  </r>
  <r>
    <s v="PID04207"/>
    <n v="47"/>
    <x v="0"/>
    <x v="0"/>
    <x v="1"/>
    <x v="2"/>
    <d v="2020-12-26T00:00:00"/>
    <x v="5"/>
    <x v="2"/>
    <x v="1"/>
    <b v="1"/>
    <n v="7"/>
    <n v="15"/>
    <x v="0"/>
    <n v="1"/>
    <x v="1"/>
    <x v="0"/>
    <x v="1"/>
    <x v="1"/>
  </r>
  <r>
    <s v="PID04208"/>
    <n v="30"/>
    <x v="3"/>
    <x v="2"/>
    <x v="1"/>
    <x v="1"/>
    <d v="2022-09-19T00:00:00"/>
    <x v="4"/>
    <x v="2"/>
    <x v="1"/>
    <b v="0"/>
    <n v="12"/>
    <n v="13"/>
    <x v="0"/>
    <n v="58"/>
    <x v="2"/>
    <x v="1"/>
    <x v="1"/>
    <x v="8"/>
  </r>
  <r>
    <s v="PID04209"/>
    <n v="74"/>
    <x v="2"/>
    <x v="0"/>
    <x v="0"/>
    <x v="0"/>
    <d v="2023-06-21T00:00:00"/>
    <x v="2"/>
    <x v="2"/>
    <x v="0"/>
    <b v="1"/>
    <n v="33"/>
    <n v="12"/>
    <x v="1"/>
    <n v="6"/>
    <x v="1"/>
    <x v="1"/>
    <x v="1"/>
    <x v="4"/>
  </r>
  <r>
    <s v="PID04210"/>
    <n v="51"/>
    <x v="0"/>
    <x v="1"/>
    <x v="2"/>
    <x v="2"/>
    <d v="2023-07-27T00:00:00"/>
    <x v="2"/>
    <x v="0"/>
    <x v="2"/>
    <b v="0"/>
    <n v="12"/>
    <n v="3"/>
    <x v="2"/>
    <n v="103"/>
    <x v="0"/>
    <x v="1"/>
    <x v="0"/>
    <x v="9"/>
  </r>
  <r>
    <s v="PID04211"/>
    <n v="16"/>
    <x v="1"/>
    <x v="2"/>
    <x v="0"/>
    <x v="0"/>
    <d v="2019-01-09T00:00:00"/>
    <x v="0"/>
    <x v="0"/>
    <x v="0"/>
    <b v="0"/>
    <n v="70"/>
    <n v="17"/>
    <x v="2"/>
    <n v="8"/>
    <x v="1"/>
    <x v="1"/>
    <x v="1"/>
    <x v="9"/>
  </r>
  <r>
    <s v="PID04212"/>
    <n v="18"/>
    <x v="1"/>
    <x v="1"/>
    <x v="2"/>
    <x v="1"/>
    <d v="2024-03-27T00:00:00"/>
    <x v="3"/>
    <x v="1"/>
    <x v="2"/>
    <b v="0"/>
    <n v="43"/>
    <n v="12"/>
    <x v="2"/>
    <n v="69"/>
    <x v="0"/>
    <x v="1"/>
    <x v="0"/>
    <x v="9"/>
  </r>
  <r>
    <s v="PID04213"/>
    <n v="67"/>
    <x v="2"/>
    <x v="1"/>
    <x v="1"/>
    <x v="1"/>
    <d v="2021-03-14T00:00:00"/>
    <x v="1"/>
    <x v="0"/>
    <x v="1"/>
    <b v="1"/>
    <n v="33"/>
    <n v="15"/>
    <x v="1"/>
    <n v="87"/>
    <x v="0"/>
    <x v="1"/>
    <x v="1"/>
    <x v="9"/>
  </r>
  <r>
    <s v="PID04214"/>
    <n v="76"/>
    <x v="2"/>
    <x v="1"/>
    <x v="2"/>
    <x v="0"/>
    <d v="2024-01-08T00:00:00"/>
    <x v="3"/>
    <x v="3"/>
    <x v="1"/>
    <b v="0"/>
    <n v="50"/>
    <n v="4"/>
    <x v="2"/>
    <n v="55"/>
    <x v="2"/>
    <x v="1"/>
    <x v="1"/>
    <x v="7"/>
  </r>
  <r>
    <s v="PID04215"/>
    <n v="15"/>
    <x v="1"/>
    <x v="2"/>
    <x v="0"/>
    <x v="1"/>
    <d v="2022-01-16T00:00:00"/>
    <x v="4"/>
    <x v="0"/>
    <x v="2"/>
    <b v="1"/>
    <n v="3"/>
    <n v="6"/>
    <x v="1"/>
    <n v="114"/>
    <x v="0"/>
    <x v="1"/>
    <x v="1"/>
    <x v="5"/>
  </r>
  <r>
    <s v="PID04216"/>
    <n v="42"/>
    <x v="0"/>
    <x v="1"/>
    <x v="0"/>
    <x v="2"/>
    <d v="2023-06-21T00:00:00"/>
    <x v="2"/>
    <x v="0"/>
    <x v="0"/>
    <b v="1"/>
    <n v="13"/>
    <n v="16"/>
    <x v="2"/>
    <n v="77"/>
    <x v="0"/>
    <x v="0"/>
    <x v="1"/>
    <x v="7"/>
  </r>
  <r>
    <s v="PID04217"/>
    <n v="29"/>
    <x v="3"/>
    <x v="0"/>
    <x v="0"/>
    <x v="0"/>
    <d v="2023-08-09T00:00:00"/>
    <x v="2"/>
    <x v="2"/>
    <x v="0"/>
    <b v="1"/>
    <n v="57"/>
    <n v="0"/>
    <x v="0"/>
    <n v="82"/>
    <x v="0"/>
    <x v="0"/>
    <x v="0"/>
    <x v="0"/>
  </r>
  <r>
    <s v="PID04218"/>
    <n v="21"/>
    <x v="3"/>
    <x v="1"/>
    <x v="1"/>
    <x v="1"/>
    <d v="2022-10-10T00:00:00"/>
    <x v="4"/>
    <x v="2"/>
    <x v="2"/>
    <b v="1"/>
    <n v="40"/>
    <n v="10"/>
    <x v="1"/>
    <n v="68"/>
    <x v="0"/>
    <x v="1"/>
    <x v="0"/>
    <x v="0"/>
  </r>
  <r>
    <s v="PID04219"/>
    <n v="8"/>
    <x v="4"/>
    <x v="1"/>
    <x v="1"/>
    <x v="2"/>
    <d v="2024-04-05T00:00:00"/>
    <x v="3"/>
    <x v="1"/>
    <x v="1"/>
    <b v="0"/>
    <n v="40"/>
    <n v="6"/>
    <x v="1"/>
    <n v="85"/>
    <x v="0"/>
    <x v="0"/>
    <x v="1"/>
    <x v="6"/>
  </r>
  <r>
    <s v="PID04220"/>
    <n v="89"/>
    <x v="2"/>
    <x v="1"/>
    <x v="2"/>
    <x v="1"/>
    <d v="2019-03-14T00:00:00"/>
    <x v="0"/>
    <x v="2"/>
    <x v="1"/>
    <b v="0"/>
    <n v="25"/>
    <n v="19"/>
    <x v="2"/>
    <n v="68"/>
    <x v="0"/>
    <x v="0"/>
    <x v="1"/>
    <x v="4"/>
  </r>
  <r>
    <s v="PID04221"/>
    <n v="46"/>
    <x v="0"/>
    <x v="1"/>
    <x v="2"/>
    <x v="0"/>
    <d v="2021-03-27T00:00:00"/>
    <x v="1"/>
    <x v="0"/>
    <x v="2"/>
    <b v="0"/>
    <n v="1"/>
    <n v="12"/>
    <x v="1"/>
    <n v="6"/>
    <x v="1"/>
    <x v="1"/>
    <x v="0"/>
    <x v="6"/>
  </r>
  <r>
    <s v="PID04222"/>
    <n v="34"/>
    <x v="3"/>
    <x v="0"/>
    <x v="1"/>
    <x v="1"/>
    <d v="2022-11-20T00:00:00"/>
    <x v="4"/>
    <x v="1"/>
    <x v="0"/>
    <b v="1"/>
    <n v="66"/>
    <n v="9"/>
    <x v="0"/>
    <n v="44"/>
    <x v="2"/>
    <x v="1"/>
    <x v="1"/>
    <x v="1"/>
  </r>
  <r>
    <s v="PID04223"/>
    <n v="60"/>
    <x v="0"/>
    <x v="0"/>
    <x v="0"/>
    <x v="2"/>
    <d v="2021-09-13T00:00:00"/>
    <x v="1"/>
    <x v="0"/>
    <x v="1"/>
    <b v="0"/>
    <n v="26"/>
    <n v="6"/>
    <x v="0"/>
    <n v="43"/>
    <x v="2"/>
    <x v="1"/>
    <x v="0"/>
    <x v="3"/>
  </r>
  <r>
    <s v="PID04224"/>
    <n v="59"/>
    <x v="0"/>
    <x v="0"/>
    <x v="1"/>
    <x v="0"/>
    <d v="2021-04-22T00:00:00"/>
    <x v="1"/>
    <x v="0"/>
    <x v="1"/>
    <b v="0"/>
    <n v="69"/>
    <n v="1"/>
    <x v="0"/>
    <n v="77"/>
    <x v="0"/>
    <x v="1"/>
    <x v="1"/>
    <x v="0"/>
  </r>
  <r>
    <s v="PID04225"/>
    <n v="63"/>
    <x v="2"/>
    <x v="1"/>
    <x v="1"/>
    <x v="0"/>
    <d v="2024-01-27T00:00:00"/>
    <x v="3"/>
    <x v="0"/>
    <x v="1"/>
    <b v="1"/>
    <n v="49"/>
    <n v="19"/>
    <x v="1"/>
    <n v="75"/>
    <x v="0"/>
    <x v="1"/>
    <x v="1"/>
    <x v="1"/>
  </r>
  <r>
    <s v="PID04226"/>
    <n v="15"/>
    <x v="1"/>
    <x v="0"/>
    <x v="1"/>
    <x v="0"/>
    <d v="2021-02-11T00:00:00"/>
    <x v="1"/>
    <x v="3"/>
    <x v="2"/>
    <b v="0"/>
    <n v="58"/>
    <n v="11"/>
    <x v="1"/>
    <n v="82"/>
    <x v="0"/>
    <x v="1"/>
    <x v="0"/>
    <x v="0"/>
  </r>
  <r>
    <s v="PID04227"/>
    <n v="47"/>
    <x v="0"/>
    <x v="0"/>
    <x v="2"/>
    <x v="0"/>
    <d v="2022-12-04T00:00:00"/>
    <x v="4"/>
    <x v="3"/>
    <x v="0"/>
    <b v="0"/>
    <n v="31"/>
    <n v="10"/>
    <x v="0"/>
    <n v="76"/>
    <x v="0"/>
    <x v="0"/>
    <x v="1"/>
    <x v="0"/>
  </r>
  <r>
    <s v="PID04228"/>
    <n v="14"/>
    <x v="1"/>
    <x v="1"/>
    <x v="0"/>
    <x v="1"/>
    <d v="2019-06-10T00:00:00"/>
    <x v="0"/>
    <x v="1"/>
    <x v="1"/>
    <b v="1"/>
    <n v="4"/>
    <n v="0"/>
    <x v="2"/>
    <n v="109"/>
    <x v="0"/>
    <x v="1"/>
    <x v="1"/>
    <x v="0"/>
  </r>
  <r>
    <s v="PID04229"/>
    <n v="87"/>
    <x v="2"/>
    <x v="1"/>
    <x v="2"/>
    <x v="0"/>
    <d v="2023-10-16T00:00:00"/>
    <x v="2"/>
    <x v="1"/>
    <x v="2"/>
    <b v="0"/>
    <n v="57"/>
    <n v="13"/>
    <x v="1"/>
    <n v="111"/>
    <x v="0"/>
    <x v="0"/>
    <x v="1"/>
    <x v="8"/>
  </r>
  <r>
    <s v="PID04230"/>
    <n v="7"/>
    <x v="4"/>
    <x v="2"/>
    <x v="1"/>
    <x v="2"/>
    <d v="2019-02-14T00:00:00"/>
    <x v="0"/>
    <x v="2"/>
    <x v="0"/>
    <b v="1"/>
    <n v="56"/>
    <n v="11"/>
    <x v="2"/>
    <n v="119"/>
    <x v="0"/>
    <x v="0"/>
    <x v="1"/>
    <x v="0"/>
  </r>
  <r>
    <s v="PID04231"/>
    <n v="63"/>
    <x v="2"/>
    <x v="2"/>
    <x v="1"/>
    <x v="2"/>
    <d v="2019-10-23T00:00:00"/>
    <x v="0"/>
    <x v="1"/>
    <x v="1"/>
    <b v="0"/>
    <n v="49"/>
    <n v="13"/>
    <x v="0"/>
    <n v="36"/>
    <x v="2"/>
    <x v="1"/>
    <x v="1"/>
    <x v="7"/>
  </r>
  <r>
    <s v="PID04232"/>
    <n v="48"/>
    <x v="0"/>
    <x v="0"/>
    <x v="2"/>
    <x v="2"/>
    <d v="2020-04-11T00:00:00"/>
    <x v="5"/>
    <x v="3"/>
    <x v="0"/>
    <b v="1"/>
    <n v="66"/>
    <n v="16"/>
    <x v="2"/>
    <n v="120"/>
    <x v="0"/>
    <x v="0"/>
    <x v="1"/>
    <x v="3"/>
  </r>
  <r>
    <s v="PID04233"/>
    <n v="50"/>
    <x v="0"/>
    <x v="1"/>
    <x v="1"/>
    <x v="1"/>
    <d v="2019-02-28T00:00:00"/>
    <x v="0"/>
    <x v="1"/>
    <x v="1"/>
    <b v="0"/>
    <n v="4"/>
    <n v="9"/>
    <x v="2"/>
    <n v="111"/>
    <x v="0"/>
    <x v="0"/>
    <x v="0"/>
    <x v="0"/>
  </r>
  <r>
    <s v="PID04234"/>
    <n v="11"/>
    <x v="1"/>
    <x v="0"/>
    <x v="1"/>
    <x v="1"/>
    <d v="2019-08-01T00:00:00"/>
    <x v="0"/>
    <x v="3"/>
    <x v="0"/>
    <b v="1"/>
    <n v="20"/>
    <n v="13"/>
    <x v="0"/>
    <n v="15"/>
    <x v="2"/>
    <x v="1"/>
    <x v="1"/>
    <x v="8"/>
  </r>
  <r>
    <s v="PID04235"/>
    <n v="66"/>
    <x v="2"/>
    <x v="1"/>
    <x v="0"/>
    <x v="1"/>
    <d v="2023-05-08T00:00:00"/>
    <x v="2"/>
    <x v="1"/>
    <x v="1"/>
    <b v="1"/>
    <n v="67"/>
    <n v="19"/>
    <x v="1"/>
    <n v="14"/>
    <x v="2"/>
    <x v="1"/>
    <x v="1"/>
    <x v="8"/>
  </r>
  <r>
    <s v="PID04236"/>
    <n v="34"/>
    <x v="3"/>
    <x v="1"/>
    <x v="1"/>
    <x v="2"/>
    <d v="2024-05-09T00:00:00"/>
    <x v="3"/>
    <x v="0"/>
    <x v="0"/>
    <b v="1"/>
    <n v="38"/>
    <n v="0"/>
    <x v="0"/>
    <n v="36"/>
    <x v="2"/>
    <x v="0"/>
    <x v="0"/>
    <x v="9"/>
  </r>
  <r>
    <s v="PID04237"/>
    <n v="52"/>
    <x v="0"/>
    <x v="2"/>
    <x v="1"/>
    <x v="2"/>
    <d v="2020-06-12T00:00:00"/>
    <x v="5"/>
    <x v="0"/>
    <x v="2"/>
    <b v="1"/>
    <n v="14"/>
    <n v="8"/>
    <x v="1"/>
    <n v="60"/>
    <x v="0"/>
    <x v="0"/>
    <x v="1"/>
    <x v="5"/>
  </r>
  <r>
    <s v="PID04238"/>
    <n v="28"/>
    <x v="3"/>
    <x v="1"/>
    <x v="0"/>
    <x v="1"/>
    <d v="2020-05-23T00:00:00"/>
    <x v="5"/>
    <x v="3"/>
    <x v="0"/>
    <b v="0"/>
    <n v="63"/>
    <n v="15"/>
    <x v="2"/>
    <n v="71"/>
    <x v="0"/>
    <x v="1"/>
    <x v="0"/>
    <x v="3"/>
  </r>
  <r>
    <s v="PID04239"/>
    <n v="81"/>
    <x v="2"/>
    <x v="2"/>
    <x v="1"/>
    <x v="2"/>
    <d v="2021-05-18T00:00:00"/>
    <x v="1"/>
    <x v="3"/>
    <x v="2"/>
    <b v="1"/>
    <n v="56"/>
    <n v="7"/>
    <x v="0"/>
    <n v="92"/>
    <x v="0"/>
    <x v="0"/>
    <x v="0"/>
    <x v="7"/>
  </r>
  <r>
    <s v="PID04240"/>
    <n v="26"/>
    <x v="3"/>
    <x v="0"/>
    <x v="0"/>
    <x v="2"/>
    <d v="2021-07-04T00:00:00"/>
    <x v="1"/>
    <x v="2"/>
    <x v="1"/>
    <b v="0"/>
    <n v="42"/>
    <n v="5"/>
    <x v="0"/>
    <n v="44"/>
    <x v="2"/>
    <x v="0"/>
    <x v="1"/>
    <x v="0"/>
  </r>
  <r>
    <s v="PID04241"/>
    <n v="5"/>
    <x v="4"/>
    <x v="0"/>
    <x v="2"/>
    <x v="0"/>
    <d v="2023-08-06T00:00:00"/>
    <x v="2"/>
    <x v="1"/>
    <x v="0"/>
    <b v="0"/>
    <n v="20"/>
    <n v="18"/>
    <x v="1"/>
    <n v="52"/>
    <x v="2"/>
    <x v="1"/>
    <x v="1"/>
    <x v="2"/>
  </r>
  <r>
    <s v="PID04242"/>
    <n v="30"/>
    <x v="3"/>
    <x v="1"/>
    <x v="2"/>
    <x v="2"/>
    <d v="2022-12-22T00:00:00"/>
    <x v="4"/>
    <x v="0"/>
    <x v="0"/>
    <b v="1"/>
    <n v="64"/>
    <n v="10"/>
    <x v="0"/>
    <n v="65"/>
    <x v="0"/>
    <x v="0"/>
    <x v="0"/>
    <x v="6"/>
  </r>
  <r>
    <s v="PID04243"/>
    <n v="39"/>
    <x v="3"/>
    <x v="2"/>
    <x v="2"/>
    <x v="2"/>
    <d v="2020-02-28T00:00:00"/>
    <x v="5"/>
    <x v="1"/>
    <x v="1"/>
    <b v="1"/>
    <n v="56"/>
    <n v="5"/>
    <x v="1"/>
    <n v="82"/>
    <x v="0"/>
    <x v="0"/>
    <x v="0"/>
    <x v="2"/>
  </r>
  <r>
    <s v="PID04244"/>
    <n v="77"/>
    <x v="2"/>
    <x v="2"/>
    <x v="1"/>
    <x v="1"/>
    <d v="2019-05-07T00:00:00"/>
    <x v="0"/>
    <x v="1"/>
    <x v="2"/>
    <b v="1"/>
    <n v="63"/>
    <n v="12"/>
    <x v="1"/>
    <n v="95"/>
    <x v="0"/>
    <x v="0"/>
    <x v="1"/>
    <x v="6"/>
  </r>
  <r>
    <s v="PID04245"/>
    <n v="3"/>
    <x v="4"/>
    <x v="1"/>
    <x v="0"/>
    <x v="0"/>
    <d v="2022-01-29T00:00:00"/>
    <x v="4"/>
    <x v="0"/>
    <x v="1"/>
    <b v="1"/>
    <n v="67"/>
    <n v="4"/>
    <x v="0"/>
    <n v="104"/>
    <x v="0"/>
    <x v="0"/>
    <x v="1"/>
    <x v="6"/>
  </r>
  <r>
    <s v="PID04246"/>
    <n v="62"/>
    <x v="2"/>
    <x v="0"/>
    <x v="1"/>
    <x v="1"/>
    <d v="2019-05-05T00:00:00"/>
    <x v="0"/>
    <x v="2"/>
    <x v="2"/>
    <b v="1"/>
    <n v="10"/>
    <n v="17"/>
    <x v="0"/>
    <n v="82"/>
    <x v="0"/>
    <x v="1"/>
    <x v="1"/>
    <x v="0"/>
  </r>
  <r>
    <s v="PID04247"/>
    <n v="32"/>
    <x v="3"/>
    <x v="2"/>
    <x v="2"/>
    <x v="0"/>
    <d v="2023-11-09T00:00:00"/>
    <x v="2"/>
    <x v="3"/>
    <x v="1"/>
    <b v="1"/>
    <n v="27"/>
    <n v="4"/>
    <x v="0"/>
    <n v="19"/>
    <x v="2"/>
    <x v="0"/>
    <x v="1"/>
    <x v="4"/>
  </r>
  <r>
    <s v="PID04248"/>
    <n v="27"/>
    <x v="3"/>
    <x v="2"/>
    <x v="1"/>
    <x v="0"/>
    <d v="2023-04-14T00:00:00"/>
    <x v="2"/>
    <x v="0"/>
    <x v="2"/>
    <b v="1"/>
    <n v="8"/>
    <n v="13"/>
    <x v="2"/>
    <n v="3"/>
    <x v="1"/>
    <x v="0"/>
    <x v="1"/>
    <x v="9"/>
  </r>
  <r>
    <s v="PID04249"/>
    <n v="24"/>
    <x v="3"/>
    <x v="1"/>
    <x v="1"/>
    <x v="2"/>
    <d v="2021-10-31T00:00:00"/>
    <x v="1"/>
    <x v="0"/>
    <x v="0"/>
    <b v="1"/>
    <n v="69"/>
    <n v="9"/>
    <x v="1"/>
    <n v="47"/>
    <x v="2"/>
    <x v="1"/>
    <x v="1"/>
    <x v="1"/>
  </r>
  <r>
    <s v="PID04250"/>
    <n v="19"/>
    <x v="1"/>
    <x v="1"/>
    <x v="0"/>
    <x v="2"/>
    <d v="2022-06-30T00:00:00"/>
    <x v="4"/>
    <x v="0"/>
    <x v="1"/>
    <b v="1"/>
    <n v="12"/>
    <n v="2"/>
    <x v="1"/>
    <n v="27"/>
    <x v="2"/>
    <x v="0"/>
    <x v="0"/>
    <x v="8"/>
  </r>
  <r>
    <s v="PID04251"/>
    <n v="51"/>
    <x v="0"/>
    <x v="0"/>
    <x v="1"/>
    <x v="1"/>
    <d v="2020-06-23T00:00:00"/>
    <x v="5"/>
    <x v="1"/>
    <x v="1"/>
    <b v="1"/>
    <n v="44"/>
    <n v="7"/>
    <x v="0"/>
    <n v="116"/>
    <x v="0"/>
    <x v="1"/>
    <x v="0"/>
    <x v="3"/>
  </r>
  <r>
    <s v="PID04252"/>
    <n v="78"/>
    <x v="2"/>
    <x v="0"/>
    <x v="1"/>
    <x v="1"/>
    <d v="2021-02-03T00:00:00"/>
    <x v="1"/>
    <x v="1"/>
    <x v="1"/>
    <b v="0"/>
    <n v="0"/>
    <n v="16"/>
    <x v="1"/>
    <n v="78"/>
    <x v="0"/>
    <x v="0"/>
    <x v="0"/>
    <x v="3"/>
  </r>
  <r>
    <s v="PID04253"/>
    <n v="79"/>
    <x v="2"/>
    <x v="2"/>
    <x v="1"/>
    <x v="0"/>
    <d v="2023-11-13T00:00:00"/>
    <x v="2"/>
    <x v="2"/>
    <x v="1"/>
    <b v="0"/>
    <n v="31"/>
    <n v="9"/>
    <x v="2"/>
    <n v="12"/>
    <x v="2"/>
    <x v="0"/>
    <x v="1"/>
    <x v="0"/>
  </r>
  <r>
    <s v="PID04254"/>
    <n v="18"/>
    <x v="1"/>
    <x v="1"/>
    <x v="0"/>
    <x v="1"/>
    <d v="2023-04-08T00:00:00"/>
    <x v="2"/>
    <x v="3"/>
    <x v="1"/>
    <b v="1"/>
    <n v="20"/>
    <n v="6"/>
    <x v="1"/>
    <n v="83"/>
    <x v="0"/>
    <x v="0"/>
    <x v="0"/>
    <x v="4"/>
  </r>
  <r>
    <s v="PID04255"/>
    <n v="39"/>
    <x v="3"/>
    <x v="2"/>
    <x v="1"/>
    <x v="1"/>
    <d v="2023-07-09T00:00:00"/>
    <x v="2"/>
    <x v="0"/>
    <x v="0"/>
    <b v="1"/>
    <n v="19"/>
    <n v="20"/>
    <x v="0"/>
    <n v="11"/>
    <x v="1"/>
    <x v="0"/>
    <x v="0"/>
    <x v="1"/>
  </r>
  <r>
    <s v="PID04256"/>
    <n v="44"/>
    <x v="0"/>
    <x v="1"/>
    <x v="2"/>
    <x v="0"/>
    <d v="2019-01-19T00:00:00"/>
    <x v="0"/>
    <x v="1"/>
    <x v="2"/>
    <b v="0"/>
    <n v="51"/>
    <n v="8"/>
    <x v="2"/>
    <n v="64"/>
    <x v="0"/>
    <x v="0"/>
    <x v="0"/>
    <x v="7"/>
  </r>
  <r>
    <s v="PID04257"/>
    <n v="59"/>
    <x v="0"/>
    <x v="0"/>
    <x v="0"/>
    <x v="0"/>
    <d v="2024-05-19T00:00:00"/>
    <x v="3"/>
    <x v="2"/>
    <x v="1"/>
    <b v="0"/>
    <n v="68"/>
    <n v="2"/>
    <x v="1"/>
    <n v="116"/>
    <x v="0"/>
    <x v="0"/>
    <x v="0"/>
    <x v="1"/>
  </r>
  <r>
    <s v="PID04258"/>
    <n v="12"/>
    <x v="1"/>
    <x v="0"/>
    <x v="1"/>
    <x v="2"/>
    <d v="2019-03-22T00:00:00"/>
    <x v="0"/>
    <x v="0"/>
    <x v="2"/>
    <b v="1"/>
    <n v="5"/>
    <n v="13"/>
    <x v="0"/>
    <n v="99"/>
    <x v="0"/>
    <x v="1"/>
    <x v="0"/>
    <x v="8"/>
  </r>
  <r>
    <s v="PID04259"/>
    <n v="50"/>
    <x v="0"/>
    <x v="2"/>
    <x v="0"/>
    <x v="0"/>
    <d v="2024-11-25T00:00:00"/>
    <x v="3"/>
    <x v="0"/>
    <x v="1"/>
    <b v="0"/>
    <n v="9"/>
    <n v="5"/>
    <x v="1"/>
    <n v="93"/>
    <x v="0"/>
    <x v="0"/>
    <x v="0"/>
    <x v="7"/>
  </r>
  <r>
    <s v="PID04260"/>
    <n v="22"/>
    <x v="3"/>
    <x v="1"/>
    <x v="0"/>
    <x v="2"/>
    <d v="2023-08-15T00:00:00"/>
    <x v="2"/>
    <x v="3"/>
    <x v="1"/>
    <b v="1"/>
    <n v="27"/>
    <n v="11"/>
    <x v="2"/>
    <n v="96"/>
    <x v="0"/>
    <x v="1"/>
    <x v="1"/>
    <x v="2"/>
  </r>
  <r>
    <s v="PID04261"/>
    <n v="50"/>
    <x v="0"/>
    <x v="0"/>
    <x v="1"/>
    <x v="0"/>
    <d v="2020-02-14T00:00:00"/>
    <x v="5"/>
    <x v="2"/>
    <x v="1"/>
    <b v="0"/>
    <n v="30"/>
    <n v="8"/>
    <x v="0"/>
    <n v="104"/>
    <x v="0"/>
    <x v="1"/>
    <x v="0"/>
    <x v="0"/>
  </r>
  <r>
    <s v="PID04262"/>
    <n v="84"/>
    <x v="2"/>
    <x v="0"/>
    <x v="0"/>
    <x v="0"/>
    <d v="2020-12-27T00:00:00"/>
    <x v="5"/>
    <x v="3"/>
    <x v="0"/>
    <b v="1"/>
    <n v="44"/>
    <n v="16"/>
    <x v="2"/>
    <n v="9"/>
    <x v="1"/>
    <x v="1"/>
    <x v="0"/>
    <x v="3"/>
  </r>
  <r>
    <s v="PID04263"/>
    <n v="89"/>
    <x v="2"/>
    <x v="0"/>
    <x v="0"/>
    <x v="1"/>
    <d v="2020-12-10T00:00:00"/>
    <x v="5"/>
    <x v="3"/>
    <x v="0"/>
    <b v="0"/>
    <n v="18"/>
    <n v="9"/>
    <x v="2"/>
    <n v="45"/>
    <x v="2"/>
    <x v="0"/>
    <x v="0"/>
    <x v="7"/>
  </r>
  <r>
    <s v="PID04264"/>
    <n v="68"/>
    <x v="2"/>
    <x v="0"/>
    <x v="2"/>
    <x v="2"/>
    <d v="2024-10-31T00:00:00"/>
    <x v="3"/>
    <x v="1"/>
    <x v="1"/>
    <b v="1"/>
    <n v="11"/>
    <n v="1"/>
    <x v="2"/>
    <n v="93"/>
    <x v="0"/>
    <x v="1"/>
    <x v="1"/>
    <x v="7"/>
  </r>
  <r>
    <s v="PID04265"/>
    <n v="52"/>
    <x v="0"/>
    <x v="0"/>
    <x v="1"/>
    <x v="2"/>
    <d v="2023-09-14T00:00:00"/>
    <x v="2"/>
    <x v="0"/>
    <x v="0"/>
    <b v="1"/>
    <n v="42"/>
    <n v="6"/>
    <x v="2"/>
    <n v="112"/>
    <x v="0"/>
    <x v="0"/>
    <x v="0"/>
    <x v="8"/>
  </r>
  <r>
    <s v="PID04266"/>
    <n v="36"/>
    <x v="3"/>
    <x v="2"/>
    <x v="1"/>
    <x v="1"/>
    <d v="2024-07-08T00:00:00"/>
    <x v="3"/>
    <x v="1"/>
    <x v="0"/>
    <b v="1"/>
    <n v="63"/>
    <n v="13"/>
    <x v="2"/>
    <n v="47"/>
    <x v="2"/>
    <x v="1"/>
    <x v="0"/>
    <x v="3"/>
  </r>
  <r>
    <s v="PID04267"/>
    <n v="38"/>
    <x v="3"/>
    <x v="0"/>
    <x v="0"/>
    <x v="0"/>
    <d v="2024-03-07T00:00:00"/>
    <x v="3"/>
    <x v="2"/>
    <x v="0"/>
    <b v="0"/>
    <n v="61"/>
    <n v="14"/>
    <x v="1"/>
    <n v="79"/>
    <x v="0"/>
    <x v="0"/>
    <x v="0"/>
    <x v="1"/>
  </r>
  <r>
    <s v="PID04268"/>
    <n v="42"/>
    <x v="0"/>
    <x v="1"/>
    <x v="0"/>
    <x v="1"/>
    <d v="2023-05-14T00:00:00"/>
    <x v="2"/>
    <x v="2"/>
    <x v="1"/>
    <b v="0"/>
    <n v="5"/>
    <n v="10"/>
    <x v="2"/>
    <n v="67"/>
    <x v="0"/>
    <x v="1"/>
    <x v="0"/>
    <x v="1"/>
  </r>
  <r>
    <s v="PID04269"/>
    <n v="90"/>
    <x v="2"/>
    <x v="1"/>
    <x v="1"/>
    <x v="2"/>
    <d v="2024-02-16T00:00:00"/>
    <x v="3"/>
    <x v="0"/>
    <x v="0"/>
    <b v="1"/>
    <n v="3"/>
    <n v="19"/>
    <x v="2"/>
    <n v="75"/>
    <x v="0"/>
    <x v="1"/>
    <x v="1"/>
    <x v="4"/>
  </r>
  <r>
    <s v="PID04270"/>
    <n v="1"/>
    <x v="4"/>
    <x v="0"/>
    <x v="2"/>
    <x v="0"/>
    <d v="2019-05-27T00:00:00"/>
    <x v="0"/>
    <x v="2"/>
    <x v="2"/>
    <b v="1"/>
    <n v="27"/>
    <n v="7"/>
    <x v="1"/>
    <n v="82"/>
    <x v="0"/>
    <x v="1"/>
    <x v="0"/>
    <x v="0"/>
  </r>
  <r>
    <s v="PID04271"/>
    <n v="84"/>
    <x v="2"/>
    <x v="2"/>
    <x v="1"/>
    <x v="2"/>
    <d v="2024-01-17T00:00:00"/>
    <x v="3"/>
    <x v="2"/>
    <x v="2"/>
    <b v="0"/>
    <n v="38"/>
    <n v="19"/>
    <x v="1"/>
    <n v="93"/>
    <x v="0"/>
    <x v="0"/>
    <x v="0"/>
    <x v="9"/>
  </r>
  <r>
    <s v="PID04272"/>
    <n v="69"/>
    <x v="2"/>
    <x v="2"/>
    <x v="1"/>
    <x v="1"/>
    <d v="2022-04-18T00:00:00"/>
    <x v="4"/>
    <x v="2"/>
    <x v="2"/>
    <b v="1"/>
    <n v="45"/>
    <n v="8"/>
    <x v="0"/>
    <n v="55"/>
    <x v="2"/>
    <x v="0"/>
    <x v="0"/>
    <x v="0"/>
  </r>
  <r>
    <s v="PID04273"/>
    <n v="50"/>
    <x v="0"/>
    <x v="1"/>
    <x v="2"/>
    <x v="2"/>
    <d v="2023-07-29T00:00:00"/>
    <x v="2"/>
    <x v="0"/>
    <x v="2"/>
    <b v="0"/>
    <n v="26"/>
    <n v="3"/>
    <x v="0"/>
    <n v="114"/>
    <x v="0"/>
    <x v="1"/>
    <x v="1"/>
    <x v="4"/>
  </r>
  <r>
    <s v="PID04274"/>
    <n v="52"/>
    <x v="0"/>
    <x v="2"/>
    <x v="1"/>
    <x v="2"/>
    <d v="2019-03-23T00:00:00"/>
    <x v="0"/>
    <x v="2"/>
    <x v="2"/>
    <b v="1"/>
    <n v="43"/>
    <n v="13"/>
    <x v="1"/>
    <n v="113"/>
    <x v="0"/>
    <x v="1"/>
    <x v="0"/>
    <x v="0"/>
  </r>
  <r>
    <s v="PID04275"/>
    <n v="48"/>
    <x v="0"/>
    <x v="2"/>
    <x v="1"/>
    <x v="1"/>
    <d v="2019-09-06T00:00:00"/>
    <x v="0"/>
    <x v="1"/>
    <x v="0"/>
    <b v="1"/>
    <n v="40"/>
    <n v="3"/>
    <x v="2"/>
    <n v="90"/>
    <x v="0"/>
    <x v="0"/>
    <x v="0"/>
    <x v="0"/>
  </r>
  <r>
    <s v="PID04276"/>
    <n v="84"/>
    <x v="2"/>
    <x v="1"/>
    <x v="1"/>
    <x v="0"/>
    <d v="2022-11-08T00:00:00"/>
    <x v="4"/>
    <x v="0"/>
    <x v="0"/>
    <b v="0"/>
    <n v="22"/>
    <n v="5"/>
    <x v="1"/>
    <n v="49"/>
    <x v="2"/>
    <x v="0"/>
    <x v="0"/>
    <x v="6"/>
  </r>
  <r>
    <s v="PID04277"/>
    <n v="10"/>
    <x v="4"/>
    <x v="2"/>
    <x v="1"/>
    <x v="1"/>
    <d v="2022-11-21T00:00:00"/>
    <x v="4"/>
    <x v="2"/>
    <x v="0"/>
    <b v="0"/>
    <n v="49"/>
    <n v="17"/>
    <x v="2"/>
    <n v="17"/>
    <x v="2"/>
    <x v="1"/>
    <x v="0"/>
    <x v="6"/>
  </r>
  <r>
    <s v="PID04278"/>
    <n v="35"/>
    <x v="3"/>
    <x v="2"/>
    <x v="1"/>
    <x v="2"/>
    <d v="2023-07-14T00:00:00"/>
    <x v="2"/>
    <x v="2"/>
    <x v="0"/>
    <b v="0"/>
    <n v="3"/>
    <n v="7"/>
    <x v="0"/>
    <n v="45"/>
    <x v="2"/>
    <x v="0"/>
    <x v="0"/>
    <x v="4"/>
  </r>
  <r>
    <s v="PID04279"/>
    <n v="39"/>
    <x v="3"/>
    <x v="0"/>
    <x v="1"/>
    <x v="0"/>
    <d v="2020-02-07T00:00:00"/>
    <x v="5"/>
    <x v="1"/>
    <x v="2"/>
    <b v="0"/>
    <n v="40"/>
    <n v="10"/>
    <x v="1"/>
    <n v="31"/>
    <x v="2"/>
    <x v="1"/>
    <x v="1"/>
    <x v="4"/>
  </r>
  <r>
    <s v="PID04280"/>
    <n v="35"/>
    <x v="3"/>
    <x v="0"/>
    <x v="0"/>
    <x v="0"/>
    <d v="2020-01-28T00:00:00"/>
    <x v="5"/>
    <x v="0"/>
    <x v="2"/>
    <b v="0"/>
    <n v="52"/>
    <n v="10"/>
    <x v="1"/>
    <n v="38"/>
    <x v="2"/>
    <x v="0"/>
    <x v="1"/>
    <x v="8"/>
  </r>
  <r>
    <s v="PID04281"/>
    <n v="80"/>
    <x v="2"/>
    <x v="2"/>
    <x v="0"/>
    <x v="0"/>
    <d v="2021-01-12T00:00:00"/>
    <x v="1"/>
    <x v="1"/>
    <x v="1"/>
    <b v="0"/>
    <n v="70"/>
    <n v="12"/>
    <x v="0"/>
    <n v="86"/>
    <x v="0"/>
    <x v="1"/>
    <x v="1"/>
    <x v="0"/>
  </r>
  <r>
    <s v="PID04282"/>
    <n v="82"/>
    <x v="2"/>
    <x v="0"/>
    <x v="1"/>
    <x v="0"/>
    <d v="2021-10-15T00:00:00"/>
    <x v="1"/>
    <x v="2"/>
    <x v="2"/>
    <b v="0"/>
    <n v="30"/>
    <n v="18"/>
    <x v="0"/>
    <n v="88"/>
    <x v="0"/>
    <x v="0"/>
    <x v="1"/>
    <x v="2"/>
  </r>
  <r>
    <s v="PID04283"/>
    <n v="36"/>
    <x v="3"/>
    <x v="0"/>
    <x v="2"/>
    <x v="2"/>
    <d v="2023-08-01T00:00:00"/>
    <x v="2"/>
    <x v="0"/>
    <x v="0"/>
    <b v="1"/>
    <n v="49"/>
    <n v="6"/>
    <x v="2"/>
    <n v="4"/>
    <x v="1"/>
    <x v="0"/>
    <x v="0"/>
    <x v="7"/>
  </r>
  <r>
    <s v="PID04284"/>
    <n v="67"/>
    <x v="2"/>
    <x v="0"/>
    <x v="2"/>
    <x v="2"/>
    <d v="2020-11-13T00:00:00"/>
    <x v="5"/>
    <x v="3"/>
    <x v="1"/>
    <b v="1"/>
    <n v="62"/>
    <n v="12"/>
    <x v="0"/>
    <n v="73"/>
    <x v="0"/>
    <x v="1"/>
    <x v="1"/>
    <x v="1"/>
  </r>
  <r>
    <s v="PID04285"/>
    <n v="50"/>
    <x v="0"/>
    <x v="1"/>
    <x v="0"/>
    <x v="2"/>
    <d v="2023-08-29T00:00:00"/>
    <x v="2"/>
    <x v="1"/>
    <x v="1"/>
    <b v="1"/>
    <n v="67"/>
    <n v="7"/>
    <x v="1"/>
    <n v="38"/>
    <x v="2"/>
    <x v="0"/>
    <x v="1"/>
    <x v="8"/>
  </r>
  <r>
    <s v="PID04286"/>
    <n v="27"/>
    <x v="3"/>
    <x v="2"/>
    <x v="0"/>
    <x v="1"/>
    <d v="2023-10-05T00:00:00"/>
    <x v="2"/>
    <x v="2"/>
    <x v="2"/>
    <b v="0"/>
    <n v="7"/>
    <n v="12"/>
    <x v="2"/>
    <n v="94"/>
    <x v="0"/>
    <x v="1"/>
    <x v="0"/>
    <x v="0"/>
  </r>
  <r>
    <s v="PID04287"/>
    <n v="54"/>
    <x v="0"/>
    <x v="2"/>
    <x v="0"/>
    <x v="0"/>
    <d v="2019-06-11T00:00:00"/>
    <x v="0"/>
    <x v="2"/>
    <x v="2"/>
    <b v="1"/>
    <n v="46"/>
    <n v="0"/>
    <x v="1"/>
    <n v="88"/>
    <x v="0"/>
    <x v="1"/>
    <x v="0"/>
    <x v="9"/>
  </r>
  <r>
    <s v="PID04288"/>
    <n v="62"/>
    <x v="2"/>
    <x v="1"/>
    <x v="0"/>
    <x v="1"/>
    <d v="2024-07-17T00:00:00"/>
    <x v="3"/>
    <x v="1"/>
    <x v="1"/>
    <b v="0"/>
    <n v="61"/>
    <n v="5"/>
    <x v="2"/>
    <n v="115"/>
    <x v="0"/>
    <x v="0"/>
    <x v="0"/>
    <x v="6"/>
  </r>
  <r>
    <s v="PID04289"/>
    <n v="34"/>
    <x v="3"/>
    <x v="1"/>
    <x v="1"/>
    <x v="0"/>
    <d v="2021-09-12T00:00:00"/>
    <x v="1"/>
    <x v="0"/>
    <x v="0"/>
    <b v="1"/>
    <n v="68"/>
    <n v="17"/>
    <x v="1"/>
    <n v="90"/>
    <x v="0"/>
    <x v="1"/>
    <x v="1"/>
    <x v="6"/>
  </r>
  <r>
    <s v="PID04290"/>
    <n v="7"/>
    <x v="4"/>
    <x v="1"/>
    <x v="1"/>
    <x v="0"/>
    <d v="2019-02-07T00:00:00"/>
    <x v="0"/>
    <x v="1"/>
    <x v="2"/>
    <b v="0"/>
    <n v="26"/>
    <n v="1"/>
    <x v="2"/>
    <n v="44"/>
    <x v="2"/>
    <x v="0"/>
    <x v="0"/>
    <x v="6"/>
  </r>
  <r>
    <s v="PID04291"/>
    <n v="48"/>
    <x v="0"/>
    <x v="0"/>
    <x v="1"/>
    <x v="2"/>
    <d v="2021-03-20T00:00:00"/>
    <x v="1"/>
    <x v="3"/>
    <x v="1"/>
    <b v="0"/>
    <n v="15"/>
    <n v="20"/>
    <x v="1"/>
    <n v="34"/>
    <x v="2"/>
    <x v="0"/>
    <x v="0"/>
    <x v="7"/>
  </r>
  <r>
    <s v="PID04292"/>
    <n v="44"/>
    <x v="0"/>
    <x v="1"/>
    <x v="2"/>
    <x v="0"/>
    <d v="2023-02-22T00:00:00"/>
    <x v="2"/>
    <x v="1"/>
    <x v="1"/>
    <b v="0"/>
    <n v="37"/>
    <n v="17"/>
    <x v="2"/>
    <n v="35"/>
    <x v="2"/>
    <x v="1"/>
    <x v="1"/>
    <x v="4"/>
  </r>
  <r>
    <s v="PID04293"/>
    <n v="50"/>
    <x v="0"/>
    <x v="0"/>
    <x v="1"/>
    <x v="1"/>
    <d v="2023-07-31T00:00:00"/>
    <x v="2"/>
    <x v="1"/>
    <x v="2"/>
    <b v="1"/>
    <n v="70"/>
    <n v="18"/>
    <x v="2"/>
    <n v="12"/>
    <x v="2"/>
    <x v="1"/>
    <x v="0"/>
    <x v="2"/>
  </r>
  <r>
    <s v="PID04294"/>
    <n v="51"/>
    <x v="0"/>
    <x v="0"/>
    <x v="1"/>
    <x v="1"/>
    <d v="2020-02-18T00:00:00"/>
    <x v="5"/>
    <x v="2"/>
    <x v="1"/>
    <b v="0"/>
    <n v="12"/>
    <n v="13"/>
    <x v="1"/>
    <n v="58"/>
    <x v="2"/>
    <x v="0"/>
    <x v="0"/>
    <x v="0"/>
  </r>
  <r>
    <s v="PID04295"/>
    <n v="73"/>
    <x v="2"/>
    <x v="2"/>
    <x v="0"/>
    <x v="2"/>
    <d v="2021-01-03T00:00:00"/>
    <x v="1"/>
    <x v="0"/>
    <x v="0"/>
    <b v="1"/>
    <n v="11"/>
    <n v="13"/>
    <x v="1"/>
    <n v="75"/>
    <x v="0"/>
    <x v="1"/>
    <x v="1"/>
    <x v="2"/>
  </r>
  <r>
    <s v="PID04296"/>
    <n v="69"/>
    <x v="2"/>
    <x v="1"/>
    <x v="0"/>
    <x v="1"/>
    <d v="2019-01-13T00:00:00"/>
    <x v="0"/>
    <x v="1"/>
    <x v="2"/>
    <b v="0"/>
    <n v="6"/>
    <n v="3"/>
    <x v="0"/>
    <n v="104"/>
    <x v="0"/>
    <x v="1"/>
    <x v="1"/>
    <x v="2"/>
  </r>
  <r>
    <s v="PID04297"/>
    <n v="41"/>
    <x v="0"/>
    <x v="0"/>
    <x v="2"/>
    <x v="0"/>
    <d v="2021-05-01T00:00:00"/>
    <x v="1"/>
    <x v="1"/>
    <x v="0"/>
    <b v="1"/>
    <n v="62"/>
    <n v="7"/>
    <x v="0"/>
    <n v="10"/>
    <x v="1"/>
    <x v="1"/>
    <x v="1"/>
    <x v="9"/>
  </r>
  <r>
    <s v="PID04298"/>
    <n v="54"/>
    <x v="0"/>
    <x v="1"/>
    <x v="1"/>
    <x v="1"/>
    <d v="2023-04-09T00:00:00"/>
    <x v="2"/>
    <x v="0"/>
    <x v="2"/>
    <b v="0"/>
    <n v="29"/>
    <n v="5"/>
    <x v="0"/>
    <n v="4"/>
    <x v="1"/>
    <x v="0"/>
    <x v="1"/>
    <x v="8"/>
  </r>
  <r>
    <s v="PID04299"/>
    <n v="20"/>
    <x v="1"/>
    <x v="2"/>
    <x v="1"/>
    <x v="0"/>
    <d v="2019-08-17T00:00:00"/>
    <x v="0"/>
    <x v="1"/>
    <x v="1"/>
    <b v="1"/>
    <n v="13"/>
    <n v="1"/>
    <x v="2"/>
    <n v="59"/>
    <x v="2"/>
    <x v="0"/>
    <x v="1"/>
    <x v="7"/>
  </r>
  <r>
    <s v="PID04300"/>
    <n v="73"/>
    <x v="2"/>
    <x v="0"/>
    <x v="1"/>
    <x v="2"/>
    <d v="2024-07-18T00:00:00"/>
    <x v="3"/>
    <x v="0"/>
    <x v="2"/>
    <b v="0"/>
    <n v="61"/>
    <n v="18"/>
    <x v="0"/>
    <n v="63"/>
    <x v="0"/>
    <x v="1"/>
    <x v="1"/>
    <x v="7"/>
  </r>
  <r>
    <s v="PID04301"/>
    <n v="90"/>
    <x v="2"/>
    <x v="2"/>
    <x v="2"/>
    <x v="0"/>
    <d v="2019-03-07T00:00:00"/>
    <x v="0"/>
    <x v="1"/>
    <x v="0"/>
    <b v="1"/>
    <n v="31"/>
    <n v="12"/>
    <x v="1"/>
    <n v="73"/>
    <x v="0"/>
    <x v="1"/>
    <x v="0"/>
    <x v="6"/>
  </r>
  <r>
    <s v="PID04302"/>
    <n v="67"/>
    <x v="2"/>
    <x v="0"/>
    <x v="2"/>
    <x v="2"/>
    <d v="2022-05-16T00:00:00"/>
    <x v="4"/>
    <x v="2"/>
    <x v="1"/>
    <b v="0"/>
    <n v="20"/>
    <n v="8"/>
    <x v="2"/>
    <n v="60"/>
    <x v="0"/>
    <x v="1"/>
    <x v="1"/>
    <x v="6"/>
  </r>
  <r>
    <s v="PID04303"/>
    <n v="48"/>
    <x v="0"/>
    <x v="2"/>
    <x v="1"/>
    <x v="1"/>
    <d v="2023-06-01T00:00:00"/>
    <x v="2"/>
    <x v="3"/>
    <x v="1"/>
    <b v="1"/>
    <n v="63"/>
    <n v="15"/>
    <x v="2"/>
    <n v="3"/>
    <x v="1"/>
    <x v="1"/>
    <x v="1"/>
    <x v="6"/>
  </r>
  <r>
    <s v="PID04304"/>
    <n v="82"/>
    <x v="2"/>
    <x v="1"/>
    <x v="2"/>
    <x v="2"/>
    <d v="2022-09-21T00:00:00"/>
    <x v="4"/>
    <x v="0"/>
    <x v="0"/>
    <b v="1"/>
    <n v="66"/>
    <n v="14"/>
    <x v="1"/>
    <n v="115"/>
    <x v="0"/>
    <x v="1"/>
    <x v="0"/>
    <x v="8"/>
  </r>
  <r>
    <s v="PID04305"/>
    <n v="13"/>
    <x v="1"/>
    <x v="0"/>
    <x v="1"/>
    <x v="1"/>
    <d v="2020-07-10T00:00:00"/>
    <x v="5"/>
    <x v="2"/>
    <x v="1"/>
    <b v="1"/>
    <n v="63"/>
    <n v="9"/>
    <x v="2"/>
    <n v="67"/>
    <x v="0"/>
    <x v="1"/>
    <x v="1"/>
    <x v="0"/>
  </r>
  <r>
    <s v="PID04306"/>
    <n v="25"/>
    <x v="3"/>
    <x v="1"/>
    <x v="0"/>
    <x v="1"/>
    <d v="2019-07-31T00:00:00"/>
    <x v="0"/>
    <x v="1"/>
    <x v="2"/>
    <b v="0"/>
    <n v="50"/>
    <n v="17"/>
    <x v="1"/>
    <n v="9"/>
    <x v="1"/>
    <x v="0"/>
    <x v="1"/>
    <x v="3"/>
  </r>
  <r>
    <s v="PID04307"/>
    <n v="69"/>
    <x v="2"/>
    <x v="0"/>
    <x v="0"/>
    <x v="0"/>
    <d v="2023-05-23T00:00:00"/>
    <x v="2"/>
    <x v="1"/>
    <x v="2"/>
    <b v="1"/>
    <n v="40"/>
    <n v="16"/>
    <x v="0"/>
    <n v="68"/>
    <x v="0"/>
    <x v="1"/>
    <x v="0"/>
    <x v="5"/>
  </r>
  <r>
    <s v="PID04308"/>
    <n v="17"/>
    <x v="1"/>
    <x v="1"/>
    <x v="2"/>
    <x v="2"/>
    <d v="2022-03-13T00:00:00"/>
    <x v="4"/>
    <x v="1"/>
    <x v="0"/>
    <b v="1"/>
    <n v="51"/>
    <n v="1"/>
    <x v="1"/>
    <n v="87"/>
    <x v="0"/>
    <x v="1"/>
    <x v="1"/>
    <x v="7"/>
  </r>
  <r>
    <s v="PID04309"/>
    <n v="73"/>
    <x v="2"/>
    <x v="2"/>
    <x v="2"/>
    <x v="2"/>
    <d v="2020-09-18T00:00:00"/>
    <x v="5"/>
    <x v="1"/>
    <x v="2"/>
    <b v="0"/>
    <n v="33"/>
    <n v="4"/>
    <x v="2"/>
    <n v="103"/>
    <x v="0"/>
    <x v="0"/>
    <x v="0"/>
    <x v="0"/>
  </r>
  <r>
    <s v="PID04310"/>
    <n v="4"/>
    <x v="4"/>
    <x v="2"/>
    <x v="0"/>
    <x v="0"/>
    <d v="2022-10-24T00:00:00"/>
    <x v="4"/>
    <x v="0"/>
    <x v="2"/>
    <b v="0"/>
    <n v="30"/>
    <n v="16"/>
    <x v="2"/>
    <n v="24"/>
    <x v="2"/>
    <x v="0"/>
    <x v="0"/>
    <x v="8"/>
  </r>
  <r>
    <s v="PID04311"/>
    <n v="37"/>
    <x v="3"/>
    <x v="2"/>
    <x v="1"/>
    <x v="1"/>
    <d v="2022-01-15T00:00:00"/>
    <x v="4"/>
    <x v="2"/>
    <x v="1"/>
    <b v="0"/>
    <n v="60"/>
    <n v="7"/>
    <x v="0"/>
    <n v="86"/>
    <x v="0"/>
    <x v="0"/>
    <x v="0"/>
    <x v="7"/>
  </r>
  <r>
    <s v="PID04312"/>
    <n v="15"/>
    <x v="1"/>
    <x v="1"/>
    <x v="2"/>
    <x v="0"/>
    <d v="2020-05-20T00:00:00"/>
    <x v="5"/>
    <x v="2"/>
    <x v="2"/>
    <b v="0"/>
    <n v="52"/>
    <n v="8"/>
    <x v="2"/>
    <n v="85"/>
    <x v="0"/>
    <x v="0"/>
    <x v="1"/>
    <x v="6"/>
  </r>
  <r>
    <s v="PID04313"/>
    <n v="58"/>
    <x v="0"/>
    <x v="0"/>
    <x v="0"/>
    <x v="2"/>
    <d v="2019-09-06T00:00:00"/>
    <x v="0"/>
    <x v="1"/>
    <x v="1"/>
    <b v="0"/>
    <n v="21"/>
    <n v="3"/>
    <x v="0"/>
    <n v="116"/>
    <x v="0"/>
    <x v="0"/>
    <x v="1"/>
    <x v="3"/>
  </r>
  <r>
    <s v="PID04314"/>
    <n v="78"/>
    <x v="2"/>
    <x v="2"/>
    <x v="0"/>
    <x v="1"/>
    <d v="2023-11-01T00:00:00"/>
    <x v="2"/>
    <x v="2"/>
    <x v="1"/>
    <b v="0"/>
    <n v="1"/>
    <n v="4"/>
    <x v="2"/>
    <n v="115"/>
    <x v="0"/>
    <x v="1"/>
    <x v="1"/>
    <x v="9"/>
  </r>
  <r>
    <s v="PID04315"/>
    <n v="49"/>
    <x v="0"/>
    <x v="1"/>
    <x v="2"/>
    <x v="0"/>
    <d v="2022-06-10T00:00:00"/>
    <x v="4"/>
    <x v="3"/>
    <x v="1"/>
    <b v="1"/>
    <n v="70"/>
    <n v="1"/>
    <x v="2"/>
    <n v="49"/>
    <x v="2"/>
    <x v="1"/>
    <x v="0"/>
    <x v="6"/>
  </r>
  <r>
    <s v="PID04316"/>
    <n v="90"/>
    <x v="2"/>
    <x v="1"/>
    <x v="0"/>
    <x v="0"/>
    <d v="2022-09-25T00:00:00"/>
    <x v="4"/>
    <x v="3"/>
    <x v="0"/>
    <b v="0"/>
    <n v="45"/>
    <n v="8"/>
    <x v="0"/>
    <n v="44"/>
    <x v="2"/>
    <x v="0"/>
    <x v="1"/>
    <x v="2"/>
  </r>
  <r>
    <s v="PID04317"/>
    <n v="67"/>
    <x v="2"/>
    <x v="0"/>
    <x v="2"/>
    <x v="1"/>
    <d v="2020-02-10T00:00:00"/>
    <x v="5"/>
    <x v="3"/>
    <x v="2"/>
    <b v="0"/>
    <n v="38"/>
    <n v="6"/>
    <x v="1"/>
    <n v="106"/>
    <x v="0"/>
    <x v="1"/>
    <x v="0"/>
    <x v="0"/>
  </r>
  <r>
    <s v="PID04318"/>
    <n v="40"/>
    <x v="3"/>
    <x v="1"/>
    <x v="1"/>
    <x v="1"/>
    <d v="2021-04-15T00:00:00"/>
    <x v="1"/>
    <x v="2"/>
    <x v="1"/>
    <b v="1"/>
    <n v="20"/>
    <n v="20"/>
    <x v="1"/>
    <n v="49"/>
    <x v="2"/>
    <x v="1"/>
    <x v="1"/>
    <x v="5"/>
  </r>
  <r>
    <s v="PID04319"/>
    <n v="19"/>
    <x v="1"/>
    <x v="0"/>
    <x v="0"/>
    <x v="0"/>
    <d v="2020-01-05T00:00:00"/>
    <x v="5"/>
    <x v="3"/>
    <x v="2"/>
    <b v="0"/>
    <n v="26"/>
    <n v="0"/>
    <x v="2"/>
    <n v="92"/>
    <x v="0"/>
    <x v="0"/>
    <x v="0"/>
    <x v="1"/>
  </r>
  <r>
    <s v="PID04320"/>
    <n v="35"/>
    <x v="3"/>
    <x v="0"/>
    <x v="0"/>
    <x v="1"/>
    <d v="2021-06-23T00:00:00"/>
    <x v="1"/>
    <x v="3"/>
    <x v="2"/>
    <b v="1"/>
    <n v="33"/>
    <n v="16"/>
    <x v="2"/>
    <n v="4"/>
    <x v="1"/>
    <x v="1"/>
    <x v="1"/>
    <x v="6"/>
  </r>
  <r>
    <s v="PID04321"/>
    <n v="68"/>
    <x v="2"/>
    <x v="1"/>
    <x v="0"/>
    <x v="1"/>
    <d v="2021-05-15T00:00:00"/>
    <x v="1"/>
    <x v="0"/>
    <x v="0"/>
    <b v="0"/>
    <n v="25"/>
    <n v="19"/>
    <x v="1"/>
    <n v="14"/>
    <x v="2"/>
    <x v="0"/>
    <x v="1"/>
    <x v="2"/>
  </r>
  <r>
    <s v="PID04322"/>
    <n v="69"/>
    <x v="2"/>
    <x v="0"/>
    <x v="1"/>
    <x v="2"/>
    <d v="2022-08-14T00:00:00"/>
    <x v="4"/>
    <x v="3"/>
    <x v="1"/>
    <b v="1"/>
    <n v="33"/>
    <n v="17"/>
    <x v="2"/>
    <n v="18"/>
    <x v="2"/>
    <x v="1"/>
    <x v="0"/>
    <x v="9"/>
  </r>
  <r>
    <s v="PID04323"/>
    <n v="12"/>
    <x v="1"/>
    <x v="1"/>
    <x v="1"/>
    <x v="2"/>
    <d v="2021-12-06T00:00:00"/>
    <x v="1"/>
    <x v="0"/>
    <x v="2"/>
    <b v="0"/>
    <n v="28"/>
    <n v="6"/>
    <x v="0"/>
    <n v="4"/>
    <x v="1"/>
    <x v="0"/>
    <x v="1"/>
    <x v="5"/>
  </r>
  <r>
    <s v="PID04324"/>
    <n v="10"/>
    <x v="4"/>
    <x v="0"/>
    <x v="2"/>
    <x v="1"/>
    <d v="2023-10-15T00:00:00"/>
    <x v="2"/>
    <x v="2"/>
    <x v="1"/>
    <b v="0"/>
    <n v="10"/>
    <n v="16"/>
    <x v="1"/>
    <n v="5"/>
    <x v="1"/>
    <x v="1"/>
    <x v="1"/>
    <x v="1"/>
  </r>
  <r>
    <s v="PID04325"/>
    <n v="80"/>
    <x v="2"/>
    <x v="2"/>
    <x v="0"/>
    <x v="0"/>
    <d v="2023-12-10T00:00:00"/>
    <x v="2"/>
    <x v="2"/>
    <x v="0"/>
    <b v="0"/>
    <n v="40"/>
    <n v="11"/>
    <x v="2"/>
    <n v="118"/>
    <x v="0"/>
    <x v="0"/>
    <x v="0"/>
    <x v="3"/>
  </r>
  <r>
    <s v="PID04326"/>
    <n v="76"/>
    <x v="2"/>
    <x v="2"/>
    <x v="1"/>
    <x v="1"/>
    <d v="2023-02-27T00:00:00"/>
    <x v="2"/>
    <x v="0"/>
    <x v="2"/>
    <b v="1"/>
    <n v="69"/>
    <n v="15"/>
    <x v="2"/>
    <n v="97"/>
    <x v="0"/>
    <x v="0"/>
    <x v="0"/>
    <x v="3"/>
  </r>
  <r>
    <s v="PID04327"/>
    <n v="4"/>
    <x v="4"/>
    <x v="2"/>
    <x v="2"/>
    <x v="0"/>
    <d v="2019-10-20T00:00:00"/>
    <x v="0"/>
    <x v="2"/>
    <x v="2"/>
    <b v="1"/>
    <n v="63"/>
    <n v="15"/>
    <x v="2"/>
    <n v="90"/>
    <x v="0"/>
    <x v="0"/>
    <x v="1"/>
    <x v="5"/>
  </r>
  <r>
    <s v="PID04328"/>
    <n v="67"/>
    <x v="2"/>
    <x v="0"/>
    <x v="0"/>
    <x v="1"/>
    <d v="2023-09-19T00:00:00"/>
    <x v="2"/>
    <x v="0"/>
    <x v="0"/>
    <b v="1"/>
    <n v="56"/>
    <n v="3"/>
    <x v="2"/>
    <n v="109"/>
    <x v="0"/>
    <x v="1"/>
    <x v="1"/>
    <x v="2"/>
  </r>
  <r>
    <s v="PID04329"/>
    <n v="9"/>
    <x v="4"/>
    <x v="0"/>
    <x v="2"/>
    <x v="1"/>
    <d v="2020-10-09T00:00:00"/>
    <x v="5"/>
    <x v="0"/>
    <x v="0"/>
    <b v="0"/>
    <n v="36"/>
    <n v="19"/>
    <x v="2"/>
    <n v="75"/>
    <x v="0"/>
    <x v="0"/>
    <x v="0"/>
    <x v="3"/>
  </r>
  <r>
    <s v="PID04330"/>
    <n v="64"/>
    <x v="2"/>
    <x v="0"/>
    <x v="1"/>
    <x v="0"/>
    <d v="2019-03-01T00:00:00"/>
    <x v="0"/>
    <x v="3"/>
    <x v="0"/>
    <b v="1"/>
    <n v="4"/>
    <n v="6"/>
    <x v="0"/>
    <n v="66"/>
    <x v="0"/>
    <x v="0"/>
    <x v="1"/>
    <x v="2"/>
  </r>
  <r>
    <s v="PID04331"/>
    <n v="40"/>
    <x v="3"/>
    <x v="0"/>
    <x v="2"/>
    <x v="2"/>
    <d v="2023-11-27T00:00:00"/>
    <x v="2"/>
    <x v="3"/>
    <x v="0"/>
    <b v="0"/>
    <n v="32"/>
    <n v="18"/>
    <x v="1"/>
    <n v="62"/>
    <x v="0"/>
    <x v="0"/>
    <x v="0"/>
    <x v="7"/>
  </r>
  <r>
    <s v="PID04332"/>
    <n v="52"/>
    <x v="0"/>
    <x v="2"/>
    <x v="1"/>
    <x v="0"/>
    <d v="2020-02-09T00:00:00"/>
    <x v="5"/>
    <x v="0"/>
    <x v="2"/>
    <b v="1"/>
    <n v="40"/>
    <n v="20"/>
    <x v="1"/>
    <n v="85"/>
    <x v="0"/>
    <x v="1"/>
    <x v="1"/>
    <x v="9"/>
  </r>
  <r>
    <s v="PID04333"/>
    <n v="68"/>
    <x v="2"/>
    <x v="2"/>
    <x v="2"/>
    <x v="1"/>
    <d v="2024-07-14T00:00:00"/>
    <x v="3"/>
    <x v="0"/>
    <x v="1"/>
    <b v="1"/>
    <n v="63"/>
    <n v="4"/>
    <x v="0"/>
    <n v="104"/>
    <x v="0"/>
    <x v="1"/>
    <x v="1"/>
    <x v="4"/>
  </r>
  <r>
    <s v="PID04334"/>
    <n v="42"/>
    <x v="0"/>
    <x v="0"/>
    <x v="2"/>
    <x v="2"/>
    <d v="2024-09-24T00:00:00"/>
    <x v="3"/>
    <x v="0"/>
    <x v="2"/>
    <b v="1"/>
    <n v="67"/>
    <n v="15"/>
    <x v="1"/>
    <n v="84"/>
    <x v="0"/>
    <x v="0"/>
    <x v="0"/>
    <x v="0"/>
  </r>
  <r>
    <s v="PID04335"/>
    <n v="33"/>
    <x v="3"/>
    <x v="0"/>
    <x v="1"/>
    <x v="0"/>
    <d v="2021-01-08T00:00:00"/>
    <x v="1"/>
    <x v="2"/>
    <x v="1"/>
    <b v="1"/>
    <n v="62"/>
    <n v="11"/>
    <x v="0"/>
    <n v="83"/>
    <x v="0"/>
    <x v="1"/>
    <x v="0"/>
    <x v="3"/>
  </r>
  <r>
    <s v="PID04336"/>
    <n v="68"/>
    <x v="2"/>
    <x v="0"/>
    <x v="0"/>
    <x v="1"/>
    <d v="2021-10-09T00:00:00"/>
    <x v="1"/>
    <x v="0"/>
    <x v="1"/>
    <b v="1"/>
    <n v="70"/>
    <n v="14"/>
    <x v="1"/>
    <n v="55"/>
    <x v="2"/>
    <x v="1"/>
    <x v="0"/>
    <x v="2"/>
  </r>
  <r>
    <s v="PID04337"/>
    <n v="39"/>
    <x v="3"/>
    <x v="1"/>
    <x v="1"/>
    <x v="1"/>
    <d v="2022-12-20T00:00:00"/>
    <x v="4"/>
    <x v="2"/>
    <x v="0"/>
    <b v="1"/>
    <n v="7"/>
    <n v="9"/>
    <x v="1"/>
    <n v="70"/>
    <x v="0"/>
    <x v="1"/>
    <x v="0"/>
    <x v="8"/>
  </r>
  <r>
    <s v="PID04338"/>
    <n v="14"/>
    <x v="1"/>
    <x v="0"/>
    <x v="2"/>
    <x v="2"/>
    <d v="2019-04-02T00:00:00"/>
    <x v="0"/>
    <x v="2"/>
    <x v="0"/>
    <b v="1"/>
    <n v="33"/>
    <n v="20"/>
    <x v="1"/>
    <n v="18"/>
    <x v="2"/>
    <x v="0"/>
    <x v="1"/>
    <x v="6"/>
  </r>
  <r>
    <s v="PID04339"/>
    <n v="68"/>
    <x v="2"/>
    <x v="0"/>
    <x v="1"/>
    <x v="0"/>
    <d v="2019-04-13T00:00:00"/>
    <x v="0"/>
    <x v="3"/>
    <x v="0"/>
    <b v="0"/>
    <n v="42"/>
    <n v="11"/>
    <x v="1"/>
    <n v="6"/>
    <x v="1"/>
    <x v="0"/>
    <x v="1"/>
    <x v="0"/>
  </r>
  <r>
    <s v="PID04340"/>
    <n v="82"/>
    <x v="2"/>
    <x v="2"/>
    <x v="2"/>
    <x v="1"/>
    <d v="2020-02-15T00:00:00"/>
    <x v="5"/>
    <x v="3"/>
    <x v="1"/>
    <b v="0"/>
    <n v="54"/>
    <n v="12"/>
    <x v="2"/>
    <n v="41"/>
    <x v="2"/>
    <x v="1"/>
    <x v="1"/>
    <x v="6"/>
  </r>
  <r>
    <s v="PID04341"/>
    <n v="86"/>
    <x v="2"/>
    <x v="2"/>
    <x v="2"/>
    <x v="1"/>
    <d v="2024-02-15T00:00:00"/>
    <x v="3"/>
    <x v="0"/>
    <x v="2"/>
    <b v="1"/>
    <n v="35"/>
    <n v="16"/>
    <x v="2"/>
    <n v="20"/>
    <x v="2"/>
    <x v="0"/>
    <x v="1"/>
    <x v="3"/>
  </r>
  <r>
    <s v="PID04342"/>
    <n v="22"/>
    <x v="3"/>
    <x v="1"/>
    <x v="2"/>
    <x v="0"/>
    <d v="2022-08-01T00:00:00"/>
    <x v="4"/>
    <x v="2"/>
    <x v="0"/>
    <b v="0"/>
    <n v="27"/>
    <n v="15"/>
    <x v="2"/>
    <n v="26"/>
    <x v="2"/>
    <x v="1"/>
    <x v="0"/>
    <x v="4"/>
  </r>
  <r>
    <s v="PID04343"/>
    <n v="69"/>
    <x v="2"/>
    <x v="2"/>
    <x v="1"/>
    <x v="2"/>
    <d v="2022-07-19T00:00:00"/>
    <x v="4"/>
    <x v="3"/>
    <x v="0"/>
    <b v="1"/>
    <n v="49"/>
    <n v="17"/>
    <x v="2"/>
    <n v="36"/>
    <x v="2"/>
    <x v="1"/>
    <x v="1"/>
    <x v="1"/>
  </r>
  <r>
    <s v="PID04344"/>
    <n v="8"/>
    <x v="4"/>
    <x v="1"/>
    <x v="1"/>
    <x v="2"/>
    <d v="2023-08-05T00:00:00"/>
    <x v="2"/>
    <x v="2"/>
    <x v="2"/>
    <b v="1"/>
    <n v="24"/>
    <n v="3"/>
    <x v="2"/>
    <n v="21"/>
    <x v="2"/>
    <x v="1"/>
    <x v="1"/>
    <x v="6"/>
  </r>
  <r>
    <s v="PID04345"/>
    <n v="86"/>
    <x v="2"/>
    <x v="0"/>
    <x v="1"/>
    <x v="0"/>
    <d v="2020-07-30T00:00:00"/>
    <x v="5"/>
    <x v="1"/>
    <x v="2"/>
    <b v="0"/>
    <n v="50"/>
    <n v="8"/>
    <x v="0"/>
    <n v="8"/>
    <x v="1"/>
    <x v="0"/>
    <x v="1"/>
    <x v="1"/>
  </r>
  <r>
    <s v="PID04346"/>
    <n v="22"/>
    <x v="3"/>
    <x v="2"/>
    <x v="2"/>
    <x v="2"/>
    <d v="2021-07-01T00:00:00"/>
    <x v="1"/>
    <x v="2"/>
    <x v="2"/>
    <b v="1"/>
    <n v="61"/>
    <n v="1"/>
    <x v="1"/>
    <n v="7"/>
    <x v="1"/>
    <x v="1"/>
    <x v="1"/>
    <x v="4"/>
  </r>
  <r>
    <s v="PID04347"/>
    <n v="88"/>
    <x v="2"/>
    <x v="2"/>
    <x v="0"/>
    <x v="1"/>
    <d v="2023-01-01T00:00:00"/>
    <x v="2"/>
    <x v="2"/>
    <x v="2"/>
    <b v="0"/>
    <n v="19"/>
    <n v="8"/>
    <x v="1"/>
    <n v="53"/>
    <x v="2"/>
    <x v="1"/>
    <x v="0"/>
    <x v="8"/>
  </r>
  <r>
    <s v="PID04348"/>
    <n v="38"/>
    <x v="3"/>
    <x v="1"/>
    <x v="0"/>
    <x v="2"/>
    <d v="2022-02-28T00:00:00"/>
    <x v="4"/>
    <x v="3"/>
    <x v="1"/>
    <b v="1"/>
    <n v="11"/>
    <n v="0"/>
    <x v="2"/>
    <n v="43"/>
    <x v="2"/>
    <x v="1"/>
    <x v="0"/>
    <x v="8"/>
  </r>
  <r>
    <s v="PID04349"/>
    <n v="88"/>
    <x v="2"/>
    <x v="1"/>
    <x v="2"/>
    <x v="1"/>
    <d v="2020-05-12T00:00:00"/>
    <x v="5"/>
    <x v="3"/>
    <x v="0"/>
    <b v="1"/>
    <n v="36"/>
    <n v="16"/>
    <x v="2"/>
    <n v="53"/>
    <x v="2"/>
    <x v="0"/>
    <x v="1"/>
    <x v="9"/>
  </r>
  <r>
    <s v="PID04350"/>
    <n v="12"/>
    <x v="1"/>
    <x v="1"/>
    <x v="1"/>
    <x v="1"/>
    <d v="2024-02-26T00:00:00"/>
    <x v="3"/>
    <x v="1"/>
    <x v="0"/>
    <b v="0"/>
    <n v="13"/>
    <n v="7"/>
    <x v="2"/>
    <n v="91"/>
    <x v="0"/>
    <x v="0"/>
    <x v="0"/>
    <x v="6"/>
  </r>
  <r>
    <s v="PID04351"/>
    <n v="77"/>
    <x v="2"/>
    <x v="1"/>
    <x v="2"/>
    <x v="0"/>
    <d v="2024-11-15T00:00:00"/>
    <x v="3"/>
    <x v="3"/>
    <x v="2"/>
    <b v="1"/>
    <n v="54"/>
    <n v="19"/>
    <x v="0"/>
    <n v="63"/>
    <x v="0"/>
    <x v="0"/>
    <x v="0"/>
    <x v="9"/>
  </r>
  <r>
    <s v="PID04352"/>
    <n v="29"/>
    <x v="3"/>
    <x v="2"/>
    <x v="2"/>
    <x v="0"/>
    <d v="2021-02-06T00:00:00"/>
    <x v="1"/>
    <x v="2"/>
    <x v="0"/>
    <b v="0"/>
    <n v="61"/>
    <n v="16"/>
    <x v="2"/>
    <n v="111"/>
    <x v="0"/>
    <x v="1"/>
    <x v="1"/>
    <x v="0"/>
  </r>
  <r>
    <s v="PID04353"/>
    <n v="42"/>
    <x v="0"/>
    <x v="2"/>
    <x v="0"/>
    <x v="1"/>
    <d v="2020-02-29T00:00:00"/>
    <x v="5"/>
    <x v="1"/>
    <x v="2"/>
    <b v="0"/>
    <n v="54"/>
    <n v="14"/>
    <x v="1"/>
    <n v="21"/>
    <x v="2"/>
    <x v="0"/>
    <x v="0"/>
    <x v="8"/>
  </r>
  <r>
    <s v="PID04354"/>
    <n v="53"/>
    <x v="0"/>
    <x v="2"/>
    <x v="1"/>
    <x v="1"/>
    <d v="2020-04-08T00:00:00"/>
    <x v="5"/>
    <x v="2"/>
    <x v="0"/>
    <b v="0"/>
    <n v="8"/>
    <n v="13"/>
    <x v="0"/>
    <n v="77"/>
    <x v="0"/>
    <x v="0"/>
    <x v="1"/>
    <x v="3"/>
  </r>
  <r>
    <s v="PID04355"/>
    <n v="2"/>
    <x v="4"/>
    <x v="2"/>
    <x v="2"/>
    <x v="2"/>
    <d v="2019-06-19T00:00:00"/>
    <x v="0"/>
    <x v="3"/>
    <x v="2"/>
    <b v="0"/>
    <n v="42"/>
    <n v="15"/>
    <x v="0"/>
    <n v="83"/>
    <x v="0"/>
    <x v="0"/>
    <x v="1"/>
    <x v="4"/>
  </r>
  <r>
    <s v="PID04356"/>
    <n v="15"/>
    <x v="1"/>
    <x v="0"/>
    <x v="0"/>
    <x v="2"/>
    <d v="2019-12-04T00:00:00"/>
    <x v="0"/>
    <x v="0"/>
    <x v="2"/>
    <b v="0"/>
    <n v="19"/>
    <n v="14"/>
    <x v="0"/>
    <n v="65"/>
    <x v="0"/>
    <x v="1"/>
    <x v="0"/>
    <x v="7"/>
  </r>
  <r>
    <s v="PID04357"/>
    <n v="29"/>
    <x v="3"/>
    <x v="0"/>
    <x v="0"/>
    <x v="1"/>
    <d v="2022-11-15T00:00:00"/>
    <x v="4"/>
    <x v="1"/>
    <x v="2"/>
    <b v="0"/>
    <n v="64"/>
    <n v="5"/>
    <x v="1"/>
    <n v="47"/>
    <x v="2"/>
    <x v="0"/>
    <x v="0"/>
    <x v="7"/>
  </r>
  <r>
    <s v="PID04358"/>
    <n v="24"/>
    <x v="3"/>
    <x v="0"/>
    <x v="0"/>
    <x v="1"/>
    <d v="2024-11-15T00:00:00"/>
    <x v="3"/>
    <x v="0"/>
    <x v="2"/>
    <b v="1"/>
    <n v="3"/>
    <n v="13"/>
    <x v="2"/>
    <n v="115"/>
    <x v="0"/>
    <x v="0"/>
    <x v="0"/>
    <x v="0"/>
  </r>
  <r>
    <s v="PID04359"/>
    <n v="9"/>
    <x v="4"/>
    <x v="1"/>
    <x v="0"/>
    <x v="1"/>
    <d v="2020-07-05T00:00:00"/>
    <x v="5"/>
    <x v="1"/>
    <x v="1"/>
    <b v="1"/>
    <n v="68"/>
    <n v="16"/>
    <x v="0"/>
    <n v="91"/>
    <x v="0"/>
    <x v="0"/>
    <x v="1"/>
    <x v="4"/>
  </r>
  <r>
    <s v="PID04360"/>
    <n v="63"/>
    <x v="2"/>
    <x v="1"/>
    <x v="0"/>
    <x v="2"/>
    <d v="2021-11-09T00:00:00"/>
    <x v="1"/>
    <x v="1"/>
    <x v="0"/>
    <b v="0"/>
    <n v="7"/>
    <n v="1"/>
    <x v="1"/>
    <n v="55"/>
    <x v="2"/>
    <x v="1"/>
    <x v="1"/>
    <x v="7"/>
  </r>
  <r>
    <s v="PID04361"/>
    <n v="39"/>
    <x v="3"/>
    <x v="2"/>
    <x v="0"/>
    <x v="0"/>
    <d v="2022-12-16T00:00:00"/>
    <x v="4"/>
    <x v="0"/>
    <x v="0"/>
    <b v="1"/>
    <n v="49"/>
    <n v="13"/>
    <x v="0"/>
    <n v="70"/>
    <x v="0"/>
    <x v="1"/>
    <x v="1"/>
    <x v="8"/>
  </r>
  <r>
    <s v="PID04362"/>
    <n v="19"/>
    <x v="1"/>
    <x v="0"/>
    <x v="0"/>
    <x v="1"/>
    <d v="2020-10-11T00:00:00"/>
    <x v="5"/>
    <x v="0"/>
    <x v="1"/>
    <b v="1"/>
    <n v="49"/>
    <n v="20"/>
    <x v="2"/>
    <n v="84"/>
    <x v="0"/>
    <x v="0"/>
    <x v="1"/>
    <x v="8"/>
  </r>
  <r>
    <s v="PID04363"/>
    <n v="86"/>
    <x v="2"/>
    <x v="1"/>
    <x v="0"/>
    <x v="1"/>
    <d v="2019-12-03T00:00:00"/>
    <x v="0"/>
    <x v="2"/>
    <x v="0"/>
    <b v="1"/>
    <n v="39"/>
    <n v="2"/>
    <x v="1"/>
    <n v="8"/>
    <x v="1"/>
    <x v="0"/>
    <x v="1"/>
    <x v="8"/>
  </r>
  <r>
    <s v="PID04364"/>
    <n v="34"/>
    <x v="3"/>
    <x v="1"/>
    <x v="2"/>
    <x v="2"/>
    <d v="2023-04-15T00:00:00"/>
    <x v="2"/>
    <x v="3"/>
    <x v="1"/>
    <b v="1"/>
    <n v="40"/>
    <n v="16"/>
    <x v="0"/>
    <n v="30"/>
    <x v="2"/>
    <x v="1"/>
    <x v="1"/>
    <x v="4"/>
  </r>
  <r>
    <s v="PID04365"/>
    <n v="49"/>
    <x v="0"/>
    <x v="2"/>
    <x v="0"/>
    <x v="2"/>
    <d v="2021-12-14T00:00:00"/>
    <x v="1"/>
    <x v="2"/>
    <x v="2"/>
    <b v="1"/>
    <n v="50"/>
    <n v="17"/>
    <x v="2"/>
    <n v="61"/>
    <x v="0"/>
    <x v="1"/>
    <x v="0"/>
    <x v="4"/>
  </r>
  <r>
    <s v="PID04366"/>
    <n v="29"/>
    <x v="3"/>
    <x v="1"/>
    <x v="0"/>
    <x v="1"/>
    <d v="2020-12-04T00:00:00"/>
    <x v="5"/>
    <x v="1"/>
    <x v="2"/>
    <b v="1"/>
    <n v="34"/>
    <n v="8"/>
    <x v="2"/>
    <n v="100"/>
    <x v="0"/>
    <x v="1"/>
    <x v="0"/>
    <x v="4"/>
  </r>
  <r>
    <s v="PID04367"/>
    <n v="59"/>
    <x v="0"/>
    <x v="1"/>
    <x v="2"/>
    <x v="2"/>
    <d v="2019-10-29T00:00:00"/>
    <x v="0"/>
    <x v="0"/>
    <x v="1"/>
    <b v="1"/>
    <n v="10"/>
    <n v="14"/>
    <x v="0"/>
    <n v="2"/>
    <x v="1"/>
    <x v="0"/>
    <x v="1"/>
    <x v="0"/>
  </r>
  <r>
    <s v="PID04368"/>
    <n v="80"/>
    <x v="2"/>
    <x v="2"/>
    <x v="0"/>
    <x v="2"/>
    <d v="2019-08-13T00:00:00"/>
    <x v="0"/>
    <x v="2"/>
    <x v="0"/>
    <b v="0"/>
    <n v="8"/>
    <n v="16"/>
    <x v="1"/>
    <n v="39"/>
    <x v="2"/>
    <x v="1"/>
    <x v="0"/>
    <x v="9"/>
  </r>
  <r>
    <s v="PID04369"/>
    <n v="80"/>
    <x v="2"/>
    <x v="0"/>
    <x v="2"/>
    <x v="1"/>
    <d v="2024-07-10T00:00:00"/>
    <x v="3"/>
    <x v="0"/>
    <x v="1"/>
    <b v="0"/>
    <n v="50"/>
    <n v="14"/>
    <x v="2"/>
    <n v="35"/>
    <x v="2"/>
    <x v="0"/>
    <x v="0"/>
    <x v="2"/>
  </r>
  <r>
    <s v="PID04370"/>
    <n v="84"/>
    <x v="2"/>
    <x v="0"/>
    <x v="2"/>
    <x v="1"/>
    <d v="2024-08-24T00:00:00"/>
    <x v="3"/>
    <x v="0"/>
    <x v="1"/>
    <b v="0"/>
    <n v="27"/>
    <n v="17"/>
    <x v="1"/>
    <n v="55"/>
    <x v="2"/>
    <x v="0"/>
    <x v="0"/>
    <x v="0"/>
  </r>
  <r>
    <s v="PID04371"/>
    <n v="9"/>
    <x v="4"/>
    <x v="0"/>
    <x v="2"/>
    <x v="0"/>
    <d v="2021-07-08T00:00:00"/>
    <x v="1"/>
    <x v="0"/>
    <x v="0"/>
    <b v="1"/>
    <n v="50"/>
    <n v="4"/>
    <x v="2"/>
    <n v="90"/>
    <x v="0"/>
    <x v="1"/>
    <x v="0"/>
    <x v="9"/>
  </r>
  <r>
    <s v="PID04372"/>
    <n v="88"/>
    <x v="2"/>
    <x v="0"/>
    <x v="0"/>
    <x v="2"/>
    <d v="2024-08-27T00:00:00"/>
    <x v="3"/>
    <x v="3"/>
    <x v="2"/>
    <b v="0"/>
    <n v="65"/>
    <n v="15"/>
    <x v="0"/>
    <n v="100"/>
    <x v="0"/>
    <x v="1"/>
    <x v="1"/>
    <x v="0"/>
  </r>
  <r>
    <s v="PID04373"/>
    <n v="12"/>
    <x v="1"/>
    <x v="0"/>
    <x v="2"/>
    <x v="1"/>
    <d v="2023-11-29T00:00:00"/>
    <x v="2"/>
    <x v="1"/>
    <x v="1"/>
    <b v="0"/>
    <n v="39"/>
    <n v="18"/>
    <x v="1"/>
    <n v="91"/>
    <x v="0"/>
    <x v="0"/>
    <x v="1"/>
    <x v="6"/>
  </r>
  <r>
    <s v="PID04374"/>
    <n v="6"/>
    <x v="4"/>
    <x v="1"/>
    <x v="2"/>
    <x v="1"/>
    <d v="2024-03-12T00:00:00"/>
    <x v="3"/>
    <x v="2"/>
    <x v="0"/>
    <b v="0"/>
    <n v="7"/>
    <n v="2"/>
    <x v="2"/>
    <n v="85"/>
    <x v="0"/>
    <x v="1"/>
    <x v="0"/>
    <x v="1"/>
  </r>
  <r>
    <s v="PID04375"/>
    <n v="89"/>
    <x v="2"/>
    <x v="2"/>
    <x v="1"/>
    <x v="2"/>
    <d v="2021-09-05T00:00:00"/>
    <x v="1"/>
    <x v="1"/>
    <x v="1"/>
    <b v="0"/>
    <n v="29"/>
    <n v="11"/>
    <x v="1"/>
    <n v="10"/>
    <x v="1"/>
    <x v="0"/>
    <x v="0"/>
    <x v="9"/>
  </r>
  <r>
    <s v="PID04376"/>
    <n v="4"/>
    <x v="4"/>
    <x v="1"/>
    <x v="1"/>
    <x v="1"/>
    <d v="2019-02-18T00:00:00"/>
    <x v="0"/>
    <x v="1"/>
    <x v="2"/>
    <b v="0"/>
    <n v="0"/>
    <n v="5"/>
    <x v="1"/>
    <n v="34"/>
    <x v="2"/>
    <x v="0"/>
    <x v="1"/>
    <x v="3"/>
  </r>
  <r>
    <s v="PID04377"/>
    <n v="38"/>
    <x v="3"/>
    <x v="1"/>
    <x v="0"/>
    <x v="0"/>
    <d v="2022-11-20T00:00:00"/>
    <x v="4"/>
    <x v="0"/>
    <x v="2"/>
    <b v="1"/>
    <n v="28"/>
    <n v="12"/>
    <x v="2"/>
    <n v="31"/>
    <x v="2"/>
    <x v="1"/>
    <x v="0"/>
    <x v="2"/>
  </r>
  <r>
    <s v="PID04378"/>
    <n v="87"/>
    <x v="2"/>
    <x v="2"/>
    <x v="2"/>
    <x v="2"/>
    <d v="2019-03-17T00:00:00"/>
    <x v="0"/>
    <x v="2"/>
    <x v="0"/>
    <b v="1"/>
    <n v="38"/>
    <n v="8"/>
    <x v="2"/>
    <n v="36"/>
    <x v="2"/>
    <x v="1"/>
    <x v="1"/>
    <x v="7"/>
  </r>
  <r>
    <s v="PID04379"/>
    <n v="6"/>
    <x v="4"/>
    <x v="0"/>
    <x v="1"/>
    <x v="0"/>
    <d v="2024-08-19T00:00:00"/>
    <x v="3"/>
    <x v="0"/>
    <x v="1"/>
    <b v="1"/>
    <n v="35"/>
    <n v="5"/>
    <x v="1"/>
    <n v="58"/>
    <x v="2"/>
    <x v="0"/>
    <x v="0"/>
    <x v="6"/>
  </r>
  <r>
    <s v="PID04380"/>
    <n v="46"/>
    <x v="0"/>
    <x v="0"/>
    <x v="2"/>
    <x v="2"/>
    <d v="2019-03-10T00:00:00"/>
    <x v="0"/>
    <x v="2"/>
    <x v="1"/>
    <b v="0"/>
    <n v="22"/>
    <n v="14"/>
    <x v="0"/>
    <n v="66"/>
    <x v="0"/>
    <x v="0"/>
    <x v="0"/>
    <x v="5"/>
  </r>
  <r>
    <s v="PID04381"/>
    <n v="15"/>
    <x v="1"/>
    <x v="0"/>
    <x v="1"/>
    <x v="2"/>
    <d v="2023-03-18T00:00:00"/>
    <x v="2"/>
    <x v="3"/>
    <x v="2"/>
    <b v="0"/>
    <n v="15"/>
    <n v="2"/>
    <x v="1"/>
    <n v="50"/>
    <x v="2"/>
    <x v="0"/>
    <x v="1"/>
    <x v="9"/>
  </r>
  <r>
    <s v="PID04382"/>
    <n v="87"/>
    <x v="2"/>
    <x v="0"/>
    <x v="1"/>
    <x v="1"/>
    <d v="2021-05-30T00:00:00"/>
    <x v="1"/>
    <x v="2"/>
    <x v="1"/>
    <b v="0"/>
    <n v="9"/>
    <n v="19"/>
    <x v="2"/>
    <n v="59"/>
    <x v="2"/>
    <x v="1"/>
    <x v="0"/>
    <x v="9"/>
  </r>
  <r>
    <s v="PID04383"/>
    <n v="17"/>
    <x v="1"/>
    <x v="0"/>
    <x v="0"/>
    <x v="2"/>
    <d v="2024-10-04T00:00:00"/>
    <x v="3"/>
    <x v="2"/>
    <x v="0"/>
    <b v="0"/>
    <n v="14"/>
    <n v="5"/>
    <x v="1"/>
    <n v="18"/>
    <x v="2"/>
    <x v="0"/>
    <x v="0"/>
    <x v="2"/>
  </r>
  <r>
    <s v="PID04384"/>
    <n v="15"/>
    <x v="1"/>
    <x v="0"/>
    <x v="1"/>
    <x v="2"/>
    <d v="2021-01-17T00:00:00"/>
    <x v="1"/>
    <x v="1"/>
    <x v="2"/>
    <b v="0"/>
    <n v="56"/>
    <n v="7"/>
    <x v="2"/>
    <n v="89"/>
    <x v="0"/>
    <x v="1"/>
    <x v="0"/>
    <x v="1"/>
  </r>
  <r>
    <s v="PID04385"/>
    <n v="29"/>
    <x v="3"/>
    <x v="1"/>
    <x v="2"/>
    <x v="1"/>
    <d v="2020-05-21T00:00:00"/>
    <x v="5"/>
    <x v="3"/>
    <x v="1"/>
    <b v="0"/>
    <n v="28"/>
    <n v="9"/>
    <x v="2"/>
    <n v="90"/>
    <x v="0"/>
    <x v="0"/>
    <x v="1"/>
    <x v="2"/>
  </r>
  <r>
    <s v="PID04386"/>
    <n v="50"/>
    <x v="0"/>
    <x v="0"/>
    <x v="1"/>
    <x v="0"/>
    <d v="2021-07-28T00:00:00"/>
    <x v="1"/>
    <x v="2"/>
    <x v="0"/>
    <b v="1"/>
    <n v="67"/>
    <n v="16"/>
    <x v="2"/>
    <n v="110"/>
    <x v="0"/>
    <x v="0"/>
    <x v="1"/>
    <x v="3"/>
  </r>
  <r>
    <s v="PID04387"/>
    <n v="61"/>
    <x v="2"/>
    <x v="0"/>
    <x v="2"/>
    <x v="2"/>
    <d v="2021-05-12T00:00:00"/>
    <x v="1"/>
    <x v="3"/>
    <x v="2"/>
    <b v="0"/>
    <n v="37"/>
    <n v="7"/>
    <x v="1"/>
    <n v="35"/>
    <x v="2"/>
    <x v="1"/>
    <x v="1"/>
    <x v="5"/>
  </r>
  <r>
    <s v="PID04388"/>
    <n v="57"/>
    <x v="0"/>
    <x v="0"/>
    <x v="0"/>
    <x v="1"/>
    <d v="2024-10-11T00:00:00"/>
    <x v="3"/>
    <x v="0"/>
    <x v="2"/>
    <b v="0"/>
    <n v="44"/>
    <n v="18"/>
    <x v="2"/>
    <n v="92"/>
    <x v="0"/>
    <x v="1"/>
    <x v="0"/>
    <x v="1"/>
  </r>
  <r>
    <s v="PID04389"/>
    <n v="36"/>
    <x v="3"/>
    <x v="1"/>
    <x v="0"/>
    <x v="2"/>
    <d v="2024-12-16T00:00:00"/>
    <x v="3"/>
    <x v="1"/>
    <x v="0"/>
    <b v="1"/>
    <n v="70"/>
    <n v="5"/>
    <x v="1"/>
    <n v="54"/>
    <x v="2"/>
    <x v="1"/>
    <x v="0"/>
    <x v="7"/>
  </r>
  <r>
    <s v="PID04390"/>
    <n v="37"/>
    <x v="3"/>
    <x v="1"/>
    <x v="1"/>
    <x v="2"/>
    <d v="2023-12-06T00:00:00"/>
    <x v="2"/>
    <x v="3"/>
    <x v="0"/>
    <b v="1"/>
    <n v="64"/>
    <n v="20"/>
    <x v="0"/>
    <n v="50"/>
    <x v="2"/>
    <x v="0"/>
    <x v="0"/>
    <x v="5"/>
  </r>
  <r>
    <s v="PID04391"/>
    <n v="36"/>
    <x v="3"/>
    <x v="2"/>
    <x v="1"/>
    <x v="0"/>
    <d v="2021-10-06T00:00:00"/>
    <x v="1"/>
    <x v="1"/>
    <x v="2"/>
    <b v="0"/>
    <n v="64"/>
    <n v="7"/>
    <x v="1"/>
    <n v="64"/>
    <x v="0"/>
    <x v="0"/>
    <x v="0"/>
    <x v="8"/>
  </r>
  <r>
    <s v="PID04392"/>
    <n v="35"/>
    <x v="3"/>
    <x v="2"/>
    <x v="2"/>
    <x v="0"/>
    <d v="2022-03-24T00:00:00"/>
    <x v="4"/>
    <x v="0"/>
    <x v="2"/>
    <b v="1"/>
    <n v="26"/>
    <n v="3"/>
    <x v="1"/>
    <n v="77"/>
    <x v="0"/>
    <x v="1"/>
    <x v="1"/>
    <x v="0"/>
  </r>
  <r>
    <s v="PID04393"/>
    <n v="21"/>
    <x v="3"/>
    <x v="2"/>
    <x v="2"/>
    <x v="1"/>
    <d v="2024-08-03T00:00:00"/>
    <x v="3"/>
    <x v="2"/>
    <x v="0"/>
    <b v="1"/>
    <n v="5"/>
    <n v="4"/>
    <x v="2"/>
    <n v="25"/>
    <x v="2"/>
    <x v="0"/>
    <x v="0"/>
    <x v="2"/>
  </r>
  <r>
    <s v="PID04394"/>
    <n v="15"/>
    <x v="1"/>
    <x v="2"/>
    <x v="1"/>
    <x v="2"/>
    <d v="2019-12-23T00:00:00"/>
    <x v="0"/>
    <x v="3"/>
    <x v="1"/>
    <b v="1"/>
    <n v="54"/>
    <n v="10"/>
    <x v="2"/>
    <n v="24"/>
    <x v="2"/>
    <x v="0"/>
    <x v="1"/>
    <x v="7"/>
  </r>
  <r>
    <s v="PID04395"/>
    <n v="73"/>
    <x v="2"/>
    <x v="0"/>
    <x v="1"/>
    <x v="1"/>
    <d v="2023-12-25T00:00:00"/>
    <x v="2"/>
    <x v="3"/>
    <x v="2"/>
    <b v="0"/>
    <n v="31"/>
    <n v="15"/>
    <x v="0"/>
    <n v="70"/>
    <x v="0"/>
    <x v="0"/>
    <x v="0"/>
    <x v="0"/>
  </r>
  <r>
    <s v="PID04396"/>
    <n v="35"/>
    <x v="3"/>
    <x v="2"/>
    <x v="1"/>
    <x v="2"/>
    <d v="2019-10-22T00:00:00"/>
    <x v="0"/>
    <x v="2"/>
    <x v="2"/>
    <b v="1"/>
    <n v="60"/>
    <n v="16"/>
    <x v="2"/>
    <n v="20"/>
    <x v="2"/>
    <x v="1"/>
    <x v="1"/>
    <x v="1"/>
  </r>
  <r>
    <s v="PID04397"/>
    <n v="76"/>
    <x v="2"/>
    <x v="0"/>
    <x v="1"/>
    <x v="1"/>
    <d v="2021-01-18T00:00:00"/>
    <x v="1"/>
    <x v="2"/>
    <x v="2"/>
    <b v="1"/>
    <n v="0"/>
    <n v="0"/>
    <x v="2"/>
    <n v="13"/>
    <x v="2"/>
    <x v="0"/>
    <x v="0"/>
    <x v="9"/>
  </r>
  <r>
    <s v="PID04398"/>
    <n v="57"/>
    <x v="0"/>
    <x v="1"/>
    <x v="2"/>
    <x v="2"/>
    <d v="2023-02-27T00:00:00"/>
    <x v="2"/>
    <x v="0"/>
    <x v="1"/>
    <b v="0"/>
    <n v="65"/>
    <n v="7"/>
    <x v="0"/>
    <n v="104"/>
    <x v="0"/>
    <x v="0"/>
    <x v="0"/>
    <x v="2"/>
  </r>
  <r>
    <s v="PID04399"/>
    <n v="69"/>
    <x v="2"/>
    <x v="2"/>
    <x v="2"/>
    <x v="1"/>
    <d v="2023-10-03T00:00:00"/>
    <x v="2"/>
    <x v="3"/>
    <x v="2"/>
    <b v="1"/>
    <n v="6"/>
    <n v="14"/>
    <x v="0"/>
    <n v="113"/>
    <x v="0"/>
    <x v="0"/>
    <x v="0"/>
    <x v="4"/>
  </r>
  <r>
    <s v="PID04400"/>
    <n v="86"/>
    <x v="2"/>
    <x v="1"/>
    <x v="0"/>
    <x v="2"/>
    <d v="2020-01-11T00:00:00"/>
    <x v="5"/>
    <x v="3"/>
    <x v="1"/>
    <b v="1"/>
    <n v="32"/>
    <n v="8"/>
    <x v="2"/>
    <n v="4"/>
    <x v="1"/>
    <x v="1"/>
    <x v="1"/>
    <x v="4"/>
  </r>
  <r>
    <s v="PID04401"/>
    <n v="84"/>
    <x v="2"/>
    <x v="0"/>
    <x v="1"/>
    <x v="0"/>
    <d v="2020-07-25T00:00:00"/>
    <x v="5"/>
    <x v="0"/>
    <x v="0"/>
    <b v="1"/>
    <n v="34"/>
    <n v="11"/>
    <x v="2"/>
    <n v="102"/>
    <x v="0"/>
    <x v="1"/>
    <x v="0"/>
    <x v="1"/>
  </r>
  <r>
    <s v="PID04402"/>
    <n v="44"/>
    <x v="0"/>
    <x v="1"/>
    <x v="1"/>
    <x v="0"/>
    <d v="2020-08-24T00:00:00"/>
    <x v="5"/>
    <x v="1"/>
    <x v="0"/>
    <b v="1"/>
    <n v="62"/>
    <n v="14"/>
    <x v="1"/>
    <n v="112"/>
    <x v="0"/>
    <x v="1"/>
    <x v="0"/>
    <x v="5"/>
  </r>
  <r>
    <s v="PID04403"/>
    <n v="72"/>
    <x v="2"/>
    <x v="2"/>
    <x v="2"/>
    <x v="0"/>
    <d v="2019-07-07T00:00:00"/>
    <x v="0"/>
    <x v="0"/>
    <x v="2"/>
    <b v="0"/>
    <n v="2"/>
    <n v="0"/>
    <x v="0"/>
    <n v="15"/>
    <x v="2"/>
    <x v="1"/>
    <x v="0"/>
    <x v="2"/>
  </r>
  <r>
    <s v="PID04404"/>
    <n v="86"/>
    <x v="2"/>
    <x v="0"/>
    <x v="1"/>
    <x v="1"/>
    <d v="2021-02-02T00:00:00"/>
    <x v="1"/>
    <x v="0"/>
    <x v="0"/>
    <b v="1"/>
    <n v="63"/>
    <n v="0"/>
    <x v="0"/>
    <n v="66"/>
    <x v="0"/>
    <x v="1"/>
    <x v="0"/>
    <x v="4"/>
  </r>
  <r>
    <s v="PID04405"/>
    <n v="38"/>
    <x v="3"/>
    <x v="2"/>
    <x v="2"/>
    <x v="1"/>
    <d v="2020-07-10T00:00:00"/>
    <x v="5"/>
    <x v="2"/>
    <x v="1"/>
    <b v="0"/>
    <n v="60"/>
    <n v="11"/>
    <x v="1"/>
    <n v="96"/>
    <x v="0"/>
    <x v="0"/>
    <x v="1"/>
    <x v="4"/>
  </r>
  <r>
    <s v="PID04406"/>
    <n v="20"/>
    <x v="1"/>
    <x v="1"/>
    <x v="1"/>
    <x v="1"/>
    <d v="2021-08-19T00:00:00"/>
    <x v="1"/>
    <x v="1"/>
    <x v="1"/>
    <b v="0"/>
    <n v="55"/>
    <n v="10"/>
    <x v="0"/>
    <n v="25"/>
    <x v="2"/>
    <x v="1"/>
    <x v="1"/>
    <x v="6"/>
  </r>
  <r>
    <s v="PID04407"/>
    <n v="1"/>
    <x v="4"/>
    <x v="0"/>
    <x v="2"/>
    <x v="1"/>
    <d v="2022-12-10T00:00:00"/>
    <x v="4"/>
    <x v="3"/>
    <x v="0"/>
    <b v="1"/>
    <n v="55"/>
    <n v="1"/>
    <x v="0"/>
    <n v="15"/>
    <x v="2"/>
    <x v="1"/>
    <x v="0"/>
    <x v="8"/>
  </r>
  <r>
    <s v="PID04408"/>
    <n v="14"/>
    <x v="1"/>
    <x v="0"/>
    <x v="0"/>
    <x v="2"/>
    <d v="2020-08-28T00:00:00"/>
    <x v="5"/>
    <x v="3"/>
    <x v="1"/>
    <b v="1"/>
    <n v="14"/>
    <n v="2"/>
    <x v="0"/>
    <n v="17"/>
    <x v="2"/>
    <x v="1"/>
    <x v="0"/>
    <x v="9"/>
  </r>
  <r>
    <s v="PID04409"/>
    <n v="6"/>
    <x v="4"/>
    <x v="1"/>
    <x v="0"/>
    <x v="2"/>
    <d v="2024-01-26T00:00:00"/>
    <x v="3"/>
    <x v="1"/>
    <x v="0"/>
    <b v="0"/>
    <n v="24"/>
    <n v="10"/>
    <x v="1"/>
    <n v="56"/>
    <x v="2"/>
    <x v="0"/>
    <x v="0"/>
    <x v="5"/>
  </r>
  <r>
    <s v="PID04410"/>
    <n v="4"/>
    <x v="4"/>
    <x v="0"/>
    <x v="1"/>
    <x v="0"/>
    <d v="2021-02-10T00:00:00"/>
    <x v="1"/>
    <x v="2"/>
    <x v="1"/>
    <b v="0"/>
    <n v="1"/>
    <n v="16"/>
    <x v="2"/>
    <n v="5"/>
    <x v="1"/>
    <x v="0"/>
    <x v="0"/>
    <x v="3"/>
  </r>
  <r>
    <s v="PID04411"/>
    <n v="48"/>
    <x v="0"/>
    <x v="0"/>
    <x v="2"/>
    <x v="0"/>
    <d v="2022-01-10T00:00:00"/>
    <x v="4"/>
    <x v="3"/>
    <x v="2"/>
    <b v="0"/>
    <n v="35"/>
    <n v="6"/>
    <x v="1"/>
    <n v="38"/>
    <x v="2"/>
    <x v="1"/>
    <x v="1"/>
    <x v="2"/>
  </r>
  <r>
    <s v="PID04412"/>
    <n v="81"/>
    <x v="2"/>
    <x v="1"/>
    <x v="0"/>
    <x v="1"/>
    <d v="2019-04-01T00:00:00"/>
    <x v="0"/>
    <x v="0"/>
    <x v="0"/>
    <b v="0"/>
    <n v="35"/>
    <n v="14"/>
    <x v="0"/>
    <n v="119"/>
    <x v="0"/>
    <x v="1"/>
    <x v="0"/>
    <x v="6"/>
  </r>
  <r>
    <s v="PID04413"/>
    <n v="80"/>
    <x v="2"/>
    <x v="1"/>
    <x v="2"/>
    <x v="2"/>
    <d v="2021-01-16T00:00:00"/>
    <x v="1"/>
    <x v="1"/>
    <x v="2"/>
    <b v="1"/>
    <n v="69"/>
    <n v="2"/>
    <x v="1"/>
    <n v="61"/>
    <x v="0"/>
    <x v="1"/>
    <x v="0"/>
    <x v="2"/>
  </r>
  <r>
    <s v="PID04414"/>
    <n v="61"/>
    <x v="2"/>
    <x v="0"/>
    <x v="0"/>
    <x v="0"/>
    <d v="2020-12-23T00:00:00"/>
    <x v="5"/>
    <x v="2"/>
    <x v="1"/>
    <b v="0"/>
    <n v="27"/>
    <n v="12"/>
    <x v="0"/>
    <n v="69"/>
    <x v="0"/>
    <x v="1"/>
    <x v="0"/>
    <x v="8"/>
  </r>
  <r>
    <s v="PID04415"/>
    <n v="8"/>
    <x v="4"/>
    <x v="1"/>
    <x v="0"/>
    <x v="2"/>
    <d v="2024-11-08T00:00:00"/>
    <x v="3"/>
    <x v="3"/>
    <x v="0"/>
    <b v="0"/>
    <n v="16"/>
    <n v="1"/>
    <x v="2"/>
    <n v="83"/>
    <x v="0"/>
    <x v="1"/>
    <x v="1"/>
    <x v="5"/>
  </r>
  <r>
    <s v="PID04416"/>
    <n v="58"/>
    <x v="0"/>
    <x v="0"/>
    <x v="2"/>
    <x v="2"/>
    <d v="2020-03-01T00:00:00"/>
    <x v="5"/>
    <x v="0"/>
    <x v="0"/>
    <b v="0"/>
    <n v="23"/>
    <n v="1"/>
    <x v="0"/>
    <n v="83"/>
    <x v="0"/>
    <x v="1"/>
    <x v="0"/>
    <x v="4"/>
  </r>
  <r>
    <s v="PID04417"/>
    <n v="46"/>
    <x v="0"/>
    <x v="2"/>
    <x v="1"/>
    <x v="1"/>
    <d v="2024-12-23T00:00:00"/>
    <x v="3"/>
    <x v="3"/>
    <x v="0"/>
    <b v="0"/>
    <n v="38"/>
    <n v="2"/>
    <x v="0"/>
    <n v="48"/>
    <x v="2"/>
    <x v="1"/>
    <x v="0"/>
    <x v="8"/>
  </r>
  <r>
    <s v="PID04418"/>
    <n v="23"/>
    <x v="3"/>
    <x v="0"/>
    <x v="0"/>
    <x v="1"/>
    <d v="2024-12-07T00:00:00"/>
    <x v="3"/>
    <x v="2"/>
    <x v="1"/>
    <b v="0"/>
    <n v="40"/>
    <n v="2"/>
    <x v="2"/>
    <n v="1"/>
    <x v="1"/>
    <x v="1"/>
    <x v="0"/>
    <x v="2"/>
  </r>
  <r>
    <s v="PID04419"/>
    <n v="39"/>
    <x v="3"/>
    <x v="2"/>
    <x v="1"/>
    <x v="2"/>
    <d v="2019-04-06T00:00:00"/>
    <x v="0"/>
    <x v="1"/>
    <x v="2"/>
    <b v="0"/>
    <n v="54"/>
    <n v="11"/>
    <x v="0"/>
    <n v="64"/>
    <x v="0"/>
    <x v="0"/>
    <x v="0"/>
    <x v="5"/>
  </r>
  <r>
    <s v="PID04420"/>
    <n v="46"/>
    <x v="0"/>
    <x v="1"/>
    <x v="1"/>
    <x v="0"/>
    <d v="2022-03-09T00:00:00"/>
    <x v="4"/>
    <x v="3"/>
    <x v="0"/>
    <b v="1"/>
    <n v="35"/>
    <n v="5"/>
    <x v="0"/>
    <n v="6"/>
    <x v="1"/>
    <x v="0"/>
    <x v="1"/>
    <x v="2"/>
  </r>
  <r>
    <s v="PID04421"/>
    <n v="48"/>
    <x v="0"/>
    <x v="0"/>
    <x v="2"/>
    <x v="2"/>
    <d v="2020-09-17T00:00:00"/>
    <x v="5"/>
    <x v="0"/>
    <x v="2"/>
    <b v="0"/>
    <n v="20"/>
    <n v="6"/>
    <x v="0"/>
    <n v="35"/>
    <x v="2"/>
    <x v="0"/>
    <x v="1"/>
    <x v="0"/>
  </r>
  <r>
    <s v="PID04422"/>
    <n v="8"/>
    <x v="4"/>
    <x v="1"/>
    <x v="1"/>
    <x v="0"/>
    <d v="2023-01-14T00:00:00"/>
    <x v="2"/>
    <x v="0"/>
    <x v="2"/>
    <b v="1"/>
    <n v="36"/>
    <n v="11"/>
    <x v="2"/>
    <n v="83"/>
    <x v="0"/>
    <x v="0"/>
    <x v="0"/>
    <x v="3"/>
  </r>
  <r>
    <s v="PID04423"/>
    <n v="73"/>
    <x v="2"/>
    <x v="1"/>
    <x v="2"/>
    <x v="1"/>
    <d v="2023-06-22T00:00:00"/>
    <x v="2"/>
    <x v="1"/>
    <x v="0"/>
    <b v="0"/>
    <n v="21"/>
    <n v="10"/>
    <x v="0"/>
    <n v="33"/>
    <x v="2"/>
    <x v="0"/>
    <x v="1"/>
    <x v="5"/>
  </r>
  <r>
    <s v="PID04424"/>
    <n v="15"/>
    <x v="1"/>
    <x v="0"/>
    <x v="0"/>
    <x v="2"/>
    <d v="2019-01-25T00:00:00"/>
    <x v="0"/>
    <x v="1"/>
    <x v="2"/>
    <b v="1"/>
    <n v="53"/>
    <n v="12"/>
    <x v="2"/>
    <n v="25"/>
    <x v="2"/>
    <x v="0"/>
    <x v="1"/>
    <x v="4"/>
  </r>
  <r>
    <s v="PID04425"/>
    <n v="24"/>
    <x v="3"/>
    <x v="1"/>
    <x v="0"/>
    <x v="1"/>
    <d v="2019-01-29T00:00:00"/>
    <x v="0"/>
    <x v="1"/>
    <x v="0"/>
    <b v="0"/>
    <n v="33"/>
    <n v="18"/>
    <x v="1"/>
    <n v="107"/>
    <x v="0"/>
    <x v="1"/>
    <x v="1"/>
    <x v="8"/>
  </r>
  <r>
    <s v="PID04426"/>
    <n v="18"/>
    <x v="1"/>
    <x v="2"/>
    <x v="0"/>
    <x v="0"/>
    <d v="2021-12-10T00:00:00"/>
    <x v="1"/>
    <x v="1"/>
    <x v="1"/>
    <b v="0"/>
    <n v="55"/>
    <n v="3"/>
    <x v="2"/>
    <n v="65"/>
    <x v="0"/>
    <x v="0"/>
    <x v="0"/>
    <x v="1"/>
  </r>
  <r>
    <s v="PID04427"/>
    <n v="71"/>
    <x v="2"/>
    <x v="2"/>
    <x v="1"/>
    <x v="0"/>
    <d v="2019-05-07T00:00:00"/>
    <x v="0"/>
    <x v="0"/>
    <x v="2"/>
    <b v="0"/>
    <n v="51"/>
    <n v="20"/>
    <x v="1"/>
    <n v="22"/>
    <x v="2"/>
    <x v="0"/>
    <x v="0"/>
    <x v="5"/>
  </r>
  <r>
    <s v="PID04428"/>
    <n v="6"/>
    <x v="4"/>
    <x v="2"/>
    <x v="1"/>
    <x v="2"/>
    <d v="2020-10-15T00:00:00"/>
    <x v="5"/>
    <x v="3"/>
    <x v="2"/>
    <b v="1"/>
    <n v="42"/>
    <n v="16"/>
    <x v="2"/>
    <n v="25"/>
    <x v="2"/>
    <x v="0"/>
    <x v="0"/>
    <x v="0"/>
  </r>
  <r>
    <s v="PID04429"/>
    <n v="62"/>
    <x v="2"/>
    <x v="2"/>
    <x v="2"/>
    <x v="0"/>
    <d v="2021-12-01T00:00:00"/>
    <x v="1"/>
    <x v="2"/>
    <x v="1"/>
    <b v="1"/>
    <n v="63"/>
    <n v="13"/>
    <x v="1"/>
    <n v="92"/>
    <x v="0"/>
    <x v="1"/>
    <x v="0"/>
    <x v="1"/>
  </r>
  <r>
    <s v="PID04430"/>
    <n v="2"/>
    <x v="4"/>
    <x v="0"/>
    <x v="1"/>
    <x v="2"/>
    <d v="2024-02-28T00:00:00"/>
    <x v="3"/>
    <x v="1"/>
    <x v="0"/>
    <b v="0"/>
    <n v="34"/>
    <n v="15"/>
    <x v="1"/>
    <n v="29"/>
    <x v="2"/>
    <x v="0"/>
    <x v="0"/>
    <x v="4"/>
  </r>
  <r>
    <s v="PID04431"/>
    <n v="33"/>
    <x v="3"/>
    <x v="0"/>
    <x v="1"/>
    <x v="0"/>
    <d v="2019-12-08T00:00:00"/>
    <x v="0"/>
    <x v="0"/>
    <x v="1"/>
    <b v="1"/>
    <n v="9"/>
    <n v="2"/>
    <x v="2"/>
    <n v="99"/>
    <x v="0"/>
    <x v="1"/>
    <x v="1"/>
    <x v="9"/>
  </r>
  <r>
    <s v="PID04432"/>
    <n v="21"/>
    <x v="3"/>
    <x v="1"/>
    <x v="2"/>
    <x v="0"/>
    <d v="2020-11-27T00:00:00"/>
    <x v="5"/>
    <x v="1"/>
    <x v="1"/>
    <b v="0"/>
    <n v="54"/>
    <n v="1"/>
    <x v="2"/>
    <n v="68"/>
    <x v="0"/>
    <x v="1"/>
    <x v="1"/>
    <x v="6"/>
  </r>
  <r>
    <s v="PID04433"/>
    <n v="60"/>
    <x v="0"/>
    <x v="2"/>
    <x v="2"/>
    <x v="0"/>
    <d v="2023-03-15T00:00:00"/>
    <x v="2"/>
    <x v="1"/>
    <x v="0"/>
    <b v="0"/>
    <n v="62"/>
    <n v="18"/>
    <x v="0"/>
    <n v="86"/>
    <x v="0"/>
    <x v="0"/>
    <x v="0"/>
    <x v="0"/>
  </r>
  <r>
    <s v="PID04434"/>
    <n v="38"/>
    <x v="3"/>
    <x v="0"/>
    <x v="2"/>
    <x v="2"/>
    <d v="2024-11-27T00:00:00"/>
    <x v="3"/>
    <x v="2"/>
    <x v="0"/>
    <b v="1"/>
    <n v="19"/>
    <n v="10"/>
    <x v="2"/>
    <n v="22"/>
    <x v="2"/>
    <x v="0"/>
    <x v="0"/>
    <x v="6"/>
  </r>
  <r>
    <s v="PID04435"/>
    <n v="57"/>
    <x v="0"/>
    <x v="2"/>
    <x v="0"/>
    <x v="1"/>
    <d v="2022-02-24T00:00:00"/>
    <x v="4"/>
    <x v="1"/>
    <x v="0"/>
    <b v="1"/>
    <n v="31"/>
    <n v="16"/>
    <x v="1"/>
    <n v="32"/>
    <x v="2"/>
    <x v="1"/>
    <x v="0"/>
    <x v="3"/>
  </r>
  <r>
    <s v="PID04436"/>
    <n v="60"/>
    <x v="0"/>
    <x v="0"/>
    <x v="2"/>
    <x v="2"/>
    <d v="2020-01-08T00:00:00"/>
    <x v="5"/>
    <x v="3"/>
    <x v="1"/>
    <b v="1"/>
    <n v="17"/>
    <n v="5"/>
    <x v="0"/>
    <n v="56"/>
    <x v="2"/>
    <x v="0"/>
    <x v="1"/>
    <x v="9"/>
  </r>
  <r>
    <s v="PID04437"/>
    <n v="83"/>
    <x v="2"/>
    <x v="2"/>
    <x v="1"/>
    <x v="1"/>
    <d v="2021-05-07T00:00:00"/>
    <x v="1"/>
    <x v="3"/>
    <x v="2"/>
    <b v="0"/>
    <n v="53"/>
    <n v="2"/>
    <x v="1"/>
    <n v="18"/>
    <x v="2"/>
    <x v="1"/>
    <x v="1"/>
    <x v="9"/>
  </r>
  <r>
    <s v="PID04438"/>
    <n v="72"/>
    <x v="2"/>
    <x v="0"/>
    <x v="1"/>
    <x v="1"/>
    <d v="2020-02-24T00:00:00"/>
    <x v="5"/>
    <x v="1"/>
    <x v="1"/>
    <b v="0"/>
    <n v="5"/>
    <n v="7"/>
    <x v="0"/>
    <n v="102"/>
    <x v="0"/>
    <x v="0"/>
    <x v="1"/>
    <x v="5"/>
  </r>
  <r>
    <s v="PID04439"/>
    <n v="15"/>
    <x v="1"/>
    <x v="2"/>
    <x v="1"/>
    <x v="0"/>
    <d v="2024-02-23T00:00:00"/>
    <x v="3"/>
    <x v="0"/>
    <x v="0"/>
    <b v="0"/>
    <n v="44"/>
    <n v="13"/>
    <x v="0"/>
    <n v="13"/>
    <x v="2"/>
    <x v="0"/>
    <x v="0"/>
    <x v="9"/>
  </r>
  <r>
    <s v="PID04440"/>
    <n v="67"/>
    <x v="2"/>
    <x v="0"/>
    <x v="0"/>
    <x v="0"/>
    <d v="2022-07-22T00:00:00"/>
    <x v="4"/>
    <x v="2"/>
    <x v="1"/>
    <b v="0"/>
    <n v="63"/>
    <n v="4"/>
    <x v="2"/>
    <n v="80"/>
    <x v="0"/>
    <x v="0"/>
    <x v="0"/>
    <x v="6"/>
  </r>
  <r>
    <s v="PID04441"/>
    <n v="89"/>
    <x v="2"/>
    <x v="2"/>
    <x v="1"/>
    <x v="1"/>
    <d v="2020-10-06T00:00:00"/>
    <x v="5"/>
    <x v="1"/>
    <x v="2"/>
    <b v="0"/>
    <n v="39"/>
    <n v="19"/>
    <x v="0"/>
    <n v="78"/>
    <x v="0"/>
    <x v="1"/>
    <x v="0"/>
    <x v="4"/>
  </r>
  <r>
    <s v="PID04442"/>
    <n v="12"/>
    <x v="1"/>
    <x v="2"/>
    <x v="2"/>
    <x v="2"/>
    <d v="2021-09-28T00:00:00"/>
    <x v="1"/>
    <x v="0"/>
    <x v="0"/>
    <b v="0"/>
    <n v="2"/>
    <n v="17"/>
    <x v="1"/>
    <n v="79"/>
    <x v="0"/>
    <x v="1"/>
    <x v="1"/>
    <x v="1"/>
  </r>
  <r>
    <s v="PID04443"/>
    <n v="27"/>
    <x v="3"/>
    <x v="1"/>
    <x v="2"/>
    <x v="1"/>
    <d v="2019-10-10T00:00:00"/>
    <x v="0"/>
    <x v="1"/>
    <x v="0"/>
    <b v="1"/>
    <n v="59"/>
    <n v="4"/>
    <x v="1"/>
    <n v="49"/>
    <x v="2"/>
    <x v="1"/>
    <x v="0"/>
    <x v="5"/>
  </r>
  <r>
    <s v="PID04444"/>
    <n v="18"/>
    <x v="1"/>
    <x v="2"/>
    <x v="2"/>
    <x v="2"/>
    <d v="2022-01-13T00:00:00"/>
    <x v="4"/>
    <x v="2"/>
    <x v="0"/>
    <b v="1"/>
    <n v="7"/>
    <n v="6"/>
    <x v="0"/>
    <n v="11"/>
    <x v="1"/>
    <x v="1"/>
    <x v="1"/>
    <x v="9"/>
  </r>
  <r>
    <s v="PID04445"/>
    <n v="67"/>
    <x v="2"/>
    <x v="1"/>
    <x v="1"/>
    <x v="0"/>
    <d v="2019-01-02T00:00:00"/>
    <x v="0"/>
    <x v="0"/>
    <x v="1"/>
    <b v="0"/>
    <n v="7"/>
    <n v="11"/>
    <x v="2"/>
    <n v="4"/>
    <x v="1"/>
    <x v="1"/>
    <x v="0"/>
    <x v="4"/>
  </r>
  <r>
    <s v="PID04446"/>
    <n v="50"/>
    <x v="0"/>
    <x v="1"/>
    <x v="2"/>
    <x v="0"/>
    <d v="2021-02-13T00:00:00"/>
    <x v="1"/>
    <x v="0"/>
    <x v="1"/>
    <b v="0"/>
    <n v="63"/>
    <n v="4"/>
    <x v="0"/>
    <n v="87"/>
    <x v="0"/>
    <x v="0"/>
    <x v="0"/>
    <x v="3"/>
  </r>
  <r>
    <s v="PID04447"/>
    <n v="36"/>
    <x v="3"/>
    <x v="2"/>
    <x v="0"/>
    <x v="2"/>
    <d v="2023-10-27T00:00:00"/>
    <x v="2"/>
    <x v="1"/>
    <x v="0"/>
    <b v="0"/>
    <n v="26"/>
    <n v="12"/>
    <x v="1"/>
    <n v="59"/>
    <x v="2"/>
    <x v="0"/>
    <x v="1"/>
    <x v="9"/>
  </r>
  <r>
    <s v="PID04448"/>
    <n v="53"/>
    <x v="0"/>
    <x v="0"/>
    <x v="2"/>
    <x v="1"/>
    <d v="2021-01-02T00:00:00"/>
    <x v="1"/>
    <x v="1"/>
    <x v="1"/>
    <b v="1"/>
    <n v="36"/>
    <n v="11"/>
    <x v="1"/>
    <n v="79"/>
    <x v="0"/>
    <x v="0"/>
    <x v="1"/>
    <x v="9"/>
  </r>
  <r>
    <s v="PID04449"/>
    <n v="13"/>
    <x v="1"/>
    <x v="2"/>
    <x v="1"/>
    <x v="2"/>
    <d v="2023-02-08T00:00:00"/>
    <x v="2"/>
    <x v="3"/>
    <x v="2"/>
    <b v="1"/>
    <n v="8"/>
    <n v="20"/>
    <x v="0"/>
    <n v="90"/>
    <x v="0"/>
    <x v="0"/>
    <x v="1"/>
    <x v="6"/>
  </r>
  <r>
    <s v="PID04450"/>
    <n v="72"/>
    <x v="2"/>
    <x v="2"/>
    <x v="2"/>
    <x v="1"/>
    <d v="2020-08-02T00:00:00"/>
    <x v="5"/>
    <x v="2"/>
    <x v="1"/>
    <b v="0"/>
    <n v="42"/>
    <n v="15"/>
    <x v="0"/>
    <n v="12"/>
    <x v="2"/>
    <x v="1"/>
    <x v="0"/>
    <x v="2"/>
  </r>
  <r>
    <s v="PID04451"/>
    <n v="30"/>
    <x v="3"/>
    <x v="1"/>
    <x v="2"/>
    <x v="1"/>
    <d v="2021-10-06T00:00:00"/>
    <x v="1"/>
    <x v="0"/>
    <x v="1"/>
    <b v="0"/>
    <n v="20"/>
    <n v="14"/>
    <x v="1"/>
    <n v="46"/>
    <x v="2"/>
    <x v="0"/>
    <x v="1"/>
    <x v="8"/>
  </r>
  <r>
    <s v="PID04452"/>
    <n v="84"/>
    <x v="2"/>
    <x v="0"/>
    <x v="2"/>
    <x v="2"/>
    <d v="2023-11-23T00:00:00"/>
    <x v="2"/>
    <x v="3"/>
    <x v="1"/>
    <b v="0"/>
    <n v="19"/>
    <n v="8"/>
    <x v="0"/>
    <n v="39"/>
    <x v="2"/>
    <x v="0"/>
    <x v="0"/>
    <x v="8"/>
  </r>
  <r>
    <s v="PID04453"/>
    <n v="28"/>
    <x v="3"/>
    <x v="0"/>
    <x v="2"/>
    <x v="2"/>
    <d v="2021-09-16T00:00:00"/>
    <x v="1"/>
    <x v="2"/>
    <x v="1"/>
    <b v="0"/>
    <n v="16"/>
    <n v="16"/>
    <x v="1"/>
    <n v="40"/>
    <x v="2"/>
    <x v="0"/>
    <x v="1"/>
    <x v="2"/>
  </r>
  <r>
    <s v="PID04454"/>
    <n v="31"/>
    <x v="3"/>
    <x v="0"/>
    <x v="0"/>
    <x v="1"/>
    <d v="2019-10-25T00:00:00"/>
    <x v="0"/>
    <x v="2"/>
    <x v="2"/>
    <b v="0"/>
    <n v="66"/>
    <n v="10"/>
    <x v="0"/>
    <n v="10"/>
    <x v="1"/>
    <x v="0"/>
    <x v="0"/>
    <x v="8"/>
  </r>
  <r>
    <s v="PID04455"/>
    <n v="70"/>
    <x v="2"/>
    <x v="1"/>
    <x v="2"/>
    <x v="1"/>
    <d v="2022-06-12T00:00:00"/>
    <x v="4"/>
    <x v="2"/>
    <x v="2"/>
    <b v="1"/>
    <n v="28"/>
    <n v="11"/>
    <x v="0"/>
    <n v="32"/>
    <x v="2"/>
    <x v="0"/>
    <x v="1"/>
    <x v="4"/>
  </r>
  <r>
    <s v="PID04456"/>
    <n v="7"/>
    <x v="4"/>
    <x v="1"/>
    <x v="2"/>
    <x v="2"/>
    <d v="2020-12-21T00:00:00"/>
    <x v="5"/>
    <x v="3"/>
    <x v="1"/>
    <b v="0"/>
    <n v="26"/>
    <n v="16"/>
    <x v="1"/>
    <n v="17"/>
    <x v="2"/>
    <x v="1"/>
    <x v="1"/>
    <x v="8"/>
  </r>
  <r>
    <s v="PID04457"/>
    <n v="89"/>
    <x v="2"/>
    <x v="0"/>
    <x v="1"/>
    <x v="1"/>
    <d v="2021-03-13T00:00:00"/>
    <x v="1"/>
    <x v="3"/>
    <x v="2"/>
    <b v="1"/>
    <n v="32"/>
    <n v="11"/>
    <x v="1"/>
    <n v="98"/>
    <x v="0"/>
    <x v="1"/>
    <x v="0"/>
    <x v="5"/>
  </r>
  <r>
    <s v="PID04458"/>
    <n v="69"/>
    <x v="2"/>
    <x v="2"/>
    <x v="2"/>
    <x v="0"/>
    <d v="2021-05-25T00:00:00"/>
    <x v="1"/>
    <x v="1"/>
    <x v="1"/>
    <b v="1"/>
    <n v="49"/>
    <n v="1"/>
    <x v="0"/>
    <n v="63"/>
    <x v="0"/>
    <x v="0"/>
    <x v="0"/>
    <x v="6"/>
  </r>
  <r>
    <s v="PID04459"/>
    <n v="47"/>
    <x v="0"/>
    <x v="1"/>
    <x v="1"/>
    <x v="0"/>
    <d v="2021-07-04T00:00:00"/>
    <x v="1"/>
    <x v="2"/>
    <x v="2"/>
    <b v="0"/>
    <n v="34"/>
    <n v="11"/>
    <x v="2"/>
    <n v="10"/>
    <x v="1"/>
    <x v="1"/>
    <x v="0"/>
    <x v="1"/>
  </r>
  <r>
    <s v="PID04460"/>
    <n v="1"/>
    <x v="4"/>
    <x v="0"/>
    <x v="1"/>
    <x v="1"/>
    <d v="2021-01-16T00:00:00"/>
    <x v="1"/>
    <x v="1"/>
    <x v="0"/>
    <b v="0"/>
    <n v="25"/>
    <n v="6"/>
    <x v="1"/>
    <n v="52"/>
    <x v="2"/>
    <x v="0"/>
    <x v="0"/>
    <x v="7"/>
  </r>
  <r>
    <s v="PID04461"/>
    <n v="23"/>
    <x v="3"/>
    <x v="0"/>
    <x v="2"/>
    <x v="0"/>
    <d v="2024-04-17T00:00:00"/>
    <x v="3"/>
    <x v="1"/>
    <x v="0"/>
    <b v="0"/>
    <n v="20"/>
    <n v="9"/>
    <x v="2"/>
    <n v="89"/>
    <x v="0"/>
    <x v="1"/>
    <x v="1"/>
    <x v="5"/>
  </r>
  <r>
    <s v="PID04462"/>
    <n v="49"/>
    <x v="0"/>
    <x v="0"/>
    <x v="1"/>
    <x v="1"/>
    <d v="2020-02-03T00:00:00"/>
    <x v="5"/>
    <x v="2"/>
    <x v="0"/>
    <b v="1"/>
    <n v="28"/>
    <n v="15"/>
    <x v="1"/>
    <n v="60"/>
    <x v="0"/>
    <x v="0"/>
    <x v="0"/>
    <x v="6"/>
  </r>
  <r>
    <s v="PID04463"/>
    <n v="39"/>
    <x v="3"/>
    <x v="2"/>
    <x v="1"/>
    <x v="1"/>
    <d v="2021-08-13T00:00:00"/>
    <x v="1"/>
    <x v="1"/>
    <x v="0"/>
    <b v="1"/>
    <n v="26"/>
    <n v="14"/>
    <x v="1"/>
    <n v="52"/>
    <x v="2"/>
    <x v="1"/>
    <x v="1"/>
    <x v="7"/>
  </r>
  <r>
    <s v="PID04464"/>
    <n v="79"/>
    <x v="2"/>
    <x v="1"/>
    <x v="1"/>
    <x v="0"/>
    <d v="2021-09-11T00:00:00"/>
    <x v="1"/>
    <x v="0"/>
    <x v="1"/>
    <b v="0"/>
    <n v="33"/>
    <n v="4"/>
    <x v="2"/>
    <n v="106"/>
    <x v="0"/>
    <x v="0"/>
    <x v="0"/>
    <x v="8"/>
  </r>
  <r>
    <s v="PID04465"/>
    <n v="35"/>
    <x v="3"/>
    <x v="2"/>
    <x v="1"/>
    <x v="0"/>
    <d v="2021-10-28T00:00:00"/>
    <x v="1"/>
    <x v="1"/>
    <x v="1"/>
    <b v="1"/>
    <n v="44"/>
    <n v="15"/>
    <x v="0"/>
    <n v="99"/>
    <x v="0"/>
    <x v="0"/>
    <x v="0"/>
    <x v="0"/>
  </r>
  <r>
    <s v="PID04466"/>
    <n v="59"/>
    <x v="0"/>
    <x v="0"/>
    <x v="1"/>
    <x v="1"/>
    <d v="2019-08-28T00:00:00"/>
    <x v="0"/>
    <x v="1"/>
    <x v="2"/>
    <b v="0"/>
    <n v="19"/>
    <n v="17"/>
    <x v="0"/>
    <n v="111"/>
    <x v="0"/>
    <x v="0"/>
    <x v="1"/>
    <x v="8"/>
  </r>
  <r>
    <s v="PID04467"/>
    <n v="45"/>
    <x v="0"/>
    <x v="0"/>
    <x v="2"/>
    <x v="0"/>
    <d v="2022-09-15T00:00:00"/>
    <x v="4"/>
    <x v="3"/>
    <x v="0"/>
    <b v="0"/>
    <n v="51"/>
    <n v="4"/>
    <x v="0"/>
    <n v="15"/>
    <x v="2"/>
    <x v="1"/>
    <x v="0"/>
    <x v="3"/>
  </r>
  <r>
    <s v="PID04468"/>
    <n v="85"/>
    <x v="2"/>
    <x v="1"/>
    <x v="0"/>
    <x v="1"/>
    <d v="2023-01-08T00:00:00"/>
    <x v="2"/>
    <x v="1"/>
    <x v="1"/>
    <b v="1"/>
    <n v="68"/>
    <n v="4"/>
    <x v="2"/>
    <n v="88"/>
    <x v="0"/>
    <x v="0"/>
    <x v="0"/>
    <x v="1"/>
  </r>
  <r>
    <s v="PID04469"/>
    <n v="3"/>
    <x v="4"/>
    <x v="2"/>
    <x v="2"/>
    <x v="2"/>
    <d v="2020-03-19T00:00:00"/>
    <x v="5"/>
    <x v="3"/>
    <x v="1"/>
    <b v="0"/>
    <n v="6"/>
    <n v="0"/>
    <x v="1"/>
    <n v="83"/>
    <x v="0"/>
    <x v="0"/>
    <x v="0"/>
    <x v="5"/>
  </r>
  <r>
    <s v="PID04470"/>
    <n v="28"/>
    <x v="3"/>
    <x v="0"/>
    <x v="0"/>
    <x v="1"/>
    <d v="2023-12-17T00:00:00"/>
    <x v="2"/>
    <x v="0"/>
    <x v="2"/>
    <b v="1"/>
    <n v="22"/>
    <n v="1"/>
    <x v="2"/>
    <n v="62"/>
    <x v="0"/>
    <x v="1"/>
    <x v="1"/>
    <x v="8"/>
  </r>
  <r>
    <s v="PID04471"/>
    <n v="66"/>
    <x v="2"/>
    <x v="1"/>
    <x v="2"/>
    <x v="2"/>
    <d v="2023-07-10T00:00:00"/>
    <x v="2"/>
    <x v="1"/>
    <x v="2"/>
    <b v="0"/>
    <n v="70"/>
    <n v="16"/>
    <x v="2"/>
    <n v="71"/>
    <x v="0"/>
    <x v="1"/>
    <x v="1"/>
    <x v="7"/>
  </r>
  <r>
    <s v="PID04472"/>
    <n v="10"/>
    <x v="4"/>
    <x v="1"/>
    <x v="2"/>
    <x v="2"/>
    <d v="2023-05-29T00:00:00"/>
    <x v="2"/>
    <x v="0"/>
    <x v="0"/>
    <b v="1"/>
    <n v="65"/>
    <n v="16"/>
    <x v="0"/>
    <n v="40"/>
    <x v="2"/>
    <x v="1"/>
    <x v="1"/>
    <x v="7"/>
  </r>
  <r>
    <s v="PID04473"/>
    <n v="11"/>
    <x v="1"/>
    <x v="2"/>
    <x v="2"/>
    <x v="0"/>
    <d v="2019-03-11T00:00:00"/>
    <x v="0"/>
    <x v="1"/>
    <x v="0"/>
    <b v="1"/>
    <n v="37"/>
    <n v="4"/>
    <x v="1"/>
    <n v="20"/>
    <x v="2"/>
    <x v="0"/>
    <x v="1"/>
    <x v="5"/>
  </r>
  <r>
    <s v="PID04474"/>
    <n v="14"/>
    <x v="1"/>
    <x v="2"/>
    <x v="2"/>
    <x v="2"/>
    <d v="2024-02-05T00:00:00"/>
    <x v="3"/>
    <x v="1"/>
    <x v="0"/>
    <b v="0"/>
    <n v="48"/>
    <n v="7"/>
    <x v="0"/>
    <n v="51"/>
    <x v="2"/>
    <x v="1"/>
    <x v="1"/>
    <x v="6"/>
  </r>
  <r>
    <s v="PID04475"/>
    <n v="7"/>
    <x v="4"/>
    <x v="2"/>
    <x v="1"/>
    <x v="0"/>
    <d v="2024-12-12T00:00:00"/>
    <x v="3"/>
    <x v="0"/>
    <x v="0"/>
    <b v="0"/>
    <n v="68"/>
    <n v="16"/>
    <x v="0"/>
    <n v="88"/>
    <x v="0"/>
    <x v="1"/>
    <x v="0"/>
    <x v="6"/>
  </r>
  <r>
    <s v="PID04476"/>
    <n v="15"/>
    <x v="1"/>
    <x v="1"/>
    <x v="0"/>
    <x v="2"/>
    <d v="2023-04-13T00:00:00"/>
    <x v="2"/>
    <x v="2"/>
    <x v="2"/>
    <b v="0"/>
    <n v="41"/>
    <n v="0"/>
    <x v="1"/>
    <n v="109"/>
    <x v="0"/>
    <x v="1"/>
    <x v="1"/>
    <x v="8"/>
  </r>
  <r>
    <s v="PID04477"/>
    <n v="35"/>
    <x v="3"/>
    <x v="2"/>
    <x v="1"/>
    <x v="0"/>
    <d v="2024-09-03T00:00:00"/>
    <x v="3"/>
    <x v="3"/>
    <x v="2"/>
    <b v="1"/>
    <n v="7"/>
    <n v="3"/>
    <x v="0"/>
    <n v="55"/>
    <x v="2"/>
    <x v="1"/>
    <x v="1"/>
    <x v="4"/>
  </r>
  <r>
    <s v="PID04478"/>
    <n v="85"/>
    <x v="2"/>
    <x v="1"/>
    <x v="1"/>
    <x v="2"/>
    <d v="2022-12-09T00:00:00"/>
    <x v="4"/>
    <x v="0"/>
    <x v="0"/>
    <b v="1"/>
    <n v="41"/>
    <n v="19"/>
    <x v="1"/>
    <n v="74"/>
    <x v="0"/>
    <x v="1"/>
    <x v="1"/>
    <x v="4"/>
  </r>
  <r>
    <s v="PID04479"/>
    <n v="66"/>
    <x v="2"/>
    <x v="0"/>
    <x v="0"/>
    <x v="0"/>
    <d v="2022-07-20T00:00:00"/>
    <x v="4"/>
    <x v="3"/>
    <x v="1"/>
    <b v="1"/>
    <n v="46"/>
    <n v="2"/>
    <x v="1"/>
    <n v="68"/>
    <x v="0"/>
    <x v="1"/>
    <x v="0"/>
    <x v="1"/>
  </r>
  <r>
    <s v="PID04480"/>
    <n v="80"/>
    <x v="2"/>
    <x v="1"/>
    <x v="2"/>
    <x v="0"/>
    <d v="2022-09-23T00:00:00"/>
    <x v="4"/>
    <x v="3"/>
    <x v="2"/>
    <b v="0"/>
    <n v="10"/>
    <n v="12"/>
    <x v="2"/>
    <n v="9"/>
    <x v="1"/>
    <x v="1"/>
    <x v="0"/>
    <x v="8"/>
  </r>
  <r>
    <s v="PID04481"/>
    <n v="54"/>
    <x v="0"/>
    <x v="1"/>
    <x v="1"/>
    <x v="1"/>
    <d v="2021-05-04T00:00:00"/>
    <x v="1"/>
    <x v="2"/>
    <x v="1"/>
    <b v="0"/>
    <n v="26"/>
    <n v="16"/>
    <x v="1"/>
    <n v="17"/>
    <x v="2"/>
    <x v="0"/>
    <x v="1"/>
    <x v="7"/>
  </r>
  <r>
    <s v="PID04482"/>
    <n v="50"/>
    <x v="0"/>
    <x v="2"/>
    <x v="0"/>
    <x v="0"/>
    <d v="2019-02-11T00:00:00"/>
    <x v="0"/>
    <x v="1"/>
    <x v="1"/>
    <b v="0"/>
    <n v="50"/>
    <n v="4"/>
    <x v="2"/>
    <n v="6"/>
    <x v="1"/>
    <x v="1"/>
    <x v="1"/>
    <x v="8"/>
  </r>
  <r>
    <s v="PID04483"/>
    <n v="52"/>
    <x v="0"/>
    <x v="1"/>
    <x v="1"/>
    <x v="2"/>
    <d v="2020-01-13T00:00:00"/>
    <x v="5"/>
    <x v="2"/>
    <x v="0"/>
    <b v="1"/>
    <n v="22"/>
    <n v="11"/>
    <x v="1"/>
    <n v="99"/>
    <x v="0"/>
    <x v="0"/>
    <x v="0"/>
    <x v="8"/>
  </r>
  <r>
    <s v="PID04484"/>
    <n v="32"/>
    <x v="3"/>
    <x v="0"/>
    <x v="1"/>
    <x v="2"/>
    <d v="2022-06-19T00:00:00"/>
    <x v="4"/>
    <x v="1"/>
    <x v="2"/>
    <b v="1"/>
    <n v="4"/>
    <n v="16"/>
    <x v="2"/>
    <n v="101"/>
    <x v="0"/>
    <x v="1"/>
    <x v="1"/>
    <x v="7"/>
  </r>
  <r>
    <s v="PID04485"/>
    <n v="64"/>
    <x v="2"/>
    <x v="0"/>
    <x v="2"/>
    <x v="2"/>
    <d v="2022-07-29T00:00:00"/>
    <x v="4"/>
    <x v="1"/>
    <x v="1"/>
    <b v="1"/>
    <n v="19"/>
    <n v="11"/>
    <x v="1"/>
    <n v="36"/>
    <x v="2"/>
    <x v="1"/>
    <x v="1"/>
    <x v="5"/>
  </r>
  <r>
    <s v="PID04486"/>
    <n v="19"/>
    <x v="1"/>
    <x v="0"/>
    <x v="1"/>
    <x v="2"/>
    <d v="2024-10-12T00:00:00"/>
    <x v="3"/>
    <x v="3"/>
    <x v="1"/>
    <b v="1"/>
    <n v="70"/>
    <n v="13"/>
    <x v="2"/>
    <n v="55"/>
    <x v="2"/>
    <x v="1"/>
    <x v="1"/>
    <x v="1"/>
  </r>
  <r>
    <s v="PID04487"/>
    <n v="66"/>
    <x v="2"/>
    <x v="1"/>
    <x v="2"/>
    <x v="0"/>
    <d v="2019-01-02T00:00:00"/>
    <x v="0"/>
    <x v="3"/>
    <x v="2"/>
    <b v="0"/>
    <n v="0"/>
    <n v="12"/>
    <x v="2"/>
    <n v="116"/>
    <x v="0"/>
    <x v="0"/>
    <x v="0"/>
    <x v="5"/>
  </r>
  <r>
    <s v="PID04488"/>
    <n v="46"/>
    <x v="0"/>
    <x v="0"/>
    <x v="1"/>
    <x v="1"/>
    <d v="2024-07-01T00:00:00"/>
    <x v="3"/>
    <x v="1"/>
    <x v="1"/>
    <b v="1"/>
    <n v="50"/>
    <n v="5"/>
    <x v="2"/>
    <n v="51"/>
    <x v="2"/>
    <x v="1"/>
    <x v="0"/>
    <x v="2"/>
  </r>
  <r>
    <s v="PID04489"/>
    <n v="84"/>
    <x v="2"/>
    <x v="0"/>
    <x v="0"/>
    <x v="0"/>
    <d v="2019-12-13T00:00:00"/>
    <x v="0"/>
    <x v="3"/>
    <x v="0"/>
    <b v="0"/>
    <n v="15"/>
    <n v="12"/>
    <x v="1"/>
    <n v="84"/>
    <x v="0"/>
    <x v="0"/>
    <x v="0"/>
    <x v="4"/>
  </r>
  <r>
    <s v="PID04490"/>
    <n v="64"/>
    <x v="2"/>
    <x v="1"/>
    <x v="2"/>
    <x v="0"/>
    <d v="2020-02-21T00:00:00"/>
    <x v="5"/>
    <x v="2"/>
    <x v="2"/>
    <b v="0"/>
    <n v="19"/>
    <n v="4"/>
    <x v="1"/>
    <n v="105"/>
    <x v="0"/>
    <x v="1"/>
    <x v="0"/>
    <x v="2"/>
  </r>
  <r>
    <s v="PID04491"/>
    <n v="87"/>
    <x v="2"/>
    <x v="2"/>
    <x v="0"/>
    <x v="1"/>
    <d v="2020-03-06T00:00:00"/>
    <x v="5"/>
    <x v="3"/>
    <x v="2"/>
    <b v="1"/>
    <n v="27"/>
    <n v="9"/>
    <x v="1"/>
    <n v="47"/>
    <x v="2"/>
    <x v="0"/>
    <x v="1"/>
    <x v="6"/>
  </r>
  <r>
    <s v="PID04492"/>
    <n v="49"/>
    <x v="0"/>
    <x v="0"/>
    <x v="0"/>
    <x v="2"/>
    <d v="2024-02-15T00:00:00"/>
    <x v="3"/>
    <x v="3"/>
    <x v="1"/>
    <b v="1"/>
    <n v="10"/>
    <n v="16"/>
    <x v="0"/>
    <n v="67"/>
    <x v="0"/>
    <x v="1"/>
    <x v="1"/>
    <x v="5"/>
  </r>
  <r>
    <s v="PID04493"/>
    <n v="29"/>
    <x v="3"/>
    <x v="1"/>
    <x v="0"/>
    <x v="2"/>
    <d v="2021-09-25T00:00:00"/>
    <x v="1"/>
    <x v="2"/>
    <x v="0"/>
    <b v="0"/>
    <n v="64"/>
    <n v="17"/>
    <x v="1"/>
    <n v="66"/>
    <x v="0"/>
    <x v="1"/>
    <x v="0"/>
    <x v="8"/>
  </r>
  <r>
    <s v="PID04494"/>
    <n v="1"/>
    <x v="4"/>
    <x v="1"/>
    <x v="2"/>
    <x v="1"/>
    <d v="2023-03-07T00:00:00"/>
    <x v="2"/>
    <x v="1"/>
    <x v="0"/>
    <b v="1"/>
    <n v="56"/>
    <n v="2"/>
    <x v="0"/>
    <n v="31"/>
    <x v="2"/>
    <x v="1"/>
    <x v="0"/>
    <x v="3"/>
  </r>
  <r>
    <s v="PID04495"/>
    <n v="14"/>
    <x v="1"/>
    <x v="1"/>
    <x v="2"/>
    <x v="0"/>
    <d v="2021-12-17T00:00:00"/>
    <x v="1"/>
    <x v="1"/>
    <x v="1"/>
    <b v="1"/>
    <n v="0"/>
    <n v="17"/>
    <x v="2"/>
    <n v="95"/>
    <x v="0"/>
    <x v="0"/>
    <x v="0"/>
    <x v="6"/>
  </r>
  <r>
    <s v="PID04496"/>
    <n v="41"/>
    <x v="0"/>
    <x v="0"/>
    <x v="1"/>
    <x v="2"/>
    <d v="2022-04-14T00:00:00"/>
    <x v="4"/>
    <x v="0"/>
    <x v="0"/>
    <b v="0"/>
    <n v="55"/>
    <n v="12"/>
    <x v="0"/>
    <n v="99"/>
    <x v="0"/>
    <x v="0"/>
    <x v="0"/>
    <x v="2"/>
  </r>
  <r>
    <s v="PID04497"/>
    <n v="25"/>
    <x v="3"/>
    <x v="0"/>
    <x v="2"/>
    <x v="1"/>
    <d v="2020-10-27T00:00:00"/>
    <x v="5"/>
    <x v="1"/>
    <x v="0"/>
    <b v="0"/>
    <n v="12"/>
    <n v="20"/>
    <x v="2"/>
    <n v="119"/>
    <x v="0"/>
    <x v="1"/>
    <x v="0"/>
    <x v="4"/>
  </r>
  <r>
    <s v="PID04498"/>
    <n v="46"/>
    <x v="0"/>
    <x v="1"/>
    <x v="1"/>
    <x v="0"/>
    <d v="2022-09-22T00:00:00"/>
    <x v="4"/>
    <x v="3"/>
    <x v="2"/>
    <b v="0"/>
    <n v="45"/>
    <n v="19"/>
    <x v="2"/>
    <n v="106"/>
    <x v="0"/>
    <x v="0"/>
    <x v="1"/>
    <x v="3"/>
  </r>
  <r>
    <s v="PID04499"/>
    <n v="76"/>
    <x v="2"/>
    <x v="0"/>
    <x v="2"/>
    <x v="0"/>
    <d v="2019-03-18T00:00:00"/>
    <x v="0"/>
    <x v="2"/>
    <x v="2"/>
    <b v="0"/>
    <n v="59"/>
    <n v="10"/>
    <x v="0"/>
    <n v="76"/>
    <x v="0"/>
    <x v="0"/>
    <x v="1"/>
    <x v="2"/>
  </r>
  <r>
    <s v="PID04500"/>
    <n v="73"/>
    <x v="2"/>
    <x v="2"/>
    <x v="1"/>
    <x v="0"/>
    <d v="2024-03-25T00:00:00"/>
    <x v="3"/>
    <x v="2"/>
    <x v="2"/>
    <b v="0"/>
    <n v="54"/>
    <n v="5"/>
    <x v="2"/>
    <n v="16"/>
    <x v="2"/>
    <x v="0"/>
    <x v="0"/>
    <x v="7"/>
  </r>
  <r>
    <s v="PID04501"/>
    <n v="28"/>
    <x v="3"/>
    <x v="0"/>
    <x v="2"/>
    <x v="0"/>
    <d v="2020-05-03T00:00:00"/>
    <x v="5"/>
    <x v="0"/>
    <x v="0"/>
    <b v="0"/>
    <n v="56"/>
    <n v="8"/>
    <x v="0"/>
    <n v="5"/>
    <x v="1"/>
    <x v="1"/>
    <x v="0"/>
    <x v="8"/>
  </r>
  <r>
    <s v="PID04502"/>
    <n v="52"/>
    <x v="0"/>
    <x v="1"/>
    <x v="2"/>
    <x v="0"/>
    <d v="2022-09-01T00:00:00"/>
    <x v="4"/>
    <x v="0"/>
    <x v="2"/>
    <b v="1"/>
    <n v="40"/>
    <n v="9"/>
    <x v="1"/>
    <n v="42"/>
    <x v="2"/>
    <x v="1"/>
    <x v="1"/>
    <x v="5"/>
  </r>
  <r>
    <s v="PID04503"/>
    <n v="74"/>
    <x v="2"/>
    <x v="0"/>
    <x v="0"/>
    <x v="1"/>
    <d v="2022-03-11T00:00:00"/>
    <x v="4"/>
    <x v="2"/>
    <x v="1"/>
    <b v="1"/>
    <n v="69"/>
    <n v="9"/>
    <x v="0"/>
    <n v="48"/>
    <x v="2"/>
    <x v="1"/>
    <x v="0"/>
    <x v="8"/>
  </r>
  <r>
    <s v="PID04504"/>
    <n v="39"/>
    <x v="3"/>
    <x v="1"/>
    <x v="0"/>
    <x v="0"/>
    <d v="2022-09-28T00:00:00"/>
    <x v="4"/>
    <x v="2"/>
    <x v="2"/>
    <b v="1"/>
    <n v="20"/>
    <n v="15"/>
    <x v="0"/>
    <n v="110"/>
    <x v="0"/>
    <x v="0"/>
    <x v="1"/>
    <x v="5"/>
  </r>
  <r>
    <s v="PID04505"/>
    <n v="75"/>
    <x v="2"/>
    <x v="0"/>
    <x v="1"/>
    <x v="2"/>
    <d v="2021-10-16T00:00:00"/>
    <x v="1"/>
    <x v="1"/>
    <x v="0"/>
    <b v="0"/>
    <n v="26"/>
    <n v="8"/>
    <x v="0"/>
    <n v="116"/>
    <x v="0"/>
    <x v="1"/>
    <x v="0"/>
    <x v="0"/>
  </r>
  <r>
    <s v="PID04506"/>
    <n v="32"/>
    <x v="3"/>
    <x v="2"/>
    <x v="2"/>
    <x v="0"/>
    <d v="2020-12-17T00:00:00"/>
    <x v="5"/>
    <x v="3"/>
    <x v="2"/>
    <b v="1"/>
    <n v="24"/>
    <n v="12"/>
    <x v="2"/>
    <n v="55"/>
    <x v="2"/>
    <x v="1"/>
    <x v="0"/>
    <x v="3"/>
  </r>
  <r>
    <s v="PID04507"/>
    <n v="29"/>
    <x v="3"/>
    <x v="1"/>
    <x v="0"/>
    <x v="0"/>
    <d v="2023-01-10T00:00:00"/>
    <x v="2"/>
    <x v="2"/>
    <x v="2"/>
    <b v="0"/>
    <n v="66"/>
    <n v="0"/>
    <x v="1"/>
    <n v="107"/>
    <x v="0"/>
    <x v="0"/>
    <x v="0"/>
    <x v="5"/>
  </r>
  <r>
    <s v="PID04508"/>
    <n v="58"/>
    <x v="0"/>
    <x v="0"/>
    <x v="1"/>
    <x v="2"/>
    <d v="2019-07-21T00:00:00"/>
    <x v="0"/>
    <x v="0"/>
    <x v="0"/>
    <b v="0"/>
    <n v="26"/>
    <n v="17"/>
    <x v="1"/>
    <n v="89"/>
    <x v="0"/>
    <x v="1"/>
    <x v="0"/>
    <x v="4"/>
  </r>
  <r>
    <s v="PID04509"/>
    <n v="30"/>
    <x v="3"/>
    <x v="2"/>
    <x v="1"/>
    <x v="1"/>
    <d v="2019-10-31T00:00:00"/>
    <x v="0"/>
    <x v="0"/>
    <x v="1"/>
    <b v="0"/>
    <n v="40"/>
    <n v="19"/>
    <x v="1"/>
    <n v="54"/>
    <x v="2"/>
    <x v="0"/>
    <x v="1"/>
    <x v="7"/>
  </r>
  <r>
    <s v="PID04510"/>
    <n v="60"/>
    <x v="0"/>
    <x v="1"/>
    <x v="1"/>
    <x v="2"/>
    <d v="2020-06-12T00:00:00"/>
    <x v="5"/>
    <x v="0"/>
    <x v="0"/>
    <b v="1"/>
    <n v="49"/>
    <n v="5"/>
    <x v="1"/>
    <n v="37"/>
    <x v="2"/>
    <x v="1"/>
    <x v="0"/>
    <x v="6"/>
  </r>
  <r>
    <s v="PID04511"/>
    <n v="74"/>
    <x v="2"/>
    <x v="0"/>
    <x v="1"/>
    <x v="0"/>
    <d v="2024-02-04T00:00:00"/>
    <x v="3"/>
    <x v="0"/>
    <x v="0"/>
    <b v="1"/>
    <n v="46"/>
    <n v="13"/>
    <x v="0"/>
    <n v="87"/>
    <x v="0"/>
    <x v="1"/>
    <x v="1"/>
    <x v="5"/>
  </r>
  <r>
    <s v="PID04512"/>
    <n v="4"/>
    <x v="4"/>
    <x v="1"/>
    <x v="2"/>
    <x v="1"/>
    <d v="2019-02-28T00:00:00"/>
    <x v="0"/>
    <x v="2"/>
    <x v="1"/>
    <b v="1"/>
    <n v="63"/>
    <n v="17"/>
    <x v="2"/>
    <n v="12"/>
    <x v="2"/>
    <x v="1"/>
    <x v="0"/>
    <x v="2"/>
  </r>
  <r>
    <s v="PID04513"/>
    <n v="13"/>
    <x v="1"/>
    <x v="1"/>
    <x v="0"/>
    <x v="0"/>
    <d v="2024-10-21T00:00:00"/>
    <x v="3"/>
    <x v="2"/>
    <x v="2"/>
    <b v="0"/>
    <n v="29"/>
    <n v="3"/>
    <x v="0"/>
    <n v="11"/>
    <x v="1"/>
    <x v="1"/>
    <x v="1"/>
    <x v="3"/>
  </r>
  <r>
    <s v="PID04514"/>
    <n v="65"/>
    <x v="2"/>
    <x v="0"/>
    <x v="0"/>
    <x v="2"/>
    <d v="2024-02-06T00:00:00"/>
    <x v="3"/>
    <x v="3"/>
    <x v="2"/>
    <b v="0"/>
    <n v="18"/>
    <n v="9"/>
    <x v="2"/>
    <n v="116"/>
    <x v="0"/>
    <x v="1"/>
    <x v="1"/>
    <x v="7"/>
  </r>
  <r>
    <s v="PID04515"/>
    <n v="46"/>
    <x v="0"/>
    <x v="2"/>
    <x v="2"/>
    <x v="0"/>
    <d v="2020-10-11T00:00:00"/>
    <x v="5"/>
    <x v="2"/>
    <x v="1"/>
    <b v="0"/>
    <n v="45"/>
    <n v="2"/>
    <x v="1"/>
    <n v="57"/>
    <x v="2"/>
    <x v="1"/>
    <x v="1"/>
    <x v="1"/>
  </r>
  <r>
    <s v="PID04516"/>
    <n v="1"/>
    <x v="4"/>
    <x v="2"/>
    <x v="2"/>
    <x v="0"/>
    <d v="2023-04-28T00:00:00"/>
    <x v="2"/>
    <x v="3"/>
    <x v="1"/>
    <b v="1"/>
    <n v="21"/>
    <n v="18"/>
    <x v="2"/>
    <n v="19"/>
    <x v="2"/>
    <x v="0"/>
    <x v="0"/>
    <x v="2"/>
  </r>
  <r>
    <s v="PID04517"/>
    <n v="32"/>
    <x v="3"/>
    <x v="2"/>
    <x v="2"/>
    <x v="0"/>
    <d v="2020-09-14T00:00:00"/>
    <x v="5"/>
    <x v="0"/>
    <x v="1"/>
    <b v="0"/>
    <n v="41"/>
    <n v="2"/>
    <x v="2"/>
    <n v="76"/>
    <x v="0"/>
    <x v="0"/>
    <x v="1"/>
    <x v="2"/>
  </r>
  <r>
    <s v="PID04518"/>
    <n v="40"/>
    <x v="3"/>
    <x v="2"/>
    <x v="0"/>
    <x v="0"/>
    <d v="2024-01-18T00:00:00"/>
    <x v="3"/>
    <x v="2"/>
    <x v="1"/>
    <b v="1"/>
    <n v="65"/>
    <n v="18"/>
    <x v="0"/>
    <n v="20"/>
    <x v="2"/>
    <x v="0"/>
    <x v="0"/>
    <x v="3"/>
  </r>
  <r>
    <s v="PID04519"/>
    <n v="36"/>
    <x v="3"/>
    <x v="0"/>
    <x v="1"/>
    <x v="0"/>
    <d v="2021-04-05T00:00:00"/>
    <x v="1"/>
    <x v="0"/>
    <x v="0"/>
    <b v="1"/>
    <n v="57"/>
    <n v="9"/>
    <x v="1"/>
    <n v="42"/>
    <x v="2"/>
    <x v="0"/>
    <x v="1"/>
    <x v="8"/>
  </r>
  <r>
    <s v="PID04520"/>
    <n v="8"/>
    <x v="4"/>
    <x v="0"/>
    <x v="0"/>
    <x v="1"/>
    <d v="2023-02-27T00:00:00"/>
    <x v="2"/>
    <x v="1"/>
    <x v="0"/>
    <b v="0"/>
    <n v="25"/>
    <n v="9"/>
    <x v="1"/>
    <n v="17"/>
    <x v="2"/>
    <x v="1"/>
    <x v="0"/>
    <x v="2"/>
  </r>
  <r>
    <s v="PID04521"/>
    <n v="29"/>
    <x v="3"/>
    <x v="2"/>
    <x v="0"/>
    <x v="2"/>
    <d v="2022-10-06T00:00:00"/>
    <x v="4"/>
    <x v="0"/>
    <x v="1"/>
    <b v="1"/>
    <n v="16"/>
    <n v="16"/>
    <x v="1"/>
    <n v="73"/>
    <x v="0"/>
    <x v="0"/>
    <x v="1"/>
    <x v="2"/>
  </r>
  <r>
    <s v="PID04522"/>
    <n v="57"/>
    <x v="0"/>
    <x v="0"/>
    <x v="0"/>
    <x v="1"/>
    <d v="2024-09-16T00:00:00"/>
    <x v="3"/>
    <x v="1"/>
    <x v="0"/>
    <b v="1"/>
    <n v="31"/>
    <n v="0"/>
    <x v="0"/>
    <n v="58"/>
    <x v="2"/>
    <x v="0"/>
    <x v="0"/>
    <x v="2"/>
  </r>
  <r>
    <s v="PID04523"/>
    <n v="13"/>
    <x v="1"/>
    <x v="1"/>
    <x v="2"/>
    <x v="1"/>
    <d v="2021-01-26T00:00:00"/>
    <x v="1"/>
    <x v="0"/>
    <x v="2"/>
    <b v="1"/>
    <n v="55"/>
    <n v="3"/>
    <x v="0"/>
    <n v="70"/>
    <x v="0"/>
    <x v="0"/>
    <x v="0"/>
    <x v="4"/>
  </r>
  <r>
    <s v="PID04524"/>
    <n v="48"/>
    <x v="0"/>
    <x v="1"/>
    <x v="2"/>
    <x v="2"/>
    <d v="2023-06-15T00:00:00"/>
    <x v="2"/>
    <x v="0"/>
    <x v="0"/>
    <b v="0"/>
    <n v="43"/>
    <n v="2"/>
    <x v="2"/>
    <n v="84"/>
    <x v="0"/>
    <x v="1"/>
    <x v="0"/>
    <x v="1"/>
  </r>
  <r>
    <s v="PID04525"/>
    <n v="2"/>
    <x v="4"/>
    <x v="0"/>
    <x v="1"/>
    <x v="2"/>
    <d v="2021-09-04T00:00:00"/>
    <x v="1"/>
    <x v="3"/>
    <x v="0"/>
    <b v="1"/>
    <n v="25"/>
    <n v="18"/>
    <x v="0"/>
    <n v="61"/>
    <x v="0"/>
    <x v="1"/>
    <x v="1"/>
    <x v="6"/>
  </r>
  <r>
    <s v="PID04526"/>
    <n v="18"/>
    <x v="1"/>
    <x v="2"/>
    <x v="2"/>
    <x v="1"/>
    <d v="2024-10-30T00:00:00"/>
    <x v="3"/>
    <x v="2"/>
    <x v="2"/>
    <b v="0"/>
    <n v="14"/>
    <n v="13"/>
    <x v="2"/>
    <n v="18"/>
    <x v="2"/>
    <x v="0"/>
    <x v="1"/>
    <x v="6"/>
  </r>
  <r>
    <s v="PID04527"/>
    <n v="28"/>
    <x v="3"/>
    <x v="1"/>
    <x v="1"/>
    <x v="1"/>
    <d v="2024-03-16T00:00:00"/>
    <x v="3"/>
    <x v="1"/>
    <x v="1"/>
    <b v="0"/>
    <n v="20"/>
    <n v="7"/>
    <x v="0"/>
    <n v="101"/>
    <x v="0"/>
    <x v="0"/>
    <x v="0"/>
    <x v="0"/>
  </r>
  <r>
    <s v="PID04528"/>
    <n v="43"/>
    <x v="0"/>
    <x v="1"/>
    <x v="2"/>
    <x v="1"/>
    <d v="2023-01-01T00:00:00"/>
    <x v="2"/>
    <x v="1"/>
    <x v="2"/>
    <b v="0"/>
    <n v="7"/>
    <n v="14"/>
    <x v="1"/>
    <n v="33"/>
    <x v="2"/>
    <x v="1"/>
    <x v="0"/>
    <x v="3"/>
  </r>
  <r>
    <s v="PID04529"/>
    <n v="86"/>
    <x v="2"/>
    <x v="1"/>
    <x v="1"/>
    <x v="1"/>
    <d v="2023-10-21T00:00:00"/>
    <x v="2"/>
    <x v="1"/>
    <x v="0"/>
    <b v="1"/>
    <n v="61"/>
    <n v="8"/>
    <x v="0"/>
    <n v="67"/>
    <x v="0"/>
    <x v="1"/>
    <x v="1"/>
    <x v="2"/>
  </r>
  <r>
    <s v="PID04530"/>
    <n v="26"/>
    <x v="3"/>
    <x v="1"/>
    <x v="1"/>
    <x v="2"/>
    <d v="2023-03-04T00:00:00"/>
    <x v="2"/>
    <x v="0"/>
    <x v="0"/>
    <b v="0"/>
    <n v="12"/>
    <n v="16"/>
    <x v="2"/>
    <n v="109"/>
    <x v="0"/>
    <x v="1"/>
    <x v="0"/>
    <x v="6"/>
  </r>
  <r>
    <s v="PID04531"/>
    <n v="80"/>
    <x v="2"/>
    <x v="0"/>
    <x v="0"/>
    <x v="2"/>
    <d v="2020-10-30T00:00:00"/>
    <x v="5"/>
    <x v="3"/>
    <x v="0"/>
    <b v="1"/>
    <n v="14"/>
    <n v="8"/>
    <x v="2"/>
    <n v="5"/>
    <x v="1"/>
    <x v="1"/>
    <x v="1"/>
    <x v="5"/>
  </r>
  <r>
    <s v="PID04532"/>
    <n v="26"/>
    <x v="3"/>
    <x v="1"/>
    <x v="1"/>
    <x v="1"/>
    <d v="2023-11-19T00:00:00"/>
    <x v="2"/>
    <x v="3"/>
    <x v="1"/>
    <b v="1"/>
    <n v="35"/>
    <n v="0"/>
    <x v="1"/>
    <n v="81"/>
    <x v="0"/>
    <x v="0"/>
    <x v="1"/>
    <x v="3"/>
  </r>
  <r>
    <s v="PID04533"/>
    <n v="63"/>
    <x v="2"/>
    <x v="1"/>
    <x v="1"/>
    <x v="0"/>
    <d v="2021-11-23T00:00:00"/>
    <x v="1"/>
    <x v="3"/>
    <x v="2"/>
    <b v="1"/>
    <n v="70"/>
    <n v="15"/>
    <x v="1"/>
    <n v="2"/>
    <x v="1"/>
    <x v="1"/>
    <x v="0"/>
    <x v="6"/>
  </r>
  <r>
    <s v="PID04534"/>
    <n v="15"/>
    <x v="1"/>
    <x v="0"/>
    <x v="1"/>
    <x v="0"/>
    <d v="2020-03-30T00:00:00"/>
    <x v="5"/>
    <x v="0"/>
    <x v="2"/>
    <b v="1"/>
    <n v="6"/>
    <n v="9"/>
    <x v="1"/>
    <n v="43"/>
    <x v="2"/>
    <x v="1"/>
    <x v="0"/>
    <x v="7"/>
  </r>
  <r>
    <s v="PID04535"/>
    <n v="87"/>
    <x v="2"/>
    <x v="2"/>
    <x v="0"/>
    <x v="0"/>
    <d v="2023-11-11T00:00:00"/>
    <x v="2"/>
    <x v="2"/>
    <x v="2"/>
    <b v="0"/>
    <n v="29"/>
    <n v="17"/>
    <x v="2"/>
    <n v="97"/>
    <x v="0"/>
    <x v="1"/>
    <x v="0"/>
    <x v="1"/>
  </r>
  <r>
    <s v="PID04536"/>
    <n v="22"/>
    <x v="3"/>
    <x v="2"/>
    <x v="0"/>
    <x v="2"/>
    <d v="2023-11-03T00:00:00"/>
    <x v="2"/>
    <x v="0"/>
    <x v="2"/>
    <b v="0"/>
    <n v="58"/>
    <n v="0"/>
    <x v="1"/>
    <n v="93"/>
    <x v="0"/>
    <x v="0"/>
    <x v="1"/>
    <x v="7"/>
  </r>
  <r>
    <s v="PID04537"/>
    <n v="5"/>
    <x v="4"/>
    <x v="1"/>
    <x v="1"/>
    <x v="0"/>
    <d v="2020-10-25T00:00:00"/>
    <x v="5"/>
    <x v="0"/>
    <x v="1"/>
    <b v="0"/>
    <n v="48"/>
    <n v="6"/>
    <x v="1"/>
    <n v="66"/>
    <x v="0"/>
    <x v="0"/>
    <x v="1"/>
    <x v="4"/>
  </r>
  <r>
    <s v="PID04538"/>
    <n v="65"/>
    <x v="2"/>
    <x v="0"/>
    <x v="2"/>
    <x v="0"/>
    <d v="2023-03-16T00:00:00"/>
    <x v="2"/>
    <x v="2"/>
    <x v="2"/>
    <b v="1"/>
    <n v="62"/>
    <n v="20"/>
    <x v="2"/>
    <n v="119"/>
    <x v="0"/>
    <x v="1"/>
    <x v="1"/>
    <x v="3"/>
  </r>
  <r>
    <s v="PID04539"/>
    <n v="17"/>
    <x v="1"/>
    <x v="2"/>
    <x v="2"/>
    <x v="1"/>
    <d v="2024-05-11T00:00:00"/>
    <x v="3"/>
    <x v="2"/>
    <x v="0"/>
    <b v="0"/>
    <n v="10"/>
    <n v="12"/>
    <x v="1"/>
    <n v="26"/>
    <x v="2"/>
    <x v="0"/>
    <x v="1"/>
    <x v="3"/>
  </r>
  <r>
    <s v="PID04540"/>
    <n v="56"/>
    <x v="0"/>
    <x v="2"/>
    <x v="1"/>
    <x v="0"/>
    <d v="2023-04-08T00:00:00"/>
    <x v="2"/>
    <x v="1"/>
    <x v="1"/>
    <b v="1"/>
    <n v="67"/>
    <n v="7"/>
    <x v="1"/>
    <n v="17"/>
    <x v="2"/>
    <x v="0"/>
    <x v="0"/>
    <x v="5"/>
  </r>
  <r>
    <s v="PID04541"/>
    <n v="63"/>
    <x v="2"/>
    <x v="0"/>
    <x v="0"/>
    <x v="2"/>
    <d v="2020-09-15T00:00:00"/>
    <x v="5"/>
    <x v="3"/>
    <x v="0"/>
    <b v="1"/>
    <n v="13"/>
    <n v="0"/>
    <x v="2"/>
    <n v="117"/>
    <x v="0"/>
    <x v="0"/>
    <x v="0"/>
    <x v="0"/>
  </r>
  <r>
    <s v="PID04542"/>
    <n v="41"/>
    <x v="0"/>
    <x v="0"/>
    <x v="0"/>
    <x v="0"/>
    <d v="2024-01-24T00:00:00"/>
    <x v="3"/>
    <x v="3"/>
    <x v="1"/>
    <b v="1"/>
    <n v="45"/>
    <n v="19"/>
    <x v="1"/>
    <n v="108"/>
    <x v="0"/>
    <x v="0"/>
    <x v="1"/>
    <x v="5"/>
  </r>
  <r>
    <s v="PID04543"/>
    <n v="66"/>
    <x v="2"/>
    <x v="0"/>
    <x v="0"/>
    <x v="0"/>
    <d v="2024-05-25T00:00:00"/>
    <x v="3"/>
    <x v="2"/>
    <x v="2"/>
    <b v="1"/>
    <n v="40"/>
    <n v="4"/>
    <x v="2"/>
    <n v="61"/>
    <x v="0"/>
    <x v="0"/>
    <x v="0"/>
    <x v="6"/>
  </r>
  <r>
    <s v="PID04544"/>
    <n v="35"/>
    <x v="3"/>
    <x v="0"/>
    <x v="0"/>
    <x v="0"/>
    <d v="2020-09-10T00:00:00"/>
    <x v="5"/>
    <x v="3"/>
    <x v="0"/>
    <b v="0"/>
    <n v="22"/>
    <n v="16"/>
    <x v="1"/>
    <n v="50"/>
    <x v="2"/>
    <x v="1"/>
    <x v="1"/>
    <x v="8"/>
  </r>
  <r>
    <s v="PID04545"/>
    <n v="85"/>
    <x v="2"/>
    <x v="0"/>
    <x v="0"/>
    <x v="0"/>
    <d v="2022-03-24T00:00:00"/>
    <x v="4"/>
    <x v="2"/>
    <x v="0"/>
    <b v="0"/>
    <n v="14"/>
    <n v="9"/>
    <x v="2"/>
    <n v="35"/>
    <x v="2"/>
    <x v="1"/>
    <x v="0"/>
    <x v="8"/>
  </r>
  <r>
    <s v="PID04546"/>
    <n v="19"/>
    <x v="1"/>
    <x v="0"/>
    <x v="2"/>
    <x v="0"/>
    <d v="2019-11-01T00:00:00"/>
    <x v="0"/>
    <x v="2"/>
    <x v="2"/>
    <b v="0"/>
    <n v="17"/>
    <n v="13"/>
    <x v="1"/>
    <n v="32"/>
    <x v="2"/>
    <x v="1"/>
    <x v="1"/>
    <x v="4"/>
  </r>
  <r>
    <s v="PID04547"/>
    <n v="53"/>
    <x v="0"/>
    <x v="2"/>
    <x v="1"/>
    <x v="0"/>
    <d v="2021-04-21T00:00:00"/>
    <x v="1"/>
    <x v="2"/>
    <x v="2"/>
    <b v="0"/>
    <n v="30"/>
    <n v="18"/>
    <x v="1"/>
    <n v="35"/>
    <x v="2"/>
    <x v="1"/>
    <x v="1"/>
    <x v="8"/>
  </r>
  <r>
    <s v="PID04548"/>
    <n v="28"/>
    <x v="3"/>
    <x v="1"/>
    <x v="1"/>
    <x v="1"/>
    <d v="2021-06-05T00:00:00"/>
    <x v="1"/>
    <x v="0"/>
    <x v="2"/>
    <b v="1"/>
    <n v="9"/>
    <n v="17"/>
    <x v="1"/>
    <n v="63"/>
    <x v="0"/>
    <x v="0"/>
    <x v="1"/>
    <x v="2"/>
  </r>
  <r>
    <s v="PID04549"/>
    <n v="81"/>
    <x v="2"/>
    <x v="1"/>
    <x v="2"/>
    <x v="2"/>
    <d v="2022-01-22T00:00:00"/>
    <x v="4"/>
    <x v="2"/>
    <x v="1"/>
    <b v="0"/>
    <n v="40"/>
    <n v="20"/>
    <x v="2"/>
    <n v="115"/>
    <x v="0"/>
    <x v="1"/>
    <x v="1"/>
    <x v="1"/>
  </r>
  <r>
    <s v="PID04550"/>
    <n v="84"/>
    <x v="2"/>
    <x v="0"/>
    <x v="1"/>
    <x v="0"/>
    <d v="2024-08-14T00:00:00"/>
    <x v="3"/>
    <x v="1"/>
    <x v="0"/>
    <b v="0"/>
    <n v="12"/>
    <n v="3"/>
    <x v="2"/>
    <n v="85"/>
    <x v="0"/>
    <x v="1"/>
    <x v="0"/>
    <x v="9"/>
  </r>
  <r>
    <s v="PID04551"/>
    <n v="21"/>
    <x v="3"/>
    <x v="2"/>
    <x v="2"/>
    <x v="2"/>
    <d v="2024-02-26T00:00:00"/>
    <x v="3"/>
    <x v="2"/>
    <x v="2"/>
    <b v="0"/>
    <n v="62"/>
    <n v="17"/>
    <x v="0"/>
    <n v="28"/>
    <x v="2"/>
    <x v="1"/>
    <x v="1"/>
    <x v="7"/>
  </r>
  <r>
    <s v="PID04552"/>
    <n v="88"/>
    <x v="2"/>
    <x v="2"/>
    <x v="0"/>
    <x v="2"/>
    <d v="2020-11-24T00:00:00"/>
    <x v="5"/>
    <x v="0"/>
    <x v="0"/>
    <b v="0"/>
    <n v="24"/>
    <n v="8"/>
    <x v="2"/>
    <n v="3"/>
    <x v="1"/>
    <x v="0"/>
    <x v="1"/>
    <x v="7"/>
  </r>
  <r>
    <s v="PID04553"/>
    <n v="63"/>
    <x v="2"/>
    <x v="2"/>
    <x v="2"/>
    <x v="0"/>
    <d v="2019-12-20T00:00:00"/>
    <x v="0"/>
    <x v="2"/>
    <x v="2"/>
    <b v="1"/>
    <n v="52"/>
    <n v="11"/>
    <x v="1"/>
    <n v="111"/>
    <x v="0"/>
    <x v="1"/>
    <x v="1"/>
    <x v="8"/>
  </r>
  <r>
    <s v="PID04554"/>
    <n v="60"/>
    <x v="0"/>
    <x v="0"/>
    <x v="1"/>
    <x v="0"/>
    <d v="2020-05-04T00:00:00"/>
    <x v="5"/>
    <x v="1"/>
    <x v="1"/>
    <b v="1"/>
    <n v="63"/>
    <n v="11"/>
    <x v="1"/>
    <n v="74"/>
    <x v="0"/>
    <x v="1"/>
    <x v="0"/>
    <x v="7"/>
  </r>
  <r>
    <s v="PID04555"/>
    <n v="63"/>
    <x v="2"/>
    <x v="2"/>
    <x v="0"/>
    <x v="0"/>
    <d v="2022-03-06T00:00:00"/>
    <x v="4"/>
    <x v="1"/>
    <x v="1"/>
    <b v="1"/>
    <n v="46"/>
    <n v="12"/>
    <x v="0"/>
    <n v="49"/>
    <x v="2"/>
    <x v="0"/>
    <x v="1"/>
    <x v="2"/>
  </r>
  <r>
    <s v="PID04556"/>
    <n v="43"/>
    <x v="0"/>
    <x v="1"/>
    <x v="2"/>
    <x v="2"/>
    <d v="2020-01-16T00:00:00"/>
    <x v="5"/>
    <x v="1"/>
    <x v="0"/>
    <b v="1"/>
    <n v="23"/>
    <n v="11"/>
    <x v="2"/>
    <n v="83"/>
    <x v="0"/>
    <x v="0"/>
    <x v="1"/>
    <x v="1"/>
  </r>
  <r>
    <s v="PID04557"/>
    <n v="77"/>
    <x v="2"/>
    <x v="0"/>
    <x v="2"/>
    <x v="0"/>
    <d v="2023-10-11T00:00:00"/>
    <x v="2"/>
    <x v="0"/>
    <x v="1"/>
    <b v="0"/>
    <n v="26"/>
    <n v="2"/>
    <x v="0"/>
    <n v="18"/>
    <x v="2"/>
    <x v="0"/>
    <x v="0"/>
    <x v="4"/>
  </r>
  <r>
    <s v="PID04558"/>
    <n v="74"/>
    <x v="2"/>
    <x v="2"/>
    <x v="0"/>
    <x v="2"/>
    <d v="2022-02-05T00:00:00"/>
    <x v="4"/>
    <x v="1"/>
    <x v="0"/>
    <b v="1"/>
    <n v="45"/>
    <n v="16"/>
    <x v="0"/>
    <n v="78"/>
    <x v="0"/>
    <x v="0"/>
    <x v="0"/>
    <x v="2"/>
  </r>
  <r>
    <s v="PID04559"/>
    <n v="68"/>
    <x v="2"/>
    <x v="1"/>
    <x v="1"/>
    <x v="0"/>
    <d v="2024-01-08T00:00:00"/>
    <x v="3"/>
    <x v="2"/>
    <x v="1"/>
    <b v="0"/>
    <n v="46"/>
    <n v="2"/>
    <x v="1"/>
    <n v="53"/>
    <x v="2"/>
    <x v="0"/>
    <x v="1"/>
    <x v="9"/>
  </r>
  <r>
    <s v="PID04560"/>
    <n v="40"/>
    <x v="3"/>
    <x v="0"/>
    <x v="1"/>
    <x v="0"/>
    <d v="2022-12-31T00:00:00"/>
    <x v="4"/>
    <x v="0"/>
    <x v="1"/>
    <b v="0"/>
    <n v="16"/>
    <n v="13"/>
    <x v="2"/>
    <n v="113"/>
    <x v="0"/>
    <x v="1"/>
    <x v="1"/>
    <x v="3"/>
  </r>
  <r>
    <s v="PID04561"/>
    <n v="79"/>
    <x v="2"/>
    <x v="0"/>
    <x v="0"/>
    <x v="1"/>
    <d v="2021-12-20T00:00:00"/>
    <x v="1"/>
    <x v="2"/>
    <x v="0"/>
    <b v="1"/>
    <n v="48"/>
    <n v="1"/>
    <x v="1"/>
    <n v="106"/>
    <x v="0"/>
    <x v="0"/>
    <x v="1"/>
    <x v="8"/>
  </r>
  <r>
    <s v="PID04562"/>
    <n v="61"/>
    <x v="2"/>
    <x v="2"/>
    <x v="2"/>
    <x v="2"/>
    <d v="2023-08-19T00:00:00"/>
    <x v="2"/>
    <x v="3"/>
    <x v="1"/>
    <b v="1"/>
    <n v="46"/>
    <n v="20"/>
    <x v="2"/>
    <n v="50"/>
    <x v="2"/>
    <x v="0"/>
    <x v="1"/>
    <x v="8"/>
  </r>
  <r>
    <s v="PID04563"/>
    <n v="79"/>
    <x v="2"/>
    <x v="1"/>
    <x v="0"/>
    <x v="2"/>
    <d v="2022-12-06T00:00:00"/>
    <x v="4"/>
    <x v="1"/>
    <x v="0"/>
    <b v="1"/>
    <n v="34"/>
    <n v="13"/>
    <x v="0"/>
    <n v="70"/>
    <x v="0"/>
    <x v="1"/>
    <x v="1"/>
    <x v="5"/>
  </r>
  <r>
    <s v="PID04564"/>
    <n v="45"/>
    <x v="0"/>
    <x v="1"/>
    <x v="2"/>
    <x v="1"/>
    <d v="2020-06-30T00:00:00"/>
    <x v="5"/>
    <x v="3"/>
    <x v="2"/>
    <b v="0"/>
    <n v="41"/>
    <n v="7"/>
    <x v="1"/>
    <n v="102"/>
    <x v="0"/>
    <x v="1"/>
    <x v="1"/>
    <x v="2"/>
  </r>
  <r>
    <s v="PID04565"/>
    <n v="38"/>
    <x v="3"/>
    <x v="1"/>
    <x v="2"/>
    <x v="0"/>
    <d v="2023-07-20T00:00:00"/>
    <x v="2"/>
    <x v="0"/>
    <x v="0"/>
    <b v="1"/>
    <n v="6"/>
    <n v="8"/>
    <x v="2"/>
    <n v="55"/>
    <x v="2"/>
    <x v="1"/>
    <x v="0"/>
    <x v="5"/>
  </r>
  <r>
    <s v="PID04566"/>
    <n v="54"/>
    <x v="0"/>
    <x v="2"/>
    <x v="0"/>
    <x v="0"/>
    <d v="2023-12-20T00:00:00"/>
    <x v="2"/>
    <x v="3"/>
    <x v="1"/>
    <b v="0"/>
    <n v="11"/>
    <n v="3"/>
    <x v="2"/>
    <n v="76"/>
    <x v="0"/>
    <x v="1"/>
    <x v="1"/>
    <x v="2"/>
  </r>
  <r>
    <s v="PID04567"/>
    <n v="64"/>
    <x v="2"/>
    <x v="1"/>
    <x v="0"/>
    <x v="1"/>
    <d v="2024-01-30T00:00:00"/>
    <x v="3"/>
    <x v="0"/>
    <x v="0"/>
    <b v="1"/>
    <n v="58"/>
    <n v="2"/>
    <x v="1"/>
    <n v="40"/>
    <x v="2"/>
    <x v="1"/>
    <x v="0"/>
    <x v="4"/>
  </r>
  <r>
    <s v="PID04568"/>
    <n v="22"/>
    <x v="3"/>
    <x v="1"/>
    <x v="1"/>
    <x v="1"/>
    <d v="2023-04-06T00:00:00"/>
    <x v="2"/>
    <x v="2"/>
    <x v="0"/>
    <b v="1"/>
    <n v="5"/>
    <n v="9"/>
    <x v="2"/>
    <n v="94"/>
    <x v="0"/>
    <x v="0"/>
    <x v="0"/>
    <x v="0"/>
  </r>
  <r>
    <s v="PID04569"/>
    <n v="56"/>
    <x v="0"/>
    <x v="1"/>
    <x v="0"/>
    <x v="0"/>
    <d v="2021-07-31T00:00:00"/>
    <x v="1"/>
    <x v="3"/>
    <x v="1"/>
    <b v="0"/>
    <n v="43"/>
    <n v="8"/>
    <x v="2"/>
    <n v="95"/>
    <x v="0"/>
    <x v="1"/>
    <x v="0"/>
    <x v="5"/>
  </r>
  <r>
    <s v="PID04570"/>
    <n v="7"/>
    <x v="4"/>
    <x v="2"/>
    <x v="2"/>
    <x v="2"/>
    <d v="2024-03-27T00:00:00"/>
    <x v="3"/>
    <x v="2"/>
    <x v="0"/>
    <b v="0"/>
    <n v="3"/>
    <n v="2"/>
    <x v="2"/>
    <n v="65"/>
    <x v="0"/>
    <x v="1"/>
    <x v="0"/>
    <x v="6"/>
  </r>
  <r>
    <s v="PID04571"/>
    <n v="66"/>
    <x v="2"/>
    <x v="0"/>
    <x v="1"/>
    <x v="1"/>
    <d v="2022-06-14T00:00:00"/>
    <x v="4"/>
    <x v="1"/>
    <x v="0"/>
    <b v="0"/>
    <n v="69"/>
    <n v="4"/>
    <x v="1"/>
    <n v="37"/>
    <x v="2"/>
    <x v="0"/>
    <x v="0"/>
    <x v="9"/>
  </r>
  <r>
    <s v="PID04572"/>
    <n v="60"/>
    <x v="0"/>
    <x v="2"/>
    <x v="2"/>
    <x v="0"/>
    <d v="2022-10-10T00:00:00"/>
    <x v="4"/>
    <x v="1"/>
    <x v="0"/>
    <b v="0"/>
    <n v="10"/>
    <n v="9"/>
    <x v="0"/>
    <n v="92"/>
    <x v="0"/>
    <x v="0"/>
    <x v="1"/>
    <x v="7"/>
  </r>
  <r>
    <s v="PID04573"/>
    <n v="59"/>
    <x v="0"/>
    <x v="2"/>
    <x v="2"/>
    <x v="1"/>
    <d v="2020-02-13T00:00:00"/>
    <x v="5"/>
    <x v="3"/>
    <x v="0"/>
    <b v="1"/>
    <n v="34"/>
    <n v="16"/>
    <x v="0"/>
    <n v="64"/>
    <x v="0"/>
    <x v="1"/>
    <x v="1"/>
    <x v="1"/>
  </r>
  <r>
    <s v="PID04574"/>
    <n v="12"/>
    <x v="1"/>
    <x v="0"/>
    <x v="0"/>
    <x v="1"/>
    <d v="2022-11-30T00:00:00"/>
    <x v="4"/>
    <x v="3"/>
    <x v="1"/>
    <b v="0"/>
    <n v="41"/>
    <n v="10"/>
    <x v="2"/>
    <n v="56"/>
    <x v="2"/>
    <x v="1"/>
    <x v="1"/>
    <x v="9"/>
  </r>
  <r>
    <s v="PID04575"/>
    <n v="53"/>
    <x v="0"/>
    <x v="0"/>
    <x v="0"/>
    <x v="0"/>
    <d v="2022-11-07T00:00:00"/>
    <x v="4"/>
    <x v="1"/>
    <x v="1"/>
    <b v="1"/>
    <n v="15"/>
    <n v="4"/>
    <x v="1"/>
    <n v="56"/>
    <x v="2"/>
    <x v="0"/>
    <x v="1"/>
    <x v="7"/>
  </r>
  <r>
    <s v="PID04576"/>
    <n v="85"/>
    <x v="2"/>
    <x v="2"/>
    <x v="1"/>
    <x v="2"/>
    <d v="2021-04-13T00:00:00"/>
    <x v="1"/>
    <x v="1"/>
    <x v="0"/>
    <b v="1"/>
    <n v="70"/>
    <n v="18"/>
    <x v="1"/>
    <n v="23"/>
    <x v="2"/>
    <x v="1"/>
    <x v="0"/>
    <x v="8"/>
  </r>
  <r>
    <s v="PID04577"/>
    <n v="16"/>
    <x v="1"/>
    <x v="1"/>
    <x v="1"/>
    <x v="1"/>
    <d v="2023-06-30T00:00:00"/>
    <x v="2"/>
    <x v="3"/>
    <x v="2"/>
    <b v="0"/>
    <n v="60"/>
    <n v="4"/>
    <x v="2"/>
    <n v="66"/>
    <x v="0"/>
    <x v="1"/>
    <x v="1"/>
    <x v="9"/>
  </r>
  <r>
    <s v="PID04578"/>
    <n v="3"/>
    <x v="4"/>
    <x v="1"/>
    <x v="1"/>
    <x v="1"/>
    <d v="2023-08-08T00:00:00"/>
    <x v="2"/>
    <x v="0"/>
    <x v="1"/>
    <b v="1"/>
    <n v="2"/>
    <n v="0"/>
    <x v="2"/>
    <n v="87"/>
    <x v="0"/>
    <x v="1"/>
    <x v="1"/>
    <x v="0"/>
  </r>
  <r>
    <s v="PID04579"/>
    <n v="76"/>
    <x v="2"/>
    <x v="2"/>
    <x v="1"/>
    <x v="2"/>
    <d v="2021-09-23T00:00:00"/>
    <x v="1"/>
    <x v="2"/>
    <x v="2"/>
    <b v="1"/>
    <n v="2"/>
    <n v="7"/>
    <x v="1"/>
    <n v="15"/>
    <x v="2"/>
    <x v="1"/>
    <x v="0"/>
    <x v="9"/>
  </r>
  <r>
    <s v="PID04580"/>
    <n v="25"/>
    <x v="3"/>
    <x v="2"/>
    <x v="1"/>
    <x v="0"/>
    <d v="2020-11-15T00:00:00"/>
    <x v="5"/>
    <x v="3"/>
    <x v="0"/>
    <b v="1"/>
    <n v="30"/>
    <n v="2"/>
    <x v="0"/>
    <n v="105"/>
    <x v="0"/>
    <x v="0"/>
    <x v="1"/>
    <x v="6"/>
  </r>
  <r>
    <s v="PID04581"/>
    <n v="90"/>
    <x v="2"/>
    <x v="0"/>
    <x v="1"/>
    <x v="1"/>
    <d v="2020-07-29T00:00:00"/>
    <x v="5"/>
    <x v="1"/>
    <x v="1"/>
    <b v="0"/>
    <n v="11"/>
    <n v="15"/>
    <x v="0"/>
    <n v="79"/>
    <x v="0"/>
    <x v="0"/>
    <x v="1"/>
    <x v="7"/>
  </r>
  <r>
    <s v="PID04582"/>
    <n v="20"/>
    <x v="1"/>
    <x v="0"/>
    <x v="2"/>
    <x v="1"/>
    <d v="2019-08-13T00:00:00"/>
    <x v="0"/>
    <x v="0"/>
    <x v="2"/>
    <b v="1"/>
    <n v="53"/>
    <n v="8"/>
    <x v="2"/>
    <n v="87"/>
    <x v="0"/>
    <x v="0"/>
    <x v="0"/>
    <x v="4"/>
  </r>
  <r>
    <s v="PID04583"/>
    <n v="47"/>
    <x v="0"/>
    <x v="1"/>
    <x v="0"/>
    <x v="2"/>
    <d v="2023-07-14T00:00:00"/>
    <x v="2"/>
    <x v="2"/>
    <x v="1"/>
    <b v="0"/>
    <n v="39"/>
    <n v="19"/>
    <x v="1"/>
    <n v="8"/>
    <x v="1"/>
    <x v="1"/>
    <x v="0"/>
    <x v="7"/>
  </r>
  <r>
    <s v="PID04584"/>
    <n v="87"/>
    <x v="2"/>
    <x v="2"/>
    <x v="2"/>
    <x v="2"/>
    <d v="2019-04-18T00:00:00"/>
    <x v="0"/>
    <x v="0"/>
    <x v="1"/>
    <b v="0"/>
    <n v="67"/>
    <n v="0"/>
    <x v="0"/>
    <n v="119"/>
    <x v="0"/>
    <x v="1"/>
    <x v="0"/>
    <x v="6"/>
  </r>
  <r>
    <s v="PID04585"/>
    <n v="13"/>
    <x v="1"/>
    <x v="2"/>
    <x v="1"/>
    <x v="0"/>
    <d v="2021-03-04T00:00:00"/>
    <x v="1"/>
    <x v="1"/>
    <x v="2"/>
    <b v="1"/>
    <n v="16"/>
    <n v="18"/>
    <x v="1"/>
    <n v="85"/>
    <x v="0"/>
    <x v="0"/>
    <x v="0"/>
    <x v="7"/>
  </r>
  <r>
    <s v="PID04586"/>
    <n v="39"/>
    <x v="3"/>
    <x v="0"/>
    <x v="2"/>
    <x v="0"/>
    <d v="2024-08-26T00:00:00"/>
    <x v="3"/>
    <x v="2"/>
    <x v="1"/>
    <b v="1"/>
    <n v="11"/>
    <n v="18"/>
    <x v="0"/>
    <n v="46"/>
    <x v="2"/>
    <x v="1"/>
    <x v="0"/>
    <x v="8"/>
  </r>
  <r>
    <s v="PID04587"/>
    <n v="25"/>
    <x v="3"/>
    <x v="2"/>
    <x v="2"/>
    <x v="0"/>
    <d v="2019-09-24T00:00:00"/>
    <x v="0"/>
    <x v="1"/>
    <x v="0"/>
    <b v="1"/>
    <n v="70"/>
    <n v="13"/>
    <x v="2"/>
    <n v="38"/>
    <x v="2"/>
    <x v="0"/>
    <x v="1"/>
    <x v="9"/>
  </r>
  <r>
    <s v="PID04588"/>
    <n v="34"/>
    <x v="3"/>
    <x v="2"/>
    <x v="1"/>
    <x v="1"/>
    <d v="2021-03-01T00:00:00"/>
    <x v="1"/>
    <x v="1"/>
    <x v="0"/>
    <b v="1"/>
    <n v="8"/>
    <n v="13"/>
    <x v="1"/>
    <n v="47"/>
    <x v="2"/>
    <x v="1"/>
    <x v="1"/>
    <x v="7"/>
  </r>
  <r>
    <s v="PID04589"/>
    <n v="85"/>
    <x v="2"/>
    <x v="2"/>
    <x v="2"/>
    <x v="0"/>
    <d v="2021-01-22T00:00:00"/>
    <x v="1"/>
    <x v="1"/>
    <x v="0"/>
    <b v="1"/>
    <n v="16"/>
    <n v="4"/>
    <x v="2"/>
    <n v="52"/>
    <x v="2"/>
    <x v="0"/>
    <x v="0"/>
    <x v="9"/>
  </r>
  <r>
    <s v="PID04590"/>
    <n v="74"/>
    <x v="2"/>
    <x v="2"/>
    <x v="2"/>
    <x v="0"/>
    <d v="2022-03-18T00:00:00"/>
    <x v="4"/>
    <x v="1"/>
    <x v="2"/>
    <b v="1"/>
    <n v="30"/>
    <n v="20"/>
    <x v="1"/>
    <n v="107"/>
    <x v="0"/>
    <x v="0"/>
    <x v="0"/>
    <x v="1"/>
  </r>
  <r>
    <s v="PID04591"/>
    <n v="19"/>
    <x v="1"/>
    <x v="1"/>
    <x v="2"/>
    <x v="1"/>
    <d v="2020-05-08T00:00:00"/>
    <x v="5"/>
    <x v="0"/>
    <x v="1"/>
    <b v="0"/>
    <n v="66"/>
    <n v="2"/>
    <x v="0"/>
    <n v="11"/>
    <x v="1"/>
    <x v="1"/>
    <x v="0"/>
    <x v="6"/>
  </r>
  <r>
    <s v="PID04592"/>
    <n v="33"/>
    <x v="3"/>
    <x v="1"/>
    <x v="1"/>
    <x v="1"/>
    <d v="2019-07-23T00:00:00"/>
    <x v="0"/>
    <x v="2"/>
    <x v="1"/>
    <b v="1"/>
    <n v="44"/>
    <n v="9"/>
    <x v="0"/>
    <n v="86"/>
    <x v="0"/>
    <x v="1"/>
    <x v="1"/>
    <x v="9"/>
  </r>
  <r>
    <s v="PID04593"/>
    <n v="27"/>
    <x v="3"/>
    <x v="0"/>
    <x v="0"/>
    <x v="0"/>
    <d v="2024-12-27T00:00:00"/>
    <x v="3"/>
    <x v="0"/>
    <x v="2"/>
    <b v="0"/>
    <n v="17"/>
    <n v="0"/>
    <x v="2"/>
    <n v="7"/>
    <x v="1"/>
    <x v="0"/>
    <x v="0"/>
    <x v="3"/>
  </r>
  <r>
    <s v="PID04594"/>
    <n v="17"/>
    <x v="1"/>
    <x v="2"/>
    <x v="1"/>
    <x v="2"/>
    <d v="2019-08-28T00:00:00"/>
    <x v="0"/>
    <x v="0"/>
    <x v="1"/>
    <b v="1"/>
    <n v="15"/>
    <n v="5"/>
    <x v="1"/>
    <n v="67"/>
    <x v="0"/>
    <x v="0"/>
    <x v="1"/>
    <x v="5"/>
  </r>
  <r>
    <s v="PID04595"/>
    <n v="57"/>
    <x v="0"/>
    <x v="1"/>
    <x v="1"/>
    <x v="2"/>
    <d v="2024-02-14T00:00:00"/>
    <x v="3"/>
    <x v="2"/>
    <x v="2"/>
    <b v="0"/>
    <n v="29"/>
    <n v="2"/>
    <x v="1"/>
    <n v="120"/>
    <x v="0"/>
    <x v="0"/>
    <x v="1"/>
    <x v="7"/>
  </r>
  <r>
    <s v="PID04596"/>
    <n v="26"/>
    <x v="3"/>
    <x v="2"/>
    <x v="1"/>
    <x v="0"/>
    <d v="2019-12-07T00:00:00"/>
    <x v="0"/>
    <x v="0"/>
    <x v="0"/>
    <b v="1"/>
    <n v="58"/>
    <n v="10"/>
    <x v="1"/>
    <n v="47"/>
    <x v="2"/>
    <x v="0"/>
    <x v="0"/>
    <x v="2"/>
  </r>
  <r>
    <s v="PID04597"/>
    <n v="53"/>
    <x v="0"/>
    <x v="2"/>
    <x v="1"/>
    <x v="1"/>
    <d v="2022-02-23T00:00:00"/>
    <x v="4"/>
    <x v="2"/>
    <x v="0"/>
    <b v="1"/>
    <n v="59"/>
    <n v="15"/>
    <x v="2"/>
    <n v="33"/>
    <x v="2"/>
    <x v="1"/>
    <x v="0"/>
    <x v="9"/>
  </r>
  <r>
    <s v="PID04598"/>
    <n v="42"/>
    <x v="0"/>
    <x v="0"/>
    <x v="2"/>
    <x v="2"/>
    <d v="2019-03-04T00:00:00"/>
    <x v="0"/>
    <x v="1"/>
    <x v="1"/>
    <b v="0"/>
    <n v="32"/>
    <n v="2"/>
    <x v="0"/>
    <n v="100"/>
    <x v="0"/>
    <x v="0"/>
    <x v="0"/>
    <x v="1"/>
  </r>
  <r>
    <s v="PID04599"/>
    <n v="51"/>
    <x v="0"/>
    <x v="1"/>
    <x v="1"/>
    <x v="1"/>
    <d v="2020-02-14T00:00:00"/>
    <x v="5"/>
    <x v="3"/>
    <x v="1"/>
    <b v="1"/>
    <n v="30"/>
    <n v="3"/>
    <x v="2"/>
    <n v="88"/>
    <x v="0"/>
    <x v="1"/>
    <x v="0"/>
    <x v="4"/>
  </r>
  <r>
    <s v="PID04600"/>
    <n v="37"/>
    <x v="3"/>
    <x v="2"/>
    <x v="0"/>
    <x v="2"/>
    <d v="2023-04-23T00:00:00"/>
    <x v="2"/>
    <x v="3"/>
    <x v="1"/>
    <b v="0"/>
    <n v="42"/>
    <n v="16"/>
    <x v="0"/>
    <n v="60"/>
    <x v="0"/>
    <x v="1"/>
    <x v="0"/>
    <x v="9"/>
  </r>
  <r>
    <s v="PID04601"/>
    <n v="74"/>
    <x v="2"/>
    <x v="1"/>
    <x v="2"/>
    <x v="2"/>
    <d v="2024-06-03T00:00:00"/>
    <x v="3"/>
    <x v="2"/>
    <x v="2"/>
    <b v="1"/>
    <n v="65"/>
    <n v="6"/>
    <x v="1"/>
    <n v="16"/>
    <x v="2"/>
    <x v="1"/>
    <x v="1"/>
    <x v="9"/>
  </r>
  <r>
    <s v="PID04602"/>
    <n v="79"/>
    <x v="2"/>
    <x v="2"/>
    <x v="0"/>
    <x v="2"/>
    <d v="2020-09-01T00:00:00"/>
    <x v="5"/>
    <x v="1"/>
    <x v="0"/>
    <b v="1"/>
    <n v="25"/>
    <n v="7"/>
    <x v="0"/>
    <n v="61"/>
    <x v="0"/>
    <x v="0"/>
    <x v="1"/>
    <x v="1"/>
  </r>
  <r>
    <s v="PID04603"/>
    <n v="18"/>
    <x v="1"/>
    <x v="2"/>
    <x v="0"/>
    <x v="2"/>
    <d v="2021-08-31T00:00:00"/>
    <x v="1"/>
    <x v="1"/>
    <x v="2"/>
    <b v="0"/>
    <n v="37"/>
    <n v="1"/>
    <x v="2"/>
    <n v="12"/>
    <x v="2"/>
    <x v="1"/>
    <x v="1"/>
    <x v="4"/>
  </r>
  <r>
    <s v="PID04604"/>
    <n v="61"/>
    <x v="2"/>
    <x v="1"/>
    <x v="2"/>
    <x v="2"/>
    <d v="2021-08-06T00:00:00"/>
    <x v="1"/>
    <x v="1"/>
    <x v="0"/>
    <b v="0"/>
    <n v="18"/>
    <n v="16"/>
    <x v="2"/>
    <n v="76"/>
    <x v="0"/>
    <x v="0"/>
    <x v="0"/>
    <x v="1"/>
  </r>
  <r>
    <s v="PID04605"/>
    <n v="4"/>
    <x v="4"/>
    <x v="2"/>
    <x v="2"/>
    <x v="1"/>
    <d v="2023-07-21T00:00:00"/>
    <x v="2"/>
    <x v="1"/>
    <x v="0"/>
    <b v="1"/>
    <n v="15"/>
    <n v="3"/>
    <x v="0"/>
    <n v="24"/>
    <x v="2"/>
    <x v="0"/>
    <x v="0"/>
    <x v="9"/>
  </r>
  <r>
    <s v="PID04606"/>
    <n v="12"/>
    <x v="1"/>
    <x v="1"/>
    <x v="2"/>
    <x v="2"/>
    <d v="2024-02-26T00:00:00"/>
    <x v="3"/>
    <x v="0"/>
    <x v="2"/>
    <b v="0"/>
    <n v="57"/>
    <n v="4"/>
    <x v="1"/>
    <n v="115"/>
    <x v="0"/>
    <x v="1"/>
    <x v="1"/>
    <x v="3"/>
  </r>
  <r>
    <s v="PID04607"/>
    <n v="7"/>
    <x v="4"/>
    <x v="1"/>
    <x v="0"/>
    <x v="0"/>
    <d v="2024-06-18T00:00:00"/>
    <x v="3"/>
    <x v="2"/>
    <x v="1"/>
    <b v="0"/>
    <n v="9"/>
    <n v="15"/>
    <x v="2"/>
    <n v="40"/>
    <x v="2"/>
    <x v="1"/>
    <x v="0"/>
    <x v="0"/>
  </r>
  <r>
    <s v="PID04608"/>
    <n v="89"/>
    <x v="2"/>
    <x v="0"/>
    <x v="1"/>
    <x v="1"/>
    <d v="2020-07-07T00:00:00"/>
    <x v="5"/>
    <x v="1"/>
    <x v="2"/>
    <b v="1"/>
    <n v="3"/>
    <n v="8"/>
    <x v="0"/>
    <n v="23"/>
    <x v="2"/>
    <x v="0"/>
    <x v="0"/>
    <x v="1"/>
  </r>
  <r>
    <s v="PID04609"/>
    <n v="46"/>
    <x v="0"/>
    <x v="0"/>
    <x v="0"/>
    <x v="1"/>
    <d v="2020-08-28T00:00:00"/>
    <x v="5"/>
    <x v="2"/>
    <x v="1"/>
    <b v="1"/>
    <n v="68"/>
    <n v="8"/>
    <x v="1"/>
    <n v="6"/>
    <x v="1"/>
    <x v="0"/>
    <x v="0"/>
    <x v="9"/>
  </r>
  <r>
    <s v="PID04610"/>
    <n v="44"/>
    <x v="0"/>
    <x v="0"/>
    <x v="1"/>
    <x v="2"/>
    <d v="2020-07-24T00:00:00"/>
    <x v="5"/>
    <x v="2"/>
    <x v="2"/>
    <b v="1"/>
    <n v="1"/>
    <n v="5"/>
    <x v="1"/>
    <n v="72"/>
    <x v="0"/>
    <x v="0"/>
    <x v="0"/>
    <x v="1"/>
  </r>
  <r>
    <s v="PID04611"/>
    <n v="11"/>
    <x v="1"/>
    <x v="2"/>
    <x v="2"/>
    <x v="0"/>
    <d v="2023-04-30T00:00:00"/>
    <x v="2"/>
    <x v="2"/>
    <x v="2"/>
    <b v="1"/>
    <n v="42"/>
    <n v="9"/>
    <x v="1"/>
    <n v="12"/>
    <x v="2"/>
    <x v="0"/>
    <x v="0"/>
    <x v="9"/>
  </r>
  <r>
    <s v="PID04612"/>
    <n v="17"/>
    <x v="1"/>
    <x v="1"/>
    <x v="0"/>
    <x v="0"/>
    <d v="2019-03-20T00:00:00"/>
    <x v="0"/>
    <x v="1"/>
    <x v="0"/>
    <b v="0"/>
    <n v="5"/>
    <n v="9"/>
    <x v="0"/>
    <n v="120"/>
    <x v="0"/>
    <x v="0"/>
    <x v="0"/>
    <x v="8"/>
  </r>
  <r>
    <s v="PID04613"/>
    <n v="68"/>
    <x v="2"/>
    <x v="1"/>
    <x v="1"/>
    <x v="2"/>
    <d v="2020-09-03T00:00:00"/>
    <x v="5"/>
    <x v="1"/>
    <x v="2"/>
    <b v="1"/>
    <n v="16"/>
    <n v="11"/>
    <x v="0"/>
    <n v="89"/>
    <x v="0"/>
    <x v="1"/>
    <x v="0"/>
    <x v="3"/>
  </r>
  <r>
    <s v="PID04614"/>
    <n v="77"/>
    <x v="2"/>
    <x v="1"/>
    <x v="1"/>
    <x v="2"/>
    <d v="2020-12-24T00:00:00"/>
    <x v="5"/>
    <x v="1"/>
    <x v="2"/>
    <b v="0"/>
    <n v="30"/>
    <n v="3"/>
    <x v="2"/>
    <n v="46"/>
    <x v="2"/>
    <x v="0"/>
    <x v="0"/>
    <x v="1"/>
  </r>
  <r>
    <s v="PID04615"/>
    <n v="67"/>
    <x v="2"/>
    <x v="2"/>
    <x v="1"/>
    <x v="2"/>
    <d v="2019-07-28T00:00:00"/>
    <x v="0"/>
    <x v="3"/>
    <x v="1"/>
    <b v="1"/>
    <n v="68"/>
    <n v="16"/>
    <x v="0"/>
    <n v="13"/>
    <x v="2"/>
    <x v="0"/>
    <x v="1"/>
    <x v="1"/>
  </r>
  <r>
    <s v="PID04616"/>
    <n v="76"/>
    <x v="2"/>
    <x v="0"/>
    <x v="1"/>
    <x v="2"/>
    <d v="2021-07-08T00:00:00"/>
    <x v="1"/>
    <x v="3"/>
    <x v="1"/>
    <b v="1"/>
    <n v="64"/>
    <n v="12"/>
    <x v="1"/>
    <n v="94"/>
    <x v="0"/>
    <x v="1"/>
    <x v="0"/>
    <x v="9"/>
  </r>
  <r>
    <s v="PID04617"/>
    <n v="51"/>
    <x v="0"/>
    <x v="1"/>
    <x v="2"/>
    <x v="1"/>
    <d v="2024-08-08T00:00:00"/>
    <x v="3"/>
    <x v="1"/>
    <x v="1"/>
    <b v="1"/>
    <n v="43"/>
    <n v="13"/>
    <x v="0"/>
    <n v="85"/>
    <x v="0"/>
    <x v="0"/>
    <x v="0"/>
    <x v="6"/>
  </r>
  <r>
    <s v="PID04618"/>
    <n v="81"/>
    <x v="2"/>
    <x v="0"/>
    <x v="2"/>
    <x v="1"/>
    <d v="2024-02-03T00:00:00"/>
    <x v="3"/>
    <x v="1"/>
    <x v="0"/>
    <b v="0"/>
    <n v="13"/>
    <n v="18"/>
    <x v="0"/>
    <n v="86"/>
    <x v="0"/>
    <x v="0"/>
    <x v="1"/>
    <x v="0"/>
  </r>
  <r>
    <s v="PID04619"/>
    <n v="10"/>
    <x v="4"/>
    <x v="2"/>
    <x v="1"/>
    <x v="2"/>
    <d v="2023-05-02T00:00:00"/>
    <x v="2"/>
    <x v="1"/>
    <x v="2"/>
    <b v="1"/>
    <n v="37"/>
    <n v="10"/>
    <x v="0"/>
    <n v="11"/>
    <x v="1"/>
    <x v="1"/>
    <x v="1"/>
    <x v="8"/>
  </r>
  <r>
    <s v="PID04620"/>
    <n v="3"/>
    <x v="4"/>
    <x v="0"/>
    <x v="2"/>
    <x v="1"/>
    <d v="2023-06-29T00:00:00"/>
    <x v="2"/>
    <x v="3"/>
    <x v="2"/>
    <b v="1"/>
    <n v="66"/>
    <n v="0"/>
    <x v="0"/>
    <n v="11"/>
    <x v="1"/>
    <x v="1"/>
    <x v="1"/>
    <x v="9"/>
  </r>
  <r>
    <s v="PID04621"/>
    <n v="66"/>
    <x v="2"/>
    <x v="0"/>
    <x v="1"/>
    <x v="0"/>
    <d v="2024-05-07T00:00:00"/>
    <x v="3"/>
    <x v="2"/>
    <x v="2"/>
    <b v="0"/>
    <n v="9"/>
    <n v="3"/>
    <x v="0"/>
    <n v="56"/>
    <x v="2"/>
    <x v="1"/>
    <x v="1"/>
    <x v="0"/>
  </r>
  <r>
    <s v="PID04622"/>
    <n v="43"/>
    <x v="0"/>
    <x v="1"/>
    <x v="1"/>
    <x v="1"/>
    <d v="2024-12-28T00:00:00"/>
    <x v="3"/>
    <x v="3"/>
    <x v="1"/>
    <b v="0"/>
    <n v="57"/>
    <n v="7"/>
    <x v="0"/>
    <n v="80"/>
    <x v="0"/>
    <x v="0"/>
    <x v="0"/>
    <x v="1"/>
  </r>
  <r>
    <s v="PID04623"/>
    <n v="37"/>
    <x v="3"/>
    <x v="1"/>
    <x v="0"/>
    <x v="0"/>
    <d v="2022-10-14T00:00:00"/>
    <x v="4"/>
    <x v="1"/>
    <x v="2"/>
    <b v="0"/>
    <n v="68"/>
    <n v="8"/>
    <x v="2"/>
    <n v="71"/>
    <x v="0"/>
    <x v="1"/>
    <x v="1"/>
    <x v="8"/>
  </r>
  <r>
    <s v="PID04624"/>
    <n v="39"/>
    <x v="3"/>
    <x v="1"/>
    <x v="0"/>
    <x v="2"/>
    <d v="2019-08-20T00:00:00"/>
    <x v="0"/>
    <x v="2"/>
    <x v="0"/>
    <b v="0"/>
    <n v="39"/>
    <n v="6"/>
    <x v="0"/>
    <n v="8"/>
    <x v="1"/>
    <x v="0"/>
    <x v="1"/>
    <x v="8"/>
  </r>
  <r>
    <s v="PID04625"/>
    <n v="82"/>
    <x v="2"/>
    <x v="1"/>
    <x v="1"/>
    <x v="0"/>
    <d v="2023-03-12T00:00:00"/>
    <x v="2"/>
    <x v="3"/>
    <x v="1"/>
    <b v="0"/>
    <n v="21"/>
    <n v="13"/>
    <x v="0"/>
    <n v="4"/>
    <x v="1"/>
    <x v="1"/>
    <x v="0"/>
    <x v="4"/>
  </r>
  <r>
    <s v="PID04626"/>
    <n v="35"/>
    <x v="3"/>
    <x v="2"/>
    <x v="1"/>
    <x v="0"/>
    <d v="2022-03-25T00:00:00"/>
    <x v="4"/>
    <x v="0"/>
    <x v="2"/>
    <b v="1"/>
    <n v="67"/>
    <n v="7"/>
    <x v="1"/>
    <n v="17"/>
    <x v="2"/>
    <x v="0"/>
    <x v="0"/>
    <x v="8"/>
  </r>
  <r>
    <s v="PID04627"/>
    <n v="85"/>
    <x v="2"/>
    <x v="0"/>
    <x v="0"/>
    <x v="0"/>
    <d v="2019-08-31T00:00:00"/>
    <x v="0"/>
    <x v="3"/>
    <x v="0"/>
    <b v="1"/>
    <n v="7"/>
    <n v="13"/>
    <x v="0"/>
    <n v="28"/>
    <x v="2"/>
    <x v="0"/>
    <x v="1"/>
    <x v="7"/>
  </r>
  <r>
    <s v="PID04628"/>
    <n v="64"/>
    <x v="2"/>
    <x v="0"/>
    <x v="2"/>
    <x v="1"/>
    <d v="2021-09-29T00:00:00"/>
    <x v="1"/>
    <x v="0"/>
    <x v="0"/>
    <b v="0"/>
    <n v="6"/>
    <n v="1"/>
    <x v="1"/>
    <n v="11"/>
    <x v="1"/>
    <x v="0"/>
    <x v="1"/>
    <x v="6"/>
  </r>
  <r>
    <s v="PID04629"/>
    <n v="46"/>
    <x v="0"/>
    <x v="2"/>
    <x v="2"/>
    <x v="1"/>
    <d v="2024-04-18T00:00:00"/>
    <x v="3"/>
    <x v="0"/>
    <x v="2"/>
    <b v="1"/>
    <n v="59"/>
    <n v="0"/>
    <x v="2"/>
    <n v="53"/>
    <x v="2"/>
    <x v="1"/>
    <x v="0"/>
    <x v="8"/>
  </r>
  <r>
    <s v="PID04630"/>
    <n v="20"/>
    <x v="1"/>
    <x v="1"/>
    <x v="1"/>
    <x v="2"/>
    <d v="2022-03-21T00:00:00"/>
    <x v="4"/>
    <x v="2"/>
    <x v="0"/>
    <b v="0"/>
    <n v="22"/>
    <n v="7"/>
    <x v="1"/>
    <n v="113"/>
    <x v="0"/>
    <x v="0"/>
    <x v="0"/>
    <x v="3"/>
  </r>
  <r>
    <s v="PID04631"/>
    <n v="7"/>
    <x v="4"/>
    <x v="2"/>
    <x v="1"/>
    <x v="0"/>
    <d v="2024-03-23T00:00:00"/>
    <x v="3"/>
    <x v="3"/>
    <x v="2"/>
    <b v="1"/>
    <n v="52"/>
    <n v="12"/>
    <x v="1"/>
    <n v="58"/>
    <x v="2"/>
    <x v="0"/>
    <x v="1"/>
    <x v="1"/>
  </r>
  <r>
    <s v="PID04632"/>
    <n v="67"/>
    <x v="2"/>
    <x v="1"/>
    <x v="1"/>
    <x v="2"/>
    <d v="2024-06-28T00:00:00"/>
    <x v="3"/>
    <x v="1"/>
    <x v="2"/>
    <b v="0"/>
    <n v="65"/>
    <n v="12"/>
    <x v="1"/>
    <n v="9"/>
    <x v="1"/>
    <x v="1"/>
    <x v="1"/>
    <x v="6"/>
  </r>
  <r>
    <s v="PID04633"/>
    <n v="48"/>
    <x v="0"/>
    <x v="0"/>
    <x v="2"/>
    <x v="2"/>
    <d v="2019-11-02T00:00:00"/>
    <x v="0"/>
    <x v="2"/>
    <x v="2"/>
    <b v="0"/>
    <n v="39"/>
    <n v="13"/>
    <x v="0"/>
    <n v="3"/>
    <x v="1"/>
    <x v="1"/>
    <x v="1"/>
    <x v="1"/>
  </r>
  <r>
    <s v="PID04634"/>
    <n v="2"/>
    <x v="4"/>
    <x v="2"/>
    <x v="0"/>
    <x v="0"/>
    <d v="2019-01-19T00:00:00"/>
    <x v="0"/>
    <x v="2"/>
    <x v="0"/>
    <b v="0"/>
    <n v="30"/>
    <n v="16"/>
    <x v="0"/>
    <n v="66"/>
    <x v="0"/>
    <x v="1"/>
    <x v="1"/>
    <x v="1"/>
  </r>
  <r>
    <s v="PID04635"/>
    <n v="38"/>
    <x v="3"/>
    <x v="2"/>
    <x v="2"/>
    <x v="1"/>
    <d v="2022-10-16T00:00:00"/>
    <x v="4"/>
    <x v="3"/>
    <x v="1"/>
    <b v="1"/>
    <n v="46"/>
    <n v="9"/>
    <x v="0"/>
    <n v="18"/>
    <x v="2"/>
    <x v="1"/>
    <x v="0"/>
    <x v="7"/>
  </r>
  <r>
    <s v="PID04636"/>
    <n v="1"/>
    <x v="4"/>
    <x v="1"/>
    <x v="1"/>
    <x v="2"/>
    <d v="2024-05-05T00:00:00"/>
    <x v="3"/>
    <x v="0"/>
    <x v="0"/>
    <b v="1"/>
    <n v="18"/>
    <n v="19"/>
    <x v="2"/>
    <n v="63"/>
    <x v="0"/>
    <x v="0"/>
    <x v="0"/>
    <x v="2"/>
  </r>
  <r>
    <s v="PID04637"/>
    <n v="73"/>
    <x v="2"/>
    <x v="2"/>
    <x v="0"/>
    <x v="2"/>
    <d v="2024-11-12T00:00:00"/>
    <x v="3"/>
    <x v="2"/>
    <x v="0"/>
    <b v="0"/>
    <n v="17"/>
    <n v="10"/>
    <x v="1"/>
    <n v="38"/>
    <x v="2"/>
    <x v="1"/>
    <x v="0"/>
    <x v="7"/>
  </r>
  <r>
    <s v="PID04638"/>
    <n v="67"/>
    <x v="2"/>
    <x v="1"/>
    <x v="2"/>
    <x v="2"/>
    <d v="2023-10-22T00:00:00"/>
    <x v="2"/>
    <x v="3"/>
    <x v="2"/>
    <b v="1"/>
    <n v="44"/>
    <n v="16"/>
    <x v="1"/>
    <n v="76"/>
    <x v="0"/>
    <x v="1"/>
    <x v="1"/>
    <x v="6"/>
  </r>
  <r>
    <s v="PID04639"/>
    <n v="46"/>
    <x v="0"/>
    <x v="0"/>
    <x v="2"/>
    <x v="0"/>
    <d v="2024-12-11T00:00:00"/>
    <x v="3"/>
    <x v="3"/>
    <x v="1"/>
    <b v="1"/>
    <n v="41"/>
    <n v="1"/>
    <x v="1"/>
    <n v="89"/>
    <x v="0"/>
    <x v="0"/>
    <x v="1"/>
    <x v="4"/>
  </r>
  <r>
    <s v="PID04640"/>
    <n v="66"/>
    <x v="2"/>
    <x v="2"/>
    <x v="0"/>
    <x v="2"/>
    <d v="2019-06-11T00:00:00"/>
    <x v="0"/>
    <x v="3"/>
    <x v="2"/>
    <b v="0"/>
    <n v="15"/>
    <n v="7"/>
    <x v="1"/>
    <n v="75"/>
    <x v="0"/>
    <x v="0"/>
    <x v="1"/>
    <x v="4"/>
  </r>
  <r>
    <s v="PID04641"/>
    <n v="90"/>
    <x v="2"/>
    <x v="2"/>
    <x v="2"/>
    <x v="2"/>
    <d v="2022-12-17T00:00:00"/>
    <x v="4"/>
    <x v="2"/>
    <x v="0"/>
    <b v="0"/>
    <n v="17"/>
    <n v="17"/>
    <x v="1"/>
    <n v="69"/>
    <x v="0"/>
    <x v="0"/>
    <x v="0"/>
    <x v="0"/>
  </r>
  <r>
    <s v="PID04642"/>
    <n v="27"/>
    <x v="3"/>
    <x v="2"/>
    <x v="1"/>
    <x v="1"/>
    <d v="2020-10-11T00:00:00"/>
    <x v="5"/>
    <x v="0"/>
    <x v="0"/>
    <b v="1"/>
    <n v="37"/>
    <n v="12"/>
    <x v="0"/>
    <n v="3"/>
    <x v="1"/>
    <x v="1"/>
    <x v="0"/>
    <x v="5"/>
  </r>
  <r>
    <s v="PID04643"/>
    <n v="78"/>
    <x v="2"/>
    <x v="0"/>
    <x v="2"/>
    <x v="1"/>
    <d v="2024-02-25T00:00:00"/>
    <x v="3"/>
    <x v="2"/>
    <x v="2"/>
    <b v="0"/>
    <n v="45"/>
    <n v="20"/>
    <x v="2"/>
    <n v="109"/>
    <x v="0"/>
    <x v="0"/>
    <x v="1"/>
    <x v="5"/>
  </r>
  <r>
    <s v="PID04644"/>
    <n v="33"/>
    <x v="3"/>
    <x v="2"/>
    <x v="1"/>
    <x v="1"/>
    <d v="2022-12-07T00:00:00"/>
    <x v="4"/>
    <x v="0"/>
    <x v="0"/>
    <b v="1"/>
    <n v="59"/>
    <n v="16"/>
    <x v="0"/>
    <n v="56"/>
    <x v="2"/>
    <x v="1"/>
    <x v="0"/>
    <x v="0"/>
  </r>
  <r>
    <s v="PID04645"/>
    <n v="64"/>
    <x v="2"/>
    <x v="0"/>
    <x v="0"/>
    <x v="0"/>
    <d v="2022-12-19T00:00:00"/>
    <x v="4"/>
    <x v="2"/>
    <x v="2"/>
    <b v="1"/>
    <n v="29"/>
    <n v="0"/>
    <x v="0"/>
    <n v="49"/>
    <x v="2"/>
    <x v="1"/>
    <x v="0"/>
    <x v="9"/>
  </r>
  <r>
    <s v="PID04646"/>
    <n v="73"/>
    <x v="2"/>
    <x v="2"/>
    <x v="0"/>
    <x v="2"/>
    <d v="2023-09-17T00:00:00"/>
    <x v="2"/>
    <x v="1"/>
    <x v="0"/>
    <b v="0"/>
    <n v="25"/>
    <n v="18"/>
    <x v="2"/>
    <n v="62"/>
    <x v="0"/>
    <x v="1"/>
    <x v="0"/>
    <x v="5"/>
  </r>
  <r>
    <s v="PID04647"/>
    <n v="84"/>
    <x v="2"/>
    <x v="0"/>
    <x v="0"/>
    <x v="1"/>
    <d v="2019-04-01T00:00:00"/>
    <x v="0"/>
    <x v="0"/>
    <x v="0"/>
    <b v="1"/>
    <n v="20"/>
    <n v="9"/>
    <x v="0"/>
    <n v="120"/>
    <x v="0"/>
    <x v="0"/>
    <x v="0"/>
    <x v="1"/>
  </r>
  <r>
    <s v="PID04648"/>
    <n v="53"/>
    <x v="0"/>
    <x v="2"/>
    <x v="2"/>
    <x v="0"/>
    <d v="2020-05-01T00:00:00"/>
    <x v="5"/>
    <x v="0"/>
    <x v="2"/>
    <b v="1"/>
    <n v="45"/>
    <n v="3"/>
    <x v="0"/>
    <n v="117"/>
    <x v="0"/>
    <x v="1"/>
    <x v="0"/>
    <x v="7"/>
  </r>
  <r>
    <s v="PID04649"/>
    <n v="30"/>
    <x v="3"/>
    <x v="1"/>
    <x v="2"/>
    <x v="1"/>
    <d v="2022-05-02T00:00:00"/>
    <x v="4"/>
    <x v="0"/>
    <x v="2"/>
    <b v="0"/>
    <n v="18"/>
    <n v="5"/>
    <x v="0"/>
    <n v="108"/>
    <x v="0"/>
    <x v="1"/>
    <x v="1"/>
    <x v="6"/>
  </r>
  <r>
    <s v="PID04650"/>
    <n v="27"/>
    <x v="3"/>
    <x v="0"/>
    <x v="1"/>
    <x v="2"/>
    <d v="2020-05-24T00:00:00"/>
    <x v="5"/>
    <x v="1"/>
    <x v="2"/>
    <b v="0"/>
    <n v="59"/>
    <n v="8"/>
    <x v="1"/>
    <n v="100"/>
    <x v="0"/>
    <x v="0"/>
    <x v="1"/>
    <x v="5"/>
  </r>
  <r>
    <s v="PID04651"/>
    <n v="11"/>
    <x v="1"/>
    <x v="0"/>
    <x v="0"/>
    <x v="2"/>
    <d v="2022-12-20T00:00:00"/>
    <x v="4"/>
    <x v="0"/>
    <x v="2"/>
    <b v="0"/>
    <n v="61"/>
    <n v="12"/>
    <x v="2"/>
    <n v="73"/>
    <x v="0"/>
    <x v="0"/>
    <x v="0"/>
    <x v="7"/>
  </r>
  <r>
    <s v="PID04652"/>
    <n v="64"/>
    <x v="2"/>
    <x v="0"/>
    <x v="0"/>
    <x v="2"/>
    <d v="2024-09-28T00:00:00"/>
    <x v="3"/>
    <x v="0"/>
    <x v="1"/>
    <b v="0"/>
    <n v="51"/>
    <n v="14"/>
    <x v="1"/>
    <n v="28"/>
    <x v="2"/>
    <x v="0"/>
    <x v="0"/>
    <x v="4"/>
  </r>
  <r>
    <s v="PID04653"/>
    <n v="36"/>
    <x v="3"/>
    <x v="0"/>
    <x v="0"/>
    <x v="2"/>
    <d v="2019-04-24T00:00:00"/>
    <x v="0"/>
    <x v="0"/>
    <x v="0"/>
    <b v="1"/>
    <n v="7"/>
    <n v="9"/>
    <x v="2"/>
    <n v="88"/>
    <x v="0"/>
    <x v="1"/>
    <x v="1"/>
    <x v="3"/>
  </r>
  <r>
    <s v="PID04654"/>
    <n v="43"/>
    <x v="0"/>
    <x v="1"/>
    <x v="1"/>
    <x v="0"/>
    <d v="2019-11-28T00:00:00"/>
    <x v="0"/>
    <x v="2"/>
    <x v="2"/>
    <b v="1"/>
    <n v="57"/>
    <n v="18"/>
    <x v="1"/>
    <n v="6"/>
    <x v="1"/>
    <x v="1"/>
    <x v="0"/>
    <x v="1"/>
  </r>
  <r>
    <s v="PID04655"/>
    <n v="61"/>
    <x v="2"/>
    <x v="1"/>
    <x v="2"/>
    <x v="1"/>
    <d v="2019-11-03T00:00:00"/>
    <x v="0"/>
    <x v="2"/>
    <x v="2"/>
    <b v="0"/>
    <n v="23"/>
    <n v="6"/>
    <x v="0"/>
    <n v="90"/>
    <x v="0"/>
    <x v="0"/>
    <x v="0"/>
    <x v="1"/>
  </r>
  <r>
    <s v="PID04656"/>
    <n v="2"/>
    <x v="4"/>
    <x v="0"/>
    <x v="1"/>
    <x v="2"/>
    <d v="2019-11-03T00:00:00"/>
    <x v="0"/>
    <x v="0"/>
    <x v="2"/>
    <b v="0"/>
    <n v="1"/>
    <n v="1"/>
    <x v="2"/>
    <n v="24"/>
    <x v="2"/>
    <x v="0"/>
    <x v="1"/>
    <x v="2"/>
  </r>
  <r>
    <s v="PID04657"/>
    <n v="12"/>
    <x v="1"/>
    <x v="0"/>
    <x v="2"/>
    <x v="2"/>
    <d v="2021-10-01T00:00:00"/>
    <x v="1"/>
    <x v="3"/>
    <x v="0"/>
    <b v="1"/>
    <n v="67"/>
    <n v="5"/>
    <x v="1"/>
    <n v="45"/>
    <x v="2"/>
    <x v="0"/>
    <x v="0"/>
    <x v="4"/>
  </r>
  <r>
    <s v="PID04658"/>
    <n v="37"/>
    <x v="3"/>
    <x v="2"/>
    <x v="0"/>
    <x v="2"/>
    <d v="2022-08-17T00:00:00"/>
    <x v="4"/>
    <x v="3"/>
    <x v="2"/>
    <b v="1"/>
    <n v="42"/>
    <n v="11"/>
    <x v="0"/>
    <n v="36"/>
    <x v="2"/>
    <x v="1"/>
    <x v="1"/>
    <x v="8"/>
  </r>
  <r>
    <s v="PID04659"/>
    <n v="10"/>
    <x v="4"/>
    <x v="2"/>
    <x v="2"/>
    <x v="0"/>
    <d v="2022-03-17T00:00:00"/>
    <x v="4"/>
    <x v="2"/>
    <x v="2"/>
    <b v="1"/>
    <n v="37"/>
    <n v="11"/>
    <x v="2"/>
    <n v="114"/>
    <x v="0"/>
    <x v="0"/>
    <x v="1"/>
    <x v="0"/>
  </r>
  <r>
    <s v="PID04660"/>
    <n v="78"/>
    <x v="2"/>
    <x v="2"/>
    <x v="2"/>
    <x v="0"/>
    <d v="2021-09-22T00:00:00"/>
    <x v="1"/>
    <x v="0"/>
    <x v="2"/>
    <b v="1"/>
    <n v="18"/>
    <n v="5"/>
    <x v="0"/>
    <n v="81"/>
    <x v="0"/>
    <x v="0"/>
    <x v="0"/>
    <x v="5"/>
  </r>
  <r>
    <s v="PID04661"/>
    <n v="79"/>
    <x v="2"/>
    <x v="0"/>
    <x v="2"/>
    <x v="0"/>
    <d v="2021-08-26T00:00:00"/>
    <x v="1"/>
    <x v="1"/>
    <x v="1"/>
    <b v="1"/>
    <n v="36"/>
    <n v="17"/>
    <x v="0"/>
    <n v="14"/>
    <x v="2"/>
    <x v="0"/>
    <x v="0"/>
    <x v="1"/>
  </r>
  <r>
    <s v="PID04662"/>
    <n v="23"/>
    <x v="3"/>
    <x v="0"/>
    <x v="0"/>
    <x v="0"/>
    <d v="2020-02-22T00:00:00"/>
    <x v="5"/>
    <x v="2"/>
    <x v="1"/>
    <b v="1"/>
    <n v="18"/>
    <n v="16"/>
    <x v="2"/>
    <n v="56"/>
    <x v="2"/>
    <x v="0"/>
    <x v="1"/>
    <x v="0"/>
  </r>
  <r>
    <s v="PID04663"/>
    <n v="87"/>
    <x v="2"/>
    <x v="0"/>
    <x v="1"/>
    <x v="1"/>
    <d v="2024-09-19T00:00:00"/>
    <x v="3"/>
    <x v="1"/>
    <x v="2"/>
    <b v="0"/>
    <n v="6"/>
    <n v="0"/>
    <x v="1"/>
    <n v="17"/>
    <x v="2"/>
    <x v="1"/>
    <x v="0"/>
    <x v="1"/>
  </r>
  <r>
    <s v="PID04664"/>
    <n v="6"/>
    <x v="4"/>
    <x v="0"/>
    <x v="0"/>
    <x v="1"/>
    <d v="2020-01-20T00:00:00"/>
    <x v="5"/>
    <x v="1"/>
    <x v="0"/>
    <b v="0"/>
    <n v="68"/>
    <n v="16"/>
    <x v="2"/>
    <n v="86"/>
    <x v="0"/>
    <x v="0"/>
    <x v="0"/>
    <x v="7"/>
  </r>
  <r>
    <s v="PID04665"/>
    <n v="5"/>
    <x v="4"/>
    <x v="0"/>
    <x v="2"/>
    <x v="0"/>
    <d v="2023-06-16T00:00:00"/>
    <x v="2"/>
    <x v="1"/>
    <x v="1"/>
    <b v="1"/>
    <n v="64"/>
    <n v="14"/>
    <x v="0"/>
    <n v="6"/>
    <x v="1"/>
    <x v="1"/>
    <x v="1"/>
    <x v="9"/>
  </r>
  <r>
    <s v="PID04666"/>
    <n v="30"/>
    <x v="3"/>
    <x v="1"/>
    <x v="0"/>
    <x v="1"/>
    <d v="2024-04-10T00:00:00"/>
    <x v="3"/>
    <x v="0"/>
    <x v="0"/>
    <b v="1"/>
    <n v="67"/>
    <n v="8"/>
    <x v="2"/>
    <n v="118"/>
    <x v="0"/>
    <x v="0"/>
    <x v="1"/>
    <x v="7"/>
  </r>
  <r>
    <s v="PID04667"/>
    <n v="12"/>
    <x v="1"/>
    <x v="0"/>
    <x v="2"/>
    <x v="0"/>
    <d v="2021-12-29T00:00:00"/>
    <x v="1"/>
    <x v="2"/>
    <x v="0"/>
    <b v="0"/>
    <n v="56"/>
    <n v="12"/>
    <x v="0"/>
    <n v="50"/>
    <x v="2"/>
    <x v="0"/>
    <x v="0"/>
    <x v="5"/>
  </r>
  <r>
    <s v="PID04668"/>
    <n v="28"/>
    <x v="3"/>
    <x v="0"/>
    <x v="2"/>
    <x v="1"/>
    <d v="2022-04-20T00:00:00"/>
    <x v="4"/>
    <x v="0"/>
    <x v="0"/>
    <b v="0"/>
    <n v="36"/>
    <n v="19"/>
    <x v="2"/>
    <n v="11"/>
    <x v="1"/>
    <x v="1"/>
    <x v="1"/>
    <x v="8"/>
  </r>
  <r>
    <s v="PID04669"/>
    <n v="82"/>
    <x v="2"/>
    <x v="2"/>
    <x v="1"/>
    <x v="2"/>
    <d v="2024-01-31T00:00:00"/>
    <x v="3"/>
    <x v="1"/>
    <x v="0"/>
    <b v="0"/>
    <n v="60"/>
    <n v="20"/>
    <x v="1"/>
    <n v="53"/>
    <x v="2"/>
    <x v="1"/>
    <x v="1"/>
    <x v="2"/>
  </r>
  <r>
    <s v="PID04670"/>
    <n v="9"/>
    <x v="4"/>
    <x v="1"/>
    <x v="0"/>
    <x v="1"/>
    <d v="2019-05-26T00:00:00"/>
    <x v="0"/>
    <x v="3"/>
    <x v="0"/>
    <b v="0"/>
    <n v="40"/>
    <n v="18"/>
    <x v="2"/>
    <n v="111"/>
    <x v="0"/>
    <x v="0"/>
    <x v="1"/>
    <x v="2"/>
  </r>
  <r>
    <s v="PID04671"/>
    <n v="4"/>
    <x v="4"/>
    <x v="2"/>
    <x v="2"/>
    <x v="2"/>
    <d v="2020-09-18T00:00:00"/>
    <x v="5"/>
    <x v="2"/>
    <x v="0"/>
    <b v="0"/>
    <n v="2"/>
    <n v="19"/>
    <x v="0"/>
    <n v="9"/>
    <x v="1"/>
    <x v="0"/>
    <x v="0"/>
    <x v="0"/>
  </r>
  <r>
    <s v="PID04672"/>
    <n v="17"/>
    <x v="1"/>
    <x v="1"/>
    <x v="0"/>
    <x v="1"/>
    <d v="2023-06-15T00:00:00"/>
    <x v="2"/>
    <x v="3"/>
    <x v="0"/>
    <b v="0"/>
    <n v="13"/>
    <n v="12"/>
    <x v="0"/>
    <n v="120"/>
    <x v="0"/>
    <x v="1"/>
    <x v="1"/>
    <x v="2"/>
  </r>
  <r>
    <s v="PID04673"/>
    <n v="40"/>
    <x v="3"/>
    <x v="1"/>
    <x v="2"/>
    <x v="2"/>
    <d v="2023-11-25T00:00:00"/>
    <x v="2"/>
    <x v="1"/>
    <x v="2"/>
    <b v="1"/>
    <n v="17"/>
    <n v="17"/>
    <x v="1"/>
    <n v="119"/>
    <x v="0"/>
    <x v="1"/>
    <x v="0"/>
    <x v="7"/>
  </r>
  <r>
    <s v="PID04674"/>
    <n v="62"/>
    <x v="2"/>
    <x v="2"/>
    <x v="0"/>
    <x v="0"/>
    <d v="2023-05-06T00:00:00"/>
    <x v="2"/>
    <x v="2"/>
    <x v="2"/>
    <b v="0"/>
    <n v="10"/>
    <n v="18"/>
    <x v="0"/>
    <n v="29"/>
    <x v="2"/>
    <x v="1"/>
    <x v="1"/>
    <x v="0"/>
  </r>
  <r>
    <s v="PID04675"/>
    <n v="34"/>
    <x v="3"/>
    <x v="2"/>
    <x v="0"/>
    <x v="0"/>
    <d v="2019-08-23T00:00:00"/>
    <x v="0"/>
    <x v="0"/>
    <x v="2"/>
    <b v="1"/>
    <n v="59"/>
    <n v="14"/>
    <x v="1"/>
    <n v="7"/>
    <x v="1"/>
    <x v="1"/>
    <x v="1"/>
    <x v="2"/>
  </r>
  <r>
    <s v="PID04676"/>
    <n v="43"/>
    <x v="0"/>
    <x v="0"/>
    <x v="2"/>
    <x v="2"/>
    <d v="2024-08-12T00:00:00"/>
    <x v="3"/>
    <x v="3"/>
    <x v="0"/>
    <b v="1"/>
    <n v="20"/>
    <n v="18"/>
    <x v="0"/>
    <n v="13"/>
    <x v="2"/>
    <x v="0"/>
    <x v="1"/>
    <x v="6"/>
  </r>
  <r>
    <s v="PID04677"/>
    <n v="89"/>
    <x v="2"/>
    <x v="0"/>
    <x v="2"/>
    <x v="2"/>
    <d v="2021-08-14T00:00:00"/>
    <x v="1"/>
    <x v="3"/>
    <x v="1"/>
    <b v="0"/>
    <n v="14"/>
    <n v="19"/>
    <x v="1"/>
    <n v="15"/>
    <x v="2"/>
    <x v="0"/>
    <x v="1"/>
    <x v="2"/>
  </r>
  <r>
    <s v="PID04678"/>
    <n v="1"/>
    <x v="4"/>
    <x v="2"/>
    <x v="2"/>
    <x v="1"/>
    <d v="2021-10-13T00:00:00"/>
    <x v="1"/>
    <x v="3"/>
    <x v="2"/>
    <b v="0"/>
    <n v="54"/>
    <n v="10"/>
    <x v="1"/>
    <n v="35"/>
    <x v="2"/>
    <x v="1"/>
    <x v="1"/>
    <x v="9"/>
  </r>
  <r>
    <s v="PID04679"/>
    <n v="21"/>
    <x v="3"/>
    <x v="1"/>
    <x v="1"/>
    <x v="1"/>
    <d v="2023-11-05T00:00:00"/>
    <x v="2"/>
    <x v="2"/>
    <x v="1"/>
    <b v="0"/>
    <n v="68"/>
    <n v="17"/>
    <x v="1"/>
    <n v="113"/>
    <x v="0"/>
    <x v="0"/>
    <x v="0"/>
    <x v="6"/>
  </r>
  <r>
    <s v="PID04680"/>
    <n v="32"/>
    <x v="3"/>
    <x v="2"/>
    <x v="1"/>
    <x v="2"/>
    <d v="2023-06-14T00:00:00"/>
    <x v="2"/>
    <x v="3"/>
    <x v="0"/>
    <b v="1"/>
    <n v="54"/>
    <n v="16"/>
    <x v="2"/>
    <n v="95"/>
    <x v="0"/>
    <x v="0"/>
    <x v="1"/>
    <x v="3"/>
  </r>
  <r>
    <s v="PID04681"/>
    <n v="61"/>
    <x v="2"/>
    <x v="2"/>
    <x v="2"/>
    <x v="2"/>
    <d v="2024-07-30T00:00:00"/>
    <x v="3"/>
    <x v="3"/>
    <x v="1"/>
    <b v="1"/>
    <n v="41"/>
    <n v="6"/>
    <x v="2"/>
    <n v="59"/>
    <x v="2"/>
    <x v="1"/>
    <x v="0"/>
    <x v="8"/>
  </r>
  <r>
    <s v="PID04682"/>
    <n v="66"/>
    <x v="2"/>
    <x v="0"/>
    <x v="1"/>
    <x v="2"/>
    <d v="2021-03-23T00:00:00"/>
    <x v="1"/>
    <x v="2"/>
    <x v="2"/>
    <b v="0"/>
    <n v="3"/>
    <n v="17"/>
    <x v="2"/>
    <n v="35"/>
    <x v="2"/>
    <x v="0"/>
    <x v="1"/>
    <x v="6"/>
  </r>
  <r>
    <s v="PID04683"/>
    <n v="79"/>
    <x v="2"/>
    <x v="0"/>
    <x v="0"/>
    <x v="0"/>
    <d v="2019-04-05T00:00:00"/>
    <x v="0"/>
    <x v="3"/>
    <x v="0"/>
    <b v="0"/>
    <n v="63"/>
    <n v="16"/>
    <x v="0"/>
    <n v="53"/>
    <x v="2"/>
    <x v="0"/>
    <x v="0"/>
    <x v="8"/>
  </r>
  <r>
    <s v="PID04684"/>
    <n v="20"/>
    <x v="1"/>
    <x v="0"/>
    <x v="1"/>
    <x v="0"/>
    <d v="2023-11-10T00:00:00"/>
    <x v="2"/>
    <x v="1"/>
    <x v="0"/>
    <b v="1"/>
    <n v="22"/>
    <n v="0"/>
    <x v="1"/>
    <n v="98"/>
    <x v="0"/>
    <x v="0"/>
    <x v="1"/>
    <x v="0"/>
  </r>
  <r>
    <s v="PID04685"/>
    <n v="64"/>
    <x v="2"/>
    <x v="2"/>
    <x v="1"/>
    <x v="1"/>
    <d v="2022-10-04T00:00:00"/>
    <x v="4"/>
    <x v="0"/>
    <x v="1"/>
    <b v="1"/>
    <n v="28"/>
    <n v="1"/>
    <x v="2"/>
    <n v="104"/>
    <x v="0"/>
    <x v="0"/>
    <x v="1"/>
    <x v="1"/>
  </r>
  <r>
    <s v="PID04686"/>
    <n v="5"/>
    <x v="4"/>
    <x v="0"/>
    <x v="2"/>
    <x v="2"/>
    <d v="2024-02-25T00:00:00"/>
    <x v="3"/>
    <x v="1"/>
    <x v="2"/>
    <b v="0"/>
    <n v="63"/>
    <n v="12"/>
    <x v="0"/>
    <n v="114"/>
    <x v="0"/>
    <x v="0"/>
    <x v="0"/>
    <x v="2"/>
  </r>
  <r>
    <s v="PID04687"/>
    <n v="86"/>
    <x v="2"/>
    <x v="2"/>
    <x v="2"/>
    <x v="1"/>
    <d v="2023-11-11T00:00:00"/>
    <x v="2"/>
    <x v="2"/>
    <x v="1"/>
    <b v="1"/>
    <n v="20"/>
    <n v="2"/>
    <x v="1"/>
    <n v="2"/>
    <x v="1"/>
    <x v="1"/>
    <x v="1"/>
    <x v="1"/>
  </r>
  <r>
    <s v="PID04688"/>
    <n v="29"/>
    <x v="3"/>
    <x v="0"/>
    <x v="1"/>
    <x v="2"/>
    <d v="2020-09-20T00:00:00"/>
    <x v="5"/>
    <x v="1"/>
    <x v="2"/>
    <b v="1"/>
    <n v="26"/>
    <n v="16"/>
    <x v="2"/>
    <n v="33"/>
    <x v="2"/>
    <x v="0"/>
    <x v="1"/>
    <x v="9"/>
  </r>
  <r>
    <s v="PID04689"/>
    <n v="1"/>
    <x v="4"/>
    <x v="1"/>
    <x v="1"/>
    <x v="0"/>
    <d v="2022-03-28T00:00:00"/>
    <x v="4"/>
    <x v="3"/>
    <x v="0"/>
    <b v="1"/>
    <n v="20"/>
    <n v="6"/>
    <x v="0"/>
    <n v="91"/>
    <x v="0"/>
    <x v="1"/>
    <x v="0"/>
    <x v="7"/>
  </r>
  <r>
    <s v="PID04690"/>
    <n v="76"/>
    <x v="2"/>
    <x v="2"/>
    <x v="2"/>
    <x v="0"/>
    <d v="2022-10-20T00:00:00"/>
    <x v="4"/>
    <x v="1"/>
    <x v="1"/>
    <b v="0"/>
    <n v="44"/>
    <n v="16"/>
    <x v="1"/>
    <n v="34"/>
    <x v="2"/>
    <x v="0"/>
    <x v="1"/>
    <x v="7"/>
  </r>
  <r>
    <s v="PID04691"/>
    <n v="41"/>
    <x v="0"/>
    <x v="1"/>
    <x v="0"/>
    <x v="0"/>
    <d v="2021-09-02T00:00:00"/>
    <x v="1"/>
    <x v="3"/>
    <x v="0"/>
    <b v="1"/>
    <n v="55"/>
    <n v="1"/>
    <x v="1"/>
    <n v="47"/>
    <x v="2"/>
    <x v="0"/>
    <x v="0"/>
    <x v="7"/>
  </r>
  <r>
    <s v="PID04692"/>
    <n v="69"/>
    <x v="2"/>
    <x v="2"/>
    <x v="2"/>
    <x v="1"/>
    <d v="2023-07-03T00:00:00"/>
    <x v="2"/>
    <x v="2"/>
    <x v="2"/>
    <b v="0"/>
    <n v="13"/>
    <n v="20"/>
    <x v="1"/>
    <n v="118"/>
    <x v="0"/>
    <x v="0"/>
    <x v="0"/>
    <x v="6"/>
  </r>
  <r>
    <s v="PID04693"/>
    <n v="60"/>
    <x v="0"/>
    <x v="1"/>
    <x v="2"/>
    <x v="0"/>
    <d v="2021-05-10T00:00:00"/>
    <x v="1"/>
    <x v="1"/>
    <x v="2"/>
    <b v="1"/>
    <n v="22"/>
    <n v="10"/>
    <x v="0"/>
    <n v="52"/>
    <x v="2"/>
    <x v="1"/>
    <x v="1"/>
    <x v="3"/>
  </r>
  <r>
    <s v="PID04694"/>
    <n v="21"/>
    <x v="3"/>
    <x v="2"/>
    <x v="2"/>
    <x v="2"/>
    <d v="2024-07-29T00:00:00"/>
    <x v="3"/>
    <x v="1"/>
    <x v="2"/>
    <b v="0"/>
    <n v="10"/>
    <n v="12"/>
    <x v="2"/>
    <n v="72"/>
    <x v="0"/>
    <x v="0"/>
    <x v="0"/>
    <x v="7"/>
  </r>
  <r>
    <s v="PID04695"/>
    <n v="58"/>
    <x v="0"/>
    <x v="2"/>
    <x v="1"/>
    <x v="1"/>
    <d v="2020-12-11T00:00:00"/>
    <x v="5"/>
    <x v="0"/>
    <x v="0"/>
    <b v="0"/>
    <n v="55"/>
    <n v="10"/>
    <x v="2"/>
    <n v="11"/>
    <x v="1"/>
    <x v="0"/>
    <x v="1"/>
    <x v="2"/>
  </r>
  <r>
    <s v="PID04696"/>
    <n v="18"/>
    <x v="1"/>
    <x v="0"/>
    <x v="2"/>
    <x v="0"/>
    <d v="2023-09-28T00:00:00"/>
    <x v="2"/>
    <x v="1"/>
    <x v="1"/>
    <b v="1"/>
    <n v="20"/>
    <n v="12"/>
    <x v="2"/>
    <n v="50"/>
    <x v="2"/>
    <x v="0"/>
    <x v="1"/>
    <x v="0"/>
  </r>
  <r>
    <s v="PID04697"/>
    <n v="2"/>
    <x v="4"/>
    <x v="0"/>
    <x v="0"/>
    <x v="0"/>
    <d v="2020-03-25T00:00:00"/>
    <x v="5"/>
    <x v="0"/>
    <x v="2"/>
    <b v="1"/>
    <n v="63"/>
    <n v="4"/>
    <x v="0"/>
    <n v="81"/>
    <x v="0"/>
    <x v="1"/>
    <x v="0"/>
    <x v="8"/>
  </r>
  <r>
    <s v="PID04698"/>
    <n v="71"/>
    <x v="2"/>
    <x v="1"/>
    <x v="2"/>
    <x v="0"/>
    <d v="2024-05-25T00:00:00"/>
    <x v="3"/>
    <x v="3"/>
    <x v="1"/>
    <b v="1"/>
    <n v="21"/>
    <n v="1"/>
    <x v="2"/>
    <n v="48"/>
    <x v="2"/>
    <x v="1"/>
    <x v="0"/>
    <x v="2"/>
  </r>
  <r>
    <s v="PID04699"/>
    <n v="58"/>
    <x v="0"/>
    <x v="2"/>
    <x v="1"/>
    <x v="1"/>
    <d v="2023-11-04T00:00:00"/>
    <x v="2"/>
    <x v="3"/>
    <x v="0"/>
    <b v="1"/>
    <n v="46"/>
    <n v="5"/>
    <x v="2"/>
    <n v="101"/>
    <x v="0"/>
    <x v="0"/>
    <x v="1"/>
    <x v="7"/>
  </r>
  <r>
    <s v="PID04700"/>
    <n v="47"/>
    <x v="0"/>
    <x v="0"/>
    <x v="2"/>
    <x v="1"/>
    <d v="2019-07-22T00:00:00"/>
    <x v="0"/>
    <x v="0"/>
    <x v="0"/>
    <b v="0"/>
    <n v="70"/>
    <n v="19"/>
    <x v="2"/>
    <n v="31"/>
    <x v="2"/>
    <x v="1"/>
    <x v="0"/>
    <x v="0"/>
  </r>
  <r>
    <s v="PID04701"/>
    <n v="60"/>
    <x v="0"/>
    <x v="2"/>
    <x v="2"/>
    <x v="2"/>
    <d v="2020-10-23T00:00:00"/>
    <x v="5"/>
    <x v="3"/>
    <x v="1"/>
    <b v="0"/>
    <n v="22"/>
    <n v="14"/>
    <x v="1"/>
    <n v="93"/>
    <x v="0"/>
    <x v="1"/>
    <x v="0"/>
    <x v="2"/>
  </r>
  <r>
    <s v="PID04702"/>
    <n v="34"/>
    <x v="3"/>
    <x v="0"/>
    <x v="1"/>
    <x v="1"/>
    <d v="2019-08-01T00:00:00"/>
    <x v="0"/>
    <x v="3"/>
    <x v="1"/>
    <b v="0"/>
    <n v="18"/>
    <n v="11"/>
    <x v="0"/>
    <n v="85"/>
    <x v="0"/>
    <x v="1"/>
    <x v="0"/>
    <x v="7"/>
  </r>
  <r>
    <s v="PID04703"/>
    <n v="30"/>
    <x v="3"/>
    <x v="0"/>
    <x v="2"/>
    <x v="2"/>
    <d v="2023-11-06T00:00:00"/>
    <x v="2"/>
    <x v="3"/>
    <x v="2"/>
    <b v="0"/>
    <n v="47"/>
    <n v="10"/>
    <x v="1"/>
    <n v="91"/>
    <x v="0"/>
    <x v="1"/>
    <x v="1"/>
    <x v="8"/>
  </r>
  <r>
    <s v="PID04704"/>
    <n v="1"/>
    <x v="4"/>
    <x v="2"/>
    <x v="2"/>
    <x v="0"/>
    <d v="2022-11-25T00:00:00"/>
    <x v="4"/>
    <x v="2"/>
    <x v="1"/>
    <b v="0"/>
    <n v="34"/>
    <n v="16"/>
    <x v="2"/>
    <n v="47"/>
    <x v="2"/>
    <x v="1"/>
    <x v="0"/>
    <x v="8"/>
  </r>
  <r>
    <s v="PID04705"/>
    <n v="38"/>
    <x v="3"/>
    <x v="1"/>
    <x v="0"/>
    <x v="0"/>
    <d v="2022-05-20T00:00:00"/>
    <x v="4"/>
    <x v="0"/>
    <x v="2"/>
    <b v="0"/>
    <n v="62"/>
    <n v="9"/>
    <x v="0"/>
    <n v="105"/>
    <x v="0"/>
    <x v="0"/>
    <x v="0"/>
    <x v="6"/>
  </r>
  <r>
    <s v="PID04706"/>
    <n v="77"/>
    <x v="2"/>
    <x v="0"/>
    <x v="2"/>
    <x v="1"/>
    <d v="2019-07-13T00:00:00"/>
    <x v="0"/>
    <x v="3"/>
    <x v="1"/>
    <b v="0"/>
    <n v="24"/>
    <n v="13"/>
    <x v="1"/>
    <n v="105"/>
    <x v="0"/>
    <x v="0"/>
    <x v="0"/>
    <x v="5"/>
  </r>
  <r>
    <s v="PID04707"/>
    <n v="27"/>
    <x v="3"/>
    <x v="2"/>
    <x v="1"/>
    <x v="2"/>
    <d v="2020-08-03T00:00:00"/>
    <x v="5"/>
    <x v="3"/>
    <x v="1"/>
    <b v="1"/>
    <n v="53"/>
    <n v="5"/>
    <x v="2"/>
    <n v="73"/>
    <x v="0"/>
    <x v="1"/>
    <x v="0"/>
    <x v="5"/>
  </r>
  <r>
    <s v="PID04708"/>
    <n v="5"/>
    <x v="4"/>
    <x v="2"/>
    <x v="1"/>
    <x v="0"/>
    <d v="2022-06-06T00:00:00"/>
    <x v="4"/>
    <x v="1"/>
    <x v="0"/>
    <b v="0"/>
    <n v="70"/>
    <n v="14"/>
    <x v="0"/>
    <n v="52"/>
    <x v="2"/>
    <x v="1"/>
    <x v="0"/>
    <x v="0"/>
  </r>
  <r>
    <s v="PID04709"/>
    <n v="55"/>
    <x v="0"/>
    <x v="0"/>
    <x v="1"/>
    <x v="1"/>
    <d v="2023-10-01T00:00:00"/>
    <x v="2"/>
    <x v="2"/>
    <x v="0"/>
    <b v="0"/>
    <n v="35"/>
    <n v="7"/>
    <x v="1"/>
    <n v="47"/>
    <x v="2"/>
    <x v="1"/>
    <x v="1"/>
    <x v="3"/>
  </r>
  <r>
    <s v="PID04710"/>
    <n v="48"/>
    <x v="0"/>
    <x v="0"/>
    <x v="2"/>
    <x v="0"/>
    <d v="2024-06-08T00:00:00"/>
    <x v="3"/>
    <x v="0"/>
    <x v="2"/>
    <b v="1"/>
    <n v="36"/>
    <n v="10"/>
    <x v="2"/>
    <n v="82"/>
    <x v="0"/>
    <x v="1"/>
    <x v="1"/>
    <x v="5"/>
  </r>
  <r>
    <s v="PID04711"/>
    <n v="45"/>
    <x v="0"/>
    <x v="0"/>
    <x v="2"/>
    <x v="2"/>
    <d v="2019-09-21T00:00:00"/>
    <x v="0"/>
    <x v="1"/>
    <x v="0"/>
    <b v="0"/>
    <n v="52"/>
    <n v="6"/>
    <x v="1"/>
    <n v="84"/>
    <x v="0"/>
    <x v="0"/>
    <x v="0"/>
    <x v="2"/>
  </r>
  <r>
    <s v="PID04712"/>
    <n v="21"/>
    <x v="3"/>
    <x v="0"/>
    <x v="1"/>
    <x v="0"/>
    <d v="2021-11-20T00:00:00"/>
    <x v="1"/>
    <x v="1"/>
    <x v="1"/>
    <b v="1"/>
    <n v="29"/>
    <n v="15"/>
    <x v="2"/>
    <n v="27"/>
    <x v="2"/>
    <x v="1"/>
    <x v="1"/>
    <x v="0"/>
  </r>
  <r>
    <s v="PID04713"/>
    <n v="81"/>
    <x v="2"/>
    <x v="2"/>
    <x v="2"/>
    <x v="0"/>
    <d v="2021-01-21T00:00:00"/>
    <x v="1"/>
    <x v="1"/>
    <x v="0"/>
    <b v="0"/>
    <n v="7"/>
    <n v="11"/>
    <x v="1"/>
    <n v="64"/>
    <x v="0"/>
    <x v="0"/>
    <x v="1"/>
    <x v="6"/>
  </r>
  <r>
    <s v="PID04714"/>
    <n v="67"/>
    <x v="2"/>
    <x v="1"/>
    <x v="0"/>
    <x v="0"/>
    <d v="2020-10-05T00:00:00"/>
    <x v="5"/>
    <x v="1"/>
    <x v="0"/>
    <b v="1"/>
    <n v="68"/>
    <n v="19"/>
    <x v="1"/>
    <n v="1"/>
    <x v="1"/>
    <x v="0"/>
    <x v="1"/>
    <x v="5"/>
  </r>
  <r>
    <s v="PID04715"/>
    <n v="47"/>
    <x v="0"/>
    <x v="1"/>
    <x v="1"/>
    <x v="2"/>
    <d v="2024-02-22T00:00:00"/>
    <x v="3"/>
    <x v="3"/>
    <x v="1"/>
    <b v="1"/>
    <n v="30"/>
    <n v="0"/>
    <x v="0"/>
    <n v="41"/>
    <x v="2"/>
    <x v="0"/>
    <x v="1"/>
    <x v="3"/>
  </r>
  <r>
    <s v="PID04716"/>
    <n v="30"/>
    <x v="3"/>
    <x v="2"/>
    <x v="1"/>
    <x v="0"/>
    <d v="2024-04-19T00:00:00"/>
    <x v="3"/>
    <x v="2"/>
    <x v="1"/>
    <b v="1"/>
    <n v="41"/>
    <n v="17"/>
    <x v="0"/>
    <n v="51"/>
    <x v="2"/>
    <x v="1"/>
    <x v="1"/>
    <x v="7"/>
  </r>
  <r>
    <s v="PID04717"/>
    <n v="67"/>
    <x v="2"/>
    <x v="0"/>
    <x v="1"/>
    <x v="2"/>
    <d v="2020-01-19T00:00:00"/>
    <x v="5"/>
    <x v="3"/>
    <x v="1"/>
    <b v="0"/>
    <n v="49"/>
    <n v="10"/>
    <x v="0"/>
    <n v="12"/>
    <x v="2"/>
    <x v="0"/>
    <x v="1"/>
    <x v="2"/>
  </r>
  <r>
    <s v="PID04718"/>
    <n v="84"/>
    <x v="2"/>
    <x v="2"/>
    <x v="1"/>
    <x v="2"/>
    <d v="2022-12-09T00:00:00"/>
    <x v="4"/>
    <x v="3"/>
    <x v="0"/>
    <b v="1"/>
    <n v="59"/>
    <n v="16"/>
    <x v="0"/>
    <n v="104"/>
    <x v="0"/>
    <x v="0"/>
    <x v="0"/>
    <x v="8"/>
  </r>
  <r>
    <s v="PID04719"/>
    <n v="81"/>
    <x v="2"/>
    <x v="2"/>
    <x v="1"/>
    <x v="0"/>
    <d v="2022-06-25T00:00:00"/>
    <x v="4"/>
    <x v="2"/>
    <x v="2"/>
    <b v="0"/>
    <n v="61"/>
    <n v="15"/>
    <x v="1"/>
    <n v="27"/>
    <x v="2"/>
    <x v="0"/>
    <x v="0"/>
    <x v="6"/>
  </r>
  <r>
    <s v="PID04720"/>
    <n v="72"/>
    <x v="2"/>
    <x v="2"/>
    <x v="1"/>
    <x v="1"/>
    <d v="2019-12-10T00:00:00"/>
    <x v="0"/>
    <x v="3"/>
    <x v="2"/>
    <b v="0"/>
    <n v="23"/>
    <n v="1"/>
    <x v="1"/>
    <n v="35"/>
    <x v="2"/>
    <x v="0"/>
    <x v="0"/>
    <x v="5"/>
  </r>
  <r>
    <s v="PID04721"/>
    <n v="3"/>
    <x v="4"/>
    <x v="2"/>
    <x v="1"/>
    <x v="0"/>
    <d v="2019-06-15T00:00:00"/>
    <x v="0"/>
    <x v="0"/>
    <x v="1"/>
    <b v="0"/>
    <n v="53"/>
    <n v="7"/>
    <x v="1"/>
    <n v="47"/>
    <x v="2"/>
    <x v="0"/>
    <x v="1"/>
    <x v="9"/>
  </r>
  <r>
    <s v="PID04722"/>
    <n v="73"/>
    <x v="2"/>
    <x v="1"/>
    <x v="1"/>
    <x v="1"/>
    <d v="2024-07-07T00:00:00"/>
    <x v="3"/>
    <x v="1"/>
    <x v="0"/>
    <b v="1"/>
    <n v="33"/>
    <n v="3"/>
    <x v="1"/>
    <n v="81"/>
    <x v="0"/>
    <x v="1"/>
    <x v="1"/>
    <x v="8"/>
  </r>
  <r>
    <s v="PID04723"/>
    <n v="12"/>
    <x v="1"/>
    <x v="0"/>
    <x v="0"/>
    <x v="2"/>
    <d v="2023-06-15T00:00:00"/>
    <x v="2"/>
    <x v="1"/>
    <x v="2"/>
    <b v="0"/>
    <n v="52"/>
    <n v="0"/>
    <x v="2"/>
    <n v="46"/>
    <x v="2"/>
    <x v="1"/>
    <x v="1"/>
    <x v="5"/>
  </r>
  <r>
    <s v="PID04724"/>
    <n v="44"/>
    <x v="0"/>
    <x v="0"/>
    <x v="1"/>
    <x v="2"/>
    <d v="2020-09-11T00:00:00"/>
    <x v="5"/>
    <x v="0"/>
    <x v="2"/>
    <b v="0"/>
    <n v="68"/>
    <n v="9"/>
    <x v="0"/>
    <n v="12"/>
    <x v="2"/>
    <x v="0"/>
    <x v="0"/>
    <x v="8"/>
  </r>
  <r>
    <s v="PID04725"/>
    <n v="62"/>
    <x v="2"/>
    <x v="0"/>
    <x v="2"/>
    <x v="0"/>
    <d v="2024-02-18T00:00:00"/>
    <x v="3"/>
    <x v="2"/>
    <x v="2"/>
    <b v="1"/>
    <n v="5"/>
    <n v="15"/>
    <x v="0"/>
    <n v="97"/>
    <x v="0"/>
    <x v="0"/>
    <x v="1"/>
    <x v="6"/>
  </r>
  <r>
    <s v="PID04726"/>
    <n v="72"/>
    <x v="2"/>
    <x v="1"/>
    <x v="0"/>
    <x v="1"/>
    <d v="2021-12-27T00:00:00"/>
    <x v="1"/>
    <x v="1"/>
    <x v="0"/>
    <b v="1"/>
    <n v="13"/>
    <n v="4"/>
    <x v="2"/>
    <n v="110"/>
    <x v="0"/>
    <x v="1"/>
    <x v="1"/>
    <x v="9"/>
  </r>
  <r>
    <s v="PID04727"/>
    <n v="42"/>
    <x v="0"/>
    <x v="1"/>
    <x v="1"/>
    <x v="1"/>
    <d v="2022-09-01T00:00:00"/>
    <x v="4"/>
    <x v="1"/>
    <x v="0"/>
    <b v="0"/>
    <n v="17"/>
    <n v="13"/>
    <x v="2"/>
    <n v="108"/>
    <x v="0"/>
    <x v="1"/>
    <x v="0"/>
    <x v="3"/>
  </r>
  <r>
    <s v="PID04728"/>
    <n v="29"/>
    <x v="3"/>
    <x v="2"/>
    <x v="0"/>
    <x v="2"/>
    <d v="2023-01-13T00:00:00"/>
    <x v="2"/>
    <x v="0"/>
    <x v="2"/>
    <b v="0"/>
    <n v="40"/>
    <n v="10"/>
    <x v="1"/>
    <n v="104"/>
    <x v="0"/>
    <x v="1"/>
    <x v="1"/>
    <x v="4"/>
  </r>
  <r>
    <s v="PID04729"/>
    <n v="50"/>
    <x v="0"/>
    <x v="2"/>
    <x v="0"/>
    <x v="2"/>
    <d v="2021-08-26T00:00:00"/>
    <x v="1"/>
    <x v="0"/>
    <x v="1"/>
    <b v="1"/>
    <n v="40"/>
    <n v="18"/>
    <x v="2"/>
    <n v="73"/>
    <x v="0"/>
    <x v="1"/>
    <x v="1"/>
    <x v="9"/>
  </r>
  <r>
    <s v="PID04730"/>
    <n v="73"/>
    <x v="2"/>
    <x v="1"/>
    <x v="1"/>
    <x v="0"/>
    <d v="2019-08-25T00:00:00"/>
    <x v="0"/>
    <x v="0"/>
    <x v="2"/>
    <b v="0"/>
    <n v="65"/>
    <n v="2"/>
    <x v="2"/>
    <n v="120"/>
    <x v="0"/>
    <x v="1"/>
    <x v="1"/>
    <x v="9"/>
  </r>
  <r>
    <s v="PID04731"/>
    <n v="29"/>
    <x v="3"/>
    <x v="0"/>
    <x v="2"/>
    <x v="0"/>
    <d v="2020-01-11T00:00:00"/>
    <x v="5"/>
    <x v="2"/>
    <x v="0"/>
    <b v="0"/>
    <n v="41"/>
    <n v="0"/>
    <x v="2"/>
    <n v="43"/>
    <x v="2"/>
    <x v="0"/>
    <x v="1"/>
    <x v="5"/>
  </r>
  <r>
    <s v="PID04732"/>
    <n v="6"/>
    <x v="4"/>
    <x v="1"/>
    <x v="0"/>
    <x v="2"/>
    <d v="2020-08-17T00:00:00"/>
    <x v="5"/>
    <x v="2"/>
    <x v="1"/>
    <b v="1"/>
    <n v="36"/>
    <n v="10"/>
    <x v="2"/>
    <n v="50"/>
    <x v="2"/>
    <x v="0"/>
    <x v="0"/>
    <x v="4"/>
  </r>
  <r>
    <s v="PID04733"/>
    <n v="51"/>
    <x v="0"/>
    <x v="2"/>
    <x v="0"/>
    <x v="0"/>
    <d v="2024-12-09T00:00:00"/>
    <x v="3"/>
    <x v="2"/>
    <x v="0"/>
    <b v="1"/>
    <n v="7"/>
    <n v="16"/>
    <x v="2"/>
    <n v="47"/>
    <x v="2"/>
    <x v="0"/>
    <x v="1"/>
    <x v="6"/>
  </r>
  <r>
    <s v="PID04734"/>
    <n v="49"/>
    <x v="0"/>
    <x v="0"/>
    <x v="2"/>
    <x v="2"/>
    <d v="2022-07-30T00:00:00"/>
    <x v="4"/>
    <x v="1"/>
    <x v="1"/>
    <b v="0"/>
    <n v="14"/>
    <n v="18"/>
    <x v="2"/>
    <n v="13"/>
    <x v="2"/>
    <x v="1"/>
    <x v="1"/>
    <x v="5"/>
  </r>
  <r>
    <s v="PID04735"/>
    <n v="24"/>
    <x v="3"/>
    <x v="0"/>
    <x v="2"/>
    <x v="1"/>
    <d v="2021-11-19T00:00:00"/>
    <x v="1"/>
    <x v="1"/>
    <x v="1"/>
    <b v="0"/>
    <n v="64"/>
    <n v="11"/>
    <x v="2"/>
    <n v="18"/>
    <x v="2"/>
    <x v="0"/>
    <x v="1"/>
    <x v="4"/>
  </r>
  <r>
    <s v="PID04736"/>
    <n v="78"/>
    <x v="2"/>
    <x v="2"/>
    <x v="1"/>
    <x v="2"/>
    <d v="2022-08-27T00:00:00"/>
    <x v="4"/>
    <x v="0"/>
    <x v="2"/>
    <b v="0"/>
    <n v="56"/>
    <n v="14"/>
    <x v="1"/>
    <n v="91"/>
    <x v="0"/>
    <x v="1"/>
    <x v="1"/>
    <x v="1"/>
  </r>
  <r>
    <s v="PID04737"/>
    <n v="2"/>
    <x v="4"/>
    <x v="1"/>
    <x v="2"/>
    <x v="2"/>
    <d v="2022-11-20T00:00:00"/>
    <x v="4"/>
    <x v="2"/>
    <x v="1"/>
    <b v="1"/>
    <n v="30"/>
    <n v="15"/>
    <x v="2"/>
    <n v="67"/>
    <x v="0"/>
    <x v="0"/>
    <x v="0"/>
    <x v="1"/>
  </r>
  <r>
    <s v="PID04738"/>
    <n v="4"/>
    <x v="4"/>
    <x v="2"/>
    <x v="1"/>
    <x v="1"/>
    <d v="2023-07-01T00:00:00"/>
    <x v="2"/>
    <x v="1"/>
    <x v="1"/>
    <b v="1"/>
    <n v="10"/>
    <n v="16"/>
    <x v="2"/>
    <n v="86"/>
    <x v="0"/>
    <x v="0"/>
    <x v="1"/>
    <x v="7"/>
  </r>
  <r>
    <s v="PID04739"/>
    <n v="44"/>
    <x v="0"/>
    <x v="0"/>
    <x v="1"/>
    <x v="1"/>
    <d v="2024-08-09T00:00:00"/>
    <x v="3"/>
    <x v="1"/>
    <x v="1"/>
    <b v="0"/>
    <n v="13"/>
    <n v="3"/>
    <x v="0"/>
    <n v="45"/>
    <x v="2"/>
    <x v="1"/>
    <x v="1"/>
    <x v="9"/>
  </r>
  <r>
    <s v="PID04740"/>
    <n v="44"/>
    <x v="0"/>
    <x v="0"/>
    <x v="0"/>
    <x v="1"/>
    <d v="2020-12-22T00:00:00"/>
    <x v="5"/>
    <x v="3"/>
    <x v="2"/>
    <b v="0"/>
    <n v="16"/>
    <n v="18"/>
    <x v="2"/>
    <n v="85"/>
    <x v="0"/>
    <x v="0"/>
    <x v="0"/>
    <x v="4"/>
  </r>
  <r>
    <s v="PID04741"/>
    <n v="50"/>
    <x v="0"/>
    <x v="0"/>
    <x v="1"/>
    <x v="0"/>
    <d v="2021-11-25T00:00:00"/>
    <x v="1"/>
    <x v="0"/>
    <x v="1"/>
    <b v="0"/>
    <n v="13"/>
    <n v="10"/>
    <x v="0"/>
    <n v="118"/>
    <x v="0"/>
    <x v="1"/>
    <x v="1"/>
    <x v="4"/>
  </r>
  <r>
    <s v="PID04742"/>
    <n v="48"/>
    <x v="0"/>
    <x v="2"/>
    <x v="2"/>
    <x v="2"/>
    <d v="2019-06-03T00:00:00"/>
    <x v="0"/>
    <x v="1"/>
    <x v="0"/>
    <b v="1"/>
    <n v="57"/>
    <n v="2"/>
    <x v="2"/>
    <n v="96"/>
    <x v="0"/>
    <x v="1"/>
    <x v="1"/>
    <x v="8"/>
  </r>
  <r>
    <s v="PID04743"/>
    <n v="72"/>
    <x v="2"/>
    <x v="0"/>
    <x v="0"/>
    <x v="1"/>
    <d v="2019-08-06T00:00:00"/>
    <x v="0"/>
    <x v="0"/>
    <x v="2"/>
    <b v="0"/>
    <n v="27"/>
    <n v="7"/>
    <x v="2"/>
    <n v="106"/>
    <x v="0"/>
    <x v="1"/>
    <x v="1"/>
    <x v="2"/>
  </r>
  <r>
    <s v="PID04744"/>
    <n v="67"/>
    <x v="2"/>
    <x v="1"/>
    <x v="2"/>
    <x v="0"/>
    <d v="2020-10-16T00:00:00"/>
    <x v="5"/>
    <x v="0"/>
    <x v="2"/>
    <b v="1"/>
    <n v="10"/>
    <n v="2"/>
    <x v="1"/>
    <n v="22"/>
    <x v="2"/>
    <x v="0"/>
    <x v="1"/>
    <x v="6"/>
  </r>
  <r>
    <s v="PID04745"/>
    <n v="66"/>
    <x v="2"/>
    <x v="0"/>
    <x v="0"/>
    <x v="2"/>
    <d v="2020-03-31T00:00:00"/>
    <x v="5"/>
    <x v="0"/>
    <x v="2"/>
    <b v="1"/>
    <n v="17"/>
    <n v="1"/>
    <x v="2"/>
    <n v="72"/>
    <x v="0"/>
    <x v="0"/>
    <x v="0"/>
    <x v="5"/>
  </r>
  <r>
    <s v="PID04746"/>
    <n v="62"/>
    <x v="2"/>
    <x v="0"/>
    <x v="2"/>
    <x v="2"/>
    <d v="2020-10-13T00:00:00"/>
    <x v="5"/>
    <x v="1"/>
    <x v="0"/>
    <b v="0"/>
    <n v="36"/>
    <n v="15"/>
    <x v="2"/>
    <n v="91"/>
    <x v="0"/>
    <x v="1"/>
    <x v="1"/>
    <x v="2"/>
  </r>
  <r>
    <s v="PID04747"/>
    <n v="81"/>
    <x v="2"/>
    <x v="0"/>
    <x v="0"/>
    <x v="0"/>
    <d v="2021-04-25T00:00:00"/>
    <x v="1"/>
    <x v="1"/>
    <x v="2"/>
    <b v="1"/>
    <n v="67"/>
    <n v="0"/>
    <x v="2"/>
    <n v="37"/>
    <x v="2"/>
    <x v="0"/>
    <x v="0"/>
    <x v="3"/>
  </r>
  <r>
    <s v="PID04748"/>
    <n v="2"/>
    <x v="4"/>
    <x v="2"/>
    <x v="0"/>
    <x v="1"/>
    <d v="2021-08-24T00:00:00"/>
    <x v="1"/>
    <x v="3"/>
    <x v="2"/>
    <b v="1"/>
    <n v="18"/>
    <n v="17"/>
    <x v="2"/>
    <n v="81"/>
    <x v="0"/>
    <x v="1"/>
    <x v="0"/>
    <x v="3"/>
  </r>
  <r>
    <s v="PID04749"/>
    <n v="18"/>
    <x v="1"/>
    <x v="2"/>
    <x v="0"/>
    <x v="1"/>
    <d v="2024-10-12T00:00:00"/>
    <x v="3"/>
    <x v="2"/>
    <x v="1"/>
    <b v="0"/>
    <n v="61"/>
    <n v="7"/>
    <x v="2"/>
    <n v="67"/>
    <x v="0"/>
    <x v="0"/>
    <x v="1"/>
    <x v="8"/>
  </r>
  <r>
    <s v="PID04750"/>
    <n v="39"/>
    <x v="3"/>
    <x v="0"/>
    <x v="2"/>
    <x v="1"/>
    <d v="2021-11-13T00:00:00"/>
    <x v="1"/>
    <x v="0"/>
    <x v="0"/>
    <b v="1"/>
    <n v="61"/>
    <n v="6"/>
    <x v="0"/>
    <n v="44"/>
    <x v="2"/>
    <x v="1"/>
    <x v="1"/>
    <x v="5"/>
  </r>
  <r>
    <s v="PID04751"/>
    <n v="48"/>
    <x v="0"/>
    <x v="0"/>
    <x v="2"/>
    <x v="1"/>
    <d v="2022-10-03T00:00:00"/>
    <x v="4"/>
    <x v="3"/>
    <x v="2"/>
    <b v="1"/>
    <n v="21"/>
    <n v="7"/>
    <x v="0"/>
    <n v="46"/>
    <x v="2"/>
    <x v="0"/>
    <x v="1"/>
    <x v="0"/>
  </r>
  <r>
    <s v="PID04752"/>
    <n v="57"/>
    <x v="0"/>
    <x v="2"/>
    <x v="2"/>
    <x v="1"/>
    <d v="2023-07-09T00:00:00"/>
    <x v="2"/>
    <x v="3"/>
    <x v="2"/>
    <b v="1"/>
    <n v="45"/>
    <n v="20"/>
    <x v="0"/>
    <n v="84"/>
    <x v="0"/>
    <x v="0"/>
    <x v="0"/>
    <x v="2"/>
  </r>
  <r>
    <s v="PID04753"/>
    <n v="50"/>
    <x v="0"/>
    <x v="2"/>
    <x v="1"/>
    <x v="2"/>
    <d v="2019-11-15T00:00:00"/>
    <x v="0"/>
    <x v="2"/>
    <x v="2"/>
    <b v="1"/>
    <n v="32"/>
    <n v="11"/>
    <x v="0"/>
    <n v="107"/>
    <x v="0"/>
    <x v="1"/>
    <x v="1"/>
    <x v="2"/>
  </r>
  <r>
    <s v="PID04754"/>
    <n v="34"/>
    <x v="3"/>
    <x v="1"/>
    <x v="1"/>
    <x v="1"/>
    <d v="2024-02-03T00:00:00"/>
    <x v="3"/>
    <x v="1"/>
    <x v="0"/>
    <b v="0"/>
    <n v="63"/>
    <n v="5"/>
    <x v="0"/>
    <n v="67"/>
    <x v="0"/>
    <x v="1"/>
    <x v="1"/>
    <x v="9"/>
  </r>
  <r>
    <s v="PID04755"/>
    <n v="74"/>
    <x v="2"/>
    <x v="1"/>
    <x v="2"/>
    <x v="2"/>
    <d v="2023-05-06T00:00:00"/>
    <x v="2"/>
    <x v="2"/>
    <x v="1"/>
    <b v="1"/>
    <n v="41"/>
    <n v="10"/>
    <x v="2"/>
    <n v="38"/>
    <x v="2"/>
    <x v="1"/>
    <x v="0"/>
    <x v="7"/>
  </r>
  <r>
    <s v="PID04756"/>
    <n v="90"/>
    <x v="2"/>
    <x v="2"/>
    <x v="0"/>
    <x v="1"/>
    <d v="2020-09-25T00:00:00"/>
    <x v="5"/>
    <x v="0"/>
    <x v="0"/>
    <b v="1"/>
    <n v="45"/>
    <n v="10"/>
    <x v="1"/>
    <n v="39"/>
    <x v="2"/>
    <x v="1"/>
    <x v="0"/>
    <x v="8"/>
  </r>
  <r>
    <s v="PID04757"/>
    <n v="26"/>
    <x v="3"/>
    <x v="1"/>
    <x v="0"/>
    <x v="2"/>
    <d v="2019-11-05T00:00:00"/>
    <x v="0"/>
    <x v="1"/>
    <x v="1"/>
    <b v="0"/>
    <n v="63"/>
    <n v="18"/>
    <x v="2"/>
    <n v="29"/>
    <x v="2"/>
    <x v="1"/>
    <x v="1"/>
    <x v="4"/>
  </r>
  <r>
    <s v="PID04758"/>
    <n v="16"/>
    <x v="1"/>
    <x v="2"/>
    <x v="1"/>
    <x v="1"/>
    <d v="2023-02-11T00:00:00"/>
    <x v="2"/>
    <x v="0"/>
    <x v="0"/>
    <b v="1"/>
    <n v="63"/>
    <n v="8"/>
    <x v="2"/>
    <n v="15"/>
    <x v="2"/>
    <x v="1"/>
    <x v="0"/>
    <x v="8"/>
  </r>
  <r>
    <s v="PID04759"/>
    <n v="70"/>
    <x v="2"/>
    <x v="2"/>
    <x v="1"/>
    <x v="0"/>
    <d v="2024-05-31T00:00:00"/>
    <x v="3"/>
    <x v="1"/>
    <x v="2"/>
    <b v="1"/>
    <n v="48"/>
    <n v="8"/>
    <x v="1"/>
    <n v="30"/>
    <x v="2"/>
    <x v="1"/>
    <x v="0"/>
    <x v="7"/>
  </r>
  <r>
    <s v="PID04760"/>
    <n v="78"/>
    <x v="2"/>
    <x v="0"/>
    <x v="2"/>
    <x v="1"/>
    <d v="2023-06-01T00:00:00"/>
    <x v="2"/>
    <x v="1"/>
    <x v="0"/>
    <b v="1"/>
    <n v="66"/>
    <n v="20"/>
    <x v="1"/>
    <n v="9"/>
    <x v="1"/>
    <x v="1"/>
    <x v="0"/>
    <x v="1"/>
  </r>
  <r>
    <s v="PID04761"/>
    <n v="39"/>
    <x v="3"/>
    <x v="1"/>
    <x v="2"/>
    <x v="0"/>
    <d v="2019-08-26T00:00:00"/>
    <x v="0"/>
    <x v="3"/>
    <x v="1"/>
    <b v="1"/>
    <n v="2"/>
    <n v="0"/>
    <x v="2"/>
    <n v="106"/>
    <x v="0"/>
    <x v="0"/>
    <x v="0"/>
    <x v="4"/>
  </r>
  <r>
    <s v="PID04762"/>
    <n v="43"/>
    <x v="0"/>
    <x v="1"/>
    <x v="0"/>
    <x v="2"/>
    <d v="2019-04-19T00:00:00"/>
    <x v="0"/>
    <x v="2"/>
    <x v="1"/>
    <b v="1"/>
    <n v="45"/>
    <n v="5"/>
    <x v="1"/>
    <n v="2"/>
    <x v="1"/>
    <x v="0"/>
    <x v="1"/>
    <x v="4"/>
  </r>
  <r>
    <s v="PID04763"/>
    <n v="83"/>
    <x v="2"/>
    <x v="0"/>
    <x v="0"/>
    <x v="0"/>
    <d v="2023-04-19T00:00:00"/>
    <x v="2"/>
    <x v="3"/>
    <x v="2"/>
    <b v="0"/>
    <n v="57"/>
    <n v="12"/>
    <x v="0"/>
    <n v="112"/>
    <x v="0"/>
    <x v="1"/>
    <x v="0"/>
    <x v="0"/>
  </r>
  <r>
    <s v="PID04764"/>
    <n v="17"/>
    <x v="1"/>
    <x v="0"/>
    <x v="2"/>
    <x v="2"/>
    <d v="2020-06-17T00:00:00"/>
    <x v="5"/>
    <x v="0"/>
    <x v="1"/>
    <b v="1"/>
    <n v="17"/>
    <n v="16"/>
    <x v="1"/>
    <n v="104"/>
    <x v="0"/>
    <x v="0"/>
    <x v="1"/>
    <x v="2"/>
  </r>
  <r>
    <s v="PID04765"/>
    <n v="30"/>
    <x v="3"/>
    <x v="1"/>
    <x v="2"/>
    <x v="1"/>
    <d v="2021-04-10T00:00:00"/>
    <x v="1"/>
    <x v="3"/>
    <x v="2"/>
    <b v="0"/>
    <n v="58"/>
    <n v="14"/>
    <x v="0"/>
    <n v="95"/>
    <x v="0"/>
    <x v="0"/>
    <x v="0"/>
    <x v="4"/>
  </r>
  <r>
    <s v="PID04766"/>
    <n v="1"/>
    <x v="4"/>
    <x v="2"/>
    <x v="2"/>
    <x v="1"/>
    <d v="2022-01-10T00:00:00"/>
    <x v="4"/>
    <x v="0"/>
    <x v="2"/>
    <b v="0"/>
    <n v="23"/>
    <n v="0"/>
    <x v="1"/>
    <n v="50"/>
    <x v="2"/>
    <x v="1"/>
    <x v="0"/>
    <x v="5"/>
  </r>
  <r>
    <s v="PID04767"/>
    <n v="29"/>
    <x v="3"/>
    <x v="1"/>
    <x v="2"/>
    <x v="0"/>
    <d v="2021-05-17T00:00:00"/>
    <x v="1"/>
    <x v="1"/>
    <x v="1"/>
    <b v="1"/>
    <n v="18"/>
    <n v="8"/>
    <x v="0"/>
    <n v="95"/>
    <x v="0"/>
    <x v="1"/>
    <x v="0"/>
    <x v="9"/>
  </r>
  <r>
    <s v="PID04768"/>
    <n v="3"/>
    <x v="4"/>
    <x v="2"/>
    <x v="1"/>
    <x v="1"/>
    <d v="2020-10-24T00:00:00"/>
    <x v="5"/>
    <x v="1"/>
    <x v="2"/>
    <b v="1"/>
    <n v="32"/>
    <n v="8"/>
    <x v="2"/>
    <n v="34"/>
    <x v="2"/>
    <x v="0"/>
    <x v="0"/>
    <x v="5"/>
  </r>
  <r>
    <s v="PID04769"/>
    <n v="26"/>
    <x v="3"/>
    <x v="2"/>
    <x v="2"/>
    <x v="0"/>
    <d v="2023-04-06T00:00:00"/>
    <x v="2"/>
    <x v="2"/>
    <x v="2"/>
    <b v="0"/>
    <n v="23"/>
    <n v="7"/>
    <x v="1"/>
    <n v="16"/>
    <x v="2"/>
    <x v="0"/>
    <x v="1"/>
    <x v="0"/>
  </r>
  <r>
    <s v="PID04770"/>
    <n v="73"/>
    <x v="2"/>
    <x v="0"/>
    <x v="0"/>
    <x v="1"/>
    <d v="2022-11-30T00:00:00"/>
    <x v="4"/>
    <x v="0"/>
    <x v="2"/>
    <b v="1"/>
    <n v="16"/>
    <n v="13"/>
    <x v="0"/>
    <n v="98"/>
    <x v="0"/>
    <x v="1"/>
    <x v="0"/>
    <x v="8"/>
  </r>
  <r>
    <s v="PID04771"/>
    <n v="7"/>
    <x v="4"/>
    <x v="1"/>
    <x v="0"/>
    <x v="2"/>
    <d v="2022-10-28T00:00:00"/>
    <x v="4"/>
    <x v="0"/>
    <x v="0"/>
    <b v="1"/>
    <n v="54"/>
    <n v="13"/>
    <x v="1"/>
    <n v="64"/>
    <x v="0"/>
    <x v="0"/>
    <x v="0"/>
    <x v="4"/>
  </r>
  <r>
    <s v="PID04772"/>
    <n v="24"/>
    <x v="3"/>
    <x v="0"/>
    <x v="2"/>
    <x v="2"/>
    <d v="2024-06-20T00:00:00"/>
    <x v="3"/>
    <x v="0"/>
    <x v="0"/>
    <b v="0"/>
    <n v="0"/>
    <n v="10"/>
    <x v="0"/>
    <n v="60"/>
    <x v="0"/>
    <x v="0"/>
    <x v="1"/>
    <x v="1"/>
  </r>
  <r>
    <s v="PID04773"/>
    <n v="89"/>
    <x v="2"/>
    <x v="2"/>
    <x v="2"/>
    <x v="0"/>
    <d v="2024-03-12T00:00:00"/>
    <x v="3"/>
    <x v="2"/>
    <x v="0"/>
    <b v="0"/>
    <n v="60"/>
    <n v="1"/>
    <x v="1"/>
    <n v="93"/>
    <x v="0"/>
    <x v="0"/>
    <x v="1"/>
    <x v="9"/>
  </r>
  <r>
    <s v="PID04774"/>
    <n v="80"/>
    <x v="2"/>
    <x v="2"/>
    <x v="0"/>
    <x v="2"/>
    <d v="2019-03-30T00:00:00"/>
    <x v="0"/>
    <x v="0"/>
    <x v="2"/>
    <b v="1"/>
    <n v="68"/>
    <n v="14"/>
    <x v="0"/>
    <n v="78"/>
    <x v="0"/>
    <x v="1"/>
    <x v="1"/>
    <x v="5"/>
  </r>
  <r>
    <s v="PID04775"/>
    <n v="11"/>
    <x v="1"/>
    <x v="1"/>
    <x v="0"/>
    <x v="0"/>
    <d v="2021-04-24T00:00:00"/>
    <x v="1"/>
    <x v="0"/>
    <x v="1"/>
    <b v="0"/>
    <n v="5"/>
    <n v="8"/>
    <x v="1"/>
    <n v="56"/>
    <x v="2"/>
    <x v="1"/>
    <x v="0"/>
    <x v="9"/>
  </r>
  <r>
    <s v="PID04776"/>
    <n v="18"/>
    <x v="1"/>
    <x v="1"/>
    <x v="0"/>
    <x v="2"/>
    <d v="2021-04-20T00:00:00"/>
    <x v="1"/>
    <x v="1"/>
    <x v="1"/>
    <b v="1"/>
    <n v="34"/>
    <n v="14"/>
    <x v="0"/>
    <n v="94"/>
    <x v="0"/>
    <x v="0"/>
    <x v="1"/>
    <x v="1"/>
  </r>
  <r>
    <s v="PID04777"/>
    <n v="77"/>
    <x v="2"/>
    <x v="2"/>
    <x v="2"/>
    <x v="0"/>
    <d v="2021-03-02T00:00:00"/>
    <x v="1"/>
    <x v="3"/>
    <x v="1"/>
    <b v="0"/>
    <n v="53"/>
    <n v="2"/>
    <x v="2"/>
    <n v="23"/>
    <x v="2"/>
    <x v="1"/>
    <x v="1"/>
    <x v="3"/>
  </r>
  <r>
    <s v="PID04778"/>
    <n v="14"/>
    <x v="1"/>
    <x v="1"/>
    <x v="1"/>
    <x v="2"/>
    <d v="2019-07-17T00:00:00"/>
    <x v="0"/>
    <x v="1"/>
    <x v="2"/>
    <b v="0"/>
    <n v="48"/>
    <n v="13"/>
    <x v="0"/>
    <n v="54"/>
    <x v="2"/>
    <x v="0"/>
    <x v="0"/>
    <x v="1"/>
  </r>
  <r>
    <s v="PID04779"/>
    <n v="29"/>
    <x v="3"/>
    <x v="2"/>
    <x v="1"/>
    <x v="2"/>
    <d v="2020-07-09T00:00:00"/>
    <x v="5"/>
    <x v="2"/>
    <x v="2"/>
    <b v="0"/>
    <n v="37"/>
    <n v="19"/>
    <x v="0"/>
    <n v="18"/>
    <x v="2"/>
    <x v="0"/>
    <x v="1"/>
    <x v="6"/>
  </r>
  <r>
    <s v="PID04780"/>
    <n v="12"/>
    <x v="1"/>
    <x v="0"/>
    <x v="1"/>
    <x v="0"/>
    <d v="2022-11-16T00:00:00"/>
    <x v="4"/>
    <x v="0"/>
    <x v="2"/>
    <b v="1"/>
    <n v="0"/>
    <n v="16"/>
    <x v="2"/>
    <n v="28"/>
    <x v="2"/>
    <x v="0"/>
    <x v="1"/>
    <x v="5"/>
  </r>
  <r>
    <s v="PID04781"/>
    <n v="49"/>
    <x v="0"/>
    <x v="1"/>
    <x v="2"/>
    <x v="2"/>
    <d v="2019-11-24T00:00:00"/>
    <x v="0"/>
    <x v="0"/>
    <x v="0"/>
    <b v="0"/>
    <n v="53"/>
    <n v="18"/>
    <x v="1"/>
    <n v="9"/>
    <x v="1"/>
    <x v="1"/>
    <x v="0"/>
    <x v="0"/>
  </r>
  <r>
    <s v="PID04782"/>
    <n v="58"/>
    <x v="0"/>
    <x v="2"/>
    <x v="1"/>
    <x v="2"/>
    <d v="2020-10-18T00:00:00"/>
    <x v="5"/>
    <x v="2"/>
    <x v="0"/>
    <b v="0"/>
    <n v="19"/>
    <n v="10"/>
    <x v="1"/>
    <n v="59"/>
    <x v="2"/>
    <x v="1"/>
    <x v="1"/>
    <x v="5"/>
  </r>
  <r>
    <s v="PID04783"/>
    <n v="81"/>
    <x v="2"/>
    <x v="1"/>
    <x v="1"/>
    <x v="2"/>
    <d v="2022-08-13T00:00:00"/>
    <x v="4"/>
    <x v="3"/>
    <x v="2"/>
    <b v="0"/>
    <n v="26"/>
    <n v="9"/>
    <x v="0"/>
    <n v="82"/>
    <x v="0"/>
    <x v="0"/>
    <x v="1"/>
    <x v="3"/>
  </r>
  <r>
    <s v="PID04784"/>
    <n v="53"/>
    <x v="0"/>
    <x v="1"/>
    <x v="1"/>
    <x v="1"/>
    <d v="2022-07-24T00:00:00"/>
    <x v="4"/>
    <x v="2"/>
    <x v="1"/>
    <b v="0"/>
    <n v="62"/>
    <n v="3"/>
    <x v="0"/>
    <n v="12"/>
    <x v="2"/>
    <x v="0"/>
    <x v="0"/>
    <x v="0"/>
  </r>
  <r>
    <s v="PID04785"/>
    <n v="66"/>
    <x v="2"/>
    <x v="1"/>
    <x v="1"/>
    <x v="2"/>
    <d v="2023-05-28T00:00:00"/>
    <x v="2"/>
    <x v="3"/>
    <x v="2"/>
    <b v="0"/>
    <n v="45"/>
    <n v="10"/>
    <x v="1"/>
    <n v="4"/>
    <x v="1"/>
    <x v="0"/>
    <x v="0"/>
    <x v="2"/>
  </r>
  <r>
    <s v="PID04786"/>
    <n v="4"/>
    <x v="4"/>
    <x v="2"/>
    <x v="1"/>
    <x v="2"/>
    <d v="2019-08-06T00:00:00"/>
    <x v="0"/>
    <x v="3"/>
    <x v="0"/>
    <b v="0"/>
    <n v="43"/>
    <n v="18"/>
    <x v="1"/>
    <n v="91"/>
    <x v="0"/>
    <x v="0"/>
    <x v="0"/>
    <x v="6"/>
  </r>
  <r>
    <s v="PID04787"/>
    <n v="13"/>
    <x v="1"/>
    <x v="1"/>
    <x v="1"/>
    <x v="0"/>
    <d v="2021-10-08T00:00:00"/>
    <x v="1"/>
    <x v="0"/>
    <x v="0"/>
    <b v="0"/>
    <n v="37"/>
    <n v="11"/>
    <x v="2"/>
    <n v="7"/>
    <x v="1"/>
    <x v="0"/>
    <x v="1"/>
    <x v="8"/>
  </r>
  <r>
    <s v="PID04788"/>
    <n v="53"/>
    <x v="0"/>
    <x v="2"/>
    <x v="0"/>
    <x v="2"/>
    <d v="2022-09-16T00:00:00"/>
    <x v="4"/>
    <x v="2"/>
    <x v="0"/>
    <b v="0"/>
    <n v="13"/>
    <n v="2"/>
    <x v="1"/>
    <n v="76"/>
    <x v="0"/>
    <x v="0"/>
    <x v="1"/>
    <x v="1"/>
  </r>
  <r>
    <s v="PID04789"/>
    <n v="69"/>
    <x v="2"/>
    <x v="1"/>
    <x v="1"/>
    <x v="2"/>
    <d v="2024-06-25T00:00:00"/>
    <x v="3"/>
    <x v="2"/>
    <x v="1"/>
    <b v="1"/>
    <n v="36"/>
    <n v="15"/>
    <x v="2"/>
    <n v="39"/>
    <x v="2"/>
    <x v="1"/>
    <x v="1"/>
    <x v="4"/>
  </r>
  <r>
    <s v="PID04790"/>
    <n v="23"/>
    <x v="3"/>
    <x v="0"/>
    <x v="2"/>
    <x v="0"/>
    <d v="2021-06-05T00:00:00"/>
    <x v="1"/>
    <x v="0"/>
    <x v="2"/>
    <b v="0"/>
    <n v="20"/>
    <n v="0"/>
    <x v="0"/>
    <n v="81"/>
    <x v="0"/>
    <x v="1"/>
    <x v="1"/>
    <x v="9"/>
  </r>
  <r>
    <s v="PID04791"/>
    <n v="2"/>
    <x v="4"/>
    <x v="1"/>
    <x v="2"/>
    <x v="1"/>
    <d v="2022-04-18T00:00:00"/>
    <x v="4"/>
    <x v="1"/>
    <x v="2"/>
    <b v="1"/>
    <n v="36"/>
    <n v="12"/>
    <x v="1"/>
    <n v="42"/>
    <x v="2"/>
    <x v="1"/>
    <x v="0"/>
    <x v="2"/>
  </r>
  <r>
    <s v="PID04792"/>
    <n v="2"/>
    <x v="4"/>
    <x v="1"/>
    <x v="2"/>
    <x v="2"/>
    <d v="2019-11-07T00:00:00"/>
    <x v="0"/>
    <x v="2"/>
    <x v="2"/>
    <b v="1"/>
    <n v="68"/>
    <n v="3"/>
    <x v="2"/>
    <n v="2"/>
    <x v="1"/>
    <x v="1"/>
    <x v="0"/>
    <x v="9"/>
  </r>
  <r>
    <s v="PID04793"/>
    <n v="35"/>
    <x v="3"/>
    <x v="2"/>
    <x v="1"/>
    <x v="0"/>
    <d v="2020-07-21T00:00:00"/>
    <x v="5"/>
    <x v="0"/>
    <x v="1"/>
    <b v="0"/>
    <n v="53"/>
    <n v="1"/>
    <x v="2"/>
    <n v="24"/>
    <x v="2"/>
    <x v="0"/>
    <x v="0"/>
    <x v="4"/>
  </r>
  <r>
    <s v="PID04794"/>
    <n v="5"/>
    <x v="4"/>
    <x v="1"/>
    <x v="2"/>
    <x v="0"/>
    <d v="2023-11-28T00:00:00"/>
    <x v="2"/>
    <x v="0"/>
    <x v="0"/>
    <b v="0"/>
    <n v="25"/>
    <n v="12"/>
    <x v="1"/>
    <n v="14"/>
    <x v="2"/>
    <x v="1"/>
    <x v="1"/>
    <x v="2"/>
  </r>
  <r>
    <s v="PID04795"/>
    <n v="79"/>
    <x v="2"/>
    <x v="2"/>
    <x v="2"/>
    <x v="2"/>
    <d v="2023-06-24T00:00:00"/>
    <x v="2"/>
    <x v="0"/>
    <x v="1"/>
    <b v="1"/>
    <n v="38"/>
    <n v="15"/>
    <x v="2"/>
    <n v="90"/>
    <x v="0"/>
    <x v="0"/>
    <x v="1"/>
    <x v="3"/>
  </r>
  <r>
    <s v="PID04796"/>
    <n v="19"/>
    <x v="1"/>
    <x v="2"/>
    <x v="2"/>
    <x v="2"/>
    <d v="2021-01-19T00:00:00"/>
    <x v="1"/>
    <x v="1"/>
    <x v="0"/>
    <b v="0"/>
    <n v="41"/>
    <n v="6"/>
    <x v="1"/>
    <n v="34"/>
    <x v="2"/>
    <x v="1"/>
    <x v="0"/>
    <x v="6"/>
  </r>
  <r>
    <s v="PID04797"/>
    <n v="42"/>
    <x v="0"/>
    <x v="2"/>
    <x v="0"/>
    <x v="1"/>
    <d v="2024-10-18T00:00:00"/>
    <x v="3"/>
    <x v="3"/>
    <x v="1"/>
    <b v="0"/>
    <n v="56"/>
    <n v="9"/>
    <x v="1"/>
    <n v="51"/>
    <x v="2"/>
    <x v="1"/>
    <x v="0"/>
    <x v="3"/>
  </r>
  <r>
    <s v="PID04798"/>
    <n v="63"/>
    <x v="2"/>
    <x v="0"/>
    <x v="0"/>
    <x v="0"/>
    <d v="2022-09-26T00:00:00"/>
    <x v="4"/>
    <x v="1"/>
    <x v="2"/>
    <b v="1"/>
    <n v="66"/>
    <n v="4"/>
    <x v="0"/>
    <n v="48"/>
    <x v="2"/>
    <x v="1"/>
    <x v="1"/>
    <x v="1"/>
  </r>
  <r>
    <s v="PID04799"/>
    <n v="41"/>
    <x v="0"/>
    <x v="1"/>
    <x v="1"/>
    <x v="0"/>
    <d v="2020-09-12T00:00:00"/>
    <x v="5"/>
    <x v="2"/>
    <x v="1"/>
    <b v="1"/>
    <n v="36"/>
    <n v="20"/>
    <x v="0"/>
    <n v="19"/>
    <x v="2"/>
    <x v="0"/>
    <x v="0"/>
    <x v="2"/>
  </r>
  <r>
    <s v="PID04800"/>
    <n v="54"/>
    <x v="0"/>
    <x v="0"/>
    <x v="2"/>
    <x v="1"/>
    <d v="2020-06-28T00:00:00"/>
    <x v="5"/>
    <x v="1"/>
    <x v="2"/>
    <b v="1"/>
    <n v="30"/>
    <n v="7"/>
    <x v="1"/>
    <n v="120"/>
    <x v="0"/>
    <x v="1"/>
    <x v="0"/>
    <x v="8"/>
  </r>
  <r>
    <s v="PID04801"/>
    <n v="64"/>
    <x v="2"/>
    <x v="1"/>
    <x v="1"/>
    <x v="0"/>
    <d v="2021-05-13T00:00:00"/>
    <x v="1"/>
    <x v="2"/>
    <x v="1"/>
    <b v="1"/>
    <n v="49"/>
    <n v="5"/>
    <x v="0"/>
    <n v="48"/>
    <x v="2"/>
    <x v="1"/>
    <x v="0"/>
    <x v="8"/>
  </r>
  <r>
    <s v="PID04802"/>
    <n v="34"/>
    <x v="3"/>
    <x v="0"/>
    <x v="0"/>
    <x v="0"/>
    <d v="2022-01-24T00:00:00"/>
    <x v="4"/>
    <x v="1"/>
    <x v="0"/>
    <b v="1"/>
    <n v="0"/>
    <n v="5"/>
    <x v="0"/>
    <n v="15"/>
    <x v="2"/>
    <x v="1"/>
    <x v="1"/>
    <x v="7"/>
  </r>
  <r>
    <s v="PID04803"/>
    <n v="9"/>
    <x v="4"/>
    <x v="0"/>
    <x v="2"/>
    <x v="0"/>
    <d v="2024-06-14T00:00:00"/>
    <x v="3"/>
    <x v="2"/>
    <x v="2"/>
    <b v="0"/>
    <n v="26"/>
    <n v="19"/>
    <x v="1"/>
    <n v="95"/>
    <x v="0"/>
    <x v="1"/>
    <x v="0"/>
    <x v="5"/>
  </r>
  <r>
    <s v="PID04804"/>
    <n v="18"/>
    <x v="1"/>
    <x v="2"/>
    <x v="1"/>
    <x v="1"/>
    <d v="2019-11-16T00:00:00"/>
    <x v="0"/>
    <x v="3"/>
    <x v="2"/>
    <b v="1"/>
    <n v="20"/>
    <n v="7"/>
    <x v="2"/>
    <n v="18"/>
    <x v="2"/>
    <x v="1"/>
    <x v="0"/>
    <x v="3"/>
  </r>
  <r>
    <s v="PID04805"/>
    <n v="65"/>
    <x v="2"/>
    <x v="1"/>
    <x v="2"/>
    <x v="0"/>
    <d v="2020-10-27T00:00:00"/>
    <x v="5"/>
    <x v="3"/>
    <x v="0"/>
    <b v="1"/>
    <n v="18"/>
    <n v="1"/>
    <x v="0"/>
    <n v="21"/>
    <x v="2"/>
    <x v="0"/>
    <x v="1"/>
    <x v="8"/>
  </r>
  <r>
    <s v="PID04806"/>
    <n v="79"/>
    <x v="2"/>
    <x v="1"/>
    <x v="2"/>
    <x v="1"/>
    <d v="2024-10-13T00:00:00"/>
    <x v="3"/>
    <x v="3"/>
    <x v="0"/>
    <b v="0"/>
    <n v="9"/>
    <n v="7"/>
    <x v="2"/>
    <n v="92"/>
    <x v="0"/>
    <x v="0"/>
    <x v="0"/>
    <x v="7"/>
  </r>
  <r>
    <s v="PID04807"/>
    <n v="6"/>
    <x v="4"/>
    <x v="0"/>
    <x v="0"/>
    <x v="0"/>
    <d v="2022-08-23T00:00:00"/>
    <x v="4"/>
    <x v="2"/>
    <x v="2"/>
    <b v="0"/>
    <n v="61"/>
    <n v="4"/>
    <x v="2"/>
    <n v="114"/>
    <x v="0"/>
    <x v="0"/>
    <x v="1"/>
    <x v="3"/>
  </r>
  <r>
    <s v="PID04808"/>
    <n v="26"/>
    <x v="3"/>
    <x v="0"/>
    <x v="0"/>
    <x v="0"/>
    <d v="2020-12-08T00:00:00"/>
    <x v="5"/>
    <x v="3"/>
    <x v="2"/>
    <b v="1"/>
    <n v="19"/>
    <n v="3"/>
    <x v="2"/>
    <n v="8"/>
    <x v="1"/>
    <x v="0"/>
    <x v="0"/>
    <x v="5"/>
  </r>
  <r>
    <s v="PID04809"/>
    <n v="65"/>
    <x v="2"/>
    <x v="2"/>
    <x v="0"/>
    <x v="1"/>
    <d v="2024-06-04T00:00:00"/>
    <x v="3"/>
    <x v="3"/>
    <x v="0"/>
    <b v="1"/>
    <n v="48"/>
    <n v="2"/>
    <x v="0"/>
    <n v="117"/>
    <x v="0"/>
    <x v="1"/>
    <x v="1"/>
    <x v="3"/>
  </r>
  <r>
    <s v="PID04810"/>
    <n v="6"/>
    <x v="4"/>
    <x v="0"/>
    <x v="1"/>
    <x v="2"/>
    <d v="2023-11-04T00:00:00"/>
    <x v="2"/>
    <x v="2"/>
    <x v="1"/>
    <b v="0"/>
    <n v="9"/>
    <n v="16"/>
    <x v="2"/>
    <n v="89"/>
    <x v="0"/>
    <x v="1"/>
    <x v="0"/>
    <x v="2"/>
  </r>
  <r>
    <s v="PID04811"/>
    <n v="2"/>
    <x v="4"/>
    <x v="2"/>
    <x v="1"/>
    <x v="2"/>
    <d v="2024-12-14T00:00:00"/>
    <x v="3"/>
    <x v="3"/>
    <x v="1"/>
    <b v="0"/>
    <n v="26"/>
    <n v="12"/>
    <x v="1"/>
    <n v="49"/>
    <x v="2"/>
    <x v="1"/>
    <x v="0"/>
    <x v="4"/>
  </r>
  <r>
    <s v="PID04812"/>
    <n v="13"/>
    <x v="1"/>
    <x v="2"/>
    <x v="2"/>
    <x v="2"/>
    <d v="2021-03-24T00:00:00"/>
    <x v="1"/>
    <x v="0"/>
    <x v="2"/>
    <b v="0"/>
    <n v="62"/>
    <n v="7"/>
    <x v="0"/>
    <n v="116"/>
    <x v="0"/>
    <x v="0"/>
    <x v="1"/>
    <x v="6"/>
  </r>
  <r>
    <s v="PID04813"/>
    <n v="11"/>
    <x v="1"/>
    <x v="1"/>
    <x v="1"/>
    <x v="0"/>
    <d v="2019-04-09T00:00:00"/>
    <x v="0"/>
    <x v="3"/>
    <x v="2"/>
    <b v="0"/>
    <n v="28"/>
    <n v="7"/>
    <x v="2"/>
    <n v="50"/>
    <x v="2"/>
    <x v="0"/>
    <x v="0"/>
    <x v="8"/>
  </r>
  <r>
    <s v="PID04814"/>
    <n v="11"/>
    <x v="1"/>
    <x v="2"/>
    <x v="1"/>
    <x v="1"/>
    <d v="2021-09-12T00:00:00"/>
    <x v="1"/>
    <x v="1"/>
    <x v="0"/>
    <b v="1"/>
    <n v="9"/>
    <n v="12"/>
    <x v="0"/>
    <n v="40"/>
    <x v="2"/>
    <x v="1"/>
    <x v="0"/>
    <x v="7"/>
  </r>
  <r>
    <s v="PID04815"/>
    <n v="40"/>
    <x v="3"/>
    <x v="0"/>
    <x v="2"/>
    <x v="0"/>
    <d v="2019-08-22T00:00:00"/>
    <x v="0"/>
    <x v="3"/>
    <x v="0"/>
    <b v="1"/>
    <n v="37"/>
    <n v="7"/>
    <x v="1"/>
    <n v="5"/>
    <x v="1"/>
    <x v="1"/>
    <x v="0"/>
    <x v="7"/>
  </r>
  <r>
    <s v="PID04816"/>
    <n v="18"/>
    <x v="1"/>
    <x v="1"/>
    <x v="2"/>
    <x v="1"/>
    <d v="2023-12-14T00:00:00"/>
    <x v="2"/>
    <x v="0"/>
    <x v="1"/>
    <b v="0"/>
    <n v="49"/>
    <n v="11"/>
    <x v="1"/>
    <n v="23"/>
    <x v="2"/>
    <x v="0"/>
    <x v="1"/>
    <x v="4"/>
  </r>
  <r>
    <s v="PID04817"/>
    <n v="61"/>
    <x v="2"/>
    <x v="0"/>
    <x v="2"/>
    <x v="0"/>
    <d v="2024-04-13T00:00:00"/>
    <x v="3"/>
    <x v="2"/>
    <x v="2"/>
    <b v="0"/>
    <n v="64"/>
    <n v="5"/>
    <x v="0"/>
    <n v="84"/>
    <x v="0"/>
    <x v="1"/>
    <x v="0"/>
    <x v="1"/>
  </r>
  <r>
    <s v="PID04818"/>
    <n v="78"/>
    <x v="2"/>
    <x v="1"/>
    <x v="0"/>
    <x v="0"/>
    <d v="2024-07-02T00:00:00"/>
    <x v="3"/>
    <x v="0"/>
    <x v="0"/>
    <b v="1"/>
    <n v="40"/>
    <n v="19"/>
    <x v="0"/>
    <n v="70"/>
    <x v="0"/>
    <x v="0"/>
    <x v="1"/>
    <x v="2"/>
  </r>
  <r>
    <s v="PID04819"/>
    <n v="30"/>
    <x v="3"/>
    <x v="0"/>
    <x v="2"/>
    <x v="2"/>
    <d v="2020-11-01T00:00:00"/>
    <x v="5"/>
    <x v="2"/>
    <x v="1"/>
    <b v="1"/>
    <n v="68"/>
    <n v="2"/>
    <x v="1"/>
    <n v="108"/>
    <x v="0"/>
    <x v="0"/>
    <x v="1"/>
    <x v="0"/>
  </r>
  <r>
    <s v="PID04820"/>
    <n v="66"/>
    <x v="2"/>
    <x v="0"/>
    <x v="0"/>
    <x v="1"/>
    <d v="2022-11-18T00:00:00"/>
    <x v="4"/>
    <x v="1"/>
    <x v="0"/>
    <b v="1"/>
    <n v="44"/>
    <n v="19"/>
    <x v="0"/>
    <n v="51"/>
    <x v="2"/>
    <x v="1"/>
    <x v="0"/>
    <x v="6"/>
  </r>
  <r>
    <s v="PID04821"/>
    <n v="72"/>
    <x v="2"/>
    <x v="1"/>
    <x v="2"/>
    <x v="0"/>
    <d v="2024-07-11T00:00:00"/>
    <x v="3"/>
    <x v="2"/>
    <x v="1"/>
    <b v="0"/>
    <n v="65"/>
    <n v="4"/>
    <x v="0"/>
    <n v="98"/>
    <x v="0"/>
    <x v="1"/>
    <x v="0"/>
    <x v="4"/>
  </r>
  <r>
    <s v="PID04822"/>
    <n v="22"/>
    <x v="3"/>
    <x v="2"/>
    <x v="2"/>
    <x v="2"/>
    <d v="2021-07-17T00:00:00"/>
    <x v="1"/>
    <x v="3"/>
    <x v="1"/>
    <b v="0"/>
    <n v="12"/>
    <n v="11"/>
    <x v="1"/>
    <n v="31"/>
    <x v="2"/>
    <x v="0"/>
    <x v="0"/>
    <x v="0"/>
  </r>
  <r>
    <s v="PID04823"/>
    <n v="89"/>
    <x v="2"/>
    <x v="2"/>
    <x v="1"/>
    <x v="2"/>
    <d v="2022-12-21T00:00:00"/>
    <x v="4"/>
    <x v="2"/>
    <x v="2"/>
    <b v="0"/>
    <n v="57"/>
    <n v="1"/>
    <x v="0"/>
    <n v="11"/>
    <x v="1"/>
    <x v="0"/>
    <x v="0"/>
    <x v="4"/>
  </r>
  <r>
    <s v="PID04824"/>
    <n v="4"/>
    <x v="4"/>
    <x v="2"/>
    <x v="1"/>
    <x v="2"/>
    <d v="2019-08-13T00:00:00"/>
    <x v="0"/>
    <x v="1"/>
    <x v="2"/>
    <b v="0"/>
    <n v="2"/>
    <n v="8"/>
    <x v="0"/>
    <n v="78"/>
    <x v="0"/>
    <x v="0"/>
    <x v="0"/>
    <x v="9"/>
  </r>
  <r>
    <s v="PID04825"/>
    <n v="64"/>
    <x v="2"/>
    <x v="1"/>
    <x v="0"/>
    <x v="1"/>
    <d v="2019-10-24T00:00:00"/>
    <x v="0"/>
    <x v="1"/>
    <x v="1"/>
    <b v="1"/>
    <n v="33"/>
    <n v="16"/>
    <x v="1"/>
    <n v="19"/>
    <x v="2"/>
    <x v="1"/>
    <x v="1"/>
    <x v="1"/>
  </r>
  <r>
    <s v="PID04826"/>
    <n v="75"/>
    <x v="2"/>
    <x v="1"/>
    <x v="0"/>
    <x v="2"/>
    <d v="2024-07-04T00:00:00"/>
    <x v="3"/>
    <x v="3"/>
    <x v="0"/>
    <b v="1"/>
    <n v="44"/>
    <n v="20"/>
    <x v="2"/>
    <n v="81"/>
    <x v="0"/>
    <x v="1"/>
    <x v="0"/>
    <x v="1"/>
  </r>
  <r>
    <s v="PID04827"/>
    <n v="12"/>
    <x v="1"/>
    <x v="2"/>
    <x v="0"/>
    <x v="2"/>
    <d v="2020-09-05T00:00:00"/>
    <x v="5"/>
    <x v="2"/>
    <x v="2"/>
    <b v="1"/>
    <n v="40"/>
    <n v="14"/>
    <x v="1"/>
    <n v="87"/>
    <x v="0"/>
    <x v="1"/>
    <x v="0"/>
    <x v="4"/>
  </r>
  <r>
    <s v="PID04828"/>
    <n v="19"/>
    <x v="1"/>
    <x v="0"/>
    <x v="0"/>
    <x v="0"/>
    <d v="2024-08-11T00:00:00"/>
    <x v="3"/>
    <x v="0"/>
    <x v="2"/>
    <b v="0"/>
    <n v="60"/>
    <n v="1"/>
    <x v="1"/>
    <n v="116"/>
    <x v="0"/>
    <x v="0"/>
    <x v="0"/>
    <x v="1"/>
  </r>
  <r>
    <s v="PID04829"/>
    <n v="54"/>
    <x v="0"/>
    <x v="0"/>
    <x v="1"/>
    <x v="2"/>
    <d v="2021-04-01T00:00:00"/>
    <x v="1"/>
    <x v="2"/>
    <x v="1"/>
    <b v="1"/>
    <n v="60"/>
    <n v="20"/>
    <x v="0"/>
    <n v="34"/>
    <x v="2"/>
    <x v="0"/>
    <x v="0"/>
    <x v="2"/>
  </r>
  <r>
    <s v="PID04830"/>
    <n v="30"/>
    <x v="3"/>
    <x v="1"/>
    <x v="1"/>
    <x v="2"/>
    <d v="2023-06-12T00:00:00"/>
    <x v="2"/>
    <x v="1"/>
    <x v="2"/>
    <b v="1"/>
    <n v="7"/>
    <n v="19"/>
    <x v="2"/>
    <n v="63"/>
    <x v="0"/>
    <x v="1"/>
    <x v="1"/>
    <x v="0"/>
  </r>
  <r>
    <s v="PID04831"/>
    <n v="70"/>
    <x v="2"/>
    <x v="1"/>
    <x v="1"/>
    <x v="2"/>
    <d v="2021-06-19T00:00:00"/>
    <x v="1"/>
    <x v="3"/>
    <x v="2"/>
    <b v="0"/>
    <n v="59"/>
    <n v="6"/>
    <x v="0"/>
    <n v="40"/>
    <x v="2"/>
    <x v="0"/>
    <x v="1"/>
    <x v="6"/>
  </r>
  <r>
    <s v="PID04832"/>
    <n v="54"/>
    <x v="0"/>
    <x v="1"/>
    <x v="1"/>
    <x v="0"/>
    <d v="2023-04-26T00:00:00"/>
    <x v="2"/>
    <x v="3"/>
    <x v="0"/>
    <b v="1"/>
    <n v="37"/>
    <n v="2"/>
    <x v="0"/>
    <n v="48"/>
    <x v="2"/>
    <x v="1"/>
    <x v="1"/>
    <x v="6"/>
  </r>
  <r>
    <s v="PID04833"/>
    <n v="54"/>
    <x v="0"/>
    <x v="2"/>
    <x v="1"/>
    <x v="2"/>
    <d v="2023-10-28T00:00:00"/>
    <x v="2"/>
    <x v="0"/>
    <x v="2"/>
    <b v="1"/>
    <n v="62"/>
    <n v="7"/>
    <x v="1"/>
    <n v="105"/>
    <x v="0"/>
    <x v="0"/>
    <x v="0"/>
    <x v="0"/>
  </r>
  <r>
    <s v="PID04834"/>
    <n v="16"/>
    <x v="1"/>
    <x v="1"/>
    <x v="0"/>
    <x v="0"/>
    <d v="2022-06-20T00:00:00"/>
    <x v="4"/>
    <x v="0"/>
    <x v="2"/>
    <b v="1"/>
    <n v="10"/>
    <n v="8"/>
    <x v="2"/>
    <n v="78"/>
    <x v="0"/>
    <x v="1"/>
    <x v="1"/>
    <x v="7"/>
  </r>
  <r>
    <s v="PID04835"/>
    <n v="51"/>
    <x v="0"/>
    <x v="2"/>
    <x v="1"/>
    <x v="2"/>
    <d v="2019-06-16T00:00:00"/>
    <x v="0"/>
    <x v="3"/>
    <x v="2"/>
    <b v="0"/>
    <n v="26"/>
    <n v="20"/>
    <x v="0"/>
    <n v="28"/>
    <x v="2"/>
    <x v="1"/>
    <x v="1"/>
    <x v="8"/>
  </r>
  <r>
    <s v="PID04836"/>
    <n v="72"/>
    <x v="2"/>
    <x v="0"/>
    <x v="1"/>
    <x v="1"/>
    <d v="2023-05-15T00:00:00"/>
    <x v="2"/>
    <x v="1"/>
    <x v="2"/>
    <b v="1"/>
    <n v="69"/>
    <n v="8"/>
    <x v="0"/>
    <n v="97"/>
    <x v="0"/>
    <x v="1"/>
    <x v="1"/>
    <x v="5"/>
  </r>
  <r>
    <s v="PID04837"/>
    <n v="53"/>
    <x v="0"/>
    <x v="1"/>
    <x v="1"/>
    <x v="2"/>
    <d v="2024-12-26T00:00:00"/>
    <x v="3"/>
    <x v="0"/>
    <x v="1"/>
    <b v="1"/>
    <n v="11"/>
    <n v="15"/>
    <x v="1"/>
    <n v="57"/>
    <x v="2"/>
    <x v="1"/>
    <x v="1"/>
    <x v="3"/>
  </r>
  <r>
    <s v="PID04838"/>
    <n v="44"/>
    <x v="0"/>
    <x v="0"/>
    <x v="0"/>
    <x v="2"/>
    <d v="2021-08-19T00:00:00"/>
    <x v="1"/>
    <x v="2"/>
    <x v="2"/>
    <b v="0"/>
    <n v="28"/>
    <n v="4"/>
    <x v="1"/>
    <n v="14"/>
    <x v="2"/>
    <x v="1"/>
    <x v="0"/>
    <x v="8"/>
  </r>
  <r>
    <s v="PID04839"/>
    <n v="6"/>
    <x v="4"/>
    <x v="1"/>
    <x v="2"/>
    <x v="1"/>
    <d v="2020-02-28T00:00:00"/>
    <x v="5"/>
    <x v="0"/>
    <x v="1"/>
    <b v="0"/>
    <n v="25"/>
    <n v="1"/>
    <x v="0"/>
    <n v="112"/>
    <x v="0"/>
    <x v="1"/>
    <x v="1"/>
    <x v="2"/>
  </r>
  <r>
    <s v="PID04840"/>
    <n v="76"/>
    <x v="2"/>
    <x v="1"/>
    <x v="2"/>
    <x v="1"/>
    <d v="2022-05-22T00:00:00"/>
    <x v="4"/>
    <x v="2"/>
    <x v="0"/>
    <b v="1"/>
    <n v="57"/>
    <n v="18"/>
    <x v="0"/>
    <n v="27"/>
    <x v="2"/>
    <x v="0"/>
    <x v="1"/>
    <x v="8"/>
  </r>
  <r>
    <s v="PID04841"/>
    <n v="87"/>
    <x v="2"/>
    <x v="2"/>
    <x v="1"/>
    <x v="1"/>
    <d v="2019-09-26T00:00:00"/>
    <x v="0"/>
    <x v="0"/>
    <x v="1"/>
    <b v="1"/>
    <n v="68"/>
    <n v="6"/>
    <x v="0"/>
    <n v="108"/>
    <x v="0"/>
    <x v="0"/>
    <x v="1"/>
    <x v="7"/>
  </r>
  <r>
    <s v="PID04842"/>
    <n v="42"/>
    <x v="0"/>
    <x v="1"/>
    <x v="2"/>
    <x v="0"/>
    <d v="2019-03-29T00:00:00"/>
    <x v="0"/>
    <x v="0"/>
    <x v="2"/>
    <b v="0"/>
    <n v="15"/>
    <n v="8"/>
    <x v="0"/>
    <n v="95"/>
    <x v="0"/>
    <x v="1"/>
    <x v="0"/>
    <x v="5"/>
  </r>
  <r>
    <s v="PID04843"/>
    <n v="29"/>
    <x v="3"/>
    <x v="0"/>
    <x v="1"/>
    <x v="1"/>
    <d v="2022-02-12T00:00:00"/>
    <x v="4"/>
    <x v="2"/>
    <x v="1"/>
    <b v="1"/>
    <n v="26"/>
    <n v="8"/>
    <x v="2"/>
    <n v="81"/>
    <x v="0"/>
    <x v="1"/>
    <x v="1"/>
    <x v="5"/>
  </r>
  <r>
    <s v="PID04844"/>
    <n v="33"/>
    <x v="3"/>
    <x v="1"/>
    <x v="1"/>
    <x v="0"/>
    <d v="2024-11-24T00:00:00"/>
    <x v="3"/>
    <x v="2"/>
    <x v="2"/>
    <b v="0"/>
    <n v="59"/>
    <n v="16"/>
    <x v="1"/>
    <n v="35"/>
    <x v="2"/>
    <x v="1"/>
    <x v="1"/>
    <x v="0"/>
  </r>
  <r>
    <s v="PID04845"/>
    <n v="72"/>
    <x v="2"/>
    <x v="2"/>
    <x v="1"/>
    <x v="1"/>
    <d v="2021-12-07T00:00:00"/>
    <x v="1"/>
    <x v="1"/>
    <x v="2"/>
    <b v="1"/>
    <n v="11"/>
    <n v="2"/>
    <x v="2"/>
    <n v="37"/>
    <x v="2"/>
    <x v="0"/>
    <x v="1"/>
    <x v="1"/>
  </r>
  <r>
    <s v="PID04846"/>
    <n v="14"/>
    <x v="1"/>
    <x v="2"/>
    <x v="1"/>
    <x v="0"/>
    <d v="2024-04-21T00:00:00"/>
    <x v="3"/>
    <x v="0"/>
    <x v="0"/>
    <b v="0"/>
    <n v="14"/>
    <n v="0"/>
    <x v="0"/>
    <n v="2"/>
    <x v="1"/>
    <x v="1"/>
    <x v="0"/>
    <x v="1"/>
  </r>
  <r>
    <s v="PID04847"/>
    <n v="84"/>
    <x v="2"/>
    <x v="2"/>
    <x v="0"/>
    <x v="1"/>
    <d v="2023-08-26T00:00:00"/>
    <x v="2"/>
    <x v="3"/>
    <x v="0"/>
    <b v="0"/>
    <n v="67"/>
    <n v="15"/>
    <x v="0"/>
    <n v="6"/>
    <x v="1"/>
    <x v="1"/>
    <x v="1"/>
    <x v="7"/>
  </r>
  <r>
    <s v="PID04848"/>
    <n v="82"/>
    <x v="2"/>
    <x v="1"/>
    <x v="2"/>
    <x v="0"/>
    <d v="2024-03-24T00:00:00"/>
    <x v="3"/>
    <x v="1"/>
    <x v="0"/>
    <b v="1"/>
    <n v="35"/>
    <n v="14"/>
    <x v="2"/>
    <n v="26"/>
    <x v="2"/>
    <x v="1"/>
    <x v="1"/>
    <x v="5"/>
  </r>
  <r>
    <s v="PID04849"/>
    <n v="50"/>
    <x v="0"/>
    <x v="1"/>
    <x v="2"/>
    <x v="2"/>
    <d v="2024-11-27T00:00:00"/>
    <x v="3"/>
    <x v="3"/>
    <x v="1"/>
    <b v="1"/>
    <n v="15"/>
    <n v="2"/>
    <x v="2"/>
    <n v="53"/>
    <x v="2"/>
    <x v="0"/>
    <x v="1"/>
    <x v="2"/>
  </r>
  <r>
    <s v="PID04850"/>
    <n v="73"/>
    <x v="2"/>
    <x v="2"/>
    <x v="0"/>
    <x v="1"/>
    <d v="2019-08-20T00:00:00"/>
    <x v="0"/>
    <x v="0"/>
    <x v="2"/>
    <b v="1"/>
    <n v="22"/>
    <n v="3"/>
    <x v="2"/>
    <n v="105"/>
    <x v="0"/>
    <x v="0"/>
    <x v="0"/>
    <x v="5"/>
  </r>
  <r>
    <s v="PID04851"/>
    <n v="25"/>
    <x v="3"/>
    <x v="1"/>
    <x v="0"/>
    <x v="1"/>
    <d v="2020-02-27T00:00:00"/>
    <x v="5"/>
    <x v="2"/>
    <x v="1"/>
    <b v="1"/>
    <n v="21"/>
    <n v="20"/>
    <x v="2"/>
    <n v="99"/>
    <x v="0"/>
    <x v="0"/>
    <x v="1"/>
    <x v="8"/>
  </r>
  <r>
    <s v="PID04852"/>
    <n v="38"/>
    <x v="3"/>
    <x v="2"/>
    <x v="2"/>
    <x v="2"/>
    <d v="2024-04-02T00:00:00"/>
    <x v="3"/>
    <x v="0"/>
    <x v="0"/>
    <b v="0"/>
    <n v="43"/>
    <n v="4"/>
    <x v="0"/>
    <n v="28"/>
    <x v="2"/>
    <x v="1"/>
    <x v="0"/>
    <x v="4"/>
  </r>
  <r>
    <s v="PID04853"/>
    <n v="38"/>
    <x v="3"/>
    <x v="0"/>
    <x v="0"/>
    <x v="1"/>
    <d v="2024-08-12T00:00:00"/>
    <x v="3"/>
    <x v="0"/>
    <x v="1"/>
    <b v="0"/>
    <n v="41"/>
    <n v="2"/>
    <x v="0"/>
    <n v="105"/>
    <x v="0"/>
    <x v="0"/>
    <x v="0"/>
    <x v="3"/>
  </r>
  <r>
    <s v="PID04854"/>
    <n v="85"/>
    <x v="2"/>
    <x v="0"/>
    <x v="0"/>
    <x v="0"/>
    <d v="2023-12-27T00:00:00"/>
    <x v="2"/>
    <x v="2"/>
    <x v="0"/>
    <b v="0"/>
    <n v="5"/>
    <n v="18"/>
    <x v="2"/>
    <n v="78"/>
    <x v="0"/>
    <x v="1"/>
    <x v="1"/>
    <x v="0"/>
  </r>
  <r>
    <s v="PID04855"/>
    <n v="58"/>
    <x v="0"/>
    <x v="2"/>
    <x v="2"/>
    <x v="2"/>
    <d v="2020-02-20T00:00:00"/>
    <x v="5"/>
    <x v="0"/>
    <x v="2"/>
    <b v="1"/>
    <n v="23"/>
    <n v="19"/>
    <x v="2"/>
    <n v="113"/>
    <x v="0"/>
    <x v="0"/>
    <x v="1"/>
    <x v="3"/>
  </r>
  <r>
    <s v="PID04856"/>
    <n v="73"/>
    <x v="2"/>
    <x v="1"/>
    <x v="2"/>
    <x v="0"/>
    <d v="2020-10-06T00:00:00"/>
    <x v="5"/>
    <x v="3"/>
    <x v="0"/>
    <b v="1"/>
    <n v="63"/>
    <n v="13"/>
    <x v="0"/>
    <n v="75"/>
    <x v="0"/>
    <x v="0"/>
    <x v="1"/>
    <x v="5"/>
  </r>
  <r>
    <s v="PID04857"/>
    <n v="74"/>
    <x v="2"/>
    <x v="0"/>
    <x v="1"/>
    <x v="1"/>
    <d v="2024-12-25T00:00:00"/>
    <x v="3"/>
    <x v="2"/>
    <x v="2"/>
    <b v="1"/>
    <n v="33"/>
    <n v="7"/>
    <x v="2"/>
    <n v="57"/>
    <x v="2"/>
    <x v="0"/>
    <x v="1"/>
    <x v="9"/>
  </r>
  <r>
    <s v="PID04858"/>
    <n v="50"/>
    <x v="0"/>
    <x v="1"/>
    <x v="1"/>
    <x v="1"/>
    <d v="2019-12-07T00:00:00"/>
    <x v="0"/>
    <x v="3"/>
    <x v="0"/>
    <b v="0"/>
    <n v="14"/>
    <n v="10"/>
    <x v="0"/>
    <n v="65"/>
    <x v="0"/>
    <x v="1"/>
    <x v="0"/>
    <x v="7"/>
  </r>
  <r>
    <s v="PID04859"/>
    <n v="34"/>
    <x v="3"/>
    <x v="1"/>
    <x v="0"/>
    <x v="2"/>
    <d v="2024-12-29T00:00:00"/>
    <x v="3"/>
    <x v="1"/>
    <x v="1"/>
    <b v="1"/>
    <n v="22"/>
    <n v="16"/>
    <x v="0"/>
    <n v="87"/>
    <x v="0"/>
    <x v="0"/>
    <x v="0"/>
    <x v="6"/>
  </r>
  <r>
    <s v="PID04860"/>
    <n v="80"/>
    <x v="2"/>
    <x v="1"/>
    <x v="2"/>
    <x v="1"/>
    <d v="2021-06-10T00:00:00"/>
    <x v="1"/>
    <x v="0"/>
    <x v="1"/>
    <b v="1"/>
    <n v="52"/>
    <n v="19"/>
    <x v="2"/>
    <n v="60"/>
    <x v="0"/>
    <x v="0"/>
    <x v="0"/>
    <x v="5"/>
  </r>
  <r>
    <s v="PID04861"/>
    <n v="35"/>
    <x v="3"/>
    <x v="0"/>
    <x v="1"/>
    <x v="1"/>
    <d v="2022-11-16T00:00:00"/>
    <x v="4"/>
    <x v="0"/>
    <x v="0"/>
    <b v="0"/>
    <n v="60"/>
    <n v="18"/>
    <x v="2"/>
    <n v="58"/>
    <x v="2"/>
    <x v="0"/>
    <x v="1"/>
    <x v="0"/>
  </r>
  <r>
    <s v="PID04862"/>
    <n v="10"/>
    <x v="4"/>
    <x v="1"/>
    <x v="1"/>
    <x v="2"/>
    <d v="2024-09-29T00:00:00"/>
    <x v="3"/>
    <x v="0"/>
    <x v="1"/>
    <b v="1"/>
    <n v="32"/>
    <n v="11"/>
    <x v="2"/>
    <n v="18"/>
    <x v="2"/>
    <x v="0"/>
    <x v="0"/>
    <x v="5"/>
  </r>
  <r>
    <s v="PID04863"/>
    <n v="85"/>
    <x v="2"/>
    <x v="1"/>
    <x v="1"/>
    <x v="1"/>
    <d v="2022-12-28T00:00:00"/>
    <x v="4"/>
    <x v="3"/>
    <x v="0"/>
    <b v="1"/>
    <n v="45"/>
    <n v="14"/>
    <x v="2"/>
    <n v="80"/>
    <x v="0"/>
    <x v="1"/>
    <x v="1"/>
    <x v="4"/>
  </r>
  <r>
    <s v="PID04864"/>
    <n v="64"/>
    <x v="2"/>
    <x v="0"/>
    <x v="0"/>
    <x v="0"/>
    <d v="2019-04-15T00:00:00"/>
    <x v="0"/>
    <x v="2"/>
    <x v="2"/>
    <b v="1"/>
    <n v="57"/>
    <n v="2"/>
    <x v="0"/>
    <n v="20"/>
    <x v="2"/>
    <x v="0"/>
    <x v="0"/>
    <x v="8"/>
  </r>
  <r>
    <s v="PID04865"/>
    <n v="32"/>
    <x v="3"/>
    <x v="1"/>
    <x v="2"/>
    <x v="1"/>
    <d v="2023-04-07T00:00:00"/>
    <x v="2"/>
    <x v="3"/>
    <x v="0"/>
    <b v="1"/>
    <n v="69"/>
    <n v="7"/>
    <x v="1"/>
    <n v="72"/>
    <x v="0"/>
    <x v="0"/>
    <x v="0"/>
    <x v="8"/>
  </r>
  <r>
    <s v="PID04866"/>
    <n v="27"/>
    <x v="3"/>
    <x v="0"/>
    <x v="2"/>
    <x v="2"/>
    <d v="2020-02-14T00:00:00"/>
    <x v="5"/>
    <x v="0"/>
    <x v="0"/>
    <b v="0"/>
    <n v="52"/>
    <n v="11"/>
    <x v="1"/>
    <n v="13"/>
    <x v="2"/>
    <x v="0"/>
    <x v="1"/>
    <x v="0"/>
  </r>
  <r>
    <s v="PID04867"/>
    <n v="16"/>
    <x v="1"/>
    <x v="0"/>
    <x v="0"/>
    <x v="0"/>
    <d v="2024-06-23T00:00:00"/>
    <x v="3"/>
    <x v="1"/>
    <x v="2"/>
    <b v="1"/>
    <n v="18"/>
    <n v="2"/>
    <x v="2"/>
    <n v="41"/>
    <x v="2"/>
    <x v="0"/>
    <x v="0"/>
    <x v="3"/>
  </r>
  <r>
    <s v="PID04868"/>
    <n v="12"/>
    <x v="1"/>
    <x v="1"/>
    <x v="1"/>
    <x v="2"/>
    <d v="2020-03-15T00:00:00"/>
    <x v="5"/>
    <x v="3"/>
    <x v="2"/>
    <b v="1"/>
    <n v="69"/>
    <n v="12"/>
    <x v="2"/>
    <n v="54"/>
    <x v="2"/>
    <x v="1"/>
    <x v="1"/>
    <x v="9"/>
  </r>
  <r>
    <s v="PID04869"/>
    <n v="80"/>
    <x v="2"/>
    <x v="2"/>
    <x v="2"/>
    <x v="1"/>
    <d v="2022-02-18T00:00:00"/>
    <x v="4"/>
    <x v="3"/>
    <x v="2"/>
    <b v="0"/>
    <n v="65"/>
    <n v="1"/>
    <x v="2"/>
    <n v="101"/>
    <x v="0"/>
    <x v="1"/>
    <x v="1"/>
    <x v="1"/>
  </r>
  <r>
    <s v="PID04870"/>
    <n v="10"/>
    <x v="4"/>
    <x v="2"/>
    <x v="0"/>
    <x v="2"/>
    <d v="2023-06-16T00:00:00"/>
    <x v="2"/>
    <x v="1"/>
    <x v="0"/>
    <b v="0"/>
    <n v="68"/>
    <n v="0"/>
    <x v="0"/>
    <n v="53"/>
    <x v="2"/>
    <x v="1"/>
    <x v="1"/>
    <x v="7"/>
  </r>
  <r>
    <s v="PID04871"/>
    <n v="68"/>
    <x v="2"/>
    <x v="0"/>
    <x v="2"/>
    <x v="2"/>
    <d v="2023-08-22T00:00:00"/>
    <x v="2"/>
    <x v="1"/>
    <x v="1"/>
    <b v="0"/>
    <n v="62"/>
    <n v="7"/>
    <x v="0"/>
    <n v="52"/>
    <x v="2"/>
    <x v="0"/>
    <x v="1"/>
    <x v="8"/>
  </r>
  <r>
    <s v="PID04872"/>
    <n v="78"/>
    <x v="2"/>
    <x v="1"/>
    <x v="1"/>
    <x v="2"/>
    <d v="2023-04-09T00:00:00"/>
    <x v="2"/>
    <x v="2"/>
    <x v="0"/>
    <b v="0"/>
    <n v="21"/>
    <n v="18"/>
    <x v="1"/>
    <n v="9"/>
    <x v="1"/>
    <x v="1"/>
    <x v="0"/>
    <x v="8"/>
  </r>
  <r>
    <s v="PID04873"/>
    <n v="71"/>
    <x v="2"/>
    <x v="2"/>
    <x v="2"/>
    <x v="1"/>
    <d v="2019-02-27T00:00:00"/>
    <x v="0"/>
    <x v="1"/>
    <x v="0"/>
    <b v="1"/>
    <n v="62"/>
    <n v="18"/>
    <x v="2"/>
    <n v="52"/>
    <x v="2"/>
    <x v="0"/>
    <x v="0"/>
    <x v="8"/>
  </r>
  <r>
    <s v="PID04874"/>
    <n v="43"/>
    <x v="0"/>
    <x v="1"/>
    <x v="2"/>
    <x v="0"/>
    <d v="2019-11-23T00:00:00"/>
    <x v="0"/>
    <x v="3"/>
    <x v="1"/>
    <b v="0"/>
    <n v="18"/>
    <n v="6"/>
    <x v="2"/>
    <n v="7"/>
    <x v="1"/>
    <x v="1"/>
    <x v="0"/>
    <x v="4"/>
  </r>
  <r>
    <s v="PID04875"/>
    <n v="40"/>
    <x v="3"/>
    <x v="0"/>
    <x v="1"/>
    <x v="2"/>
    <d v="2023-02-13T00:00:00"/>
    <x v="2"/>
    <x v="3"/>
    <x v="1"/>
    <b v="0"/>
    <n v="15"/>
    <n v="8"/>
    <x v="1"/>
    <n v="33"/>
    <x v="2"/>
    <x v="0"/>
    <x v="1"/>
    <x v="0"/>
  </r>
  <r>
    <s v="PID04876"/>
    <n v="38"/>
    <x v="3"/>
    <x v="2"/>
    <x v="0"/>
    <x v="0"/>
    <d v="2024-08-27T00:00:00"/>
    <x v="3"/>
    <x v="1"/>
    <x v="2"/>
    <b v="0"/>
    <n v="12"/>
    <n v="2"/>
    <x v="1"/>
    <n v="7"/>
    <x v="1"/>
    <x v="1"/>
    <x v="1"/>
    <x v="5"/>
  </r>
  <r>
    <s v="PID04877"/>
    <n v="8"/>
    <x v="4"/>
    <x v="1"/>
    <x v="1"/>
    <x v="1"/>
    <d v="2020-06-15T00:00:00"/>
    <x v="5"/>
    <x v="2"/>
    <x v="2"/>
    <b v="0"/>
    <n v="70"/>
    <n v="2"/>
    <x v="2"/>
    <n v="60"/>
    <x v="0"/>
    <x v="0"/>
    <x v="0"/>
    <x v="4"/>
  </r>
  <r>
    <s v="PID04878"/>
    <n v="25"/>
    <x v="3"/>
    <x v="0"/>
    <x v="0"/>
    <x v="0"/>
    <d v="2021-06-05T00:00:00"/>
    <x v="1"/>
    <x v="1"/>
    <x v="2"/>
    <b v="1"/>
    <n v="49"/>
    <n v="3"/>
    <x v="0"/>
    <n v="33"/>
    <x v="2"/>
    <x v="0"/>
    <x v="0"/>
    <x v="7"/>
  </r>
  <r>
    <s v="PID04879"/>
    <n v="42"/>
    <x v="0"/>
    <x v="0"/>
    <x v="1"/>
    <x v="1"/>
    <d v="2023-01-19T00:00:00"/>
    <x v="2"/>
    <x v="0"/>
    <x v="0"/>
    <b v="0"/>
    <n v="33"/>
    <n v="20"/>
    <x v="0"/>
    <n v="71"/>
    <x v="0"/>
    <x v="0"/>
    <x v="1"/>
    <x v="6"/>
  </r>
  <r>
    <s v="PID04880"/>
    <n v="47"/>
    <x v="0"/>
    <x v="1"/>
    <x v="1"/>
    <x v="0"/>
    <d v="2019-09-06T00:00:00"/>
    <x v="0"/>
    <x v="2"/>
    <x v="2"/>
    <b v="0"/>
    <n v="13"/>
    <n v="15"/>
    <x v="2"/>
    <n v="8"/>
    <x v="1"/>
    <x v="0"/>
    <x v="0"/>
    <x v="3"/>
  </r>
  <r>
    <s v="PID04881"/>
    <n v="49"/>
    <x v="0"/>
    <x v="1"/>
    <x v="0"/>
    <x v="2"/>
    <d v="2023-08-29T00:00:00"/>
    <x v="2"/>
    <x v="3"/>
    <x v="2"/>
    <b v="0"/>
    <n v="28"/>
    <n v="6"/>
    <x v="1"/>
    <n v="18"/>
    <x v="2"/>
    <x v="0"/>
    <x v="0"/>
    <x v="8"/>
  </r>
  <r>
    <s v="PID04882"/>
    <n v="67"/>
    <x v="2"/>
    <x v="2"/>
    <x v="0"/>
    <x v="2"/>
    <d v="2019-05-03T00:00:00"/>
    <x v="0"/>
    <x v="1"/>
    <x v="1"/>
    <b v="0"/>
    <n v="34"/>
    <n v="3"/>
    <x v="2"/>
    <n v="117"/>
    <x v="0"/>
    <x v="0"/>
    <x v="0"/>
    <x v="3"/>
  </r>
  <r>
    <s v="PID04883"/>
    <n v="48"/>
    <x v="0"/>
    <x v="1"/>
    <x v="2"/>
    <x v="2"/>
    <d v="2019-07-22T00:00:00"/>
    <x v="0"/>
    <x v="3"/>
    <x v="1"/>
    <b v="0"/>
    <n v="34"/>
    <n v="12"/>
    <x v="0"/>
    <n v="35"/>
    <x v="2"/>
    <x v="1"/>
    <x v="0"/>
    <x v="1"/>
  </r>
  <r>
    <s v="PID04884"/>
    <n v="86"/>
    <x v="2"/>
    <x v="2"/>
    <x v="2"/>
    <x v="2"/>
    <d v="2022-11-18T00:00:00"/>
    <x v="4"/>
    <x v="1"/>
    <x v="1"/>
    <b v="1"/>
    <n v="60"/>
    <n v="8"/>
    <x v="1"/>
    <n v="17"/>
    <x v="2"/>
    <x v="0"/>
    <x v="0"/>
    <x v="2"/>
  </r>
  <r>
    <s v="PID04885"/>
    <n v="54"/>
    <x v="0"/>
    <x v="1"/>
    <x v="2"/>
    <x v="1"/>
    <d v="2019-12-05T00:00:00"/>
    <x v="0"/>
    <x v="2"/>
    <x v="1"/>
    <b v="0"/>
    <n v="36"/>
    <n v="1"/>
    <x v="2"/>
    <n v="94"/>
    <x v="0"/>
    <x v="1"/>
    <x v="1"/>
    <x v="2"/>
  </r>
  <r>
    <s v="PID04886"/>
    <n v="88"/>
    <x v="2"/>
    <x v="2"/>
    <x v="0"/>
    <x v="1"/>
    <d v="2020-04-22T00:00:00"/>
    <x v="5"/>
    <x v="2"/>
    <x v="0"/>
    <b v="0"/>
    <n v="53"/>
    <n v="10"/>
    <x v="0"/>
    <n v="57"/>
    <x v="2"/>
    <x v="0"/>
    <x v="0"/>
    <x v="8"/>
  </r>
  <r>
    <s v="PID04887"/>
    <n v="39"/>
    <x v="3"/>
    <x v="0"/>
    <x v="2"/>
    <x v="1"/>
    <d v="2024-02-23T00:00:00"/>
    <x v="3"/>
    <x v="1"/>
    <x v="2"/>
    <b v="0"/>
    <n v="35"/>
    <n v="9"/>
    <x v="1"/>
    <n v="111"/>
    <x v="0"/>
    <x v="0"/>
    <x v="1"/>
    <x v="7"/>
  </r>
  <r>
    <s v="PID04888"/>
    <n v="51"/>
    <x v="0"/>
    <x v="2"/>
    <x v="1"/>
    <x v="0"/>
    <d v="2019-10-27T00:00:00"/>
    <x v="0"/>
    <x v="2"/>
    <x v="1"/>
    <b v="1"/>
    <n v="4"/>
    <n v="12"/>
    <x v="0"/>
    <n v="118"/>
    <x v="0"/>
    <x v="1"/>
    <x v="1"/>
    <x v="9"/>
  </r>
  <r>
    <s v="PID04889"/>
    <n v="41"/>
    <x v="0"/>
    <x v="0"/>
    <x v="0"/>
    <x v="0"/>
    <d v="2021-08-10T00:00:00"/>
    <x v="1"/>
    <x v="2"/>
    <x v="0"/>
    <b v="0"/>
    <n v="65"/>
    <n v="17"/>
    <x v="2"/>
    <n v="22"/>
    <x v="2"/>
    <x v="1"/>
    <x v="0"/>
    <x v="3"/>
  </r>
  <r>
    <s v="PID04890"/>
    <n v="65"/>
    <x v="2"/>
    <x v="0"/>
    <x v="2"/>
    <x v="0"/>
    <d v="2023-06-21T00:00:00"/>
    <x v="2"/>
    <x v="0"/>
    <x v="1"/>
    <b v="1"/>
    <n v="46"/>
    <n v="7"/>
    <x v="1"/>
    <n v="32"/>
    <x v="2"/>
    <x v="0"/>
    <x v="0"/>
    <x v="6"/>
  </r>
  <r>
    <s v="PID04891"/>
    <n v="37"/>
    <x v="3"/>
    <x v="2"/>
    <x v="2"/>
    <x v="2"/>
    <d v="2021-06-07T00:00:00"/>
    <x v="1"/>
    <x v="2"/>
    <x v="2"/>
    <b v="0"/>
    <n v="11"/>
    <n v="8"/>
    <x v="0"/>
    <n v="6"/>
    <x v="1"/>
    <x v="0"/>
    <x v="1"/>
    <x v="8"/>
  </r>
  <r>
    <s v="PID04892"/>
    <n v="56"/>
    <x v="0"/>
    <x v="2"/>
    <x v="0"/>
    <x v="2"/>
    <d v="2021-11-25T00:00:00"/>
    <x v="1"/>
    <x v="2"/>
    <x v="0"/>
    <b v="1"/>
    <n v="67"/>
    <n v="9"/>
    <x v="1"/>
    <n v="96"/>
    <x v="0"/>
    <x v="0"/>
    <x v="0"/>
    <x v="3"/>
  </r>
  <r>
    <s v="PID04893"/>
    <n v="43"/>
    <x v="0"/>
    <x v="1"/>
    <x v="2"/>
    <x v="0"/>
    <d v="2022-06-14T00:00:00"/>
    <x v="4"/>
    <x v="0"/>
    <x v="0"/>
    <b v="0"/>
    <n v="17"/>
    <n v="14"/>
    <x v="1"/>
    <n v="69"/>
    <x v="0"/>
    <x v="0"/>
    <x v="0"/>
    <x v="9"/>
  </r>
  <r>
    <s v="PID04894"/>
    <n v="38"/>
    <x v="3"/>
    <x v="1"/>
    <x v="0"/>
    <x v="1"/>
    <d v="2019-08-27T00:00:00"/>
    <x v="0"/>
    <x v="3"/>
    <x v="1"/>
    <b v="0"/>
    <n v="4"/>
    <n v="20"/>
    <x v="1"/>
    <n v="69"/>
    <x v="0"/>
    <x v="1"/>
    <x v="1"/>
    <x v="6"/>
  </r>
  <r>
    <s v="PID04895"/>
    <n v="37"/>
    <x v="3"/>
    <x v="0"/>
    <x v="1"/>
    <x v="1"/>
    <d v="2019-10-23T00:00:00"/>
    <x v="0"/>
    <x v="3"/>
    <x v="0"/>
    <b v="1"/>
    <n v="55"/>
    <n v="6"/>
    <x v="1"/>
    <n v="39"/>
    <x v="2"/>
    <x v="0"/>
    <x v="0"/>
    <x v="8"/>
  </r>
  <r>
    <s v="PID04896"/>
    <n v="19"/>
    <x v="1"/>
    <x v="0"/>
    <x v="0"/>
    <x v="1"/>
    <d v="2022-03-04T00:00:00"/>
    <x v="4"/>
    <x v="0"/>
    <x v="0"/>
    <b v="0"/>
    <n v="25"/>
    <n v="14"/>
    <x v="1"/>
    <n v="57"/>
    <x v="2"/>
    <x v="0"/>
    <x v="0"/>
    <x v="1"/>
  </r>
  <r>
    <s v="PID04897"/>
    <n v="56"/>
    <x v="0"/>
    <x v="0"/>
    <x v="1"/>
    <x v="1"/>
    <d v="2020-07-11T00:00:00"/>
    <x v="5"/>
    <x v="2"/>
    <x v="2"/>
    <b v="0"/>
    <n v="49"/>
    <n v="3"/>
    <x v="2"/>
    <n v="90"/>
    <x v="0"/>
    <x v="0"/>
    <x v="1"/>
    <x v="6"/>
  </r>
  <r>
    <s v="PID04898"/>
    <n v="45"/>
    <x v="0"/>
    <x v="1"/>
    <x v="0"/>
    <x v="2"/>
    <d v="2019-07-17T00:00:00"/>
    <x v="0"/>
    <x v="0"/>
    <x v="2"/>
    <b v="0"/>
    <n v="30"/>
    <n v="2"/>
    <x v="0"/>
    <n v="21"/>
    <x v="2"/>
    <x v="1"/>
    <x v="0"/>
    <x v="9"/>
  </r>
  <r>
    <s v="PID04899"/>
    <n v="19"/>
    <x v="1"/>
    <x v="1"/>
    <x v="2"/>
    <x v="2"/>
    <d v="2022-09-30T00:00:00"/>
    <x v="4"/>
    <x v="0"/>
    <x v="0"/>
    <b v="0"/>
    <n v="31"/>
    <n v="3"/>
    <x v="1"/>
    <n v="56"/>
    <x v="2"/>
    <x v="1"/>
    <x v="0"/>
    <x v="2"/>
  </r>
  <r>
    <s v="PID04900"/>
    <n v="28"/>
    <x v="3"/>
    <x v="1"/>
    <x v="2"/>
    <x v="2"/>
    <d v="2021-06-24T00:00:00"/>
    <x v="1"/>
    <x v="2"/>
    <x v="1"/>
    <b v="0"/>
    <n v="14"/>
    <n v="2"/>
    <x v="0"/>
    <n v="30"/>
    <x v="2"/>
    <x v="0"/>
    <x v="0"/>
    <x v="7"/>
  </r>
  <r>
    <s v="PID04901"/>
    <n v="34"/>
    <x v="3"/>
    <x v="0"/>
    <x v="0"/>
    <x v="2"/>
    <d v="2024-05-09T00:00:00"/>
    <x v="3"/>
    <x v="3"/>
    <x v="0"/>
    <b v="1"/>
    <n v="63"/>
    <n v="6"/>
    <x v="1"/>
    <n v="100"/>
    <x v="0"/>
    <x v="0"/>
    <x v="0"/>
    <x v="0"/>
  </r>
  <r>
    <s v="PID04902"/>
    <n v="85"/>
    <x v="2"/>
    <x v="2"/>
    <x v="2"/>
    <x v="1"/>
    <d v="2021-01-24T00:00:00"/>
    <x v="1"/>
    <x v="1"/>
    <x v="0"/>
    <b v="0"/>
    <n v="38"/>
    <n v="11"/>
    <x v="2"/>
    <n v="25"/>
    <x v="2"/>
    <x v="0"/>
    <x v="1"/>
    <x v="0"/>
  </r>
  <r>
    <s v="PID04903"/>
    <n v="15"/>
    <x v="1"/>
    <x v="2"/>
    <x v="2"/>
    <x v="0"/>
    <d v="2020-12-19T00:00:00"/>
    <x v="5"/>
    <x v="0"/>
    <x v="1"/>
    <b v="0"/>
    <n v="56"/>
    <n v="4"/>
    <x v="1"/>
    <n v="117"/>
    <x v="0"/>
    <x v="0"/>
    <x v="1"/>
    <x v="0"/>
  </r>
  <r>
    <s v="PID04904"/>
    <n v="52"/>
    <x v="0"/>
    <x v="2"/>
    <x v="0"/>
    <x v="0"/>
    <d v="2022-08-18T00:00:00"/>
    <x v="4"/>
    <x v="0"/>
    <x v="2"/>
    <b v="1"/>
    <n v="11"/>
    <n v="3"/>
    <x v="1"/>
    <n v="98"/>
    <x v="0"/>
    <x v="0"/>
    <x v="0"/>
    <x v="5"/>
  </r>
  <r>
    <s v="PID04905"/>
    <n v="72"/>
    <x v="2"/>
    <x v="1"/>
    <x v="2"/>
    <x v="2"/>
    <d v="2023-09-08T00:00:00"/>
    <x v="2"/>
    <x v="0"/>
    <x v="0"/>
    <b v="0"/>
    <n v="30"/>
    <n v="12"/>
    <x v="1"/>
    <n v="28"/>
    <x v="2"/>
    <x v="0"/>
    <x v="1"/>
    <x v="6"/>
  </r>
  <r>
    <s v="PID04906"/>
    <n v="5"/>
    <x v="4"/>
    <x v="0"/>
    <x v="1"/>
    <x v="2"/>
    <d v="2019-07-30T00:00:00"/>
    <x v="0"/>
    <x v="1"/>
    <x v="0"/>
    <b v="1"/>
    <n v="34"/>
    <n v="17"/>
    <x v="1"/>
    <n v="12"/>
    <x v="2"/>
    <x v="1"/>
    <x v="0"/>
    <x v="1"/>
  </r>
  <r>
    <s v="PID04907"/>
    <n v="79"/>
    <x v="2"/>
    <x v="1"/>
    <x v="0"/>
    <x v="2"/>
    <d v="2019-10-01T00:00:00"/>
    <x v="0"/>
    <x v="1"/>
    <x v="2"/>
    <b v="1"/>
    <n v="66"/>
    <n v="14"/>
    <x v="2"/>
    <n v="56"/>
    <x v="2"/>
    <x v="0"/>
    <x v="0"/>
    <x v="8"/>
  </r>
  <r>
    <s v="PID04908"/>
    <n v="43"/>
    <x v="0"/>
    <x v="2"/>
    <x v="0"/>
    <x v="0"/>
    <d v="2023-01-11T00:00:00"/>
    <x v="2"/>
    <x v="3"/>
    <x v="1"/>
    <b v="0"/>
    <n v="40"/>
    <n v="1"/>
    <x v="2"/>
    <n v="18"/>
    <x v="2"/>
    <x v="1"/>
    <x v="1"/>
    <x v="0"/>
  </r>
  <r>
    <s v="PID04909"/>
    <n v="72"/>
    <x v="2"/>
    <x v="2"/>
    <x v="1"/>
    <x v="0"/>
    <d v="2019-06-09T00:00:00"/>
    <x v="0"/>
    <x v="1"/>
    <x v="1"/>
    <b v="0"/>
    <n v="28"/>
    <n v="0"/>
    <x v="1"/>
    <n v="9"/>
    <x v="1"/>
    <x v="1"/>
    <x v="0"/>
    <x v="7"/>
  </r>
  <r>
    <s v="PID04910"/>
    <n v="38"/>
    <x v="3"/>
    <x v="1"/>
    <x v="0"/>
    <x v="0"/>
    <d v="2022-04-17T00:00:00"/>
    <x v="4"/>
    <x v="2"/>
    <x v="2"/>
    <b v="1"/>
    <n v="25"/>
    <n v="13"/>
    <x v="1"/>
    <n v="7"/>
    <x v="1"/>
    <x v="1"/>
    <x v="0"/>
    <x v="6"/>
  </r>
  <r>
    <s v="PID04911"/>
    <n v="33"/>
    <x v="3"/>
    <x v="0"/>
    <x v="1"/>
    <x v="2"/>
    <d v="2021-09-08T00:00:00"/>
    <x v="1"/>
    <x v="0"/>
    <x v="2"/>
    <b v="0"/>
    <n v="57"/>
    <n v="1"/>
    <x v="2"/>
    <n v="62"/>
    <x v="0"/>
    <x v="0"/>
    <x v="0"/>
    <x v="0"/>
  </r>
  <r>
    <s v="PID04912"/>
    <n v="9"/>
    <x v="4"/>
    <x v="1"/>
    <x v="1"/>
    <x v="1"/>
    <d v="2024-07-29T00:00:00"/>
    <x v="3"/>
    <x v="2"/>
    <x v="0"/>
    <b v="0"/>
    <n v="29"/>
    <n v="10"/>
    <x v="0"/>
    <n v="11"/>
    <x v="1"/>
    <x v="0"/>
    <x v="1"/>
    <x v="2"/>
  </r>
  <r>
    <s v="PID04913"/>
    <n v="42"/>
    <x v="0"/>
    <x v="2"/>
    <x v="1"/>
    <x v="1"/>
    <d v="2023-09-25T00:00:00"/>
    <x v="2"/>
    <x v="1"/>
    <x v="0"/>
    <b v="1"/>
    <n v="62"/>
    <n v="10"/>
    <x v="0"/>
    <n v="47"/>
    <x v="2"/>
    <x v="0"/>
    <x v="0"/>
    <x v="1"/>
  </r>
  <r>
    <s v="PID04914"/>
    <n v="12"/>
    <x v="1"/>
    <x v="0"/>
    <x v="1"/>
    <x v="2"/>
    <d v="2020-10-06T00:00:00"/>
    <x v="5"/>
    <x v="2"/>
    <x v="2"/>
    <b v="0"/>
    <n v="10"/>
    <n v="5"/>
    <x v="1"/>
    <n v="20"/>
    <x v="2"/>
    <x v="1"/>
    <x v="1"/>
    <x v="1"/>
  </r>
  <r>
    <s v="PID04915"/>
    <n v="65"/>
    <x v="2"/>
    <x v="2"/>
    <x v="2"/>
    <x v="2"/>
    <d v="2022-01-31T00:00:00"/>
    <x v="4"/>
    <x v="2"/>
    <x v="0"/>
    <b v="0"/>
    <n v="9"/>
    <n v="14"/>
    <x v="2"/>
    <n v="3"/>
    <x v="1"/>
    <x v="0"/>
    <x v="0"/>
    <x v="1"/>
  </r>
  <r>
    <s v="PID04916"/>
    <n v="25"/>
    <x v="3"/>
    <x v="1"/>
    <x v="0"/>
    <x v="2"/>
    <d v="2023-12-07T00:00:00"/>
    <x v="2"/>
    <x v="1"/>
    <x v="2"/>
    <b v="0"/>
    <n v="13"/>
    <n v="2"/>
    <x v="0"/>
    <n v="14"/>
    <x v="2"/>
    <x v="1"/>
    <x v="0"/>
    <x v="8"/>
  </r>
  <r>
    <s v="PID04917"/>
    <n v="41"/>
    <x v="0"/>
    <x v="1"/>
    <x v="1"/>
    <x v="2"/>
    <d v="2024-10-30T00:00:00"/>
    <x v="3"/>
    <x v="0"/>
    <x v="2"/>
    <b v="0"/>
    <n v="32"/>
    <n v="8"/>
    <x v="2"/>
    <n v="46"/>
    <x v="2"/>
    <x v="0"/>
    <x v="0"/>
    <x v="6"/>
  </r>
  <r>
    <s v="PID04918"/>
    <n v="23"/>
    <x v="3"/>
    <x v="1"/>
    <x v="1"/>
    <x v="2"/>
    <d v="2023-01-19T00:00:00"/>
    <x v="2"/>
    <x v="0"/>
    <x v="1"/>
    <b v="1"/>
    <n v="13"/>
    <n v="9"/>
    <x v="0"/>
    <n v="31"/>
    <x v="2"/>
    <x v="0"/>
    <x v="0"/>
    <x v="8"/>
  </r>
  <r>
    <s v="PID04919"/>
    <n v="75"/>
    <x v="2"/>
    <x v="1"/>
    <x v="2"/>
    <x v="2"/>
    <d v="2023-07-16T00:00:00"/>
    <x v="2"/>
    <x v="1"/>
    <x v="2"/>
    <b v="1"/>
    <n v="44"/>
    <n v="0"/>
    <x v="2"/>
    <n v="102"/>
    <x v="0"/>
    <x v="0"/>
    <x v="1"/>
    <x v="0"/>
  </r>
  <r>
    <s v="PID04920"/>
    <n v="76"/>
    <x v="2"/>
    <x v="0"/>
    <x v="2"/>
    <x v="1"/>
    <d v="2020-11-05T00:00:00"/>
    <x v="5"/>
    <x v="0"/>
    <x v="0"/>
    <b v="1"/>
    <n v="41"/>
    <n v="20"/>
    <x v="1"/>
    <n v="64"/>
    <x v="0"/>
    <x v="0"/>
    <x v="1"/>
    <x v="0"/>
  </r>
  <r>
    <s v="PID04921"/>
    <n v="68"/>
    <x v="2"/>
    <x v="0"/>
    <x v="2"/>
    <x v="1"/>
    <d v="2023-07-25T00:00:00"/>
    <x v="2"/>
    <x v="3"/>
    <x v="2"/>
    <b v="1"/>
    <n v="58"/>
    <n v="2"/>
    <x v="0"/>
    <n v="19"/>
    <x v="2"/>
    <x v="0"/>
    <x v="1"/>
    <x v="7"/>
  </r>
  <r>
    <s v="PID04922"/>
    <n v="35"/>
    <x v="3"/>
    <x v="2"/>
    <x v="2"/>
    <x v="0"/>
    <d v="2023-09-07T00:00:00"/>
    <x v="2"/>
    <x v="2"/>
    <x v="2"/>
    <b v="1"/>
    <n v="13"/>
    <n v="18"/>
    <x v="0"/>
    <n v="29"/>
    <x v="2"/>
    <x v="1"/>
    <x v="1"/>
    <x v="5"/>
  </r>
  <r>
    <s v="PID04923"/>
    <n v="59"/>
    <x v="0"/>
    <x v="0"/>
    <x v="1"/>
    <x v="1"/>
    <d v="2022-07-05T00:00:00"/>
    <x v="4"/>
    <x v="3"/>
    <x v="1"/>
    <b v="1"/>
    <n v="49"/>
    <n v="9"/>
    <x v="0"/>
    <n v="35"/>
    <x v="2"/>
    <x v="1"/>
    <x v="0"/>
    <x v="7"/>
  </r>
  <r>
    <s v="PID04924"/>
    <n v="34"/>
    <x v="3"/>
    <x v="0"/>
    <x v="0"/>
    <x v="2"/>
    <d v="2019-02-24T00:00:00"/>
    <x v="0"/>
    <x v="3"/>
    <x v="0"/>
    <b v="1"/>
    <n v="40"/>
    <n v="4"/>
    <x v="2"/>
    <n v="35"/>
    <x v="2"/>
    <x v="1"/>
    <x v="0"/>
    <x v="3"/>
  </r>
  <r>
    <s v="PID04925"/>
    <n v="88"/>
    <x v="2"/>
    <x v="0"/>
    <x v="2"/>
    <x v="2"/>
    <d v="2020-12-27T00:00:00"/>
    <x v="5"/>
    <x v="2"/>
    <x v="0"/>
    <b v="0"/>
    <n v="45"/>
    <n v="2"/>
    <x v="1"/>
    <n v="101"/>
    <x v="0"/>
    <x v="0"/>
    <x v="0"/>
    <x v="0"/>
  </r>
  <r>
    <s v="PID04926"/>
    <n v="44"/>
    <x v="0"/>
    <x v="0"/>
    <x v="0"/>
    <x v="0"/>
    <d v="2023-08-28T00:00:00"/>
    <x v="2"/>
    <x v="3"/>
    <x v="0"/>
    <b v="1"/>
    <n v="44"/>
    <n v="6"/>
    <x v="0"/>
    <n v="29"/>
    <x v="2"/>
    <x v="0"/>
    <x v="1"/>
    <x v="4"/>
  </r>
  <r>
    <s v="PID04927"/>
    <n v="61"/>
    <x v="2"/>
    <x v="1"/>
    <x v="1"/>
    <x v="2"/>
    <d v="2022-04-08T00:00:00"/>
    <x v="4"/>
    <x v="1"/>
    <x v="0"/>
    <b v="1"/>
    <n v="17"/>
    <n v="9"/>
    <x v="1"/>
    <n v="75"/>
    <x v="0"/>
    <x v="1"/>
    <x v="0"/>
    <x v="1"/>
  </r>
  <r>
    <s v="PID04928"/>
    <n v="33"/>
    <x v="3"/>
    <x v="2"/>
    <x v="1"/>
    <x v="0"/>
    <d v="2023-08-28T00:00:00"/>
    <x v="2"/>
    <x v="1"/>
    <x v="0"/>
    <b v="0"/>
    <n v="49"/>
    <n v="17"/>
    <x v="1"/>
    <n v="36"/>
    <x v="2"/>
    <x v="1"/>
    <x v="0"/>
    <x v="5"/>
  </r>
  <r>
    <s v="PID04929"/>
    <n v="37"/>
    <x v="3"/>
    <x v="1"/>
    <x v="2"/>
    <x v="0"/>
    <d v="2023-07-07T00:00:00"/>
    <x v="2"/>
    <x v="2"/>
    <x v="1"/>
    <b v="1"/>
    <n v="50"/>
    <n v="9"/>
    <x v="2"/>
    <n v="68"/>
    <x v="0"/>
    <x v="1"/>
    <x v="1"/>
    <x v="3"/>
  </r>
  <r>
    <s v="PID04930"/>
    <n v="62"/>
    <x v="2"/>
    <x v="2"/>
    <x v="1"/>
    <x v="2"/>
    <d v="2024-07-03T00:00:00"/>
    <x v="3"/>
    <x v="0"/>
    <x v="0"/>
    <b v="0"/>
    <n v="21"/>
    <n v="15"/>
    <x v="0"/>
    <n v="108"/>
    <x v="0"/>
    <x v="1"/>
    <x v="0"/>
    <x v="0"/>
  </r>
  <r>
    <s v="PID04931"/>
    <n v="42"/>
    <x v="0"/>
    <x v="2"/>
    <x v="2"/>
    <x v="2"/>
    <d v="2019-12-29T00:00:00"/>
    <x v="0"/>
    <x v="2"/>
    <x v="0"/>
    <b v="1"/>
    <n v="7"/>
    <n v="18"/>
    <x v="1"/>
    <n v="91"/>
    <x v="0"/>
    <x v="0"/>
    <x v="0"/>
    <x v="1"/>
  </r>
  <r>
    <s v="PID04932"/>
    <n v="56"/>
    <x v="0"/>
    <x v="1"/>
    <x v="2"/>
    <x v="2"/>
    <d v="2024-02-08T00:00:00"/>
    <x v="3"/>
    <x v="1"/>
    <x v="2"/>
    <b v="0"/>
    <n v="44"/>
    <n v="6"/>
    <x v="1"/>
    <n v="4"/>
    <x v="1"/>
    <x v="1"/>
    <x v="0"/>
    <x v="3"/>
  </r>
  <r>
    <s v="PID04933"/>
    <n v="77"/>
    <x v="2"/>
    <x v="0"/>
    <x v="1"/>
    <x v="2"/>
    <d v="2024-01-03T00:00:00"/>
    <x v="3"/>
    <x v="1"/>
    <x v="1"/>
    <b v="1"/>
    <n v="59"/>
    <n v="20"/>
    <x v="2"/>
    <n v="31"/>
    <x v="2"/>
    <x v="1"/>
    <x v="0"/>
    <x v="9"/>
  </r>
  <r>
    <s v="PID04934"/>
    <n v="24"/>
    <x v="3"/>
    <x v="1"/>
    <x v="2"/>
    <x v="0"/>
    <d v="2024-02-29T00:00:00"/>
    <x v="3"/>
    <x v="3"/>
    <x v="2"/>
    <b v="1"/>
    <n v="21"/>
    <n v="4"/>
    <x v="1"/>
    <n v="70"/>
    <x v="0"/>
    <x v="1"/>
    <x v="1"/>
    <x v="1"/>
  </r>
  <r>
    <s v="PID04935"/>
    <n v="53"/>
    <x v="0"/>
    <x v="2"/>
    <x v="0"/>
    <x v="2"/>
    <d v="2019-10-14T00:00:00"/>
    <x v="0"/>
    <x v="1"/>
    <x v="0"/>
    <b v="1"/>
    <n v="14"/>
    <n v="0"/>
    <x v="0"/>
    <n v="16"/>
    <x v="2"/>
    <x v="1"/>
    <x v="0"/>
    <x v="4"/>
  </r>
  <r>
    <s v="PID04936"/>
    <n v="4"/>
    <x v="4"/>
    <x v="1"/>
    <x v="0"/>
    <x v="0"/>
    <d v="2020-08-01T00:00:00"/>
    <x v="5"/>
    <x v="2"/>
    <x v="1"/>
    <b v="1"/>
    <n v="36"/>
    <n v="18"/>
    <x v="2"/>
    <n v="11"/>
    <x v="1"/>
    <x v="0"/>
    <x v="1"/>
    <x v="0"/>
  </r>
  <r>
    <s v="PID04937"/>
    <n v="49"/>
    <x v="0"/>
    <x v="1"/>
    <x v="0"/>
    <x v="2"/>
    <d v="2023-01-19T00:00:00"/>
    <x v="2"/>
    <x v="2"/>
    <x v="1"/>
    <b v="0"/>
    <n v="49"/>
    <n v="16"/>
    <x v="1"/>
    <n v="102"/>
    <x v="0"/>
    <x v="1"/>
    <x v="1"/>
    <x v="4"/>
  </r>
  <r>
    <s v="PID04938"/>
    <n v="18"/>
    <x v="1"/>
    <x v="1"/>
    <x v="2"/>
    <x v="1"/>
    <d v="2021-11-26T00:00:00"/>
    <x v="1"/>
    <x v="0"/>
    <x v="1"/>
    <b v="0"/>
    <n v="18"/>
    <n v="19"/>
    <x v="2"/>
    <n v="55"/>
    <x v="2"/>
    <x v="1"/>
    <x v="1"/>
    <x v="5"/>
  </r>
  <r>
    <s v="PID04939"/>
    <n v="19"/>
    <x v="1"/>
    <x v="1"/>
    <x v="0"/>
    <x v="2"/>
    <d v="2019-04-04T00:00:00"/>
    <x v="0"/>
    <x v="2"/>
    <x v="0"/>
    <b v="1"/>
    <n v="45"/>
    <n v="9"/>
    <x v="0"/>
    <n v="59"/>
    <x v="2"/>
    <x v="1"/>
    <x v="0"/>
    <x v="4"/>
  </r>
  <r>
    <s v="PID04940"/>
    <n v="45"/>
    <x v="0"/>
    <x v="1"/>
    <x v="0"/>
    <x v="1"/>
    <d v="2020-06-05T00:00:00"/>
    <x v="5"/>
    <x v="3"/>
    <x v="1"/>
    <b v="1"/>
    <n v="23"/>
    <n v="6"/>
    <x v="0"/>
    <n v="25"/>
    <x v="2"/>
    <x v="0"/>
    <x v="0"/>
    <x v="5"/>
  </r>
  <r>
    <s v="PID04941"/>
    <n v="72"/>
    <x v="2"/>
    <x v="0"/>
    <x v="2"/>
    <x v="0"/>
    <d v="2019-12-07T00:00:00"/>
    <x v="0"/>
    <x v="2"/>
    <x v="2"/>
    <b v="1"/>
    <n v="42"/>
    <n v="6"/>
    <x v="2"/>
    <n v="77"/>
    <x v="0"/>
    <x v="1"/>
    <x v="1"/>
    <x v="6"/>
  </r>
  <r>
    <s v="PID04942"/>
    <n v="84"/>
    <x v="2"/>
    <x v="0"/>
    <x v="2"/>
    <x v="1"/>
    <d v="2019-01-30T00:00:00"/>
    <x v="0"/>
    <x v="2"/>
    <x v="0"/>
    <b v="0"/>
    <n v="41"/>
    <n v="5"/>
    <x v="2"/>
    <n v="36"/>
    <x v="2"/>
    <x v="1"/>
    <x v="1"/>
    <x v="8"/>
  </r>
  <r>
    <s v="PID04943"/>
    <n v="62"/>
    <x v="2"/>
    <x v="0"/>
    <x v="2"/>
    <x v="1"/>
    <d v="2023-09-14T00:00:00"/>
    <x v="2"/>
    <x v="3"/>
    <x v="2"/>
    <b v="1"/>
    <n v="31"/>
    <n v="18"/>
    <x v="0"/>
    <n v="101"/>
    <x v="0"/>
    <x v="1"/>
    <x v="0"/>
    <x v="0"/>
  </r>
  <r>
    <s v="PID04944"/>
    <n v="84"/>
    <x v="2"/>
    <x v="0"/>
    <x v="0"/>
    <x v="2"/>
    <d v="2019-10-14T00:00:00"/>
    <x v="0"/>
    <x v="3"/>
    <x v="1"/>
    <b v="0"/>
    <n v="3"/>
    <n v="11"/>
    <x v="0"/>
    <n v="22"/>
    <x v="2"/>
    <x v="1"/>
    <x v="1"/>
    <x v="4"/>
  </r>
  <r>
    <s v="PID04945"/>
    <n v="74"/>
    <x v="2"/>
    <x v="1"/>
    <x v="1"/>
    <x v="1"/>
    <d v="2022-10-12T00:00:00"/>
    <x v="4"/>
    <x v="2"/>
    <x v="2"/>
    <b v="0"/>
    <n v="17"/>
    <n v="4"/>
    <x v="1"/>
    <n v="114"/>
    <x v="0"/>
    <x v="0"/>
    <x v="0"/>
    <x v="7"/>
  </r>
  <r>
    <s v="PID04946"/>
    <n v="82"/>
    <x v="2"/>
    <x v="2"/>
    <x v="1"/>
    <x v="2"/>
    <d v="2021-02-23T00:00:00"/>
    <x v="1"/>
    <x v="0"/>
    <x v="1"/>
    <b v="1"/>
    <n v="53"/>
    <n v="4"/>
    <x v="1"/>
    <n v="25"/>
    <x v="2"/>
    <x v="0"/>
    <x v="1"/>
    <x v="4"/>
  </r>
  <r>
    <s v="PID04947"/>
    <n v="81"/>
    <x v="2"/>
    <x v="1"/>
    <x v="1"/>
    <x v="2"/>
    <d v="2020-12-22T00:00:00"/>
    <x v="5"/>
    <x v="0"/>
    <x v="1"/>
    <b v="1"/>
    <n v="10"/>
    <n v="20"/>
    <x v="0"/>
    <n v="56"/>
    <x v="2"/>
    <x v="1"/>
    <x v="1"/>
    <x v="8"/>
  </r>
  <r>
    <s v="PID04948"/>
    <n v="45"/>
    <x v="0"/>
    <x v="0"/>
    <x v="0"/>
    <x v="1"/>
    <d v="2019-06-17T00:00:00"/>
    <x v="0"/>
    <x v="3"/>
    <x v="0"/>
    <b v="1"/>
    <n v="8"/>
    <n v="18"/>
    <x v="1"/>
    <n v="25"/>
    <x v="2"/>
    <x v="1"/>
    <x v="0"/>
    <x v="9"/>
  </r>
  <r>
    <s v="PID04949"/>
    <n v="52"/>
    <x v="0"/>
    <x v="2"/>
    <x v="1"/>
    <x v="0"/>
    <d v="2019-11-11T00:00:00"/>
    <x v="0"/>
    <x v="0"/>
    <x v="2"/>
    <b v="1"/>
    <n v="35"/>
    <n v="15"/>
    <x v="2"/>
    <n v="93"/>
    <x v="0"/>
    <x v="0"/>
    <x v="0"/>
    <x v="1"/>
  </r>
  <r>
    <s v="PID04950"/>
    <n v="3"/>
    <x v="4"/>
    <x v="1"/>
    <x v="2"/>
    <x v="2"/>
    <d v="2019-04-26T00:00:00"/>
    <x v="0"/>
    <x v="3"/>
    <x v="0"/>
    <b v="1"/>
    <n v="53"/>
    <n v="12"/>
    <x v="0"/>
    <n v="7"/>
    <x v="1"/>
    <x v="1"/>
    <x v="1"/>
    <x v="6"/>
  </r>
  <r>
    <s v="PID04951"/>
    <n v="71"/>
    <x v="2"/>
    <x v="1"/>
    <x v="0"/>
    <x v="2"/>
    <d v="2020-10-30T00:00:00"/>
    <x v="5"/>
    <x v="2"/>
    <x v="1"/>
    <b v="1"/>
    <n v="47"/>
    <n v="12"/>
    <x v="1"/>
    <n v="79"/>
    <x v="0"/>
    <x v="1"/>
    <x v="0"/>
    <x v="0"/>
  </r>
  <r>
    <s v="PID04952"/>
    <n v="8"/>
    <x v="4"/>
    <x v="2"/>
    <x v="0"/>
    <x v="2"/>
    <d v="2019-03-27T00:00:00"/>
    <x v="0"/>
    <x v="3"/>
    <x v="1"/>
    <b v="0"/>
    <n v="68"/>
    <n v="5"/>
    <x v="2"/>
    <n v="71"/>
    <x v="0"/>
    <x v="0"/>
    <x v="0"/>
    <x v="1"/>
  </r>
  <r>
    <s v="PID04953"/>
    <n v="86"/>
    <x v="2"/>
    <x v="1"/>
    <x v="2"/>
    <x v="1"/>
    <d v="2021-06-03T00:00:00"/>
    <x v="1"/>
    <x v="2"/>
    <x v="0"/>
    <b v="1"/>
    <n v="1"/>
    <n v="20"/>
    <x v="0"/>
    <n v="16"/>
    <x v="2"/>
    <x v="0"/>
    <x v="1"/>
    <x v="3"/>
  </r>
  <r>
    <s v="PID04954"/>
    <n v="37"/>
    <x v="3"/>
    <x v="1"/>
    <x v="0"/>
    <x v="1"/>
    <d v="2021-02-24T00:00:00"/>
    <x v="1"/>
    <x v="1"/>
    <x v="0"/>
    <b v="1"/>
    <n v="30"/>
    <n v="10"/>
    <x v="2"/>
    <n v="36"/>
    <x v="2"/>
    <x v="1"/>
    <x v="0"/>
    <x v="6"/>
  </r>
  <r>
    <s v="PID04955"/>
    <n v="41"/>
    <x v="0"/>
    <x v="1"/>
    <x v="1"/>
    <x v="2"/>
    <d v="2023-04-25T00:00:00"/>
    <x v="2"/>
    <x v="2"/>
    <x v="0"/>
    <b v="0"/>
    <n v="29"/>
    <n v="0"/>
    <x v="2"/>
    <n v="2"/>
    <x v="1"/>
    <x v="1"/>
    <x v="0"/>
    <x v="4"/>
  </r>
  <r>
    <s v="PID04956"/>
    <n v="28"/>
    <x v="3"/>
    <x v="2"/>
    <x v="0"/>
    <x v="2"/>
    <d v="2019-11-01T00:00:00"/>
    <x v="0"/>
    <x v="3"/>
    <x v="2"/>
    <b v="1"/>
    <n v="20"/>
    <n v="19"/>
    <x v="0"/>
    <n v="97"/>
    <x v="0"/>
    <x v="1"/>
    <x v="0"/>
    <x v="2"/>
  </r>
  <r>
    <s v="PID04957"/>
    <n v="78"/>
    <x v="2"/>
    <x v="1"/>
    <x v="1"/>
    <x v="0"/>
    <d v="2021-12-17T00:00:00"/>
    <x v="1"/>
    <x v="3"/>
    <x v="1"/>
    <b v="1"/>
    <n v="14"/>
    <n v="8"/>
    <x v="2"/>
    <n v="29"/>
    <x v="2"/>
    <x v="1"/>
    <x v="1"/>
    <x v="1"/>
  </r>
  <r>
    <s v="PID04958"/>
    <n v="44"/>
    <x v="0"/>
    <x v="2"/>
    <x v="0"/>
    <x v="2"/>
    <d v="2023-06-05T00:00:00"/>
    <x v="2"/>
    <x v="1"/>
    <x v="0"/>
    <b v="0"/>
    <n v="70"/>
    <n v="3"/>
    <x v="1"/>
    <n v="1"/>
    <x v="1"/>
    <x v="1"/>
    <x v="0"/>
    <x v="4"/>
  </r>
  <r>
    <s v="PID04959"/>
    <n v="13"/>
    <x v="1"/>
    <x v="1"/>
    <x v="2"/>
    <x v="0"/>
    <d v="2020-05-19T00:00:00"/>
    <x v="5"/>
    <x v="3"/>
    <x v="1"/>
    <b v="1"/>
    <n v="9"/>
    <n v="12"/>
    <x v="1"/>
    <n v="8"/>
    <x v="1"/>
    <x v="0"/>
    <x v="1"/>
    <x v="9"/>
  </r>
  <r>
    <s v="PID04960"/>
    <n v="4"/>
    <x v="4"/>
    <x v="2"/>
    <x v="0"/>
    <x v="1"/>
    <d v="2023-04-01T00:00:00"/>
    <x v="2"/>
    <x v="2"/>
    <x v="1"/>
    <b v="1"/>
    <n v="68"/>
    <n v="9"/>
    <x v="1"/>
    <n v="11"/>
    <x v="1"/>
    <x v="0"/>
    <x v="0"/>
    <x v="1"/>
  </r>
  <r>
    <s v="PID04961"/>
    <n v="57"/>
    <x v="0"/>
    <x v="1"/>
    <x v="0"/>
    <x v="2"/>
    <d v="2019-06-30T00:00:00"/>
    <x v="0"/>
    <x v="1"/>
    <x v="2"/>
    <b v="0"/>
    <n v="0"/>
    <n v="16"/>
    <x v="1"/>
    <n v="14"/>
    <x v="2"/>
    <x v="1"/>
    <x v="1"/>
    <x v="1"/>
  </r>
  <r>
    <s v="PID04962"/>
    <n v="40"/>
    <x v="3"/>
    <x v="1"/>
    <x v="1"/>
    <x v="2"/>
    <d v="2020-11-05T00:00:00"/>
    <x v="5"/>
    <x v="3"/>
    <x v="0"/>
    <b v="0"/>
    <n v="19"/>
    <n v="11"/>
    <x v="1"/>
    <n v="109"/>
    <x v="0"/>
    <x v="1"/>
    <x v="0"/>
    <x v="9"/>
  </r>
  <r>
    <s v="PID04963"/>
    <n v="50"/>
    <x v="0"/>
    <x v="2"/>
    <x v="0"/>
    <x v="0"/>
    <d v="2024-07-19T00:00:00"/>
    <x v="3"/>
    <x v="1"/>
    <x v="1"/>
    <b v="0"/>
    <n v="51"/>
    <n v="16"/>
    <x v="0"/>
    <n v="63"/>
    <x v="0"/>
    <x v="0"/>
    <x v="0"/>
    <x v="1"/>
  </r>
  <r>
    <s v="PID04964"/>
    <n v="26"/>
    <x v="3"/>
    <x v="0"/>
    <x v="0"/>
    <x v="0"/>
    <d v="2024-09-21T00:00:00"/>
    <x v="3"/>
    <x v="2"/>
    <x v="1"/>
    <b v="0"/>
    <n v="43"/>
    <n v="1"/>
    <x v="0"/>
    <n v="98"/>
    <x v="0"/>
    <x v="1"/>
    <x v="0"/>
    <x v="0"/>
  </r>
  <r>
    <s v="PID04965"/>
    <n v="86"/>
    <x v="2"/>
    <x v="2"/>
    <x v="1"/>
    <x v="0"/>
    <d v="2024-03-23T00:00:00"/>
    <x v="3"/>
    <x v="0"/>
    <x v="1"/>
    <b v="0"/>
    <n v="12"/>
    <n v="7"/>
    <x v="1"/>
    <n v="39"/>
    <x v="2"/>
    <x v="1"/>
    <x v="0"/>
    <x v="7"/>
  </r>
  <r>
    <s v="PID04966"/>
    <n v="7"/>
    <x v="4"/>
    <x v="1"/>
    <x v="2"/>
    <x v="2"/>
    <d v="2022-12-08T00:00:00"/>
    <x v="4"/>
    <x v="2"/>
    <x v="1"/>
    <b v="0"/>
    <n v="69"/>
    <n v="9"/>
    <x v="0"/>
    <n v="34"/>
    <x v="2"/>
    <x v="0"/>
    <x v="1"/>
    <x v="5"/>
  </r>
  <r>
    <s v="PID04967"/>
    <n v="2"/>
    <x v="4"/>
    <x v="0"/>
    <x v="1"/>
    <x v="2"/>
    <d v="2019-07-16T00:00:00"/>
    <x v="0"/>
    <x v="0"/>
    <x v="2"/>
    <b v="0"/>
    <n v="16"/>
    <n v="1"/>
    <x v="2"/>
    <n v="45"/>
    <x v="2"/>
    <x v="1"/>
    <x v="1"/>
    <x v="0"/>
  </r>
  <r>
    <s v="PID04968"/>
    <n v="38"/>
    <x v="3"/>
    <x v="2"/>
    <x v="1"/>
    <x v="1"/>
    <d v="2024-09-08T00:00:00"/>
    <x v="3"/>
    <x v="0"/>
    <x v="1"/>
    <b v="0"/>
    <n v="30"/>
    <n v="18"/>
    <x v="1"/>
    <n v="110"/>
    <x v="0"/>
    <x v="1"/>
    <x v="0"/>
    <x v="0"/>
  </r>
  <r>
    <s v="PID04969"/>
    <n v="73"/>
    <x v="2"/>
    <x v="2"/>
    <x v="1"/>
    <x v="2"/>
    <d v="2019-01-02T00:00:00"/>
    <x v="0"/>
    <x v="3"/>
    <x v="0"/>
    <b v="0"/>
    <n v="44"/>
    <n v="20"/>
    <x v="1"/>
    <n v="41"/>
    <x v="2"/>
    <x v="1"/>
    <x v="1"/>
    <x v="9"/>
  </r>
  <r>
    <s v="PID04970"/>
    <n v="81"/>
    <x v="2"/>
    <x v="1"/>
    <x v="0"/>
    <x v="1"/>
    <d v="2024-05-05T00:00:00"/>
    <x v="3"/>
    <x v="0"/>
    <x v="1"/>
    <b v="1"/>
    <n v="2"/>
    <n v="17"/>
    <x v="2"/>
    <n v="93"/>
    <x v="0"/>
    <x v="1"/>
    <x v="1"/>
    <x v="6"/>
  </r>
  <r>
    <s v="PID04971"/>
    <n v="19"/>
    <x v="1"/>
    <x v="2"/>
    <x v="0"/>
    <x v="1"/>
    <d v="2021-12-17T00:00:00"/>
    <x v="1"/>
    <x v="0"/>
    <x v="2"/>
    <b v="0"/>
    <n v="52"/>
    <n v="4"/>
    <x v="1"/>
    <n v="16"/>
    <x v="2"/>
    <x v="0"/>
    <x v="1"/>
    <x v="7"/>
  </r>
  <r>
    <s v="PID04972"/>
    <n v="60"/>
    <x v="0"/>
    <x v="1"/>
    <x v="1"/>
    <x v="2"/>
    <d v="2020-03-24T00:00:00"/>
    <x v="5"/>
    <x v="0"/>
    <x v="1"/>
    <b v="1"/>
    <n v="38"/>
    <n v="11"/>
    <x v="2"/>
    <n v="50"/>
    <x v="2"/>
    <x v="0"/>
    <x v="0"/>
    <x v="7"/>
  </r>
  <r>
    <s v="PID04973"/>
    <n v="75"/>
    <x v="2"/>
    <x v="1"/>
    <x v="2"/>
    <x v="2"/>
    <d v="2019-05-18T00:00:00"/>
    <x v="0"/>
    <x v="0"/>
    <x v="2"/>
    <b v="1"/>
    <n v="30"/>
    <n v="13"/>
    <x v="0"/>
    <n v="28"/>
    <x v="2"/>
    <x v="1"/>
    <x v="1"/>
    <x v="6"/>
  </r>
  <r>
    <s v="PID04974"/>
    <n v="70"/>
    <x v="2"/>
    <x v="0"/>
    <x v="1"/>
    <x v="0"/>
    <d v="2022-05-01T00:00:00"/>
    <x v="4"/>
    <x v="2"/>
    <x v="1"/>
    <b v="0"/>
    <n v="9"/>
    <n v="20"/>
    <x v="1"/>
    <n v="23"/>
    <x v="2"/>
    <x v="0"/>
    <x v="1"/>
    <x v="9"/>
  </r>
  <r>
    <s v="PID04975"/>
    <n v="78"/>
    <x v="2"/>
    <x v="1"/>
    <x v="2"/>
    <x v="0"/>
    <d v="2024-10-22T00:00:00"/>
    <x v="3"/>
    <x v="0"/>
    <x v="0"/>
    <b v="1"/>
    <n v="51"/>
    <n v="8"/>
    <x v="1"/>
    <n v="85"/>
    <x v="0"/>
    <x v="1"/>
    <x v="0"/>
    <x v="2"/>
  </r>
  <r>
    <s v="PID04976"/>
    <n v="3"/>
    <x v="4"/>
    <x v="0"/>
    <x v="2"/>
    <x v="2"/>
    <d v="2024-11-04T00:00:00"/>
    <x v="3"/>
    <x v="0"/>
    <x v="0"/>
    <b v="1"/>
    <n v="18"/>
    <n v="13"/>
    <x v="1"/>
    <n v="16"/>
    <x v="2"/>
    <x v="0"/>
    <x v="1"/>
    <x v="4"/>
  </r>
  <r>
    <s v="PID04977"/>
    <n v="4"/>
    <x v="4"/>
    <x v="2"/>
    <x v="1"/>
    <x v="0"/>
    <d v="2019-03-22T00:00:00"/>
    <x v="0"/>
    <x v="0"/>
    <x v="0"/>
    <b v="1"/>
    <n v="61"/>
    <n v="4"/>
    <x v="0"/>
    <n v="108"/>
    <x v="0"/>
    <x v="1"/>
    <x v="1"/>
    <x v="0"/>
  </r>
  <r>
    <s v="PID04978"/>
    <n v="18"/>
    <x v="1"/>
    <x v="0"/>
    <x v="1"/>
    <x v="2"/>
    <d v="2021-01-13T00:00:00"/>
    <x v="1"/>
    <x v="2"/>
    <x v="1"/>
    <b v="0"/>
    <n v="9"/>
    <n v="4"/>
    <x v="0"/>
    <n v="7"/>
    <x v="1"/>
    <x v="0"/>
    <x v="0"/>
    <x v="0"/>
  </r>
  <r>
    <s v="PID04979"/>
    <n v="67"/>
    <x v="2"/>
    <x v="1"/>
    <x v="0"/>
    <x v="0"/>
    <d v="2019-12-07T00:00:00"/>
    <x v="0"/>
    <x v="0"/>
    <x v="0"/>
    <b v="1"/>
    <n v="10"/>
    <n v="5"/>
    <x v="2"/>
    <n v="59"/>
    <x v="2"/>
    <x v="1"/>
    <x v="1"/>
    <x v="9"/>
  </r>
  <r>
    <s v="PID04980"/>
    <n v="46"/>
    <x v="0"/>
    <x v="0"/>
    <x v="1"/>
    <x v="2"/>
    <d v="2023-04-05T00:00:00"/>
    <x v="2"/>
    <x v="3"/>
    <x v="1"/>
    <b v="1"/>
    <n v="35"/>
    <n v="15"/>
    <x v="1"/>
    <n v="25"/>
    <x v="2"/>
    <x v="1"/>
    <x v="1"/>
    <x v="0"/>
  </r>
  <r>
    <s v="PID04981"/>
    <n v="14"/>
    <x v="1"/>
    <x v="0"/>
    <x v="2"/>
    <x v="1"/>
    <d v="2024-09-28T00:00:00"/>
    <x v="3"/>
    <x v="2"/>
    <x v="0"/>
    <b v="0"/>
    <n v="29"/>
    <n v="10"/>
    <x v="1"/>
    <n v="88"/>
    <x v="0"/>
    <x v="0"/>
    <x v="0"/>
    <x v="4"/>
  </r>
  <r>
    <s v="PID04982"/>
    <n v="6"/>
    <x v="4"/>
    <x v="2"/>
    <x v="2"/>
    <x v="2"/>
    <d v="2020-11-25T00:00:00"/>
    <x v="5"/>
    <x v="0"/>
    <x v="2"/>
    <b v="1"/>
    <n v="47"/>
    <n v="6"/>
    <x v="0"/>
    <n v="12"/>
    <x v="2"/>
    <x v="1"/>
    <x v="0"/>
    <x v="0"/>
  </r>
  <r>
    <s v="PID04983"/>
    <n v="20"/>
    <x v="1"/>
    <x v="0"/>
    <x v="2"/>
    <x v="1"/>
    <d v="2019-07-29T00:00:00"/>
    <x v="0"/>
    <x v="1"/>
    <x v="2"/>
    <b v="1"/>
    <n v="22"/>
    <n v="1"/>
    <x v="2"/>
    <n v="1"/>
    <x v="1"/>
    <x v="1"/>
    <x v="0"/>
    <x v="2"/>
  </r>
  <r>
    <s v="PID04984"/>
    <n v="90"/>
    <x v="2"/>
    <x v="0"/>
    <x v="1"/>
    <x v="0"/>
    <d v="2021-04-17T00:00:00"/>
    <x v="1"/>
    <x v="0"/>
    <x v="1"/>
    <b v="1"/>
    <n v="2"/>
    <n v="19"/>
    <x v="2"/>
    <n v="52"/>
    <x v="2"/>
    <x v="0"/>
    <x v="0"/>
    <x v="6"/>
  </r>
  <r>
    <s v="PID04985"/>
    <n v="45"/>
    <x v="0"/>
    <x v="1"/>
    <x v="0"/>
    <x v="2"/>
    <d v="2021-09-14T00:00:00"/>
    <x v="1"/>
    <x v="2"/>
    <x v="2"/>
    <b v="1"/>
    <n v="47"/>
    <n v="0"/>
    <x v="0"/>
    <n v="54"/>
    <x v="2"/>
    <x v="1"/>
    <x v="1"/>
    <x v="9"/>
  </r>
  <r>
    <s v="PID04986"/>
    <n v="13"/>
    <x v="1"/>
    <x v="2"/>
    <x v="1"/>
    <x v="0"/>
    <d v="2021-12-27T00:00:00"/>
    <x v="1"/>
    <x v="0"/>
    <x v="2"/>
    <b v="0"/>
    <n v="32"/>
    <n v="4"/>
    <x v="0"/>
    <n v="53"/>
    <x v="2"/>
    <x v="0"/>
    <x v="0"/>
    <x v="3"/>
  </r>
  <r>
    <s v="PID04987"/>
    <n v="50"/>
    <x v="0"/>
    <x v="1"/>
    <x v="2"/>
    <x v="2"/>
    <d v="2020-11-01T00:00:00"/>
    <x v="5"/>
    <x v="0"/>
    <x v="2"/>
    <b v="0"/>
    <n v="58"/>
    <n v="16"/>
    <x v="0"/>
    <n v="93"/>
    <x v="0"/>
    <x v="0"/>
    <x v="0"/>
    <x v="4"/>
  </r>
  <r>
    <s v="PID04988"/>
    <n v="30"/>
    <x v="3"/>
    <x v="1"/>
    <x v="0"/>
    <x v="1"/>
    <d v="2023-12-05T00:00:00"/>
    <x v="2"/>
    <x v="0"/>
    <x v="2"/>
    <b v="1"/>
    <n v="63"/>
    <n v="9"/>
    <x v="0"/>
    <n v="57"/>
    <x v="2"/>
    <x v="0"/>
    <x v="1"/>
    <x v="6"/>
  </r>
  <r>
    <s v="PID04989"/>
    <n v="7"/>
    <x v="4"/>
    <x v="0"/>
    <x v="0"/>
    <x v="0"/>
    <d v="2020-05-09T00:00:00"/>
    <x v="5"/>
    <x v="2"/>
    <x v="1"/>
    <b v="0"/>
    <n v="47"/>
    <n v="14"/>
    <x v="2"/>
    <n v="5"/>
    <x v="1"/>
    <x v="1"/>
    <x v="0"/>
    <x v="0"/>
  </r>
  <r>
    <s v="PID04990"/>
    <n v="53"/>
    <x v="0"/>
    <x v="2"/>
    <x v="0"/>
    <x v="1"/>
    <d v="2019-05-28T00:00:00"/>
    <x v="0"/>
    <x v="1"/>
    <x v="0"/>
    <b v="1"/>
    <n v="66"/>
    <n v="14"/>
    <x v="2"/>
    <n v="36"/>
    <x v="2"/>
    <x v="1"/>
    <x v="0"/>
    <x v="2"/>
  </r>
  <r>
    <s v="PID04991"/>
    <n v="8"/>
    <x v="4"/>
    <x v="1"/>
    <x v="1"/>
    <x v="1"/>
    <d v="2021-12-07T00:00:00"/>
    <x v="1"/>
    <x v="1"/>
    <x v="0"/>
    <b v="0"/>
    <n v="0"/>
    <n v="17"/>
    <x v="0"/>
    <n v="77"/>
    <x v="0"/>
    <x v="0"/>
    <x v="0"/>
    <x v="1"/>
  </r>
  <r>
    <s v="PID04992"/>
    <n v="2"/>
    <x v="4"/>
    <x v="1"/>
    <x v="2"/>
    <x v="2"/>
    <d v="2023-11-16T00:00:00"/>
    <x v="2"/>
    <x v="2"/>
    <x v="1"/>
    <b v="0"/>
    <n v="3"/>
    <n v="9"/>
    <x v="1"/>
    <n v="49"/>
    <x v="2"/>
    <x v="1"/>
    <x v="0"/>
    <x v="9"/>
  </r>
  <r>
    <s v="PID04993"/>
    <n v="34"/>
    <x v="3"/>
    <x v="0"/>
    <x v="1"/>
    <x v="0"/>
    <d v="2023-06-30T00:00:00"/>
    <x v="2"/>
    <x v="1"/>
    <x v="2"/>
    <b v="1"/>
    <n v="49"/>
    <n v="14"/>
    <x v="2"/>
    <n v="50"/>
    <x v="2"/>
    <x v="0"/>
    <x v="1"/>
    <x v="4"/>
  </r>
  <r>
    <s v="PID04994"/>
    <n v="2"/>
    <x v="4"/>
    <x v="1"/>
    <x v="2"/>
    <x v="1"/>
    <d v="2019-05-04T00:00:00"/>
    <x v="0"/>
    <x v="2"/>
    <x v="1"/>
    <b v="1"/>
    <n v="50"/>
    <n v="17"/>
    <x v="0"/>
    <n v="67"/>
    <x v="0"/>
    <x v="0"/>
    <x v="1"/>
    <x v="8"/>
  </r>
  <r>
    <s v="PID04995"/>
    <n v="39"/>
    <x v="3"/>
    <x v="2"/>
    <x v="1"/>
    <x v="0"/>
    <d v="2021-11-28T00:00:00"/>
    <x v="1"/>
    <x v="0"/>
    <x v="2"/>
    <b v="0"/>
    <n v="40"/>
    <n v="9"/>
    <x v="0"/>
    <n v="47"/>
    <x v="2"/>
    <x v="0"/>
    <x v="0"/>
    <x v="2"/>
  </r>
  <r>
    <s v="PID04996"/>
    <n v="63"/>
    <x v="2"/>
    <x v="2"/>
    <x v="0"/>
    <x v="0"/>
    <d v="2022-09-18T00:00:00"/>
    <x v="4"/>
    <x v="1"/>
    <x v="2"/>
    <b v="0"/>
    <n v="38"/>
    <n v="13"/>
    <x v="2"/>
    <n v="34"/>
    <x v="2"/>
    <x v="1"/>
    <x v="1"/>
    <x v="3"/>
  </r>
  <r>
    <s v="PID04997"/>
    <n v="43"/>
    <x v="0"/>
    <x v="2"/>
    <x v="2"/>
    <x v="1"/>
    <d v="2022-03-02T00:00:00"/>
    <x v="4"/>
    <x v="3"/>
    <x v="1"/>
    <b v="0"/>
    <n v="70"/>
    <n v="9"/>
    <x v="2"/>
    <n v="27"/>
    <x v="2"/>
    <x v="0"/>
    <x v="1"/>
    <x v="4"/>
  </r>
  <r>
    <s v="PID04998"/>
    <n v="88"/>
    <x v="2"/>
    <x v="1"/>
    <x v="2"/>
    <x v="0"/>
    <d v="2024-04-09T00:00:00"/>
    <x v="3"/>
    <x v="3"/>
    <x v="0"/>
    <b v="0"/>
    <n v="48"/>
    <n v="20"/>
    <x v="2"/>
    <n v="71"/>
    <x v="0"/>
    <x v="0"/>
    <x v="0"/>
    <x v="3"/>
  </r>
  <r>
    <s v="PID04999"/>
    <n v="34"/>
    <x v="3"/>
    <x v="1"/>
    <x v="1"/>
    <x v="2"/>
    <d v="2021-01-15T00:00:00"/>
    <x v="1"/>
    <x v="1"/>
    <x v="2"/>
    <b v="0"/>
    <n v="61"/>
    <n v="1"/>
    <x v="1"/>
    <n v="30"/>
    <x v="2"/>
    <x v="1"/>
    <x v="1"/>
    <x v="6"/>
  </r>
  <r>
    <s v="PID05000"/>
    <n v="43"/>
    <x v="0"/>
    <x v="2"/>
    <x v="0"/>
    <x v="2"/>
    <d v="2024-08-02T00:00:00"/>
    <x v="3"/>
    <x v="2"/>
    <x v="1"/>
    <b v="1"/>
    <n v="22"/>
    <n v="7"/>
    <x v="2"/>
    <n v="109"/>
    <x v="0"/>
    <x v="0"/>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79E910-11AF-44CD-8D6A-9FD00B8B88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3:C24" firstHeaderRow="1" firstDataRow="1" firstDataCol="1"/>
  <pivotFields count="19">
    <pivotField dataField="1" showAll="0"/>
    <pivotField showAll="0"/>
    <pivotField showAll="0">
      <items count="6">
        <item x="4"/>
        <item x="0"/>
        <item x="2"/>
        <item x="1"/>
        <item x="3"/>
        <item t="default"/>
      </items>
    </pivotField>
    <pivotField showAll="0">
      <items count="6">
        <item h="1" m="1" x="3"/>
        <item x="0"/>
        <item h="1" m="1" x="4"/>
        <item x="2"/>
        <item x="1"/>
        <item t="default"/>
      </items>
    </pivotField>
    <pivotField showAll="0">
      <items count="4">
        <item x="2"/>
        <item x="1"/>
        <item x="0"/>
        <item t="default"/>
      </items>
    </pivotField>
    <pivotField showAll="0"/>
    <pivotField numFmtId="14" showAll="0"/>
    <pivotField numFmtId="1" showAll="0">
      <items count="7">
        <item x="0"/>
        <item x="5"/>
        <item x="1"/>
        <item x="4"/>
        <item x="2"/>
        <item x="3"/>
        <item t="default"/>
      </items>
    </pivotField>
    <pivotField showAll="0">
      <items count="5">
        <item x="3"/>
        <item x="2"/>
        <item x="1"/>
        <item x="0"/>
        <item t="default"/>
      </items>
    </pivotField>
    <pivotField showAll="0">
      <items count="4">
        <item x="1"/>
        <item x="0"/>
        <item x="2"/>
        <item t="default"/>
      </items>
    </pivotField>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3">
        <item x="1"/>
        <item x="0"/>
        <item t="default"/>
      </items>
    </pivotField>
    <pivotField axis="axisRow" showAll="0">
      <items count="11">
        <item x="4"/>
        <item x="7"/>
        <item x="2"/>
        <item x="8"/>
        <item x="5"/>
        <item x="9"/>
        <item x="1"/>
        <item x="6"/>
        <item x="0"/>
        <item x="3"/>
        <item t="default"/>
      </items>
    </pivotField>
  </pivotFields>
  <rowFields count="1">
    <field x="18"/>
  </rowFields>
  <rowItems count="11">
    <i>
      <x/>
    </i>
    <i>
      <x v="1"/>
    </i>
    <i>
      <x v="2"/>
    </i>
    <i>
      <x v="3"/>
    </i>
    <i>
      <x v="4"/>
    </i>
    <i>
      <x v="5"/>
    </i>
    <i>
      <x v="6"/>
    </i>
    <i>
      <x v="7"/>
    </i>
    <i>
      <x v="8"/>
    </i>
    <i>
      <x v="9"/>
    </i>
    <i t="grand">
      <x/>
    </i>
  </rowItems>
  <colItems count="1">
    <i/>
  </colItems>
  <dataFields count="1">
    <dataField name="Count of Patient_ID" fld="0"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987056-942C-4E2B-A4FE-30B40E7C4E9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5:G39" firstHeaderRow="1" firstDataRow="1" firstDataCol="1"/>
  <pivotFields count="19">
    <pivotField dataField="1" showAll="0"/>
    <pivotField showAll="0"/>
    <pivotField showAll="0">
      <items count="6">
        <item x="4"/>
        <item x="0"/>
        <item x="2"/>
        <item x="1"/>
        <item x="3"/>
        <item t="default"/>
      </items>
    </pivotField>
    <pivotField axis="axisRow" showAll="0">
      <items count="6">
        <item h="1" m="1" x="3"/>
        <item x="0"/>
        <item h="1" m="1" x="4"/>
        <item x="2"/>
        <item x="1"/>
        <item t="default"/>
      </items>
    </pivotField>
    <pivotField showAll="0">
      <items count="4">
        <item x="2"/>
        <item x="1"/>
        <item x="0"/>
        <item t="default"/>
      </items>
    </pivotField>
    <pivotField showAll="0"/>
    <pivotField numFmtId="14" showAll="0"/>
    <pivotField numFmtId="1" showAll="0">
      <items count="7">
        <item x="0"/>
        <item x="5"/>
        <item x="1"/>
        <item x="4"/>
        <item x="2"/>
        <item x="3"/>
        <item t="default"/>
      </items>
    </pivotField>
    <pivotField showAll="0">
      <items count="5">
        <item x="3"/>
        <item x="2"/>
        <item x="1"/>
        <item x="0"/>
        <item t="default"/>
      </items>
    </pivotField>
    <pivotField showAll="0">
      <items count="4">
        <item x="1"/>
        <item x="0"/>
        <item x="2"/>
        <item t="default"/>
      </items>
    </pivotField>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3">
        <item x="1"/>
        <item x="0"/>
        <item t="default"/>
      </items>
    </pivotField>
    <pivotField showAll="0">
      <items count="11">
        <item x="4"/>
        <item x="7"/>
        <item x="2"/>
        <item x="8"/>
        <item x="5"/>
        <item x="9"/>
        <item x="1"/>
        <item x="6"/>
        <item x="0"/>
        <item x="3"/>
        <item t="default"/>
      </items>
    </pivotField>
  </pivotFields>
  <rowFields count="1">
    <field x="3"/>
  </rowFields>
  <rowItems count="4">
    <i>
      <x v="1"/>
    </i>
    <i>
      <x v="3"/>
    </i>
    <i>
      <x v="4"/>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F8ACA3-DF46-4BF2-82B4-3B8C9463137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2:F33" firstHeaderRow="1" firstDataRow="1" firstDataCol="0"/>
  <pivotFields count="19">
    <pivotField showAll="0"/>
    <pivotField dataField="1" showAll="0"/>
    <pivotField showAll="0">
      <items count="6">
        <item x="4"/>
        <item x="0"/>
        <item x="2"/>
        <item x="1"/>
        <item x="3"/>
        <item t="default"/>
      </items>
    </pivotField>
    <pivotField showAll="0">
      <items count="6">
        <item h="1" m="1" x="3"/>
        <item x="0"/>
        <item h="1" m="1" x="4"/>
        <item x="2"/>
        <item x="1"/>
        <item t="default"/>
      </items>
    </pivotField>
    <pivotField showAll="0">
      <items count="4">
        <item x="2"/>
        <item x="1"/>
        <item x="0"/>
        <item t="default"/>
      </items>
    </pivotField>
    <pivotField showAll="0"/>
    <pivotField numFmtId="14" showAll="0"/>
    <pivotField numFmtId="1" showAll="0">
      <items count="7">
        <item x="0"/>
        <item x="5"/>
        <item x="1"/>
        <item x="4"/>
        <item x="2"/>
        <item x="3"/>
        <item t="default"/>
      </items>
    </pivotField>
    <pivotField showAll="0">
      <items count="5">
        <item x="3"/>
        <item x="2"/>
        <item x="1"/>
        <item x="0"/>
        <item t="default"/>
      </items>
    </pivotField>
    <pivotField showAll="0">
      <items count="4">
        <item x="1"/>
        <item x="0"/>
        <item x="2"/>
        <item t="default"/>
      </items>
    </pivotField>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3">
        <item x="1"/>
        <item x="0"/>
        <item t="default"/>
      </items>
    </pivotField>
    <pivotField showAll="0">
      <items count="11">
        <item x="4"/>
        <item x="7"/>
        <item x="2"/>
        <item x="8"/>
        <item x="5"/>
        <item x="9"/>
        <item x="1"/>
        <item x="6"/>
        <item x="0"/>
        <item x="3"/>
        <item t="default"/>
      </items>
    </pivotField>
  </pivotFields>
  <rowItems count="1">
    <i/>
  </rowItems>
  <colItems count="1">
    <i/>
  </colItems>
  <dataFields count="1">
    <dataField name="Average of Age" fld="1" subtotal="average" baseField="0" baseItem="0"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B10160-EF5E-40FF-990F-A9C1CA9163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7" firstHeaderRow="1" firstDataRow="1" firstDataCol="1"/>
  <pivotFields count="19">
    <pivotField dataField="1" showAll="0"/>
    <pivotField showAll="0"/>
    <pivotField showAll="0">
      <items count="6">
        <item x="4"/>
        <item x="0"/>
        <item x="2"/>
        <item x="1"/>
        <item x="3"/>
        <item t="default"/>
      </items>
    </pivotField>
    <pivotField showAll="0">
      <items count="6">
        <item h="1" m="1" x="3"/>
        <item x="0"/>
        <item h="1" m="1" x="4"/>
        <item x="2"/>
        <item x="1"/>
        <item t="default"/>
      </items>
    </pivotField>
    <pivotField axis="axisRow" showAll="0">
      <items count="4">
        <item x="2"/>
        <item x="1"/>
        <item x="0"/>
        <item t="default"/>
      </items>
    </pivotField>
    <pivotField showAll="0"/>
    <pivotField numFmtId="14" showAll="0"/>
    <pivotField numFmtId="1" showAll="0">
      <items count="7">
        <item x="0"/>
        <item x="5"/>
        <item x="1"/>
        <item x="4"/>
        <item x="2"/>
        <item x="3"/>
        <item t="default"/>
      </items>
    </pivotField>
    <pivotField showAll="0">
      <items count="5">
        <item x="3"/>
        <item x="2"/>
        <item x="1"/>
        <item x="0"/>
        <item t="default"/>
      </items>
    </pivotField>
    <pivotField showAll="0">
      <items count="4">
        <item x="1"/>
        <item x="0"/>
        <item x="2"/>
        <item t="default"/>
      </items>
    </pivotField>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3">
        <item x="1"/>
        <item x="0"/>
        <item t="default"/>
      </items>
    </pivotField>
    <pivotField showAll="0">
      <items count="11">
        <item x="4"/>
        <item x="7"/>
        <item x="2"/>
        <item x="8"/>
        <item x="5"/>
        <item x="9"/>
        <item x="1"/>
        <item x="6"/>
        <item x="0"/>
        <item x="3"/>
        <item t="default"/>
      </items>
    </pivotField>
  </pivotFields>
  <rowFields count="1">
    <field x="4"/>
  </rowFields>
  <rowItems count="4">
    <i>
      <x/>
    </i>
    <i>
      <x v="1"/>
    </i>
    <i>
      <x v="2"/>
    </i>
    <i t="grand">
      <x/>
    </i>
  </rowItems>
  <colItems count="1">
    <i/>
  </colItems>
  <dataFields count="1">
    <dataField name="Count of Patient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440717-B52E-4823-A843-27E204570B3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23:J29" firstHeaderRow="1" firstDataRow="2" firstDataCol="1"/>
  <pivotFields count="19">
    <pivotField dataField="1" showAll="0"/>
    <pivotField showAll="0"/>
    <pivotField showAll="0">
      <items count="6">
        <item x="4"/>
        <item x="0"/>
        <item x="2"/>
        <item x="1"/>
        <item x="3"/>
        <item t="default"/>
      </items>
    </pivotField>
    <pivotField showAll="0">
      <items count="6">
        <item h="1" m="1" x="3"/>
        <item x="0"/>
        <item h="1" m="1" x="4"/>
        <item x="2"/>
        <item x="1"/>
        <item t="default"/>
      </items>
    </pivotField>
    <pivotField showAll="0">
      <items count="4">
        <item x="2"/>
        <item x="1"/>
        <item x="0"/>
        <item t="default"/>
      </items>
    </pivotField>
    <pivotField axis="axisCol" showAll="0">
      <items count="4">
        <item x="2"/>
        <item x="0"/>
        <item x="1"/>
        <item t="default"/>
      </items>
    </pivotField>
    <pivotField numFmtId="14" showAll="0"/>
    <pivotField numFmtId="1" showAll="0">
      <items count="7">
        <item x="0"/>
        <item x="5"/>
        <item x="1"/>
        <item x="4"/>
        <item x="2"/>
        <item x="3"/>
        <item t="default"/>
      </items>
    </pivotField>
    <pivotField axis="axisRow" showAll="0">
      <items count="5">
        <item x="3"/>
        <item x="2"/>
        <item x="1"/>
        <item x="0"/>
        <item t="default"/>
      </items>
    </pivotField>
    <pivotField showAll="0">
      <items count="4">
        <item x="1"/>
        <item x="0"/>
        <item x="2"/>
        <item t="default"/>
      </items>
    </pivotField>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3">
        <item x="1"/>
        <item x="0"/>
        <item t="default"/>
      </items>
    </pivotField>
    <pivotField showAll="0">
      <items count="11">
        <item x="4"/>
        <item x="7"/>
        <item x="2"/>
        <item x="8"/>
        <item x="5"/>
        <item x="9"/>
        <item x="1"/>
        <item x="6"/>
        <item x="0"/>
        <item x="3"/>
        <item t="default"/>
      </items>
    </pivotField>
  </pivotFields>
  <rowFields count="1">
    <field x="8"/>
  </rowFields>
  <rowItems count="5">
    <i>
      <x/>
    </i>
    <i>
      <x v="1"/>
    </i>
    <i>
      <x v="2"/>
    </i>
    <i>
      <x v="3"/>
    </i>
    <i t="grand">
      <x/>
    </i>
  </rowItems>
  <colFields count="1">
    <field x="5"/>
  </colFields>
  <colItems count="4">
    <i>
      <x/>
    </i>
    <i>
      <x v="1"/>
    </i>
    <i>
      <x v="2"/>
    </i>
    <i t="grand">
      <x/>
    </i>
  </colItems>
  <dataFields count="1">
    <dataField name="Count of Patient_ID" fld="0" subtotal="count" baseField="0" baseItem="0"/>
  </dataFields>
  <chartFormats count="3">
    <chartFormat chart="6" format="7" series="1">
      <pivotArea type="data" outline="0" fieldPosition="0">
        <references count="2">
          <reference field="4294967294" count="1" selected="0">
            <x v="0"/>
          </reference>
          <reference field="5" count="1" selected="0">
            <x v="0"/>
          </reference>
        </references>
      </pivotArea>
    </chartFormat>
    <chartFormat chart="6" format="8" series="1">
      <pivotArea type="data" outline="0" fieldPosition="0">
        <references count="2">
          <reference field="4294967294" count="1" selected="0">
            <x v="0"/>
          </reference>
          <reference field="5" count="1" selected="0">
            <x v="1"/>
          </reference>
        </references>
      </pivotArea>
    </chartFormat>
    <chartFormat chart="6" format="9"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B9914B-A5EF-4360-A5AA-896F80AB25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0" firstHeaderRow="1" firstDataRow="1" firstDataCol="1"/>
  <pivotFields count="19">
    <pivotField dataField="1" showAll="0"/>
    <pivotField showAll="0"/>
    <pivotField showAll="0">
      <items count="6">
        <item x="4"/>
        <item x="0"/>
        <item x="2"/>
        <item x="1"/>
        <item x="3"/>
        <item t="default"/>
      </items>
    </pivotField>
    <pivotField showAll="0">
      <items count="6">
        <item h="1" m="1" x="3"/>
        <item x="0"/>
        <item h="1" m="1" x="4"/>
        <item x="2"/>
        <item x="1"/>
        <item t="default"/>
      </items>
    </pivotField>
    <pivotField showAll="0">
      <items count="4">
        <item x="2"/>
        <item x="1"/>
        <item x="0"/>
        <item t="default"/>
      </items>
    </pivotField>
    <pivotField showAll="0"/>
    <pivotField numFmtId="14" showAll="0"/>
    <pivotField axis="axisRow" numFmtId="1" showAll="0">
      <items count="7">
        <item x="0"/>
        <item x="5"/>
        <item x="1"/>
        <item x="4"/>
        <item x="2"/>
        <item x="3"/>
        <item t="default"/>
      </items>
    </pivotField>
    <pivotField showAll="0">
      <items count="5">
        <item x="3"/>
        <item x="2"/>
        <item x="1"/>
        <item x="0"/>
        <item t="default"/>
      </items>
    </pivotField>
    <pivotField showAll="0">
      <items count="4">
        <item x="1"/>
        <item x="0"/>
        <item x="2"/>
        <item t="default"/>
      </items>
    </pivotField>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3">
        <item x="1"/>
        <item x="0"/>
        <item t="default"/>
      </items>
    </pivotField>
    <pivotField showAll="0">
      <items count="11">
        <item x="4"/>
        <item x="7"/>
        <item x="2"/>
        <item x="8"/>
        <item x="5"/>
        <item x="9"/>
        <item x="1"/>
        <item x="6"/>
        <item x="0"/>
        <item x="3"/>
        <item t="default"/>
      </items>
    </pivotField>
  </pivotFields>
  <rowFields count="1">
    <field x="7"/>
  </rowFields>
  <rowItems count="7">
    <i>
      <x/>
    </i>
    <i>
      <x v="1"/>
    </i>
    <i>
      <x v="2"/>
    </i>
    <i>
      <x v="3"/>
    </i>
    <i>
      <x v="4"/>
    </i>
    <i>
      <x v="5"/>
    </i>
    <i t="grand">
      <x/>
    </i>
  </rowItems>
  <colItems count="1">
    <i/>
  </colItems>
  <dataFields count="1">
    <dataField name="Count of Patient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9FAB97-075F-43F0-8035-C1C1276303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pivotField showAll="0">
      <items count="6">
        <item x="4"/>
        <item x="0"/>
        <item x="2"/>
        <item x="1"/>
        <item x="3"/>
        <item t="default"/>
      </items>
    </pivotField>
    <pivotField showAll="0" sortType="ascending">
      <items count="6">
        <item h="1" m="1" x="3"/>
        <item x="0"/>
        <item h="1" m="1" x="4"/>
        <item x="2"/>
        <item x="1"/>
        <item t="default"/>
      </items>
    </pivotField>
    <pivotField showAll="0">
      <items count="4">
        <item x="2"/>
        <item x="1"/>
        <item x="0"/>
        <item t="default"/>
      </items>
    </pivotField>
    <pivotField showAll="0"/>
    <pivotField numFmtId="14" showAll="0"/>
    <pivotField numFmtId="1" showAll="0">
      <items count="7">
        <item x="0"/>
        <item x="5"/>
        <item x="1"/>
        <item x="4"/>
        <item x="2"/>
        <item x="3"/>
        <item t="default"/>
      </items>
    </pivotField>
    <pivotField showAll="0">
      <items count="5">
        <item x="3"/>
        <item x="2"/>
        <item x="1"/>
        <item x="0"/>
        <item t="default"/>
      </items>
    </pivotField>
    <pivotField showAll="0">
      <items count="4">
        <item x="1"/>
        <item x="0"/>
        <item x="2"/>
        <item t="default"/>
      </items>
    </pivotField>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3">
        <item x="1"/>
        <item x="0"/>
        <item t="default"/>
      </items>
    </pivotField>
    <pivotField showAll="0">
      <items count="11">
        <item x="4"/>
        <item x="7"/>
        <item x="2"/>
        <item x="8"/>
        <item x="5"/>
        <item x="9"/>
        <item x="1"/>
        <item x="6"/>
        <item x="0"/>
        <item x="3"/>
        <item t="default"/>
      </items>
    </pivotField>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89A14F-CC01-486A-84FE-F7EFD2C58D0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7:C40" firstHeaderRow="1" firstDataRow="1" firstDataCol="1"/>
  <pivotFields count="19">
    <pivotField dataField="1" showAll="0"/>
    <pivotField showAll="0"/>
    <pivotField showAll="0">
      <items count="6">
        <item x="4"/>
        <item x="0"/>
        <item x="2"/>
        <item x="1"/>
        <item x="3"/>
        <item t="default"/>
      </items>
    </pivotField>
    <pivotField showAll="0">
      <items count="6">
        <item h="1" m="1" x="3"/>
        <item x="0"/>
        <item h="1" m="1" x="4"/>
        <item x="2"/>
        <item x="1"/>
        <item t="default"/>
      </items>
    </pivotField>
    <pivotField showAll="0">
      <items count="4">
        <item x="2"/>
        <item x="1"/>
        <item x="0"/>
        <item t="default"/>
      </items>
    </pivotField>
    <pivotField showAll="0"/>
    <pivotField numFmtId="14" showAll="0"/>
    <pivotField numFmtId="1" showAll="0">
      <items count="7">
        <item x="0"/>
        <item x="5"/>
        <item x="1"/>
        <item x="4"/>
        <item x="2"/>
        <item x="3"/>
        <item t="default"/>
      </items>
    </pivotField>
    <pivotField showAll="0">
      <items count="5">
        <item x="3"/>
        <item x="2"/>
        <item x="1"/>
        <item x="0"/>
        <item t="default"/>
      </items>
    </pivotField>
    <pivotField axis="axisRow" showAll="0">
      <items count="4">
        <item x="1"/>
        <item x="0"/>
        <item x="2"/>
        <item t="default"/>
      </items>
    </pivotField>
    <pivotField showAll="0"/>
    <pivotField showAll="0"/>
    <pivotField showAll="0"/>
    <pivotField axis="axisRow" showAll="0">
      <items count="4">
        <item x="2"/>
        <item x="0"/>
        <item x="1"/>
        <item t="default"/>
      </items>
    </pivotField>
    <pivotField showAll="0"/>
    <pivotField showAll="0">
      <items count="4">
        <item x="1"/>
        <item x="2"/>
        <item x="0"/>
        <item t="default"/>
      </items>
    </pivotField>
    <pivotField showAll="0">
      <items count="3">
        <item x="1"/>
        <item x="0"/>
        <item t="default"/>
      </items>
    </pivotField>
    <pivotField showAll="0">
      <items count="3">
        <item x="1"/>
        <item x="0"/>
        <item t="default"/>
      </items>
    </pivotField>
    <pivotField showAll="0">
      <items count="11">
        <item x="4"/>
        <item x="7"/>
        <item x="2"/>
        <item x="8"/>
        <item x="5"/>
        <item x="9"/>
        <item x="1"/>
        <item x="6"/>
        <item x="0"/>
        <item x="3"/>
        <item t="default"/>
      </items>
    </pivotField>
  </pivotFields>
  <rowFields count="2">
    <field x="9"/>
    <field x="13"/>
  </rowFields>
  <rowItems count="13">
    <i>
      <x/>
    </i>
    <i r="1">
      <x/>
    </i>
    <i r="1">
      <x v="1"/>
    </i>
    <i r="1">
      <x v="2"/>
    </i>
    <i>
      <x v="1"/>
    </i>
    <i r="1">
      <x/>
    </i>
    <i r="1">
      <x v="1"/>
    </i>
    <i r="1">
      <x v="2"/>
    </i>
    <i>
      <x v="2"/>
    </i>
    <i r="1">
      <x/>
    </i>
    <i r="1">
      <x v="1"/>
    </i>
    <i r="1">
      <x v="2"/>
    </i>
    <i t="grand">
      <x/>
    </i>
  </rowItems>
  <colItems count="1">
    <i/>
  </colItems>
  <dataFields count="1">
    <dataField name="Count of Patient_ID" fld="0" subtotal="count" baseField="0" baseItem="0"/>
  </dataFields>
  <chartFormats count="7">
    <chartFormat chart="5" format="15" series="1">
      <pivotArea type="data" outline="0" fieldPosition="0">
        <references count="1">
          <reference field="4294967294" count="1" selected="0">
            <x v="0"/>
          </reference>
        </references>
      </pivotArea>
    </chartFormat>
    <chartFormat chart="5" format="16">
      <pivotArea type="data" outline="0" fieldPosition="0">
        <references count="3">
          <reference field="4294967294" count="1" selected="0">
            <x v="0"/>
          </reference>
          <reference field="9" count="1" selected="0">
            <x v="0"/>
          </reference>
          <reference field="13" count="1" selected="0">
            <x v="0"/>
          </reference>
        </references>
      </pivotArea>
    </chartFormat>
    <chartFormat chart="5" format="17">
      <pivotArea type="data" outline="0" fieldPosition="0">
        <references count="3">
          <reference field="4294967294" count="1" selected="0">
            <x v="0"/>
          </reference>
          <reference field="9" count="1" selected="0">
            <x v="0"/>
          </reference>
          <reference field="13" count="1" selected="0">
            <x v="2"/>
          </reference>
        </references>
      </pivotArea>
    </chartFormat>
    <chartFormat chart="5" format="18">
      <pivotArea type="data" outline="0" fieldPosition="0">
        <references count="3">
          <reference field="4294967294" count="1" selected="0">
            <x v="0"/>
          </reference>
          <reference field="9" count="1" selected="0">
            <x v="1"/>
          </reference>
          <reference field="13" count="1" selected="0">
            <x v="0"/>
          </reference>
        </references>
      </pivotArea>
    </chartFormat>
    <chartFormat chart="5" format="19">
      <pivotArea type="data" outline="0" fieldPosition="0">
        <references count="3">
          <reference field="4294967294" count="1" selected="0">
            <x v="0"/>
          </reference>
          <reference field="9" count="1" selected="0">
            <x v="1"/>
          </reference>
          <reference field="13" count="1" selected="0">
            <x v="2"/>
          </reference>
        </references>
      </pivotArea>
    </chartFormat>
    <chartFormat chart="5" format="20">
      <pivotArea type="data" outline="0" fieldPosition="0">
        <references count="3">
          <reference field="4294967294" count="1" selected="0">
            <x v="0"/>
          </reference>
          <reference field="9" count="1" selected="0">
            <x v="2"/>
          </reference>
          <reference field="13" count="1" selected="0">
            <x v="0"/>
          </reference>
        </references>
      </pivotArea>
    </chartFormat>
    <chartFormat chart="5" format="21">
      <pivotArea type="data" outline="0" fieldPosition="0">
        <references count="3">
          <reference field="4294967294" count="1" selected="0">
            <x v="0"/>
          </reference>
          <reference field="9" count="1" selected="0">
            <x v="2"/>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BF5FAF-9EA0-4180-AD06-4684BBB2344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3:G19" firstHeaderRow="1" firstDataRow="1" firstDataCol="1"/>
  <pivotFields count="19">
    <pivotField showAll="0"/>
    <pivotField showAll="0"/>
    <pivotField axis="axisRow" showAll="0">
      <items count="6">
        <item x="4"/>
        <item x="0"/>
        <item x="2"/>
        <item x="1"/>
        <item x="3"/>
        <item t="default"/>
      </items>
    </pivotField>
    <pivotField showAll="0">
      <items count="6">
        <item h="1" m="1" x="3"/>
        <item x="0"/>
        <item h="1" m="1" x="4"/>
        <item x="2"/>
        <item x="1"/>
        <item t="default"/>
      </items>
    </pivotField>
    <pivotField dataField="1" showAll="0">
      <items count="4">
        <item x="2"/>
        <item x="1"/>
        <item x="0"/>
        <item t="default"/>
      </items>
    </pivotField>
    <pivotField showAll="0"/>
    <pivotField numFmtId="14" showAll="0"/>
    <pivotField numFmtId="1" showAll="0"/>
    <pivotField showAll="0">
      <items count="5">
        <item x="3"/>
        <item x="2"/>
        <item x="1"/>
        <item x="0"/>
        <item t="default"/>
      </items>
    </pivotField>
    <pivotField showAll="0">
      <items count="4">
        <item x="1"/>
        <item x="0"/>
        <item x="2"/>
        <item t="default"/>
      </items>
    </pivotField>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showAll="0">
      <items count="3">
        <item x="1"/>
        <item x="0"/>
        <item t="default"/>
      </items>
    </pivotField>
    <pivotField showAll="0">
      <items count="11">
        <item x="4"/>
        <item x="7"/>
        <item x="2"/>
        <item x="8"/>
        <item x="5"/>
        <item x="9"/>
        <item x="1"/>
        <item x="6"/>
        <item x="0"/>
        <item x="3"/>
        <item t="default"/>
      </items>
    </pivotField>
  </pivotFields>
  <rowFields count="1">
    <field x="2"/>
  </rowFields>
  <rowItems count="6">
    <i>
      <x/>
    </i>
    <i>
      <x v="1"/>
    </i>
    <i>
      <x v="2"/>
    </i>
    <i>
      <x v="3"/>
    </i>
    <i>
      <x v="4"/>
    </i>
    <i t="grand">
      <x/>
    </i>
  </rowItems>
  <colItems count="1">
    <i/>
  </colItems>
  <dataFields count="1">
    <dataField name="Count of Cancer_Type" fld="4" subtotal="count" baseField="0" baseItem="0"/>
  </dataFields>
  <chartFormats count="2">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lassification" xr10:uid="{B583EC9C-14E0-493E-A389-B7CB41955B75}" sourceName="Age Classificat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2016565110">
      <items count="5">
        <i x="4" s="1"/>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Diagnosis" xr10:uid="{EFD8A787-598E-41CA-9724-195FC1324A96}" sourceName="Year of Diagnosis">
  <pivotTables>
    <pivotTable tabId="2" name="PivotTable2"/>
    <pivotTable tabId="2" name="PivotTable1"/>
    <pivotTable tabId="2" name="PivotTable3"/>
    <pivotTable tabId="2" name="PivotTable4"/>
    <pivotTable tabId="2" name="PivotTable6"/>
    <pivotTable tabId="2" name="PivotTable7"/>
    <pivotTable tabId="2" name="PivotTable8"/>
    <pivotTable tabId="2" name="PivotTable9"/>
  </pivotTables>
  <data>
    <tabular pivotCacheId="2016565110">
      <items count="6">
        <i x="0" s="1"/>
        <i x="5" s="1"/>
        <i x="1"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_at_Diagnosis" xr10:uid="{BB223CFC-4244-456A-99BD-744F8F24202F}" sourceName="Stage_at_Diagnosis">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2016565110">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EEC5665-E54F-434C-B1AB-401D1B3A4F02}" sourceName="Country">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2016565110">
      <items count="10">
        <i x="4" s="1"/>
        <i x="7" s="1"/>
        <i x="2" s="1"/>
        <i x="8" s="1"/>
        <i x="5" s="1"/>
        <i x="9" s="1"/>
        <i x="1" s="1"/>
        <i x="6"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79A09EC-A415-4B7B-A0F0-28720CB601A7}" sourceName="Gender">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2016565110" showMissing="0" crossFilter="none">
      <items count="5">
        <i x="0" s="1"/>
        <i x="2" s="1"/>
        <i x="1" s="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lassification" xr10:uid="{2BB9E1CC-3381-427A-94C3-F7FB29AADB5A}" cache="Slicer_Age_Classification" caption="Age Classification" showCaption="0" style="SlicerStyleOther2" rowHeight="220133"/>
  <slicer name="Year of Diagnosis" xr10:uid="{40465C66-0A9C-4B46-8167-B77F8DDECA93}" cache="Slicer_Year_of_Diagnosis" caption="Year of Diagnosis" showCaption="0" style="SlicerStyleOther2" rowHeight="220133"/>
  <slicer name="Stage_at_Diagnosis" xr10:uid="{A8E8F85D-1CBE-4951-98A2-EA86C2A9C2E0}" cache="Slicer_Stage_at_Diagnosis" caption="Stage_at_Diagnosis" columnCount="4" showCaption="0" style="SlicerStyleOther2" rowHeight="220133"/>
  <slicer name="Country" xr10:uid="{FB201F47-BE1E-4807-A6D6-23AE37396DCB}" cache="Slicer_Country" caption="Country" showCaption="0" style="SlicerStyleOther2" rowHeight="220133"/>
  <slicer name="Gender" xr10:uid="{3B8329F4-D334-4CCD-B486-490506D71948}" cache="Slicer_Gender" caption="Gender" showCaption="0" style="SlicerStyleOther2"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E1A45F-7FC9-4A3D-8913-E6117EC576FB}" name="Table1" displayName="Table1" ref="A1:S5001" totalsRowShown="0">
  <autoFilter ref="A1:S5001" xr:uid="{09E1A45F-7FC9-4A3D-8913-E6117EC576FB}"/>
  <tableColumns count="19">
    <tableColumn id="1" xr3:uid="{DC43F720-C554-4AA9-953F-A246BBD09D06}" name="Patient_ID"/>
    <tableColumn id="2" xr3:uid="{7566C3F6-0761-4E0C-A91E-4951BF91F137}" name="Age"/>
    <tableColumn id="18" xr3:uid="{AF77B49F-3DE5-4ACB-98E6-8577DEDF7992}" name="Age Classification" dataDxfId="3">
      <calculatedColumnFormula>IF(Table1[[#This Row],[Age]]&lt;=10,"Child",IF(Table1[[#This Row],[Age]]&lt;=20,"Teen", IF(Table1[[#This Row],[Age]]&lt;=40, "Young Adult",IF(Table1[[#This Row],[Age]]&lt;=60, "Middle Age","Old Age"))))</calculatedColumnFormula>
    </tableColumn>
    <tableColumn id="3" xr3:uid="{7A9977A2-0FF0-41BF-9387-E0B804EB897E}" name="Gender"/>
    <tableColumn id="4" xr3:uid="{DA4C53AF-6A35-49D9-BA72-F2630BAD6F9B}" name="Cancer_Type"/>
    <tableColumn id="5" xr3:uid="{E5AD81D4-06AA-4544-8319-2AEF205EEEF9}" name="Laterality"/>
    <tableColumn id="6" xr3:uid="{CDA58162-6CA2-4A8F-807C-1BAC83F7E55B}" name="Date_of_Diagnosis" dataDxfId="2"/>
    <tableColumn id="17" xr3:uid="{676832EC-70B2-4252-AB4F-6F2DAEDB82F9}" name="Year of Diagnosis" dataDxfId="1">
      <calculatedColumnFormula>YEAR(Table1[[#This Row],[Date_of_Diagnosis]])</calculatedColumnFormula>
    </tableColumn>
    <tableColumn id="7" xr3:uid="{BB62DF1D-1EC5-411B-87CF-1D456211E863}" name="Stage_at_Diagnosis"/>
    <tableColumn id="8" xr3:uid="{29AC7011-6404-41D3-910D-6BFD97C631E2}" name="Treatment_Type"/>
    <tableColumn id="9" xr3:uid="{7861986C-E614-4201-BA6B-01D870602869}" name="Surgery_Status"/>
    <tableColumn id="10" xr3:uid="{C6EE0A2F-7B56-4335-80D8-CD4E33A0FFE4}" name="Radiation_Therapy"/>
    <tableColumn id="11" xr3:uid="{5ABAFC26-6D93-41B1-9A54-4CAB85546D6A}" name="Chemotherapy"/>
    <tableColumn id="12" xr3:uid="{2102A544-474C-4161-AEFC-89CBA877358E}" name="Outcome_Status"/>
    <tableColumn id="13" xr3:uid="{77D5BE4B-60F5-4B04-8611-17517286FE60}" name="Survival_Time_Months"/>
    <tableColumn id="19" xr3:uid="{CCC804C8-791D-4750-B681-CDA6C3CA8D69}" name="Survival_Category" dataDxfId="0">
      <calculatedColumnFormula>IF(Table1[[#This Row],[Survival_Time_Months]]&lt;12,"&lt;1 Year",IF(Table1[[#This Row],[Survival_Time_Months]]&lt;60,"1-5 Years","5+ Years"))</calculatedColumnFormula>
    </tableColumn>
    <tableColumn id="14" xr3:uid="{60234919-A4DC-4EBF-99EC-5F614C7191C1}" name="Genetic_Markers"/>
    <tableColumn id="15" xr3:uid="{FF49C00D-846C-4E2E-A114-93FEEF146F0E}" name="Family_History"/>
    <tableColumn id="16" xr3:uid="{7D1CF745-F505-4731-80CD-BB340C11D3FD}" name="Country"/>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2058F-E5B1-45F0-B90F-F7560C5A286F}">
  <dimension ref="A3:K40"/>
  <sheetViews>
    <sheetView zoomScale="70" zoomScaleNormal="70" workbookViewId="0">
      <selection activeCell="B27" sqref="B27:C40"/>
    </sheetView>
  </sheetViews>
  <sheetFormatPr defaultRowHeight="14.5" x14ac:dyDescent="0.35"/>
  <cols>
    <col min="1" max="1" width="25.5" bestFit="1" customWidth="1"/>
    <col min="2" max="2" width="19" bestFit="1" customWidth="1"/>
    <col min="3" max="3" width="25.5" bestFit="1" customWidth="1"/>
    <col min="4" max="4" width="19" bestFit="1" customWidth="1"/>
    <col min="5" max="5" width="25.5" bestFit="1" customWidth="1"/>
    <col min="6" max="7" width="19" bestFit="1" customWidth="1"/>
    <col min="8" max="8" width="25.5" bestFit="1" customWidth="1"/>
    <col min="9" max="9" width="8.09765625" bestFit="1" customWidth="1"/>
    <col min="10" max="10" width="15.69921875" bestFit="1" customWidth="1"/>
  </cols>
  <sheetData>
    <row r="3" spans="1:8" x14ac:dyDescent="0.35">
      <c r="A3" t="s">
        <v>5051</v>
      </c>
      <c r="D3" s="3" t="s">
        <v>5047</v>
      </c>
      <c r="E3" t="s">
        <v>5051</v>
      </c>
      <c r="G3" s="3" t="s">
        <v>5047</v>
      </c>
      <c r="H3" t="s">
        <v>5051</v>
      </c>
    </row>
    <row r="4" spans="1:8" x14ac:dyDescent="0.35">
      <c r="A4">
        <v>5000</v>
      </c>
      <c r="B4">
        <f>GETPIVOTDATA("Patient_ID",$A$3)</f>
        <v>5000</v>
      </c>
      <c r="D4" s="5">
        <v>2019</v>
      </c>
      <c r="E4">
        <v>831</v>
      </c>
      <c r="G4" s="4" t="s">
        <v>50</v>
      </c>
      <c r="H4">
        <v>1637</v>
      </c>
    </row>
    <row r="5" spans="1:8" x14ac:dyDescent="0.35">
      <c r="D5" s="5">
        <v>2020</v>
      </c>
      <c r="E5">
        <v>813</v>
      </c>
      <c r="G5" s="4" t="s">
        <v>47</v>
      </c>
      <c r="H5">
        <v>1691</v>
      </c>
    </row>
    <row r="6" spans="1:8" x14ac:dyDescent="0.35">
      <c r="D6" s="5">
        <v>2021</v>
      </c>
      <c r="E6">
        <v>829</v>
      </c>
      <c r="G6" s="4" t="s">
        <v>35</v>
      </c>
      <c r="H6">
        <v>1672</v>
      </c>
    </row>
    <row r="7" spans="1:8" x14ac:dyDescent="0.35">
      <c r="D7" s="5">
        <v>2022</v>
      </c>
      <c r="E7">
        <v>818</v>
      </c>
      <c r="G7" s="4" t="s">
        <v>5048</v>
      </c>
      <c r="H7">
        <v>5000</v>
      </c>
    </row>
    <row r="8" spans="1:8" x14ac:dyDescent="0.35">
      <c r="D8" s="5">
        <v>2023</v>
      </c>
      <c r="E8">
        <v>847</v>
      </c>
    </row>
    <row r="9" spans="1:8" x14ac:dyDescent="0.35">
      <c r="D9" s="5">
        <v>2024</v>
      </c>
      <c r="E9">
        <v>862</v>
      </c>
    </row>
    <row r="10" spans="1:8" x14ac:dyDescent="0.35">
      <c r="D10" s="5" t="s">
        <v>5048</v>
      </c>
      <c r="E10">
        <v>5000</v>
      </c>
    </row>
    <row r="13" spans="1:8" x14ac:dyDescent="0.35">
      <c r="B13" s="3" t="s">
        <v>5047</v>
      </c>
      <c r="C13" t="s">
        <v>5051</v>
      </c>
      <c r="F13" s="3" t="s">
        <v>5047</v>
      </c>
      <c r="G13" t="s">
        <v>5058</v>
      </c>
    </row>
    <row r="14" spans="1:8" x14ac:dyDescent="0.35">
      <c r="B14" s="4" t="s">
        <v>18</v>
      </c>
      <c r="C14">
        <v>513</v>
      </c>
      <c r="F14" s="4" t="s">
        <v>5053</v>
      </c>
      <c r="G14">
        <v>571</v>
      </c>
    </row>
    <row r="15" spans="1:8" x14ac:dyDescent="0.35">
      <c r="B15" s="4" t="s">
        <v>21</v>
      </c>
      <c r="C15">
        <v>491</v>
      </c>
      <c r="F15" s="4" t="s">
        <v>5054</v>
      </c>
      <c r="G15">
        <v>1060</v>
      </c>
    </row>
    <row r="16" spans="1:8" x14ac:dyDescent="0.35">
      <c r="B16" s="4" t="s">
        <v>16</v>
      </c>
      <c r="C16">
        <v>486</v>
      </c>
      <c r="F16" s="4" t="s">
        <v>5055</v>
      </c>
      <c r="G16">
        <v>1654</v>
      </c>
    </row>
    <row r="17" spans="2:10" x14ac:dyDescent="0.35">
      <c r="B17" s="4" t="s">
        <v>22</v>
      </c>
      <c r="C17">
        <v>505</v>
      </c>
      <c r="F17" s="4" t="s">
        <v>5056</v>
      </c>
      <c r="G17">
        <v>578</v>
      </c>
    </row>
    <row r="18" spans="2:10" x14ac:dyDescent="0.35">
      <c r="B18" s="4" t="s">
        <v>19</v>
      </c>
      <c r="C18">
        <v>477</v>
      </c>
      <c r="F18" s="4" t="s">
        <v>5057</v>
      </c>
      <c r="G18">
        <v>1137</v>
      </c>
    </row>
    <row r="19" spans="2:10" x14ac:dyDescent="0.35">
      <c r="B19" s="4" t="s">
        <v>23</v>
      </c>
      <c r="C19">
        <v>495</v>
      </c>
      <c r="F19" s="4" t="s">
        <v>5048</v>
      </c>
      <c r="G19">
        <v>5000</v>
      </c>
    </row>
    <row r="20" spans="2:10" x14ac:dyDescent="0.35">
      <c r="B20" s="4" t="s">
        <v>13</v>
      </c>
      <c r="C20">
        <v>496</v>
      </c>
    </row>
    <row r="21" spans="2:10" x14ac:dyDescent="0.35">
      <c r="B21" s="4" t="s">
        <v>20</v>
      </c>
      <c r="C21">
        <v>544</v>
      </c>
    </row>
    <row r="22" spans="2:10" x14ac:dyDescent="0.35">
      <c r="B22" s="4" t="s">
        <v>11</v>
      </c>
      <c r="C22">
        <v>504</v>
      </c>
    </row>
    <row r="23" spans="2:10" x14ac:dyDescent="0.35">
      <c r="B23" s="4" t="s">
        <v>17</v>
      </c>
      <c r="C23">
        <v>489</v>
      </c>
      <c r="F23" s="3" t="s">
        <v>5051</v>
      </c>
      <c r="G23" s="3" t="s">
        <v>5052</v>
      </c>
    </row>
    <row r="24" spans="2:10" x14ac:dyDescent="0.35">
      <c r="B24" s="4" t="s">
        <v>5048</v>
      </c>
      <c r="C24">
        <v>5000</v>
      </c>
      <c r="F24" s="3" t="s">
        <v>5047</v>
      </c>
      <c r="G24" t="s">
        <v>44</v>
      </c>
      <c r="H24" t="s">
        <v>36</v>
      </c>
      <c r="I24" t="s">
        <v>41</v>
      </c>
      <c r="J24" t="s">
        <v>5048</v>
      </c>
    </row>
    <row r="25" spans="2:10" x14ac:dyDescent="0.35">
      <c r="F25" s="4" t="s">
        <v>51</v>
      </c>
      <c r="G25">
        <v>402</v>
      </c>
      <c r="H25">
        <v>407</v>
      </c>
      <c r="I25">
        <v>381</v>
      </c>
      <c r="J25">
        <v>1190</v>
      </c>
    </row>
    <row r="26" spans="2:10" x14ac:dyDescent="0.35">
      <c r="F26" s="4" t="s">
        <v>48</v>
      </c>
      <c r="G26">
        <v>426</v>
      </c>
      <c r="H26">
        <v>418</v>
      </c>
      <c r="I26">
        <v>443</v>
      </c>
      <c r="J26">
        <v>1287</v>
      </c>
    </row>
    <row r="27" spans="2:10" x14ac:dyDescent="0.35">
      <c r="B27" s="3" t="s">
        <v>5047</v>
      </c>
      <c r="C27" t="s">
        <v>5051</v>
      </c>
      <c r="F27" s="4" t="s">
        <v>42</v>
      </c>
      <c r="G27">
        <v>417</v>
      </c>
      <c r="H27">
        <v>437</v>
      </c>
      <c r="I27">
        <v>427</v>
      </c>
      <c r="J27">
        <v>1281</v>
      </c>
    </row>
    <row r="28" spans="2:10" x14ac:dyDescent="0.35">
      <c r="B28" s="4" t="s">
        <v>2</v>
      </c>
      <c r="C28">
        <v>1665</v>
      </c>
      <c r="F28" s="4" t="s">
        <v>37</v>
      </c>
      <c r="G28">
        <v>450</v>
      </c>
      <c r="H28">
        <v>424</v>
      </c>
      <c r="I28">
        <v>368</v>
      </c>
      <c r="J28">
        <v>1242</v>
      </c>
    </row>
    <row r="29" spans="2:10" x14ac:dyDescent="0.35">
      <c r="B29" s="6" t="s">
        <v>15</v>
      </c>
      <c r="C29">
        <v>545</v>
      </c>
      <c r="F29" s="4" t="s">
        <v>5048</v>
      </c>
      <c r="G29">
        <v>1695</v>
      </c>
      <c r="H29">
        <v>1686</v>
      </c>
      <c r="I29">
        <v>1619</v>
      </c>
      <c r="J29">
        <v>5000</v>
      </c>
    </row>
    <row r="30" spans="2:10" x14ac:dyDescent="0.35">
      <c r="B30" s="6" t="s">
        <v>9</v>
      </c>
      <c r="C30">
        <v>593</v>
      </c>
    </row>
    <row r="31" spans="2:10" x14ac:dyDescent="0.35">
      <c r="B31" s="6" t="s">
        <v>12</v>
      </c>
      <c r="C31">
        <v>527</v>
      </c>
    </row>
    <row r="32" spans="2:10" x14ac:dyDescent="0.35">
      <c r="B32" s="4" t="s">
        <v>38</v>
      </c>
      <c r="C32">
        <v>1656</v>
      </c>
      <c r="F32" t="s">
        <v>5059</v>
      </c>
    </row>
    <row r="33" spans="2:11" x14ac:dyDescent="0.35">
      <c r="B33" s="6" t="s">
        <v>15</v>
      </c>
      <c r="C33">
        <v>533</v>
      </c>
      <c r="F33" s="1">
        <v>45.008000000000003</v>
      </c>
      <c r="G33" s="1">
        <f>GETPIVOTDATA("Age",$F$32)</f>
        <v>45.008000000000003</v>
      </c>
    </row>
    <row r="34" spans="2:11" x14ac:dyDescent="0.35">
      <c r="B34" s="6" t="s">
        <v>9</v>
      </c>
      <c r="C34">
        <v>550</v>
      </c>
    </row>
    <row r="35" spans="2:11" x14ac:dyDescent="0.35">
      <c r="B35" s="6" t="s">
        <v>12</v>
      </c>
      <c r="C35">
        <v>573</v>
      </c>
      <c r="F35" s="3" t="s">
        <v>5047</v>
      </c>
      <c r="G35" t="s">
        <v>5051</v>
      </c>
    </row>
    <row r="36" spans="2:11" x14ac:dyDescent="0.35">
      <c r="B36" s="4" t="s">
        <v>45</v>
      </c>
      <c r="C36">
        <v>1679</v>
      </c>
      <c r="F36" s="4" t="s">
        <v>5049</v>
      </c>
      <c r="G36">
        <v>1628</v>
      </c>
      <c r="J36" t="str">
        <f>F36</f>
        <v>Female</v>
      </c>
      <c r="K36" s="7">
        <f>IFERROR(GETPIVOTDATA("Patient_ID",$F$35,"Gender","Female")/GETPIVOTDATA("Patient_ID",$F$35),0)</f>
        <v>0.3256</v>
      </c>
    </row>
    <row r="37" spans="2:11" x14ac:dyDescent="0.35">
      <c r="B37" s="6" t="s">
        <v>15</v>
      </c>
      <c r="C37">
        <v>537</v>
      </c>
      <c r="F37" s="4" t="s">
        <v>5050</v>
      </c>
      <c r="G37">
        <v>1652</v>
      </c>
      <c r="J37" t="str">
        <f>F37</f>
        <v>Male</v>
      </c>
      <c r="K37" s="7">
        <f>IFERROR(GETPIVOTDATA("Patient_ID",$F$35,"Gender","Male")/GETPIVOTDATA("Patient_ID",$F$35),0)</f>
        <v>0.33040000000000003</v>
      </c>
    </row>
    <row r="38" spans="2:11" x14ac:dyDescent="0.35">
      <c r="B38" s="6" t="s">
        <v>9</v>
      </c>
      <c r="C38">
        <v>567</v>
      </c>
      <c r="F38" s="4" t="s">
        <v>40</v>
      </c>
      <c r="G38">
        <v>1720</v>
      </c>
      <c r="J38" t="str">
        <f>F38</f>
        <v>Other</v>
      </c>
      <c r="K38" s="7">
        <f>IFERROR(GETPIVOTDATA("Patient_ID",$F$35,"Gender","Other")/GETPIVOTDATA("Patient_ID",$F$35),0)</f>
        <v>0.34399999999999997</v>
      </c>
    </row>
    <row r="39" spans="2:11" x14ac:dyDescent="0.35">
      <c r="B39" s="6" t="s">
        <v>12</v>
      </c>
      <c r="C39">
        <v>575</v>
      </c>
      <c r="F39" s="4" t="s">
        <v>5048</v>
      </c>
      <c r="G39">
        <v>5000</v>
      </c>
      <c r="K39" s="8">
        <f>K36+K37+K38</f>
        <v>1</v>
      </c>
    </row>
    <row r="40" spans="2:11" x14ac:dyDescent="0.35">
      <c r="B40" s="4" t="s">
        <v>5048</v>
      </c>
      <c r="C40">
        <v>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C3A15-D04E-41BC-AFD4-FF44250BE608}">
  <sheetPr codeName="Sheet1"/>
  <dimension ref="A1:S5001"/>
  <sheetViews>
    <sheetView workbookViewId="0">
      <selection activeCell="G26" sqref="G26"/>
    </sheetView>
  </sheetViews>
  <sheetFormatPr defaultRowHeight="14.5" x14ac:dyDescent="0.35"/>
  <cols>
    <col min="1" max="1" width="14.19921875" bestFit="1" customWidth="1"/>
    <col min="2" max="2" width="7.296875" bestFit="1" customWidth="1"/>
    <col min="3" max="3" width="21" bestFit="1" customWidth="1"/>
    <col min="4" max="4" width="10.5" bestFit="1" customWidth="1"/>
    <col min="5" max="5" width="16.296875" bestFit="1" customWidth="1"/>
    <col min="6" max="6" width="12.69921875" bestFit="1" customWidth="1"/>
    <col min="7" max="7" width="22.296875" bestFit="1" customWidth="1"/>
    <col min="8" max="8" width="20.796875" bestFit="1" customWidth="1"/>
    <col min="9" max="9" width="22.796875" bestFit="1" customWidth="1"/>
    <col min="10" max="10" width="19.59765625" bestFit="1" customWidth="1"/>
    <col min="11" max="11" width="18" bestFit="1" customWidth="1"/>
    <col min="12" max="12" width="22" bestFit="1" customWidth="1"/>
    <col min="13" max="13" width="17.5" bestFit="1" customWidth="1"/>
    <col min="14" max="14" width="19.796875" bestFit="1" customWidth="1"/>
    <col min="15" max="15" width="26.19921875" bestFit="1" customWidth="1"/>
    <col min="16" max="16" width="21.09765625" bestFit="1" customWidth="1"/>
    <col min="17" max="17" width="20.09765625" bestFit="1" customWidth="1"/>
    <col min="18" max="18" width="18.59765625" bestFit="1" customWidth="1"/>
    <col min="19" max="19" width="11.796875" bestFit="1" customWidth="1"/>
  </cols>
  <sheetData>
    <row r="1" spans="1:19" x14ac:dyDescent="0.35">
      <c r="A1" t="s">
        <v>24</v>
      </c>
      <c r="B1" t="s">
        <v>25</v>
      </c>
      <c r="C1" t="s">
        <v>26</v>
      </c>
      <c r="D1" t="s">
        <v>27</v>
      </c>
      <c r="E1" t="s">
        <v>28</v>
      </c>
      <c r="F1" t="s">
        <v>29</v>
      </c>
      <c r="G1" t="s">
        <v>30</v>
      </c>
      <c r="H1" s="1" t="s">
        <v>31</v>
      </c>
      <c r="I1" t="s">
        <v>32</v>
      </c>
      <c r="J1" t="s">
        <v>33</v>
      </c>
      <c r="K1" t="s">
        <v>0</v>
      </c>
      <c r="L1" t="s">
        <v>1</v>
      </c>
      <c r="M1" t="s">
        <v>2</v>
      </c>
      <c r="N1" t="s">
        <v>3</v>
      </c>
      <c r="O1" t="s">
        <v>4</v>
      </c>
      <c r="P1" t="s">
        <v>5</v>
      </c>
      <c r="Q1" t="s">
        <v>6</v>
      </c>
      <c r="R1" t="s">
        <v>7</v>
      </c>
      <c r="S1" t="s">
        <v>8</v>
      </c>
    </row>
    <row r="2" spans="1:19" x14ac:dyDescent="0.35">
      <c r="A2" t="s">
        <v>34</v>
      </c>
      <c r="B2">
        <v>58</v>
      </c>
      <c r="C2" t="str">
        <f>IF(Table1[[#This Row],[Age]]&lt;=10,"Child",IF(Table1[[#This Row],[Age]]&lt;=20,"Teen", IF(Table1[[#This Row],[Age]]&lt;=40, "Young Adult",IF(Table1[[#This Row],[Age]]&lt;=60, "Middle Age","Old Age"))))</f>
        <v>Middle Age</v>
      </c>
      <c r="D2" t="s">
        <v>5049</v>
      </c>
      <c r="E2" t="s">
        <v>35</v>
      </c>
      <c r="F2" t="s">
        <v>36</v>
      </c>
      <c r="G2" s="2">
        <v>43490</v>
      </c>
      <c r="H2" s="1">
        <f>YEAR(Table1[[#This Row],[Date_of_Diagnosis]])</f>
        <v>2019</v>
      </c>
      <c r="I2" t="s">
        <v>37</v>
      </c>
      <c r="J2" t="s">
        <v>38</v>
      </c>
      <c r="K2" t="b">
        <v>0</v>
      </c>
      <c r="L2">
        <v>15</v>
      </c>
      <c r="M2">
        <v>3</v>
      </c>
      <c r="N2" t="s">
        <v>9</v>
      </c>
      <c r="O2">
        <v>85</v>
      </c>
      <c r="P2" t="str">
        <f>IF(Table1[[#This Row],[Survival_Time_Months]]&lt;12,"&lt;1 Year",IF(Table1[[#This Row],[Survival_Time_Months]]&lt;60,"1-5 Years","5+ Years"))</f>
        <v>5+ Years</v>
      </c>
      <c r="Q2" t="s">
        <v>10</v>
      </c>
      <c r="R2" t="b">
        <v>1</v>
      </c>
      <c r="S2" t="s">
        <v>11</v>
      </c>
    </row>
    <row r="3" spans="1:19" x14ac:dyDescent="0.35">
      <c r="A3" t="s">
        <v>39</v>
      </c>
      <c r="B3">
        <v>15</v>
      </c>
      <c r="C3" t="str">
        <f>IF(Table1[[#This Row],[Age]]&lt;=10,"Child",IF(Table1[[#This Row],[Age]]&lt;=20,"Teen", IF(Table1[[#This Row],[Age]]&lt;=40, "Young Adult",IF(Table1[[#This Row],[Age]]&lt;=60, "Middle Age","Old Age"))))</f>
        <v>Teen</v>
      </c>
      <c r="D3" t="s">
        <v>40</v>
      </c>
      <c r="E3" t="s">
        <v>35</v>
      </c>
      <c r="F3" t="s">
        <v>41</v>
      </c>
      <c r="G3" s="2">
        <v>44490</v>
      </c>
      <c r="H3" s="1">
        <f>YEAR(Table1[[#This Row],[Date_of_Diagnosis]])</f>
        <v>2021</v>
      </c>
      <c r="I3" t="s">
        <v>42</v>
      </c>
      <c r="J3" t="s">
        <v>2</v>
      </c>
      <c r="K3" t="b">
        <v>1</v>
      </c>
      <c r="L3">
        <v>69</v>
      </c>
      <c r="M3">
        <v>6</v>
      </c>
      <c r="N3" t="s">
        <v>12</v>
      </c>
      <c r="O3">
        <v>10</v>
      </c>
      <c r="P3" t="str">
        <f>IF(Table1[[#This Row],[Survival_Time_Months]]&lt;12,"&lt;1 Year",IF(Table1[[#This Row],[Survival_Time_Months]]&lt;60,"1-5 Years","5+ Years"))</f>
        <v>&lt;1 Year</v>
      </c>
      <c r="Q3" t="s">
        <v>10</v>
      </c>
      <c r="R3" t="b">
        <v>1</v>
      </c>
      <c r="S3" t="s">
        <v>13</v>
      </c>
    </row>
    <row r="4" spans="1:19" x14ac:dyDescent="0.35">
      <c r="A4" t="s">
        <v>43</v>
      </c>
      <c r="B4">
        <v>64</v>
      </c>
      <c r="C4" t="str">
        <f>IF(Table1[[#This Row],[Age]]&lt;=10,"Child",IF(Table1[[#This Row],[Age]]&lt;=20,"Teen", IF(Table1[[#This Row],[Age]]&lt;=40, "Young Adult",IF(Table1[[#This Row],[Age]]&lt;=60, "Middle Age","Old Age"))))</f>
        <v>Old Age</v>
      </c>
      <c r="D4" t="s">
        <v>5050</v>
      </c>
      <c r="E4" t="s">
        <v>35</v>
      </c>
      <c r="F4" t="s">
        <v>44</v>
      </c>
      <c r="G4" s="2">
        <v>44267</v>
      </c>
      <c r="H4" s="1">
        <f>YEAR(Table1[[#This Row],[Date_of_Diagnosis]])</f>
        <v>2021</v>
      </c>
      <c r="I4" t="s">
        <v>37</v>
      </c>
      <c r="J4" t="s">
        <v>45</v>
      </c>
      <c r="K4" t="b">
        <v>0</v>
      </c>
      <c r="L4">
        <v>47</v>
      </c>
      <c r="M4">
        <v>6</v>
      </c>
      <c r="N4" t="s">
        <v>12</v>
      </c>
      <c r="O4">
        <v>3</v>
      </c>
      <c r="P4" t="str">
        <f>IF(Table1[[#This Row],[Survival_Time_Months]]&lt;12,"&lt;1 Year",IF(Table1[[#This Row],[Survival_Time_Months]]&lt;60,"1-5 Years","5+ Years"))</f>
        <v>&lt;1 Year</v>
      </c>
      <c r="Q4" t="s">
        <v>14</v>
      </c>
      <c r="R4" t="b">
        <v>0</v>
      </c>
      <c r="S4" t="s">
        <v>11</v>
      </c>
    </row>
    <row r="5" spans="1:19" x14ac:dyDescent="0.35">
      <c r="A5" t="s">
        <v>46</v>
      </c>
      <c r="B5">
        <v>33</v>
      </c>
      <c r="C5" t="str">
        <f>IF(Table1[[#This Row],[Age]]&lt;=10,"Child",IF(Table1[[#This Row],[Age]]&lt;=20,"Teen", IF(Table1[[#This Row],[Age]]&lt;=40, "Young Adult",IF(Table1[[#This Row],[Age]]&lt;=60, "Middle Age","Old Age"))))</f>
        <v>Young Adult</v>
      </c>
      <c r="D5" t="s">
        <v>5050</v>
      </c>
      <c r="E5" t="s">
        <v>47</v>
      </c>
      <c r="F5" t="s">
        <v>41</v>
      </c>
      <c r="G5" s="2">
        <v>44326</v>
      </c>
      <c r="H5" s="1">
        <f>YEAR(Table1[[#This Row],[Date_of_Diagnosis]])</f>
        <v>2021</v>
      </c>
      <c r="I5" t="s">
        <v>48</v>
      </c>
      <c r="J5" t="s">
        <v>38</v>
      </c>
      <c r="K5" t="b">
        <v>1</v>
      </c>
      <c r="L5">
        <v>36</v>
      </c>
      <c r="M5">
        <v>6</v>
      </c>
      <c r="N5" t="s">
        <v>15</v>
      </c>
      <c r="O5">
        <v>40</v>
      </c>
      <c r="P5" t="str">
        <f>IF(Table1[[#This Row],[Survival_Time_Months]]&lt;12,"&lt;1 Year",IF(Table1[[#This Row],[Survival_Time_Months]]&lt;60,"1-5 Years","5+ Years"))</f>
        <v>1-5 Years</v>
      </c>
      <c r="Q5" t="s">
        <v>10</v>
      </c>
      <c r="R5" t="b">
        <v>0</v>
      </c>
      <c r="S5" t="s">
        <v>16</v>
      </c>
    </row>
    <row r="6" spans="1:19" x14ac:dyDescent="0.35">
      <c r="A6" t="s">
        <v>49</v>
      </c>
      <c r="B6">
        <v>8</v>
      </c>
      <c r="C6" t="str">
        <f>IF(Table1[[#This Row],[Age]]&lt;=10,"Child",IF(Table1[[#This Row],[Age]]&lt;=20,"Teen", IF(Table1[[#This Row],[Age]]&lt;=40, "Young Adult",IF(Table1[[#This Row],[Age]]&lt;=60, "Middle Age","Old Age"))))</f>
        <v>Child</v>
      </c>
      <c r="D6" t="s">
        <v>40</v>
      </c>
      <c r="E6" t="s">
        <v>50</v>
      </c>
      <c r="F6" t="s">
        <v>36</v>
      </c>
      <c r="G6" s="2">
        <v>43793</v>
      </c>
      <c r="H6" s="1">
        <f>YEAR(Table1[[#This Row],[Date_of_Diagnosis]])</f>
        <v>2019</v>
      </c>
      <c r="I6" t="s">
        <v>51</v>
      </c>
      <c r="J6" t="s">
        <v>2</v>
      </c>
      <c r="K6" t="b">
        <v>0</v>
      </c>
      <c r="L6">
        <v>14</v>
      </c>
      <c r="M6">
        <v>14</v>
      </c>
      <c r="N6" t="s">
        <v>12</v>
      </c>
      <c r="O6">
        <v>26</v>
      </c>
      <c r="P6" t="str">
        <f>IF(Table1[[#This Row],[Survival_Time_Months]]&lt;12,"&lt;1 Year",IF(Table1[[#This Row],[Survival_Time_Months]]&lt;60,"1-5 Years","5+ Years"))</f>
        <v>1-5 Years</v>
      </c>
      <c r="Q6" t="s">
        <v>14</v>
      </c>
      <c r="R6" t="b">
        <v>1</v>
      </c>
      <c r="S6" t="s">
        <v>17</v>
      </c>
    </row>
    <row r="7" spans="1:19" x14ac:dyDescent="0.35">
      <c r="A7" t="s">
        <v>52</v>
      </c>
      <c r="B7">
        <v>41</v>
      </c>
      <c r="C7" t="str">
        <f>IF(Table1[[#This Row],[Age]]&lt;=10,"Child",IF(Table1[[#This Row],[Age]]&lt;=20,"Teen", IF(Table1[[#This Row],[Age]]&lt;=40, "Young Adult",IF(Table1[[#This Row],[Age]]&lt;=60, "Middle Age","Old Age"))))</f>
        <v>Middle Age</v>
      </c>
      <c r="D7" t="s">
        <v>40</v>
      </c>
      <c r="E7" t="s">
        <v>35</v>
      </c>
      <c r="F7" t="s">
        <v>44</v>
      </c>
      <c r="G7" s="2">
        <v>44939</v>
      </c>
      <c r="H7" s="1">
        <f>YEAR(Table1[[#This Row],[Date_of_Diagnosis]])</f>
        <v>2023</v>
      </c>
      <c r="I7" t="s">
        <v>42</v>
      </c>
      <c r="J7" t="s">
        <v>45</v>
      </c>
      <c r="K7" t="b">
        <v>1</v>
      </c>
      <c r="L7">
        <v>11</v>
      </c>
      <c r="M7">
        <v>17</v>
      </c>
      <c r="N7" t="s">
        <v>15</v>
      </c>
      <c r="O7">
        <v>15</v>
      </c>
      <c r="P7" t="str">
        <f>IF(Table1[[#This Row],[Survival_Time_Months]]&lt;12,"&lt;1 Year",IF(Table1[[#This Row],[Survival_Time_Months]]&lt;60,"1-5 Years","5+ Years"))</f>
        <v>1-5 Years</v>
      </c>
      <c r="Q7" t="s">
        <v>14</v>
      </c>
      <c r="R7" t="b">
        <v>1</v>
      </c>
      <c r="S7" t="s">
        <v>11</v>
      </c>
    </row>
    <row r="8" spans="1:19" x14ac:dyDescent="0.35">
      <c r="A8" t="s">
        <v>53</v>
      </c>
      <c r="B8">
        <v>67</v>
      </c>
      <c r="C8" t="str">
        <f>IF(Table1[[#This Row],[Age]]&lt;=10,"Child",IF(Table1[[#This Row],[Age]]&lt;=20,"Teen", IF(Table1[[#This Row],[Age]]&lt;=40, "Young Adult",IF(Table1[[#This Row],[Age]]&lt;=60, "Middle Age","Old Age"))))</f>
        <v>Old Age</v>
      </c>
      <c r="D8" t="s">
        <v>40</v>
      </c>
      <c r="E8" t="s">
        <v>50</v>
      </c>
      <c r="F8" t="s">
        <v>41</v>
      </c>
      <c r="G8" s="2">
        <v>43621</v>
      </c>
      <c r="H8" s="1">
        <f>YEAR(Table1[[#This Row],[Date_of_Diagnosis]])</f>
        <v>2019</v>
      </c>
      <c r="I8" t="s">
        <v>51</v>
      </c>
      <c r="J8" t="s">
        <v>45</v>
      </c>
      <c r="K8" t="b">
        <v>0</v>
      </c>
      <c r="L8">
        <v>50</v>
      </c>
      <c r="M8">
        <v>2</v>
      </c>
      <c r="N8" t="s">
        <v>9</v>
      </c>
      <c r="O8">
        <v>93</v>
      </c>
      <c r="P8" t="str">
        <f>IF(Table1[[#This Row],[Survival_Time_Months]]&lt;12,"&lt;1 Year",IF(Table1[[#This Row],[Survival_Time_Months]]&lt;60,"1-5 Years","5+ Years"))</f>
        <v>5+ Years</v>
      </c>
      <c r="Q8" t="s">
        <v>14</v>
      </c>
      <c r="R8" t="b">
        <v>0</v>
      </c>
      <c r="S8" t="s">
        <v>18</v>
      </c>
    </row>
    <row r="9" spans="1:19" x14ac:dyDescent="0.35">
      <c r="A9" t="s">
        <v>54</v>
      </c>
      <c r="B9">
        <v>26</v>
      </c>
      <c r="C9" t="str">
        <f>IF(Table1[[#This Row],[Age]]&lt;=10,"Child",IF(Table1[[#This Row],[Age]]&lt;=20,"Teen", IF(Table1[[#This Row],[Age]]&lt;=40, "Young Adult",IF(Table1[[#This Row],[Age]]&lt;=60, "Middle Age","Old Age"))))</f>
        <v>Young Adult</v>
      </c>
      <c r="D9" t="s">
        <v>40</v>
      </c>
      <c r="E9" t="s">
        <v>35</v>
      </c>
      <c r="F9" t="s">
        <v>44</v>
      </c>
      <c r="G9" s="2">
        <v>45588</v>
      </c>
      <c r="H9" s="1">
        <f>YEAR(Table1[[#This Row],[Date_of_Diagnosis]])</f>
        <v>2024</v>
      </c>
      <c r="I9" t="s">
        <v>42</v>
      </c>
      <c r="J9" t="s">
        <v>38</v>
      </c>
      <c r="K9" t="b">
        <v>0</v>
      </c>
      <c r="L9">
        <v>46</v>
      </c>
      <c r="M9">
        <v>13</v>
      </c>
      <c r="N9" t="s">
        <v>12</v>
      </c>
      <c r="O9">
        <v>9</v>
      </c>
      <c r="P9" t="str">
        <f>IF(Table1[[#This Row],[Survival_Time_Months]]&lt;12,"&lt;1 Year",IF(Table1[[#This Row],[Survival_Time_Months]]&lt;60,"1-5 Years","5+ Years"))</f>
        <v>&lt;1 Year</v>
      </c>
      <c r="Q9" t="s">
        <v>14</v>
      </c>
      <c r="R9" t="b">
        <v>1</v>
      </c>
      <c r="S9" t="s">
        <v>19</v>
      </c>
    </row>
    <row r="10" spans="1:19" x14ac:dyDescent="0.35">
      <c r="A10" t="s">
        <v>55</v>
      </c>
      <c r="B10">
        <v>5</v>
      </c>
      <c r="C10" t="str">
        <f>IF(Table1[[#This Row],[Age]]&lt;=10,"Child",IF(Table1[[#This Row],[Age]]&lt;=20,"Teen", IF(Table1[[#This Row],[Age]]&lt;=40, "Young Adult",IF(Table1[[#This Row],[Age]]&lt;=60, "Middle Age","Old Age"))))</f>
        <v>Child</v>
      </c>
      <c r="D10" t="s">
        <v>40</v>
      </c>
      <c r="E10" t="s">
        <v>35</v>
      </c>
      <c r="F10" t="s">
        <v>41</v>
      </c>
      <c r="G10" s="2">
        <v>44356</v>
      </c>
      <c r="H10" s="1">
        <f>YEAR(Table1[[#This Row],[Date_of_Diagnosis]])</f>
        <v>2021</v>
      </c>
      <c r="I10" t="s">
        <v>51</v>
      </c>
      <c r="J10" t="s">
        <v>2</v>
      </c>
      <c r="K10" t="b">
        <v>0</v>
      </c>
      <c r="L10">
        <v>48</v>
      </c>
      <c r="M10">
        <v>7</v>
      </c>
      <c r="N10" t="s">
        <v>12</v>
      </c>
      <c r="O10">
        <v>12</v>
      </c>
      <c r="P10" t="str">
        <f>IF(Table1[[#This Row],[Survival_Time_Months]]&lt;12,"&lt;1 Year",IF(Table1[[#This Row],[Survival_Time_Months]]&lt;60,"1-5 Years","5+ Years"))</f>
        <v>1-5 Years</v>
      </c>
      <c r="Q10" t="s">
        <v>10</v>
      </c>
      <c r="R10" t="b">
        <v>1</v>
      </c>
      <c r="S10" t="s">
        <v>17</v>
      </c>
    </row>
    <row r="11" spans="1:19" x14ac:dyDescent="0.35">
      <c r="A11" t="s">
        <v>56</v>
      </c>
      <c r="B11">
        <v>23</v>
      </c>
      <c r="C11" t="str">
        <f>IF(Table1[[#This Row],[Age]]&lt;=10,"Child",IF(Table1[[#This Row],[Age]]&lt;=20,"Teen", IF(Table1[[#This Row],[Age]]&lt;=40, "Young Adult",IF(Table1[[#This Row],[Age]]&lt;=60, "Middle Age","Old Age"))))</f>
        <v>Young Adult</v>
      </c>
      <c r="D11" t="s">
        <v>5050</v>
      </c>
      <c r="E11" t="s">
        <v>50</v>
      </c>
      <c r="F11" t="s">
        <v>41</v>
      </c>
      <c r="G11" s="2">
        <v>44924</v>
      </c>
      <c r="H11" s="1">
        <f>YEAR(Table1[[#This Row],[Date_of_Diagnosis]])</f>
        <v>2022</v>
      </c>
      <c r="I11" t="s">
        <v>37</v>
      </c>
      <c r="J11" t="s">
        <v>45</v>
      </c>
      <c r="K11" t="b">
        <v>0</v>
      </c>
      <c r="L11">
        <v>42</v>
      </c>
      <c r="M11">
        <v>2</v>
      </c>
      <c r="N11" t="s">
        <v>12</v>
      </c>
      <c r="O11">
        <v>116</v>
      </c>
      <c r="P11" t="str">
        <f>IF(Table1[[#This Row],[Survival_Time_Months]]&lt;12,"&lt;1 Year",IF(Table1[[#This Row],[Survival_Time_Months]]&lt;60,"1-5 Years","5+ Years"))</f>
        <v>5+ Years</v>
      </c>
      <c r="Q11" t="s">
        <v>10</v>
      </c>
      <c r="R11" t="b">
        <v>1</v>
      </c>
      <c r="S11" t="s">
        <v>20</v>
      </c>
    </row>
    <row r="12" spans="1:19" x14ac:dyDescent="0.35">
      <c r="A12" t="s">
        <v>57</v>
      </c>
      <c r="B12">
        <v>63</v>
      </c>
      <c r="C12" t="str">
        <f>IF(Table1[[#This Row],[Age]]&lt;=10,"Child",IF(Table1[[#This Row],[Age]]&lt;=20,"Teen", IF(Table1[[#This Row],[Age]]&lt;=40, "Young Adult",IF(Table1[[#This Row],[Age]]&lt;=60, "Middle Age","Old Age"))))</f>
        <v>Old Age</v>
      </c>
      <c r="D12" t="s">
        <v>40</v>
      </c>
      <c r="E12" t="s">
        <v>50</v>
      </c>
      <c r="F12" t="s">
        <v>44</v>
      </c>
      <c r="G12" s="2">
        <v>43601</v>
      </c>
      <c r="H12" s="1">
        <f>YEAR(Table1[[#This Row],[Date_of_Diagnosis]])</f>
        <v>2019</v>
      </c>
      <c r="I12" t="s">
        <v>48</v>
      </c>
      <c r="J12" t="s">
        <v>45</v>
      </c>
      <c r="K12" t="b">
        <v>0</v>
      </c>
      <c r="L12">
        <v>45</v>
      </c>
      <c r="M12">
        <v>17</v>
      </c>
      <c r="N12" t="s">
        <v>9</v>
      </c>
      <c r="O12">
        <v>99</v>
      </c>
      <c r="P12" t="str">
        <f>IF(Table1[[#This Row],[Survival_Time_Months]]&lt;12,"&lt;1 Year",IF(Table1[[#This Row],[Survival_Time_Months]]&lt;60,"1-5 Years","5+ Years"))</f>
        <v>5+ Years</v>
      </c>
      <c r="Q12" t="s">
        <v>10</v>
      </c>
      <c r="R12" t="b">
        <v>1</v>
      </c>
      <c r="S12" t="s">
        <v>11</v>
      </c>
    </row>
    <row r="13" spans="1:19" x14ac:dyDescent="0.35">
      <c r="A13" t="s">
        <v>58</v>
      </c>
      <c r="B13">
        <v>22</v>
      </c>
      <c r="C13" t="str">
        <f>IF(Table1[[#This Row],[Age]]&lt;=10,"Child",IF(Table1[[#This Row],[Age]]&lt;=20,"Teen", IF(Table1[[#This Row],[Age]]&lt;=40, "Young Adult",IF(Table1[[#This Row],[Age]]&lt;=60, "Middle Age","Old Age"))))</f>
        <v>Young Adult</v>
      </c>
      <c r="D13" t="s">
        <v>5049</v>
      </c>
      <c r="E13" t="s">
        <v>50</v>
      </c>
      <c r="F13" t="s">
        <v>41</v>
      </c>
      <c r="G13" s="2">
        <v>45526</v>
      </c>
      <c r="H13" s="1">
        <f>YEAR(Table1[[#This Row],[Date_of_Diagnosis]])</f>
        <v>2024</v>
      </c>
      <c r="I13" t="s">
        <v>37</v>
      </c>
      <c r="J13" t="s">
        <v>38</v>
      </c>
      <c r="K13" t="b">
        <v>0</v>
      </c>
      <c r="L13">
        <v>65</v>
      </c>
      <c r="M13">
        <v>3</v>
      </c>
      <c r="N13" t="s">
        <v>9</v>
      </c>
      <c r="O13">
        <v>25</v>
      </c>
      <c r="P13" t="str">
        <f>IF(Table1[[#This Row],[Survival_Time_Months]]&lt;12,"&lt;1 Year",IF(Table1[[#This Row],[Survival_Time_Months]]&lt;60,"1-5 Years","5+ Years"))</f>
        <v>1-5 Years</v>
      </c>
      <c r="Q13" t="s">
        <v>14</v>
      </c>
      <c r="R13" t="b">
        <v>1</v>
      </c>
      <c r="S13" t="s">
        <v>11</v>
      </c>
    </row>
    <row r="14" spans="1:19" x14ac:dyDescent="0.35">
      <c r="A14" t="s">
        <v>59</v>
      </c>
      <c r="B14">
        <v>62</v>
      </c>
      <c r="C14" t="str">
        <f>IF(Table1[[#This Row],[Age]]&lt;=10,"Child",IF(Table1[[#This Row],[Age]]&lt;=20,"Teen", IF(Table1[[#This Row],[Age]]&lt;=40, "Young Adult",IF(Table1[[#This Row],[Age]]&lt;=60, "Middle Age","Old Age"))))</f>
        <v>Old Age</v>
      </c>
      <c r="D14" t="s">
        <v>40</v>
      </c>
      <c r="E14" t="s">
        <v>35</v>
      </c>
      <c r="F14" t="s">
        <v>41</v>
      </c>
      <c r="G14" s="2">
        <v>43563</v>
      </c>
      <c r="H14" s="1">
        <f>YEAR(Table1[[#This Row],[Date_of_Diagnosis]])</f>
        <v>2019</v>
      </c>
      <c r="I14" t="s">
        <v>37</v>
      </c>
      <c r="J14" t="s">
        <v>2</v>
      </c>
      <c r="K14" t="b">
        <v>0</v>
      </c>
      <c r="L14">
        <v>49</v>
      </c>
      <c r="M14">
        <v>7</v>
      </c>
      <c r="N14" t="s">
        <v>12</v>
      </c>
      <c r="O14">
        <v>30</v>
      </c>
      <c r="P14" t="str">
        <f>IF(Table1[[#This Row],[Survival_Time_Months]]&lt;12,"&lt;1 Year",IF(Table1[[#This Row],[Survival_Time_Months]]&lt;60,"1-5 Years","5+ Years"))</f>
        <v>1-5 Years</v>
      </c>
      <c r="Q14" t="s">
        <v>10</v>
      </c>
      <c r="R14" t="b">
        <v>1</v>
      </c>
      <c r="S14" t="s">
        <v>21</v>
      </c>
    </row>
    <row r="15" spans="1:19" x14ac:dyDescent="0.35">
      <c r="A15" t="s">
        <v>60</v>
      </c>
      <c r="B15">
        <v>69</v>
      </c>
      <c r="C15" t="str">
        <f>IF(Table1[[#This Row],[Age]]&lt;=10,"Child",IF(Table1[[#This Row],[Age]]&lt;=20,"Teen", IF(Table1[[#This Row],[Age]]&lt;=40, "Young Adult",IF(Table1[[#This Row],[Age]]&lt;=60, "Middle Age","Old Age"))))</f>
        <v>Old Age</v>
      </c>
      <c r="D15" t="s">
        <v>5050</v>
      </c>
      <c r="E15" t="s">
        <v>50</v>
      </c>
      <c r="F15" t="s">
        <v>41</v>
      </c>
      <c r="G15" s="2">
        <v>45355</v>
      </c>
      <c r="H15" s="1">
        <f>YEAR(Table1[[#This Row],[Date_of_Diagnosis]])</f>
        <v>2024</v>
      </c>
      <c r="I15" t="s">
        <v>51</v>
      </c>
      <c r="J15" t="s">
        <v>45</v>
      </c>
      <c r="K15" t="b">
        <v>0</v>
      </c>
      <c r="L15">
        <v>14</v>
      </c>
      <c r="M15">
        <v>15</v>
      </c>
      <c r="N15" t="s">
        <v>9</v>
      </c>
      <c r="O15">
        <v>10</v>
      </c>
      <c r="P15" t="str">
        <f>IF(Table1[[#This Row],[Survival_Time_Months]]&lt;12,"&lt;1 Year",IF(Table1[[#This Row],[Survival_Time_Months]]&lt;60,"1-5 Years","5+ Years"))</f>
        <v>&lt;1 Year</v>
      </c>
      <c r="Q15" t="s">
        <v>14</v>
      </c>
      <c r="R15" t="b">
        <v>1</v>
      </c>
      <c r="S15" t="s">
        <v>21</v>
      </c>
    </row>
    <row r="16" spans="1:19" x14ac:dyDescent="0.35">
      <c r="A16" t="s">
        <v>61</v>
      </c>
      <c r="B16">
        <v>72</v>
      </c>
      <c r="C16" t="str">
        <f>IF(Table1[[#This Row],[Age]]&lt;=10,"Child",IF(Table1[[#This Row],[Age]]&lt;=20,"Teen", IF(Table1[[#This Row],[Age]]&lt;=40, "Young Adult",IF(Table1[[#This Row],[Age]]&lt;=60, "Middle Age","Old Age"))))</f>
        <v>Old Age</v>
      </c>
      <c r="D16" t="s">
        <v>40</v>
      </c>
      <c r="E16" t="s">
        <v>35</v>
      </c>
      <c r="F16" t="s">
        <v>36</v>
      </c>
      <c r="G16" s="2">
        <v>45540</v>
      </c>
      <c r="H16" s="1">
        <f>YEAR(Table1[[#This Row],[Date_of_Diagnosis]])</f>
        <v>2024</v>
      </c>
      <c r="I16" t="s">
        <v>51</v>
      </c>
      <c r="J16" t="s">
        <v>45</v>
      </c>
      <c r="K16" t="b">
        <v>0</v>
      </c>
      <c r="L16">
        <v>51</v>
      </c>
      <c r="M16">
        <v>5</v>
      </c>
      <c r="N16" t="s">
        <v>15</v>
      </c>
      <c r="O16">
        <v>104</v>
      </c>
      <c r="P16" t="str">
        <f>IF(Table1[[#This Row],[Survival_Time_Months]]&lt;12,"&lt;1 Year",IF(Table1[[#This Row],[Survival_Time_Months]]&lt;60,"1-5 Years","5+ Years"))</f>
        <v>5+ Years</v>
      </c>
      <c r="Q16" t="s">
        <v>14</v>
      </c>
      <c r="R16" t="b">
        <v>0</v>
      </c>
      <c r="S16" t="s">
        <v>16</v>
      </c>
    </row>
    <row r="17" spans="1:19" x14ac:dyDescent="0.35">
      <c r="A17" t="s">
        <v>62</v>
      </c>
      <c r="B17">
        <v>86</v>
      </c>
      <c r="C17" t="str">
        <f>IF(Table1[[#This Row],[Age]]&lt;=10,"Child",IF(Table1[[#This Row],[Age]]&lt;=20,"Teen", IF(Table1[[#This Row],[Age]]&lt;=40, "Young Adult",IF(Table1[[#This Row],[Age]]&lt;=60, "Middle Age","Old Age"))))</f>
        <v>Old Age</v>
      </c>
      <c r="D17" t="s">
        <v>40</v>
      </c>
      <c r="E17" t="s">
        <v>50</v>
      </c>
      <c r="F17" t="s">
        <v>44</v>
      </c>
      <c r="G17" s="2">
        <v>45021</v>
      </c>
      <c r="H17" s="1">
        <f>YEAR(Table1[[#This Row],[Date_of_Diagnosis]])</f>
        <v>2023</v>
      </c>
      <c r="I17" t="s">
        <v>51</v>
      </c>
      <c r="J17" t="s">
        <v>45</v>
      </c>
      <c r="K17" t="b">
        <v>0</v>
      </c>
      <c r="L17">
        <v>2</v>
      </c>
      <c r="M17">
        <v>14</v>
      </c>
      <c r="N17" t="s">
        <v>9</v>
      </c>
      <c r="O17">
        <v>56</v>
      </c>
      <c r="P17" t="str">
        <f>IF(Table1[[#This Row],[Survival_Time_Months]]&lt;12,"&lt;1 Year",IF(Table1[[#This Row],[Survival_Time_Months]]&lt;60,"1-5 Years","5+ Years"))</f>
        <v>1-5 Years</v>
      </c>
      <c r="Q17" t="s">
        <v>10</v>
      </c>
      <c r="R17" t="b">
        <v>0</v>
      </c>
      <c r="S17" t="s">
        <v>22</v>
      </c>
    </row>
    <row r="18" spans="1:19" x14ac:dyDescent="0.35">
      <c r="A18" t="s">
        <v>63</v>
      </c>
      <c r="B18">
        <v>11</v>
      </c>
      <c r="C18" t="str">
        <f>IF(Table1[[#This Row],[Age]]&lt;=10,"Child",IF(Table1[[#This Row],[Age]]&lt;=20,"Teen", IF(Table1[[#This Row],[Age]]&lt;=40, "Young Adult",IF(Table1[[#This Row],[Age]]&lt;=60, "Middle Age","Old Age"))))</f>
        <v>Teen</v>
      </c>
      <c r="D18" t="s">
        <v>5050</v>
      </c>
      <c r="E18" t="s">
        <v>50</v>
      </c>
      <c r="F18" t="s">
        <v>44</v>
      </c>
      <c r="G18" s="2">
        <v>44958</v>
      </c>
      <c r="H18" s="1">
        <f>YEAR(Table1[[#This Row],[Date_of_Diagnosis]])</f>
        <v>2023</v>
      </c>
      <c r="I18" t="s">
        <v>48</v>
      </c>
      <c r="J18" t="s">
        <v>38</v>
      </c>
      <c r="K18" t="b">
        <v>1</v>
      </c>
      <c r="L18">
        <v>1</v>
      </c>
      <c r="M18">
        <v>20</v>
      </c>
      <c r="N18" t="s">
        <v>9</v>
      </c>
      <c r="O18">
        <v>43</v>
      </c>
      <c r="P18" t="str">
        <f>IF(Table1[[#This Row],[Survival_Time_Months]]&lt;12,"&lt;1 Year",IF(Table1[[#This Row],[Survival_Time_Months]]&lt;60,"1-5 Years","5+ Years"))</f>
        <v>1-5 Years</v>
      </c>
      <c r="Q18" t="s">
        <v>10</v>
      </c>
      <c r="R18" t="b">
        <v>0</v>
      </c>
      <c r="S18" t="s">
        <v>17</v>
      </c>
    </row>
    <row r="19" spans="1:19" x14ac:dyDescent="0.35">
      <c r="A19" t="s">
        <v>64</v>
      </c>
      <c r="B19">
        <v>4</v>
      </c>
      <c r="C19" t="str">
        <f>IF(Table1[[#This Row],[Age]]&lt;=10,"Child",IF(Table1[[#This Row],[Age]]&lt;=20,"Teen", IF(Table1[[#This Row],[Age]]&lt;=40, "Young Adult",IF(Table1[[#This Row],[Age]]&lt;=60, "Middle Age","Old Age"))))</f>
        <v>Child</v>
      </c>
      <c r="D19" t="s">
        <v>5050</v>
      </c>
      <c r="E19" t="s">
        <v>35</v>
      </c>
      <c r="F19" t="s">
        <v>44</v>
      </c>
      <c r="G19" s="2">
        <v>45193</v>
      </c>
      <c r="H19" s="1">
        <f>YEAR(Table1[[#This Row],[Date_of_Diagnosis]])</f>
        <v>2023</v>
      </c>
      <c r="I19" t="s">
        <v>51</v>
      </c>
      <c r="J19" t="s">
        <v>38</v>
      </c>
      <c r="K19" t="b">
        <v>1</v>
      </c>
      <c r="L19">
        <v>10</v>
      </c>
      <c r="M19">
        <v>4</v>
      </c>
      <c r="N19" t="s">
        <v>15</v>
      </c>
      <c r="O19">
        <v>82</v>
      </c>
      <c r="P19" t="str">
        <f>IF(Table1[[#This Row],[Survival_Time_Months]]&lt;12,"&lt;1 Year",IF(Table1[[#This Row],[Survival_Time_Months]]&lt;60,"1-5 Years","5+ Years"))</f>
        <v>5+ Years</v>
      </c>
      <c r="Q19" t="s">
        <v>14</v>
      </c>
      <c r="R19" t="b">
        <v>1</v>
      </c>
      <c r="S19" t="s">
        <v>22</v>
      </c>
    </row>
    <row r="20" spans="1:19" x14ac:dyDescent="0.35">
      <c r="A20" t="s">
        <v>65</v>
      </c>
      <c r="B20">
        <v>27</v>
      </c>
      <c r="C20" t="str">
        <f>IF(Table1[[#This Row],[Age]]&lt;=10,"Child",IF(Table1[[#This Row],[Age]]&lt;=20,"Teen", IF(Table1[[#This Row],[Age]]&lt;=40, "Young Adult",IF(Table1[[#This Row],[Age]]&lt;=60, "Middle Age","Old Age"))))</f>
        <v>Young Adult</v>
      </c>
      <c r="D20" t="s">
        <v>5050</v>
      </c>
      <c r="E20" t="s">
        <v>50</v>
      </c>
      <c r="F20" t="s">
        <v>41</v>
      </c>
      <c r="G20" s="2">
        <v>43945</v>
      </c>
      <c r="H20" s="1">
        <f>YEAR(Table1[[#This Row],[Date_of_Diagnosis]])</f>
        <v>2020</v>
      </c>
      <c r="I20" t="s">
        <v>48</v>
      </c>
      <c r="J20" t="s">
        <v>2</v>
      </c>
      <c r="K20" t="b">
        <v>1</v>
      </c>
      <c r="L20">
        <v>4</v>
      </c>
      <c r="M20">
        <v>6</v>
      </c>
      <c r="N20" t="s">
        <v>15</v>
      </c>
      <c r="O20">
        <v>16</v>
      </c>
      <c r="P20" t="str">
        <f>IF(Table1[[#This Row],[Survival_Time_Months]]&lt;12,"&lt;1 Year",IF(Table1[[#This Row],[Survival_Time_Months]]&lt;60,"1-5 Years","5+ Years"))</f>
        <v>1-5 Years</v>
      </c>
      <c r="Q20" t="s">
        <v>14</v>
      </c>
      <c r="R20" t="b">
        <v>0</v>
      </c>
      <c r="S20" t="s">
        <v>22</v>
      </c>
    </row>
    <row r="21" spans="1:19" x14ac:dyDescent="0.35">
      <c r="A21" t="s">
        <v>66</v>
      </c>
      <c r="B21">
        <v>46</v>
      </c>
      <c r="C21" t="str">
        <f>IF(Table1[[#This Row],[Age]]&lt;=10,"Child",IF(Table1[[#This Row],[Age]]&lt;=20,"Teen", IF(Table1[[#This Row],[Age]]&lt;=40, "Young Adult",IF(Table1[[#This Row],[Age]]&lt;=60, "Middle Age","Old Age"))))</f>
        <v>Middle Age</v>
      </c>
      <c r="D21" t="s">
        <v>40</v>
      </c>
      <c r="E21" t="s">
        <v>47</v>
      </c>
      <c r="F21" t="s">
        <v>41</v>
      </c>
      <c r="G21" s="2">
        <v>45203</v>
      </c>
      <c r="H21" s="1">
        <f>YEAR(Table1[[#This Row],[Date_of_Diagnosis]])</f>
        <v>2023</v>
      </c>
      <c r="I21" t="s">
        <v>37</v>
      </c>
      <c r="J21" t="s">
        <v>45</v>
      </c>
      <c r="K21" t="b">
        <v>1</v>
      </c>
      <c r="L21">
        <v>15</v>
      </c>
      <c r="M21">
        <v>11</v>
      </c>
      <c r="N21" t="s">
        <v>15</v>
      </c>
      <c r="O21">
        <v>111</v>
      </c>
      <c r="P21" t="str">
        <f>IF(Table1[[#This Row],[Survival_Time_Months]]&lt;12,"&lt;1 Year",IF(Table1[[#This Row],[Survival_Time_Months]]&lt;60,"1-5 Years","5+ Years"))</f>
        <v>5+ Years</v>
      </c>
      <c r="Q21" t="s">
        <v>10</v>
      </c>
      <c r="R21" t="b">
        <v>0</v>
      </c>
      <c r="S21" t="s">
        <v>18</v>
      </c>
    </row>
    <row r="22" spans="1:19" x14ac:dyDescent="0.35">
      <c r="A22" t="s">
        <v>67</v>
      </c>
      <c r="B22">
        <v>3</v>
      </c>
      <c r="C22" t="str">
        <f>IF(Table1[[#This Row],[Age]]&lt;=10,"Child",IF(Table1[[#This Row],[Age]]&lt;=20,"Teen", IF(Table1[[#This Row],[Age]]&lt;=40, "Young Adult",IF(Table1[[#This Row],[Age]]&lt;=60, "Middle Age","Old Age"))))</f>
        <v>Child</v>
      </c>
      <c r="D22" t="s">
        <v>5050</v>
      </c>
      <c r="E22" t="s">
        <v>47</v>
      </c>
      <c r="F22" t="s">
        <v>36</v>
      </c>
      <c r="G22" s="2">
        <v>43758</v>
      </c>
      <c r="H22" s="1">
        <f>YEAR(Table1[[#This Row],[Date_of_Diagnosis]])</f>
        <v>2019</v>
      </c>
      <c r="I22" t="s">
        <v>48</v>
      </c>
      <c r="J22" t="s">
        <v>45</v>
      </c>
      <c r="K22" t="b">
        <v>0</v>
      </c>
      <c r="L22">
        <v>59</v>
      </c>
      <c r="M22">
        <v>1</v>
      </c>
      <c r="N22" t="s">
        <v>12</v>
      </c>
      <c r="O22">
        <v>33</v>
      </c>
      <c r="P22" t="str">
        <f>IF(Table1[[#This Row],[Survival_Time_Months]]&lt;12,"&lt;1 Year",IF(Table1[[#This Row],[Survival_Time_Months]]&lt;60,"1-5 Years","5+ Years"))</f>
        <v>1-5 Years</v>
      </c>
      <c r="Q22" t="s">
        <v>10</v>
      </c>
      <c r="R22" t="b">
        <v>1</v>
      </c>
      <c r="S22" t="s">
        <v>13</v>
      </c>
    </row>
    <row r="23" spans="1:19" x14ac:dyDescent="0.35">
      <c r="A23" t="s">
        <v>68</v>
      </c>
      <c r="B23">
        <v>54</v>
      </c>
      <c r="C23" t="str">
        <f>IF(Table1[[#This Row],[Age]]&lt;=10,"Child",IF(Table1[[#This Row],[Age]]&lt;=20,"Teen", IF(Table1[[#This Row],[Age]]&lt;=40, "Young Adult",IF(Table1[[#This Row],[Age]]&lt;=60, "Middle Age","Old Age"))))</f>
        <v>Middle Age</v>
      </c>
      <c r="D23" t="s">
        <v>5049</v>
      </c>
      <c r="E23" t="s">
        <v>35</v>
      </c>
      <c r="F23" t="s">
        <v>36</v>
      </c>
      <c r="G23" s="2">
        <v>43906</v>
      </c>
      <c r="H23" s="1">
        <f>YEAR(Table1[[#This Row],[Date_of_Diagnosis]])</f>
        <v>2020</v>
      </c>
      <c r="I23" t="s">
        <v>42</v>
      </c>
      <c r="J23" t="s">
        <v>38</v>
      </c>
      <c r="K23" t="b">
        <v>0</v>
      </c>
      <c r="L23">
        <v>21</v>
      </c>
      <c r="M23">
        <v>19</v>
      </c>
      <c r="N23" t="s">
        <v>15</v>
      </c>
      <c r="O23">
        <v>70</v>
      </c>
      <c r="P23" t="str">
        <f>IF(Table1[[#This Row],[Survival_Time_Months]]&lt;12,"&lt;1 Year",IF(Table1[[#This Row],[Survival_Time_Months]]&lt;60,"1-5 Years","5+ Years"))</f>
        <v>5+ Years</v>
      </c>
      <c r="Q23" t="s">
        <v>10</v>
      </c>
      <c r="R23" t="b">
        <v>0</v>
      </c>
      <c r="S23" t="s">
        <v>18</v>
      </c>
    </row>
    <row r="24" spans="1:19" x14ac:dyDescent="0.35">
      <c r="A24" t="s">
        <v>69</v>
      </c>
      <c r="B24">
        <v>33</v>
      </c>
      <c r="C24" t="str">
        <f>IF(Table1[[#This Row],[Age]]&lt;=10,"Child",IF(Table1[[#This Row],[Age]]&lt;=20,"Teen", IF(Table1[[#This Row],[Age]]&lt;=40, "Young Adult",IF(Table1[[#This Row],[Age]]&lt;=60, "Middle Age","Old Age"))))</f>
        <v>Young Adult</v>
      </c>
      <c r="D24" t="s">
        <v>5049</v>
      </c>
      <c r="E24" t="s">
        <v>47</v>
      </c>
      <c r="F24" t="s">
        <v>41</v>
      </c>
      <c r="G24" s="2">
        <v>44017</v>
      </c>
      <c r="H24" s="1">
        <f>YEAR(Table1[[#This Row],[Date_of_Diagnosis]])</f>
        <v>2020</v>
      </c>
      <c r="I24" t="s">
        <v>48</v>
      </c>
      <c r="J24" t="s">
        <v>38</v>
      </c>
      <c r="K24" t="b">
        <v>1</v>
      </c>
      <c r="L24">
        <v>25</v>
      </c>
      <c r="M24">
        <v>15</v>
      </c>
      <c r="N24" t="s">
        <v>9</v>
      </c>
      <c r="O24">
        <v>94</v>
      </c>
      <c r="P24" t="str">
        <f>IF(Table1[[#This Row],[Survival_Time_Months]]&lt;12,"&lt;1 Year",IF(Table1[[#This Row],[Survival_Time_Months]]&lt;60,"1-5 Years","5+ Years"))</f>
        <v>5+ Years</v>
      </c>
      <c r="Q24" t="s">
        <v>14</v>
      </c>
      <c r="R24" t="b">
        <v>1</v>
      </c>
      <c r="S24" t="s">
        <v>19</v>
      </c>
    </row>
    <row r="25" spans="1:19" x14ac:dyDescent="0.35">
      <c r="A25" t="s">
        <v>70</v>
      </c>
      <c r="B25">
        <v>44</v>
      </c>
      <c r="C25" t="str">
        <f>IF(Table1[[#This Row],[Age]]&lt;=10,"Child",IF(Table1[[#This Row],[Age]]&lt;=20,"Teen", IF(Table1[[#This Row],[Age]]&lt;=40, "Young Adult",IF(Table1[[#This Row],[Age]]&lt;=60, "Middle Age","Old Age"))))</f>
        <v>Middle Age</v>
      </c>
      <c r="D25" t="s">
        <v>5050</v>
      </c>
      <c r="E25" t="s">
        <v>50</v>
      </c>
      <c r="F25" t="s">
        <v>44</v>
      </c>
      <c r="G25" s="2">
        <v>44322</v>
      </c>
      <c r="H25" s="1">
        <f>YEAR(Table1[[#This Row],[Date_of_Diagnosis]])</f>
        <v>2021</v>
      </c>
      <c r="I25" t="s">
        <v>51</v>
      </c>
      <c r="J25" t="s">
        <v>45</v>
      </c>
      <c r="K25" t="b">
        <v>1</v>
      </c>
      <c r="L25">
        <v>16</v>
      </c>
      <c r="M25">
        <v>13</v>
      </c>
      <c r="N25" t="s">
        <v>15</v>
      </c>
      <c r="O25">
        <v>116</v>
      </c>
      <c r="P25" t="str">
        <f>IF(Table1[[#This Row],[Survival_Time_Months]]&lt;12,"&lt;1 Year",IF(Table1[[#This Row],[Survival_Time_Months]]&lt;60,"1-5 Years","5+ Years"))</f>
        <v>5+ Years</v>
      </c>
      <c r="Q25" t="s">
        <v>14</v>
      </c>
      <c r="R25" t="b">
        <v>0</v>
      </c>
      <c r="S25" t="s">
        <v>20</v>
      </c>
    </row>
    <row r="26" spans="1:19" x14ac:dyDescent="0.35">
      <c r="A26" t="s">
        <v>71</v>
      </c>
      <c r="B26">
        <v>86</v>
      </c>
      <c r="C26" t="str">
        <f>IF(Table1[[#This Row],[Age]]&lt;=10,"Child",IF(Table1[[#This Row],[Age]]&lt;=20,"Teen", IF(Table1[[#This Row],[Age]]&lt;=40, "Young Adult",IF(Table1[[#This Row],[Age]]&lt;=60, "Middle Age","Old Age"))))</f>
        <v>Old Age</v>
      </c>
      <c r="D26" t="s">
        <v>5050</v>
      </c>
      <c r="E26" t="s">
        <v>50</v>
      </c>
      <c r="F26" t="s">
        <v>36</v>
      </c>
      <c r="G26" s="2">
        <v>43512</v>
      </c>
      <c r="H26" s="1">
        <f>YEAR(Table1[[#This Row],[Date_of_Diagnosis]])</f>
        <v>2019</v>
      </c>
      <c r="I26" t="s">
        <v>42</v>
      </c>
      <c r="J26" t="s">
        <v>38</v>
      </c>
      <c r="K26" t="b">
        <v>1</v>
      </c>
      <c r="L26">
        <v>32</v>
      </c>
      <c r="M26">
        <v>19</v>
      </c>
      <c r="N26" t="s">
        <v>15</v>
      </c>
      <c r="O26">
        <v>34</v>
      </c>
      <c r="P26" t="str">
        <f>IF(Table1[[#This Row],[Survival_Time_Months]]&lt;12,"&lt;1 Year",IF(Table1[[#This Row],[Survival_Time_Months]]&lt;60,"1-5 Years","5+ Years"))</f>
        <v>1-5 Years</v>
      </c>
      <c r="Q26" t="s">
        <v>10</v>
      </c>
      <c r="R26" t="b">
        <v>0</v>
      </c>
      <c r="S26" t="s">
        <v>17</v>
      </c>
    </row>
    <row r="27" spans="1:19" x14ac:dyDescent="0.35">
      <c r="A27" t="s">
        <v>72</v>
      </c>
      <c r="B27">
        <v>64</v>
      </c>
      <c r="C27" t="str">
        <f>IF(Table1[[#This Row],[Age]]&lt;=10,"Child",IF(Table1[[#This Row],[Age]]&lt;=20,"Teen", IF(Table1[[#This Row],[Age]]&lt;=40, "Young Adult",IF(Table1[[#This Row],[Age]]&lt;=60, "Middle Age","Old Age"))))</f>
        <v>Old Age</v>
      </c>
      <c r="D27" t="s">
        <v>5049</v>
      </c>
      <c r="E27" t="s">
        <v>35</v>
      </c>
      <c r="F27" t="s">
        <v>36</v>
      </c>
      <c r="G27" s="2">
        <v>45012</v>
      </c>
      <c r="H27" s="1">
        <f>YEAR(Table1[[#This Row],[Date_of_Diagnosis]])</f>
        <v>2023</v>
      </c>
      <c r="I27" t="s">
        <v>42</v>
      </c>
      <c r="J27" t="s">
        <v>38</v>
      </c>
      <c r="K27" t="b">
        <v>1</v>
      </c>
      <c r="L27">
        <v>41</v>
      </c>
      <c r="M27">
        <v>8</v>
      </c>
      <c r="N27" t="s">
        <v>12</v>
      </c>
      <c r="O27">
        <v>63</v>
      </c>
      <c r="P27" t="str">
        <f>IF(Table1[[#This Row],[Survival_Time_Months]]&lt;12,"&lt;1 Year",IF(Table1[[#This Row],[Survival_Time_Months]]&lt;60,"1-5 Years","5+ Years"))</f>
        <v>5+ Years</v>
      </c>
      <c r="Q27" t="s">
        <v>10</v>
      </c>
      <c r="R27" t="b">
        <v>0</v>
      </c>
      <c r="S27" t="s">
        <v>13</v>
      </c>
    </row>
    <row r="28" spans="1:19" x14ac:dyDescent="0.35">
      <c r="A28" t="s">
        <v>73</v>
      </c>
      <c r="B28">
        <v>87</v>
      </c>
      <c r="C28" t="str">
        <f>IF(Table1[[#This Row],[Age]]&lt;=10,"Child",IF(Table1[[#This Row],[Age]]&lt;=20,"Teen", IF(Table1[[#This Row],[Age]]&lt;=40, "Young Adult",IF(Table1[[#This Row],[Age]]&lt;=60, "Middle Age","Old Age"))))</f>
        <v>Old Age</v>
      </c>
      <c r="D28" t="s">
        <v>40</v>
      </c>
      <c r="E28" t="s">
        <v>35</v>
      </c>
      <c r="F28" t="s">
        <v>41</v>
      </c>
      <c r="G28" s="2">
        <v>43834</v>
      </c>
      <c r="H28" s="1">
        <f>YEAR(Table1[[#This Row],[Date_of_Diagnosis]])</f>
        <v>2020</v>
      </c>
      <c r="I28" t="s">
        <v>48</v>
      </c>
      <c r="J28" t="s">
        <v>38</v>
      </c>
      <c r="K28" t="b">
        <v>0</v>
      </c>
      <c r="L28">
        <v>70</v>
      </c>
      <c r="M28">
        <v>1</v>
      </c>
      <c r="N28" t="s">
        <v>9</v>
      </c>
      <c r="O28">
        <v>9</v>
      </c>
      <c r="P28" t="str">
        <f>IF(Table1[[#This Row],[Survival_Time_Months]]&lt;12,"&lt;1 Year",IF(Table1[[#This Row],[Survival_Time_Months]]&lt;60,"1-5 Years","5+ Years"))</f>
        <v>&lt;1 Year</v>
      </c>
      <c r="Q28" t="s">
        <v>14</v>
      </c>
      <c r="R28" t="b">
        <v>1</v>
      </c>
      <c r="S28" t="s">
        <v>16</v>
      </c>
    </row>
    <row r="29" spans="1:19" x14ac:dyDescent="0.35">
      <c r="A29" t="s">
        <v>74</v>
      </c>
      <c r="B29">
        <v>39</v>
      </c>
      <c r="C29" t="str">
        <f>IF(Table1[[#This Row],[Age]]&lt;=10,"Child",IF(Table1[[#This Row],[Age]]&lt;=20,"Teen", IF(Table1[[#This Row],[Age]]&lt;=40, "Young Adult",IF(Table1[[#This Row],[Age]]&lt;=60, "Middle Age","Old Age"))))</f>
        <v>Young Adult</v>
      </c>
      <c r="D29" t="s">
        <v>5049</v>
      </c>
      <c r="E29" t="s">
        <v>47</v>
      </c>
      <c r="F29" t="s">
        <v>44</v>
      </c>
      <c r="G29" s="2">
        <v>43623</v>
      </c>
      <c r="H29" s="1">
        <f>YEAR(Table1[[#This Row],[Date_of_Diagnosis]])</f>
        <v>2019</v>
      </c>
      <c r="I29" t="s">
        <v>42</v>
      </c>
      <c r="J29" t="s">
        <v>45</v>
      </c>
      <c r="K29" t="b">
        <v>0</v>
      </c>
      <c r="L29">
        <v>49</v>
      </c>
      <c r="M29">
        <v>19</v>
      </c>
      <c r="N29" t="s">
        <v>9</v>
      </c>
      <c r="O29">
        <v>77</v>
      </c>
      <c r="P29" t="str">
        <f>IF(Table1[[#This Row],[Survival_Time_Months]]&lt;12,"&lt;1 Year",IF(Table1[[#This Row],[Survival_Time_Months]]&lt;60,"1-5 Years","5+ Years"))</f>
        <v>5+ Years</v>
      </c>
      <c r="Q29" t="s">
        <v>14</v>
      </c>
      <c r="R29" t="b">
        <v>1</v>
      </c>
      <c r="S29" t="s">
        <v>18</v>
      </c>
    </row>
    <row r="30" spans="1:19" x14ac:dyDescent="0.35">
      <c r="A30" t="s">
        <v>75</v>
      </c>
      <c r="B30">
        <v>75</v>
      </c>
      <c r="C30" t="str">
        <f>IF(Table1[[#This Row],[Age]]&lt;=10,"Child",IF(Table1[[#This Row],[Age]]&lt;=20,"Teen", IF(Table1[[#This Row],[Age]]&lt;=40, "Young Adult",IF(Table1[[#This Row],[Age]]&lt;=60, "Middle Age","Old Age"))))</f>
        <v>Old Age</v>
      </c>
      <c r="D30" t="s">
        <v>5049</v>
      </c>
      <c r="E30" t="s">
        <v>35</v>
      </c>
      <c r="F30" t="s">
        <v>36</v>
      </c>
      <c r="G30" s="2">
        <v>45586</v>
      </c>
      <c r="H30" s="1">
        <f>YEAR(Table1[[#This Row],[Date_of_Diagnosis]])</f>
        <v>2024</v>
      </c>
      <c r="I30" t="s">
        <v>48</v>
      </c>
      <c r="J30" t="s">
        <v>45</v>
      </c>
      <c r="K30" t="b">
        <v>1</v>
      </c>
      <c r="L30">
        <v>32</v>
      </c>
      <c r="M30">
        <v>6</v>
      </c>
      <c r="N30" t="s">
        <v>12</v>
      </c>
      <c r="O30">
        <v>50</v>
      </c>
      <c r="P30" t="str">
        <f>IF(Table1[[#This Row],[Survival_Time_Months]]&lt;12,"&lt;1 Year",IF(Table1[[#This Row],[Survival_Time_Months]]&lt;60,"1-5 Years","5+ Years"))</f>
        <v>1-5 Years</v>
      </c>
      <c r="Q30" t="s">
        <v>14</v>
      </c>
      <c r="R30" t="b">
        <v>1</v>
      </c>
      <c r="S30" t="s">
        <v>17</v>
      </c>
    </row>
    <row r="31" spans="1:19" x14ac:dyDescent="0.35">
      <c r="A31" t="s">
        <v>76</v>
      </c>
      <c r="B31">
        <v>36</v>
      </c>
      <c r="C31" t="str">
        <f>IF(Table1[[#This Row],[Age]]&lt;=10,"Child",IF(Table1[[#This Row],[Age]]&lt;=20,"Teen", IF(Table1[[#This Row],[Age]]&lt;=40, "Young Adult",IF(Table1[[#This Row],[Age]]&lt;=60, "Middle Age","Old Age"))))</f>
        <v>Young Adult</v>
      </c>
      <c r="D31" t="s">
        <v>40</v>
      </c>
      <c r="E31" t="s">
        <v>50</v>
      </c>
      <c r="F31" t="s">
        <v>36</v>
      </c>
      <c r="G31" s="2">
        <v>45607</v>
      </c>
      <c r="H31" s="1">
        <f>YEAR(Table1[[#This Row],[Date_of_Diagnosis]])</f>
        <v>2024</v>
      </c>
      <c r="I31" t="s">
        <v>51</v>
      </c>
      <c r="J31" t="s">
        <v>2</v>
      </c>
      <c r="K31" t="b">
        <v>0</v>
      </c>
      <c r="L31">
        <v>48</v>
      </c>
      <c r="M31">
        <v>13</v>
      </c>
      <c r="N31" t="s">
        <v>15</v>
      </c>
      <c r="O31">
        <v>105</v>
      </c>
      <c r="P31" t="str">
        <f>IF(Table1[[#This Row],[Survival_Time_Months]]&lt;12,"&lt;1 Year",IF(Table1[[#This Row],[Survival_Time_Months]]&lt;60,"1-5 Years","5+ Years"))</f>
        <v>5+ Years</v>
      </c>
      <c r="Q31" t="s">
        <v>14</v>
      </c>
      <c r="R31" t="b">
        <v>1</v>
      </c>
      <c r="S31" t="s">
        <v>19</v>
      </c>
    </row>
    <row r="32" spans="1:19" x14ac:dyDescent="0.35">
      <c r="A32" t="s">
        <v>77</v>
      </c>
      <c r="B32">
        <v>4</v>
      </c>
      <c r="C32" t="str">
        <f>IF(Table1[[#This Row],[Age]]&lt;=10,"Child",IF(Table1[[#This Row],[Age]]&lt;=20,"Teen", IF(Table1[[#This Row],[Age]]&lt;=40, "Young Adult",IF(Table1[[#This Row],[Age]]&lt;=60, "Middle Age","Old Age"))))</f>
        <v>Child</v>
      </c>
      <c r="D32" t="s">
        <v>5050</v>
      </c>
      <c r="E32" t="s">
        <v>47</v>
      </c>
      <c r="F32" t="s">
        <v>41</v>
      </c>
      <c r="G32" s="2">
        <v>44457</v>
      </c>
      <c r="H32" s="1">
        <f>YEAR(Table1[[#This Row],[Date_of_Diagnosis]])</f>
        <v>2021</v>
      </c>
      <c r="I32" t="s">
        <v>51</v>
      </c>
      <c r="J32" t="s">
        <v>45</v>
      </c>
      <c r="K32" t="b">
        <v>0</v>
      </c>
      <c r="L32">
        <v>14</v>
      </c>
      <c r="M32">
        <v>19</v>
      </c>
      <c r="N32" t="s">
        <v>12</v>
      </c>
      <c r="O32">
        <v>101</v>
      </c>
      <c r="P32" t="str">
        <f>IF(Table1[[#This Row],[Survival_Time_Months]]&lt;12,"&lt;1 Year",IF(Table1[[#This Row],[Survival_Time_Months]]&lt;60,"1-5 Years","5+ Years"))</f>
        <v>5+ Years</v>
      </c>
      <c r="Q32" t="s">
        <v>10</v>
      </c>
      <c r="R32" t="b">
        <v>1</v>
      </c>
      <c r="S32" t="s">
        <v>17</v>
      </c>
    </row>
    <row r="33" spans="1:19" x14ac:dyDescent="0.35">
      <c r="A33" t="s">
        <v>78</v>
      </c>
      <c r="B33">
        <v>27</v>
      </c>
      <c r="C33" t="str">
        <f>IF(Table1[[#This Row],[Age]]&lt;=10,"Child",IF(Table1[[#This Row],[Age]]&lt;=20,"Teen", IF(Table1[[#This Row],[Age]]&lt;=40, "Young Adult",IF(Table1[[#This Row],[Age]]&lt;=60, "Middle Age","Old Age"))))</f>
        <v>Young Adult</v>
      </c>
      <c r="D33" t="s">
        <v>40</v>
      </c>
      <c r="E33" t="s">
        <v>50</v>
      </c>
      <c r="F33" t="s">
        <v>41</v>
      </c>
      <c r="G33" s="2">
        <v>45538</v>
      </c>
      <c r="H33" s="1">
        <f>YEAR(Table1[[#This Row],[Date_of_Diagnosis]])</f>
        <v>2024</v>
      </c>
      <c r="I33" t="s">
        <v>51</v>
      </c>
      <c r="J33" t="s">
        <v>38</v>
      </c>
      <c r="K33" t="b">
        <v>1</v>
      </c>
      <c r="L33">
        <v>30</v>
      </c>
      <c r="M33">
        <v>13</v>
      </c>
      <c r="N33" t="s">
        <v>15</v>
      </c>
      <c r="O33">
        <v>91</v>
      </c>
      <c r="P33" t="str">
        <f>IF(Table1[[#This Row],[Survival_Time_Months]]&lt;12,"&lt;1 Year",IF(Table1[[#This Row],[Survival_Time_Months]]&lt;60,"1-5 Years","5+ Years"))</f>
        <v>5+ Years</v>
      </c>
      <c r="Q33" t="s">
        <v>14</v>
      </c>
      <c r="R33" t="b">
        <v>1</v>
      </c>
      <c r="S33" t="s">
        <v>23</v>
      </c>
    </row>
    <row r="34" spans="1:19" x14ac:dyDescent="0.35">
      <c r="A34" t="s">
        <v>79</v>
      </c>
      <c r="B34">
        <v>28</v>
      </c>
      <c r="C34" t="str">
        <f>IF(Table1[[#This Row],[Age]]&lt;=10,"Child",IF(Table1[[#This Row],[Age]]&lt;=20,"Teen", IF(Table1[[#This Row],[Age]]&lt;=40, "Young Adult",IF(Table1[[#This Row],[Age]]&lt;=60, "Middle Age","Old Age"))))</f>
        <v>Young Adult</v>
      </c>
      <c r="D34" t="s">
        <v>5050</v>
      </c>
      <c r="E34" t="s">
        <v>50</v>
      </c>
      <c r="F34" t="s">
        <v>44</v>
      </c>
      <c r="G34" s="2">
        <v>44701</v>
      </c>
      <c r="H34" s="1">
        <f>YEAR(Table1[[#This Row],[Date_of_Diagnosis]])</f>
        <v>2022</v>
      </c>
      <c r="I34" t="s">
        <v>48</v>
      </c>
      <c r="J34" t="s">
        <v>38</v>
      </c>
      <c r="K34" t="b">
        <v>1</v>
      </c>
      <c r="L34">
        <v>18</v>
      </c>
      <c r="M34">
        <v>6</v>
      </c>
      <c r="N34" t="s">
        <v>15</v>
      </c>
      <c r="O34">
        <v>60</v>
      </c>
      <c r="P34" t="str">
        <f>IF(Table1[[#This Row],[Survival_Time_Months]]&lt;12,"&lt;1 Year",IF(Table1[[#This Row],[Survival_Time_Months]]&lt;60,"1-5 Years","5+ Years"))</f>
        <v>5+ Years</v>
      </c>
      <c r="Q34" t="s">
        <v>10</v>
      </c>
      <c r="R34" t="b">
        <v>1</v>
      </c>
      <c r="S34" t="s">
        <v>23</v>
      </c>
    </row>
    <row r="35" spans="1:19" x14ac:dyDescent="0.35">
      <c r="A35" t="s">
        <v>80</v>
      </c>
      <c r="B35">
        <v>62</v>
      </c>
      <c r="C35" t="str">
        <f>IF(Table1[[#This Row],[Age]]&lt;=10,"Child",IF(Table1[[#This Row],[Age]]&lt;=20,"Teen", IF(Table1[[#This Row],[Age]]&lt;=40, "Young Adult",IF(Table1[[#This Row],[Age]]&lt;=60, "Middle Age","Old Age"))))</f>
        <v>Old Age</v>
      </c>
      <c r="D35" t="s">
        <v>40</v>
      </c>
      <c r="E35" t="s">
        <v>50</v>
      </c>
      <c r="F35" t="s">
        <v>44</v>
      </c>
      <c r="G35" s="2">
        <v>45227</v>
      </c>
      <c r="H35" s="1">
        <f>YEAR(Table1[[#This Row],[Date_of_Diagnosis]])</f>
        <v>2023</v>
      </c>
      <c r="I35" t="s">
        <v>37</v>
      </c>
      <c r="J35" t="s">
        <v>45</v>
      </c>
      <c r="K35" t="b">
        <v>0</v>
      </c>
      <c r="L35">
        <v>69</v>
      </c>
      <c r="M35">
        <v>13</v>
      </c>
      <c r="N35" t="s">
        <v>9</v>
      </c>
      <c r="O35">
        <v>41</v>
      </c>
      <c r="P35" t="str">
        <f>IF(Table1[[#This Row],[Survival_Time_Months]]&lt;12,"&lt;1 Year",IF(Table1[[#This Row],[Survival_Time_Months]]&lt;60,"1-5 Years","5+ Years"))</f>
        <v>1-5 Years</v>
      </c>
      <c r="Q35" t="s">
        <v>14</v>
      </c>
      <c r="R35" t="b">
        <v>0</v>
      </c>
      <c r="S35" t="s">
        <v>20</v>
      </c>
    </row>
    <row r="36" spans="1:19" x14ac:dyDescent="0.35">
      <c r="A36" t="s">
        <v>81</v>
      </c>
      <c r="B36">
        <v>12</v>
      </c>
      <c r="C36" t="str">
        <f>IF(Table1[[#This Row],[Age]]&lt;=10,"Child",IF(Table1[[#This Row],[Age]]&lt;=20,"Teen", IF(Table1[[#This Row],[Age]]&lt;=40, "Young Adult",IF(Table1[[#This Row],[Age]]&lt;=60, "Middle Age","Old Age"))))</f>
        <v>Teen</v>
      </c>
      <c r="D36" t="s">
        <v>5050</v>
      </c>
      <c r="E36" t="s">
        <v>35</v>
      </c>
      <c r="F36" t="s">
        <v>41</v>
      </c>
      <c r="G36" s="2">
        <v>44010</v>
      </c>
      <c r="H36" s="1">
        <f>YEAR(Table1[[#This Row],[Date_of_Diagnosis]])</f>
        <v>2020</v>
      </c>
      <c r="I36" t="s">
        <v>51</v>
      </c>
      <c r="J36" t="s">
        <v>38</v>
      </c>
      <c r="K36" t="b">
        <v>0</v>
      </c>
      <c r="L36">
        <v>37</v>
      </c>
      <c r="M36">
        <v>9</v>
      </c>
      <c r="N36" t="s">
        <v>12</v>
      </c>
      <c r="O36">
        <v>70</v>
      </c>
      <c r="P36" t="str">
        <f>IF(Table1[[#This Row],[Survival_Time_Months]]&lt;12,"&lt;1 Year",IF(Table1[[#This Row],[Survival_Time_Months]]&lt;60,"1-5 Years","5+ Years"))</f>
        <v>5+ Years</v>
      </c>
      <c r="Q36" t="s">
        <v>10</v>
      </c>
      <c r="R36" t="b">
        <v>0</v>
      </c>
      <c r="S36" t="s">
        <v>17</v>
      </c>
    </row>
    <row r="37" spans="1:19" x14ac:dyDescent="0.35">
      <c r="A37" t="s">
        <v>82</v>
      </c>
      <c r="B37">
        <v>50</v>
      </c>
      <c r="C37" t="str">
        <f>IF(Table1[[#This Row],[Age]]&lt;=10,"Child",IF(Table1[[#This Row],[Age]]&lt;=20,"Teen", IF(Table1[[#This Row],[Age]]&lt;=40, "Young Adult",IF(Table1[[#This Row],[Age]]&lt;=60, "Middle Age","Old Age"))))</f>
        <v>Middle Age</v>
      </c>
      <c r="D37" t="s">
        <v>5050</v>
      </c>
      <c r="E37" t="s">
        <v>35</v>
      </c>
      <c r="F37" t="s">
        <v>41</v>
      </c>
      <c r="G37" s="2">
        <v>45573</v>
      </c>
      <c r="H37" s="1">
        <f>YEAR(Table1[[#This Row],[Date_of_Diagnosis]])</f>
        <v>2024</v>
      </c>
      <c r="I37" t="s">
        <v>48</v>
      </c>
      <c r="J37" t="s">
        <v>2</v>
      </c>
      <c r="K37" t="b">
        <v>1</v>
      </c>
      <c r="L37">
        <v>40</v>
      </c>
      <c r="M37">
        <v>2</v>
      </c>
      <c r="N37" t="s">
        <v>12</v>
      </c>
      <c r="O37">
        <v>42</v>
      </c>
      <c r="P37" t="str">
        <f>IF(Table1[[#This Row],[Survival_Time_Months]]&lt;12,"&lt;1 Year",IF(Table1[[#This Row],[Survival_Time_Months]]&lt;60,"1-5 Years","5+ Years"))</f>
        <v>1-5 Years</v>
      </c>
      <c r="Q37" t="s">
        <v>10</v>
      </c>
      <c r="R37" t="b">
        <v>0</v>
      </c>
      <c r="S37" t="s">
        <v>22</v>
      </c>
    </row>
    <row r="38" spans="1:19" x14ac:dyDescent="0.35">
      <c r="A38" t="s">
        <v>83</v>
      </c>
      <c r="B38">
        <v>11</v>
      </c>
      <c r="C38" t="str">
        <f>IF(Table1[[#This Row],[Age]]&lt;=10,"Child",IF(Table1[[#This Row],[Age]]&lt;=20,"Teen", IF(Table1[[#This Row],[Age]]&lt;=40, "Young Adult",IF(Table1[[#This Row],[Age]]&lt;=60, "Middle Age","Old Age"))))</f>
        <v>Teen</v>
      </c>
      <c r="D38" t="s">
        <v>40</v>
      </c>
      <c r="E38" t="s">
        <v>47</v>
      </c>
      <c r="F38" t="s">
        <v>41</v>
      </c>
      <c r="G38" s="2">
        <v>44933</v>
      </c>
      <c r="H38" s="1">
        <f>YEAR(Table1[[#This Row],[Date_of_Diagnosis]])</f>
        <v>2023</v>
      </c>
      <c r="I38" t="s">
        <v>37</v>
      </c>
      <c r="J38" t="s">
        <v>38</v>
      </c>
      <c r="K38" t="b">
        <v>0</v>
      </c>
      <c r="L38">
        <v>28</v>
      </c>
      <c r="M38">
        <v>16</v>
      </c>
      <c r="N38" t="s">
        <v>12</v>
      </c>
      <c r="O38">
        <v>75</v>
      </c>
      <c r="P38" t="str">
        <f>IF(Table1[[#This Row],[Survival_Time_Months]]&lt;12,"&lt;1 Year",IF(Table1[[#This Row],[Survival_Time_Months]]&lt;60,"1-5 Years","5+ Years"))</f>
        <v>5+ Years</v>
      </c>
      <c r="Q38" t="s">
        <v>10</v>
      </c>
      <c r="R38" t="b">
        <v>0</v>
      </c>
      <c r="S38" t="s">
        <v>22</v>
      </c>
    </row>
    <row r="39" spans="1:19" x14ac:dyDescent="0.35">
      <c r="A39" t="s">
        <v>84</v>
      </c>
      <c r="B39">
        <v>51</v>
      </c>
      <c r="C39" t="str">
        <f>IF(Table1[[#This Row],[Age]]&lt;=10,"Child",IF(Table1[[#This Row],[Age]]&lt;=20,"Teen", IF(Table1[[#This Row],[Age]]&lt;=40, "Young Adult",IF(Table1[[#This Row],[Age]]&lt;=60, "Middle Age","Old Age"))))</f>
        <v>Middle Age</v>
      </c>
      <c r="D39" t="s">
        <v>5050</v>
      </c>
      <c r="E39" t="s">
        <v>47</v>
      </c>
      <c r="F39" t="s">
        <v>41</v>
      </c>
      <c r="G39" s="2">
        <v>44006</v>
      </c>
      <c r="H39" s="1">
        <f>YEAR(Table1[[#This Row],[Date_of_Diagnosis]])</f>
        <v>2020</v>
      </c>
      <c r="I39" t="s">
        <v>42</v>
      </c>
      <c r="J39" t="s">
        <v>45</v>
      </c>
      <c r="K39" t="b">
        <v>1</v>
      </c>
      <c r="L39">
        <v>62</v>
      </c>
      <c r="M39">
        <v>19</v>
      </c>
      <c r="N39" t="s">
        <v>12</v>
      </c>
      <c r="O39">
        <v>53</v>
      </c>
      <c r="P39" t="str">
        <f>IF(Table1[[#This Row],[Survival_Time_Months]]&lt;12,"&lt;1 Year",IF(Table1[[#This Row],[Survival_Time_Months]]&lt;60,"1-5 Years","5+ Years"))</f>
        <v>1-5 Years</v>
      </c>
      <c r="Q39" t="s">
        <v>14</v>
      </c>
      <c r="R39" t="b">
        <v>1</v>
      </c>
      <c r="S39" t="s">
        <v>22</v>
      </c>
    </row>
    <row r="40" spans="1:19" x14ac:dyDescent="0.35">
      <c r="A40" t="s">
        <v>85</v>
      </c>
      <c r="B40">
        <v>31</v>
      </c>
      <c r="C40" t="str">
        <f>IF(Table1[[#This Row],[Age]]&lt;=10,"Child",IF(Table1[[#This Row],[Age]]&lt;=20,"Teen", IF(Table1[[#This Row],[Age]]&lt;=40, "Young Adult",IF(Table1[[#This Row],[Age]]&lt;=60, "Middle Age","Old Age"))))</f>
        <v>Young Adult</v>
      </c>
      <c r="D40" t="s">
        <v>5049</v>
      </c>
      <c r="E40" t="s">
        <v>47</v>
      </c>
      <c r="F40" t="s">
        <v>41</v>
      </c>
      <c r="G40" s="2">
        <v>44008</v>
      </c>
      <c r="H40" s="1">
        <f>YEAR(Table1[[#This Row],[Date_of_Diagnosis]])</f>
        <v>2020</v>
      </c>
      <c r="I40" t="s">
        <v>51</v>
      </c>
      <c r="J40" t="s">
        <v>38</v>
      </c>
      <c r="K40" t="b">
        <v>1</v>
      </c>
      <c r="L40">
        <v>17</v>
      </c>
      <c r="M40">
        <v>16</v>
      </c>
      <c r="N40" t="s">
        <v>9</v>
      </c>
      <c r="O40">
        <v>86</v>
      </c>
      <c r="P40" t="str">
        <f>IF(Table1[[#This Row],[Survival_Time_Months]]&lt;12,"&lt;1 Year",IF(Table1[[#This Row],[Survival_Time_Months]]&lt;60,"1-5 Years","5+ Years"))</f>
        <v>5+ Years</v>
      </c>
      <c r="Q40" t="s">
        <v>14</v>
      </c>
      <c r="R40" t="b">
        <v>0</v>
      </c>
      <c r="S40" t="s">
        <v>17</v>
      </c>
    </row>
    <row r="41" spans="1:19" x14ac:dyDescent="0.35">
      <c r="A41" t="s">
        <v>86</v>
      </c>
      <c r="B41">
        <v>23</v>
      </c>
      <c r="C41" t="str">
        <f>IF(Table1[[#This Row],[Age]]&lt;=10,"Child",IF(Table1[[#This Row],[Age]]&lt;=20,"Teen", IF(Table1[[#This Row],[Age]]&lt;=40, "Young Adult",IF(Table1[[#This Row],[Age]]&lt;=60, "Middle Age","Old Age"))))</f>
        <v>Young Adult</v>
      </c>
      <c r="D41" t="s">
        <v>40</v>
      </c>
      <c r="E41" t="s">
        <v>35</v>
      </c>
      <c r="F41" t="s">
        <v>41</v>
      </c>
      <c r="G41" s="2">
        <v>45212</v>
      </c>
      <c r="H41" s="1">
        <f>YEAR(Table1[[#This Row],[Date_of_Diagnosis]])</f>
        <v>2023</v>
      </c>
      <c r="I41" t="s">
        <v>48</v>
      </c>
      <c r="J41" t="s">
        <v>45</v>
      </c>
      <c r="K41" t="b">
        <v>0</v>
      </c>
      <c r="L41">
        <v>7</v>
      </c>
      <c r="M41">
        <v>19</v>
      </c>
      <c r="N41" t="s">
        <v>12</v>
      </c>
      <c r="O41">
        <v>95</v>
      </c>
      <c r="P41" t="str">
        <f>IF(Table1[[#This Row],[Survival_Time_Months]]&lt;12,"&lt;1 Year",IF(Table1[[#This Row],[Survival_Time_Months]]&lt;60,"1-5 Years","5+ Years"))</f>
        <v>5+ Years</v>
      </c>
      <c r="Q41" t="s">
        <v>14</v>
      </c>
      <c r="R41" t="b">
        <v>0</v>
      </c>
      <c r="S41" t="s">
        <v>20</v>
      </c>
    </row>
    <row r="42" spans="1:19" x14ac:dyDescent="0.35">
      <c r="A42" t="s">
        <v>87</v>
      </c>
      <c r="B42">
        <v>35</v>
      </c>
      <c r="C42" t="str">
        <f>IF(Table1[[#This Row],[Age]]&lt;=10,"Child",IF(Table1[[#This Row],[Age]]&lt;=20,"Teen", IF(Table1[[#This Row],[Age]]&lt;=40, "Young Adult",IF(Table1[[#This Row],[Age]]&lt;=60, "Middle Age","Old Age"))))</f>
        <v>Young Adult</v>
      </c>
      <c r="D42" t="s">
        <v>5050</v>
      </c>
      <c r="E42" t="s">
        <v>50</v>
      </c>
      <c r="F42" t="s">
        <v>41</v>
      </c>
      <c r="G42" s="2">
        <v>43572</v>
      </c>
      <c r="H42" s="1">
        <f>YEAR(Table1[[#This Row],[Date_of_Diagnosis]])</f>
        <v>2019</v>
      </c>
      <c r="I42" t="s">
        <v>42</v>
      </c>
      <c r="J42" t="s">
        <v>38</v>
      </c>
      <c r="K42" t="b">
        <v>0</v>
      </c>
      <c r="L42">
        <v>12</v>
      </c>
      <c r="M42">
        <v>12</v>
      </c>
      <c r="N42" t="s">
        <v>15</v>
      </c>
      <c r="O42">
        <v>112</v>
      </c>
      <c r="P42" t="str">
        <f>IF(Table1[[#This Row],[Survival_Time_Months]]&lt;12,"&lt;1 Year",IF(Table1[[#This Row],[Survival_Time_Months]]&lt;60,"1-5 Years","5+ Years"))</f>
        <v>5+ Years</v>
      </c>
      <c r="Q42" t="s">
        <v>10</v>
      </c>
      <c r="R42" t="b">
        <v>1</v>
      </c>
      <c r="S42" t="s">
        <v>20</v>
      </c>
    </row>
    <row r="43" spans="1:19" x14ac:dyDescent="0.35">
      <c r="A43" t="s">
        <v>88</v>
      </c>
      <c r="B43">
        <v>22</v>
      </c>
      <c r="C43" t="str">
        <f>IF(Table1[[#This Row],[Age]]&lt;=10,"Child",IF(Table1[[#This Row],[Age]]&lt;=20,"Teen", IF(Table1[[#This Row],[Age]]&lt;=40, "Young Adult",IF(Table1[[#This Row],[Age]]&lt;=60, "Middle Age","Old Age"))))</f>
        <v>Young Adult</v>
      </c>
      <c r="D43" t="s">
        <v>5050</v>
      </c>
      <c r="E43" t="s">
        <v>47</v>
      </c>
      <c r="F43" t="s">
        <v>44</v>
      </c>
      <c r="G43" s="2">
        <v>44865</v>
      </c>
      <c r="H43" s="1">
        <f>YEAR(Table1[[#This Row],[Date_of_Diagnosis]])</f>
        <v>2022</v>
      </c>
      <c r="I43" t="s">
        <v>42</v>
      </c>
      <c r="J43" t="s">
        <v>38</v>
      </c>
      <c r="K43" t="b">
        <v>1</v>
      </c>
      <c r="L43">
        <v>60</v>
      </c>
      <c r="M43">
        <v>13</v>
      </c>
      <c r="N43" t="s">
        <v>12</v>
      </c>
      <c r="O43">
        <v>76</v>
      </c>
      <c r="P43" t="str">
        <f>IF(Table1[[#This Row],[Survival_Time_Months]]&lt;12,"&lt;1 Year",IF(Table1[[#This Row],[Survival_Time_Months]]&lt;60,"1-5 Years","5+ Years"))</f>
        <v>5+ Years</v>
      </c>
      <c r="Q43" t="s">
        <v>10</v>
      </c>
      <c r="R43" t="b">
        <v>1</v>
      </c>
      <c r="S43" t="s">
        <v>22</v>
      </c>
    </row>
    <row r="44" spans="1:19" x14ac:dyDescent="0.35">
      <c r="A44" t="s">
        <v>89</v>
      </c>
      <c r="B44">
        <v>53</v>
      </c>
      <c r="C44" t="str">
        <f>IF(Table1[[#This Row],[Age]]&lt;=10,"Child",IF(Table1[[#This Row],[Age]]&lt;=20,"Teen", IF(Table1[[#This Row],[Age]]&lt;=40, "Young Adult",IF(Table1[[#This Row],[Age]]&lt;=60, "Middle Age","Old Age"))))</f>
        <v>Middle Age</v>
      </c>
      <c r="D44" t="s">
        <v>40</v>
      </c>
      <c r="E44" t="s">
        <v>35</v>
      </c>
      <c r="F44" t="s">
        <v>41</v>
      </c>
      <c r="G44" s="2">
        <v>45369</v>
      </c>
      <c r="H44" s="1">
        <f>YEAR(Table1[[#This Row],[Date_of_Diagnosis]])</f>
        <v>2024</v>
      </c>
      <c r="I44" t="s">
        <v>37</v>
      </c>
      <c r="J44" t="s">
        <v>38</v>
      </c>
      <c r="K44" t="b">
        <v>0</v>
      </c>
      <c r="L44">
        <v>29</v>
      </c>
      <c r="M44">
        <v>14</v>
      </c>
      <c r="N44" t="s">
        <v>15</v>
      </c>
      <c r="O44">
        <v>34</v>
      </c>
      <c r="P44" t="str">
        <f>IF(Table1[[#This Row],[Survival_Time_Months]]&lt;12,"&lt;1 Year",IF(Table1[[#This Row],[Survival_Time_Months]]&lt;60,"1-5 Years","5+ Years"))</f>
        <v>1-5 Years</v>
      </c>
      <c r="Q44" t="s">
        <v>10</v>
      </c>
      <c r="R44" t="b">
        <v>0</v>
      </c>
      <c r="S44" t="s">
        <v>13</v>
      </c>
    </row>
    <row r="45" spans="1:19" x14ac:dyDescent="0.35">
      <c r="A45" t="s">
        <v>90</v>
      </c>
      <c r="B45">
        <v>44</v>
      </c>
      <c r="C45" t="str">
        <f>IF(Table1[[#This Row],[Age]]&lt;=10,"Child",IF(Table1[[#This Row],[Age]]&lt;=20,"Teen", IF(Table1[[#This Row],[Age]]&lt;=40, "Young Adult",IF(Table1[[#This Row],[Age]]&lt;=60, "Middle Age","Old Age"))))</f>
        <v>Middle Age</v>
      </c>
      <c r="D45" t="s">
        <v>40</v>
      </c>
      <c r="E45" t="s">
        <v>35</v>
      </c>
      <c r="F45" t="s">
        <v>41</v>
      </c>
      <c r="G45" s="2">
        <v>45028</v>
      </c>
      <c r="H45" s="1">
        <f>YEAR(Table1[[#This Row],[Date_of_Diagnosis]])</f>
        <v>2023</v>
      </c>
      <c r="I45" t="s">
        <v>37</v>
      </c>
      <c r="J45" t="s">
        <v>38</v>
      </c>
      <c r="K45" t="b">
        <v>1</v>
      </c>
      <c r="L45">
        <v>37</v>
      </c>
      <c r="M45">
        <v>8</v>
      </c>
      <c r="N45" t="s">
        <v>12</v>
      </c>
      <c r="O45">
        <v>119</v>
      </c>
      <c r="P45" t="str">
        <f>IF(Table1[[#This Row],[Survival_Time_Months]]&lt;12,"&lt;1 Year",IF(Table1[[#This Row],[Survival_Time_Months]]&lt;60,"1-5 Years","5+ Years"))</f>
        <v>5+ Years</v>
      </c>
      <c r="Q45" t="s">
        <v>14</v>
      </c>
      <c r="R45" t="b">
        <v>0</v>
      </c>
      <c r="S45" t="s">
        <v>19</v>
      </c>
    </row>
    <row r="46" spans="1:19" x14ac:dyDescent="0.35">
      <c r="A46" t="s">
        <v>91</v>
      </c>
      <c r="B46">
        <v>90</v>
      </c>
      <c r="C46" t="str">
        <f>IF(Table1[[#This Row],[Age]]&lt;=10,"Child",IF(Table1[[#This Row],[Age]]&lt;=20,"Teen", IF(Table1[[#This Row],[Age]]&lt;=40, "Young Adult",IF(Table1[[#This Row],[Age]]&lt;=60, "Middle Age","Old Age"))))</f>
        <v>Old Age</v>
      </c>
      <c r="D46" t="s">
        <v>5050</v>
      </c>
      <c r="E46" t="s">
        <v>50</v>
      </c>
      <c r="F46" t="s">
        <v>44</v>
      </c>
      <c r="G46" s="2">
        <v>43474</v>
      </c>
      <c r="H46" s="1">
        <f>YEAR(Table1[[#This Row],[Date_of_Diagnosis]])</f>
        <v>2019</v>
      </c>
      <c r="I46" t="s">
        <v>37</v>
      </c>
      <c r="J46" t="s">
        <v>2</v>
      </c>
      <c r="K46" t="b">
        <v>0</v>
      </c>
      <c r="L46">
        <v>15</v>
      </c>
      <c r="M46">
        <v>19</v>
      </c>
      <c r="N46" t="s">
        <v>9</v>
      </c>
      <c r="O46">
        <v>43</v>
      </c>
      <c r="P46" t="str">
        <f>IF(Table1[[#This Row],[Survival_Time_Months]]&lt;12,"&lt;1 Year",IF(Table1[[#This Row],[Survival_Time_Months]]&lt;60,"1-5 Years","5+ Years"))</f>
        <v>1-5 Years</v>
      </c>
      <c r="Q46" t="s">
        <v>14</v>
      </c>
      <c r="R46" t="b">
        <v>0</v>
      </c>
      <c r="S46" t="s">
        <v>19</v>
      </c>
    </row>
    <row r="47" spans="1:19" x14ac:dyDescent="0.35">
      <c r="A47" t="s">
        <v>92</v>
      </c>
      <c r="B47">
        <v>84</v>
      </c>
      <c r="C47" t="str">
        <f>IF(Table1[[#This Row],[Age]]&lt;=10,"Child",IF(Table1[[#This Row],[Age]]&lt;=20,"Teen", IF(Table1[[#This Row],[Age]]&lt;=40, "Young Adult",IF(Table1[[#This Row],[Age]]&lt;=60, "Middle Age","Old Age"))))</f>
        <v>Old Age</v>
      </c>
      <c r="D47" t="s">
        <v>40</v>
      </c>
      <c r="E47" t="s">
        <v>47</v>
      </c>
      <c r="F47" t="s">
        <v>44</v>
      </c>
      <c r="G47" s="2">
        <v>44814</v>
      </c>
      <c r="H47" s="1">
        <f>YEAR(Table1[[#This Row],[Date_of_Diagnosis]])</f>
        <v>2022</v>
      </c>
      <c r="I47" t="s">
        <v>37</v>
      </c>
      <c r="J47" t="s">
        <v>2</v>
      </c>
      <c r="K47" t="b">
        <v>0</v>
      </c>
      <c r="L47">
        <v>25</v>
      </c>
      <c r="M47">
        <v>8</v>
      </c>
      <c r="N47" t="s">
        <v>9</v>
      </c>
      <c r="O47">
        <v>17</v>
      </c>
      <c r="P47" t="str">
        <f>IF(Table1[[#This Row],[Survival_Time_Months]]&lt;12,"&lt;1 Year",IF(Table1[[#This Row],[Survival_Time_Months]]&lt;60,"1-5 Years","5+ Years"))</f>
        <v>1-5 Years</v>
      </c>
      <c r="Q47" t="s">
        <v>14</v>
      </c>
      <c r="R47" t="b">
        <v>1</v>
      </c>
      <c r="S47" t="s">
        <v>19</v>
      </c>
    </row>
    <row r="48" spans="1:19" x14ac:dyDescent="0.35">
      <c r="A48" t="s">
        <v>93</v>
      </c>
      <c r="B48">
        <v>17</v>
      </c>
      <c r="C48" t="str">
        <f>IF(Table1[[#This Row],[Age]]&lt;=10,"Child",IF(Table1[[#This Row],[Age]]&lt;=20,"Teen", IF(Table1[[#This Row],[Age]]&lt;=40, "Young Adult",IF(Table1[[#This Row],[Age]]&lt;=60, "Middle Age","Old Age"))))</f>
        <v>Teen</v>
      </c>
      <c r="D48" t="s">
        <v>40</v>
      </c>
      <c r="E48" t="s">
        <v>47</v>
      </c>
      <c r="F48" t="s">
        <v>36</v>
      </c>
      <c r="G48" s="2">
        <v>44020</v>
      </c>
      <c r="H48" s="1">
        <f>YEAR(Table1[[#This Row],[Date_of_Diagnosis]])</f>
        <v>2020</v>
      </c>
      <c r="I48" t="s">
        <v>48</v>
      </c>
      <c r="J48" t="s">
        <v>2</v>
      </c>
      <c r="K48" t="b">
        <v>0</v>
      </c>
      <c r="L48">
        <v>7</v>
      </c>
      <c r="M48">
        <v>20</v>
      </c>
      <c r="N48" t="s">
        <v>15</v>
      </c>
      <c r="O48">
        <v>33</v>
      </c>
      <c r="P48" t="str">
        <f>IF(Table1[[#This Row],[Survival_Time_Months]]&lt;12,"&lt;1 Year",IF(Table1[[#This Row],[Survival_Time_Months]]&lt;60,"1-5 Years","5+ Years"))</f>
        <v>1-5 Years</v>
      </c>
      <c r="Q48" t="s">
        <v>10</v>
      </c>
      <c r="R48" t="b">
        <v>0</v>
      </c>
      <c r="S48" t="s">
        <v>19</v>
      </c>
    </row>
    <row r="49" spans="1:19" x14ac:dyDescent="0.35">
      <c r="A49" t="s">
        <v>94</v>
      </c>
      <c r="B49">
        <v>16</v>
      </c>
      <c r="C49" t="str">
        <f>IF(Table1[[#This Row],[Age]]&lt;=10,"Child",IF(Table1[[#This Row],[Age]]&lt;=20,"Teen", IF(Table1[[#This Row],[Age]]&lt;=40, "Young Adult",IF(Table1[[#This Row],[Age]]&lt;=60, "Middle Age","Old Age"))))</f>
        <v>Teen</v>
      </c>
      <c r="D49" t="s">
        <v>5050</v>
      </c>
      <c r="E49" t="s">
        <v>50</v>
      </c>
      <c r="F49" t="s">
        <v>36</v>
      </c>
      <c r="G49" s="2">
        <v>44244</v>
      </c>
      <c r="H49" s="1">
        <f>YEAR(Table1[[#This Row],[Date_of_Diagnosis]])</f>
        <v>2021</v>
      </c>
      <c r="I49" t="s">
        <v>37</v>
      </c>
      <c r="J49" t="s">
        <v>2</v>
      </c>
      <c r="K49" t="b">
        <v>1</v>
      </c>
      <c r="L49">
        <v>40</v>
      </c>
      <c r="M49">
        <v>16</v>
      </c>
      <c r="N49" t="s">
        <v>15</v>
      </c>
      <c r="O49">
        <v>4</v>
      </c>
      <c r="P49" t="str">
        <f>IF(Table1[[#This Row],[Survival_Time_Months]]&lt;12,"&lt;1 Year",IF(Table1[[#This Row],[Survival_Time_Months]]&lt;60,"1-5 Years","5+ Years"))</f>
        <v>&lt;1 Year</v>
      </c>
      <c r="Q49" t="s">
        <v>10</v>
      </c>
      <c r="R49" t="b">
        <v>1</v>
      </c>
      <c r="S49" t="s">
        <v>23</v>
      </c>
    </row>
    <row r="50" spans="1:19" x14ac:dyDescent="0.35">
      <c r="A50" t="s">
        <v>95</v>
      </c>
      <c r="B50">
        <v>68</v>
      </c>
      <c r="C50" t="str">
        <f>IF(Table1[[#This Row],[Age]]&lt;=10,"Child",IF(Table1[[#This Row],[Age]]&lt;=20,"Teen", IF(Table1[[#This Row],[Age]]&lt;=40, "Young Adult",IF(Table1[[#This Row],[Age]]&lt;=60, "Middle Age","Old Age"))))</f>
        <v>Old Age</v>
      </c>
      <c r="D50" t="s">
        <v>5050</v>
      </c>
      <c r="E50" t="s">
        <v>47</v>
      </c>
      <c r="F50" t="s">
        <v>44</v>
      </c>
      <c r="G50" s="2">
        <v>43800</v>
      </c>
      <c r="H50" s="1">
        <f>YEAR(Table1[[#This Row],[Date_of_Diagnosis]])</f>
        <v>2019</v>
      </c>
      <c r="I50" t="s">
        <v>37</v>
      </c>
      <c r="J50" t="s">
        <v>38</v>
      </c>
      <c r="K50" t="b">
        <v>0</v>
      </c>
      <c r="L50">
        <v>17</v>
      </c>
      <c r="M50">
        <v>15</v>
      </c>
      <c r="N50" t="s">
        <v>15</v>
      </c>
      <c r="O50">
        <v>14</v>
      </c>
      <c r="P50" t="str">
        <f>IF(Table1[[#This Row],[Survival_Time_Months]]&lt;12,"&lt;1 Year",IF(Table1[[#This Row],[Survival_Time_Months]]&lt;60,"1-5 Years","5+ Years"))</f>
        <v>1-5 Years</v>
      </c>
      <c r="Q50" t="s">
        <v>14</v>
      </c>
      <c r="R50" t="b">
        <v>1</v>
      </c>
      <c r="S50" t="s">
        <v>20</v>
      </c>
    </row>
    <row r="51" spans="1:19" x14ac:dyDescent="0.35">
      <c r="A51" t="s">
        <v>96</v>
      </c>
      <c r="B51">
        <v>81</v>
      </c>
      <c r="C51" t="str">
        <f>IF(Table1[[#This Row],[Age]]&lt;=10,"Child",IF(Table1[[#This Row],[Age]]&lt;=20,"Teen", IF(Table1[[#This Row],[Age]]&lt;=40, "Young Adult",IF(Table1[[#This Row],[Age]]&lt;=60, "Middle Age","Old Age"))))</f>
        <v>Old Age</v>
      </c>
      <c r="D51" t="s">
        <v>5049</v>
      </c>
      <c r="E51" t="s">
        <v>50</v>
      </c>
      <c r="F51" t="s">
        <v>41</v>
      </c>
      <c r="G51" s="2">
        <v>45230</v>
      </c>
      <c r="H51" s="1">
        <f>YEAR(Table1[[#This Row],[Date_of_Diagnosis]])</f>
        <v>2023</v>
      </c>
      <c r="I51" t="s">
        <v>42</v>
      </c>
      <c r="J51" t="s">
        <v>2</v>
      </c>
      <c r="K51" t="b">
        <v>1</v>
      </c>
      <c r="L51">
        <v>52</v>
      </c>
      <c r="M51">
        <v>19</v>
      </c>
      <c r="N51" t="s">
        <v>12</v>
      </c>
      <c r="O51">
        <v>4</v>
      </c>
      <c r="P51" t="str">
        <f>IF(Table1[[#This Row],[Survival_Time_Months]]&lt;12,"&lt;1 Year",IF(Table1[[#This Row],[Survival_Time_Months]]&lt;60,"1-5 Years","5+ Years"))</f>
        <v>&lt;1 Year</v>
      </c>
      <c r="Q51" t="s">
        <v>10</v>
      </c>
      <c r="R51" t="b">
        <v>0</v>
      </c>
      <c r="S51" t="s">
        <v>23</v>
      </c>
    </row>
    <row r="52" spans="1:19" x14ac:dyDescent="0.35">
      <c r="A52" t="s">
        <v>97</v>
      </c>
      <c r="B52">
        <v>27</v>
      </c>
      <c r="C52" t="str">
        <f>IF(Table1[[#This Row],[Age]]&lt;=10,"Child",IF(Table1[[#This Row],[Age]]&lt;=20,"Teen", IF(Table1[[#This Row],[Age]]&lt;=40, "Young Adult",IF(Table1[[#This Row],[Age]]&lt;=60, "Middle Age","Old Age"))))</f>
        <v>Young Adult</v>
      </c>
      <c r="D52" t="s">
        <v>5049</v>
      </c>
      <c r="E52" t="s">
        <v>35</v>
      </c>
      <c r="F52" t="s">
        <v>41</v>
      </c>
      <c r="G52" s="2">
        <v>45533</v>
      </c>
      <c r="H52" s="1">
        <f>YEAR(Table1[[#This Row],[Date_of_Diagnosis]])</f>
        <v>2024</v>
      </c>
      <c r="I52" t="s">
        <v>42</v>
      </c>
      <c r="J52" t="s">
        <v>45</v>
      </c>
      <c r="K52" t="b">
        <v>0</v>
      </c>
      <c r="L52">
        <v>31</v>
      </c>
      <c r="M52">
        <v>16</v>
      </c>
      <c r="N52" t="s">
        <v>9</v>
      </c>
      <c r="O52">
        <v>31</v>
      </c>
      <c r="P52" t="str">
        <f>IF(Table1[[#This Row],[Survival_Time_Months]]&lt;12,"&lt;1 Year",IF(Table1[[#This Row],[Survival_Time_Months]]&lt;60,"1-5 Years","5+ Years"))</f>
        <v>1-5 Years</v>
      </c>
      <c r="Q52" t="s">
        <v>10</v>
      </c>
      <c r="R52" t="b">
        <v>0</v>
      </c>
      <c r="S52" t="s">
        <v>19</v>
      </c>
    </row>
    <row r="53" spans="1:19" x14ac:dyDescent="0.35">
      <c r="A53" t="s">
        <v>98</v>
      </c>
      <c r="B53">
        <v>77</v>
      </c>
      <c r="C53" t="str">
        <f>IF(Table1[[#This Row],[Age]]&lt;=10,"Child",IF(Table1[[#This Row],[Age]]&lt;=20,"Teen", IF(Table1[[#This Row],[Age]]&lt;=40, "Young Adult",IF(Table1[[#This Row],[Age]]&lt;=60, "Middle Age","Old Age"))))</f>
        <v>Old Age</v>
      </c>
      <c r="D53" t="s">
        <v>5050</v>
      </c>
      <c r="E53" t="s">
        <v>35</v>
      </c>
      <c r="F53" t="s">
        <v>44</v>
      </c>
      <c r="G53" s="2">
        <v>45446</v>
      </c>
      <c r="H53" s="1">
        <f>YEAR(Table1[[#This Row],[Date_of_Diagnosis]])</f>
        <v>2024</v>
      </c>
      <c r="I53" t="s">
        <v>42</v>
      </c>
      <c r="J53" t="s">
        <v>45</v>
      </c>
      <c r="K53" t="b">
        <v>1</v>
      </c>
      <c r="L53">
        <v>40</v>
      </c>
      <c r="M53">
        <v>10</v>
      </c>
      <c r="N53" t="s">
        <v>12</v>
      </c>
      <c r="O53">
        <v>118</v>
      </c>
      <c r="P53" t="str">
        <f>IF(Table1[[#This Row],[Survival_Time_Months]]&lt;12,"&lt;1 Year",IF(Table1[[#This Row],[Survival_Time_Months]]&lt;60,"1-5 Years","5+ Years"))</f>
        <v>5+ Years</v>
      </c>
      <c r="Q53" t="s">
        <v>14</v>
      </c>
      <c r="R53" t="b">
        <v>0</v>
      </c>
      <c r="S53" t="s">
        <v>20</v>
      </c>
    </row>
    <row r="54" spans="1:19" x14ac:dyDescent="0.35">
      <c r="A54" t="s">
        <v>99</v>
      </c>
      <c r="B54">
        <v>28</v>
      </c>
      <c r="C54" t="str">
        <f>IF(Table1[[#This Row],[Age]]&lt;=10,"Child",IF(Table1[[#This Row],[Age]]&lt;=20,"Teen", IF(Table1[[#This Row],[Age]]&lt;=40, "Young Adult",IF(Table1[[#This Row],[Age]]&lt;=60, "Middle Age","Old Age"))))</f>
        <v>Young Adult</v>
      </c>
      <c r="D54" t="s">
        <v>5049</v>
      </c>
      <c r="E54" t="s">
        <v>50</v>
      </c>
      <c r="F54" t="s">
        <v>41</v>
      </c>
      <c r="G54" s="2">
        <v>44993</v>
      </c>
      <c r="H54" s="1">
        <f>YEAR(Table1[[#This Row],[Date_of_Diagnosis]])</f>
        <v>2023</v>
      </c>
      <c r="I54" t="s">
        <v>51</v>
      </c>
      <c r="J54" t="s">
        <v>38</v>
      </c>
      <c r="K54" t="b">
        <v>0</v>
      </c>
      <c r="L54">
        <v>69</v>
      </c>
      <c r="M54">
        <v>10</v>
      </c>
      <c r="N54" t="s">
        <v>9</v>
      </c>
      <c r="O54">
        <v>84</v>
      </c>
      <c r="P54" t="str">
        <f>IF(Table1[[#This Row],[Survival_Time_Months]]&lt;12,"&lt;1 Year",IF(Table1[[#This Row],[Survival_Time_Months]]&lt;60,"1-5 Years","5+ Years"))</f>
        <v>5+ Years</v>
      </c>
      <c r="Q54" t="s">
        <v>14</v>
      </c>
      <c r="R54" t="b">
        <v>0</v>
      </c>
      <c r="S54" t="s">
        <v>20</v>
      </c>
    </row>
    <row r="55" spans="1:19" x14ac:dyDescent="0.35">
      <c r="A55" t="s">
        <v>100</v>
      </c>
      <c r="B55">
        <v>79</v>
      </c>
      <c r="C55" t="str">
        <f>IF(Table1[[#This Row],[Age]]&lt;=10,"Child",IF(Table1[[#This Row],[Age]]&lt;=20,"Teen", IF(Table1[[#This Row],[Age]]&lt;=40, "Young Adult",IF(Table1[[#This Row],[Age]]&lt;=60, "Middle Age","Old Age"))))</f>
        <v>Old Age</v>
      </c>
      <c r="D55" t="s">
        <v>5049</v>
      </c>
      <c r="E55" t="s">
        <v>47</v>
      </c>
      <c r="F55" t="s">
        <v>41</v>
      </c>
      <c r="G55" s="2">
        <v>43726</v>
      </c>
      <c r="H55" s="1">
        <f>YEAR(Table1[[#This Row],[Date_of_Diagnosis]])</f>
        <v>2019</v>
      </c>
      <c r="I55" t="s">
        <v>51</v>
      </c>
      <c r="J55" t="s">
        <v>38</v>
      </c>
      <c r="K55" t="b">
        <v>0</v>
      </c>
      <c r="L55">
        <v>0</v>
      </c>
      <c r="M55">
        <v>12</v>
      </c>
      <c r="N55" t="s">
        <v>12</v>
      </c>
      <c r="O55">
        <v>114</v>
      </c>
      <c r="P55" t="str">
        <f>IF(Table1[[#This Row],[Survival_Time_Months]]&lt;12,"&lt;1 Year",IF(Table1[[#This Row],[Survival_Time_Months]]&lt;60,"1-5 Years","5+ Years"))</f>
        <v>5+ Years</v>
      </c>
      <c r="Q55" t="s">
        <v>10</v>
      </c>
      <c r="R55" t="b">
        <v>1</v>
      </c>
      <c r="S55" t="s">
        <v>20</v>
      </c>
    </row>
    <row r="56" spans="1:19" x14ac:dyDescent="0.35">
      <c r="A56" t="s">
        <v>101</v>
      </c>
      <c r="B56">
        <v>40</v>
      </c>
      <c r="C56" t="str">
        <f>IF(Table1[[#This Row],[Age]]&lt;=10,"Child",IF(Table1[[#This Row],[Age]]&lt;=20,"Teen", IF(Table1[[#This Row],[Age]]&lt;=40, "Young Adult",IF(Table1[[#This Row],[Age]]&lt;=60, "Middle Age","Old Age"))))</f>
        <v>Young Adult</v>
      </c>
      <c r="D56" t="s">
        <v>5050</v>
      </c>
      <c r="E56" t="s">
        <v>47</v>
      </c>
      <c r="F56" t="s">
        <v>44</v>
      </c>
      <c r="G56" s="2">
        <v>45280</v>
      </c>
      <c r="H56" s="1">
        <f>YEAR(Table1[[#This Row],[Date_of_Diagnosis]])</f>
        <v>2023</v>
      </c>
      <c r="I56" t="s">
        <v>51</v>
      </c>
      <c r="J56" t="s">
        <v>2</v>
      </c>
      <c r="K56" t="b">
        <v>0</v>
      </c>
      <c r="L56">
        <v>69</v>
      </c>
      <c r="M56">
        <v>16</v>
      </c>
      <c r="N56" t="s">
        <v>15</v>
      </c>
      <c r="O56">
        <v>64</v>
      </c>
      <c r="P56" t="str">
        <f>IF(Table1[[#This Row],[Survival_Time_Months]]&lt;12,"&lt;1 Year",IF(Table1[[#This Row],[Survival_Time_Months]]&lt;60,"1-5 Years","5+ Years"))</f>
        <v>5+ Years</v>
      </c>
      <c r="Q56" t="s">
        <v>10</v>
      </c>
      <c r="R56" t="b">
        <v>1</v>
      </c>
      <c r="S56" t="s">
        <v>20</v>
      </c>
    </row>
    <row r="57" spans="1:19" x14ac:dyDescent="0.35">
      <c r="A57" t="s">
        <v>102</v>
      </c>
      <c r="B57">
        <v>12</v>
      </c>
      <c r="C57" t="str">
        <f>IF(Table1[[#This Row],[Age]]&lt;=10,"Child",IF(Table1[[#This Row],[Age]]&lt;=20,"Teen", IF(Table1[[#This Row],[Age]]&lt;=40, "Young Adult",IF(Table1[[#This Row],[Age]]&lt;=60, "Middle Age","Old Age"))))</f>
        <v>Teen</v>
      </c>
      <c r="D57" t="s">
        <v>5049</v>
      </c>
      <c r="E57" t="s">
        <v>35</v>
      </c>
      <c r="F57" t="s">
        <v>44</v>
      </c>
      <c r="G57" s="2">
        <v>43800</v>
      </c>
      <c r="H57" s="1">
        <f>YEAR(Table1[[#This Row],[Date_of_Diagnosis]])</f>
        <v>2019</v>
      </c>
      <c r="I57" t="s">
        <v>42</v>
      </c>
      <c r="J57" t="s">
        <v>2</v>
      </c>
      <c r="K57" t="b">
        <v>0</v>
      </c>
      <c r="L57">
        <v>24</v>
      </c>
      <c r="M57">
        <v>10</v>
      </c>
      <c r="N57" t="s">
        <v>12</v>
      </c>
      <c r="O57">
        <v>32</v>
      </c>
      <c r="P57" t="str">
        <f>IF(Table1[[#This Row],[Survival_Time_Months]]&lt;12,"&lt;1 Year",IF(Table1[[#This Row],[Survival_Time_Months]]&lt;60,"1-5 Years","5+ Years"))</f>
        <v>1-5 Years</v>
      </c>
      <c r="Q57" t="s">
        <v>10</v>
      </c>
      <c r="R57" t="b">
        <v>0</v>
      </c>
      <c r="S57" t="s">
        <v>22</v>
      </c>
    </row>
    <row r="58" spans="1:19" x14ac:dyDescent="0.35">
      <c r="A58" t="s">
        <v>103</v>
      </c>
      <c r="B58">
        <v>75</v>
      </c>
      <c r="C58" t="str">
        <f>IF(Table1[[#This Row],[Age]]&lt;=10,"Child",IF(Table1[[#This Row],[Age]]&lt;=20,"Teen", IF(Table1[[#This Row],[Age]]&lt;=40, "Young Adult",IF(Table1[[#This Row],[Age]]&lt;=60, "Middle Age","Old Age"))))</f>
        <v>Old Age</v>
      </c>
      <c r="D58" t="s">
        <v>40</v>
      </c>
      <c r="E58" t="s">
        <v>47</v>
      </c>
      <c r="F58" t="s">
        <v>36</v>
      </c>
      <c r="G58" s="2">
        <v>43818</v>
      </c>
      <c r="H58" s="1">
        <f>YEAR(Table1[[#This Row],[Date_of_Diagnosis]])</f>
        <v>2019</v>
      </c>
      <c r="I58" t="s">
        <v>48</v>
      </c>
      <c r="J58" t="s">
        <v>2</v>
      </c>
      <c r="K58" t="b">
        <v>1</v>
      </c>
      <c r="L58">
        <v>18</v>
      </c>
      <c r="M58">
        <v>5</v>
      </c>
      <c r="N58" t="s">
        <v>15</v>
      </c>
      <c r="O58">
        <v>68</v>
      </c>
      <c r="P58" t="str">
        <f>IF(Table1[[#This Row],[Survival_Time_Months]]&lt;12,"&lt;1 Year",IF(Table1[[#This Row],[Survival_Time_Months]]&lt;60,"1-5 Years","5+ Years"))</f>
        <v>5+ Years</v>
      </c>
      <c r="Q58" t="s">
        <v>10</v>
      </c>
      <c r="R58" t="b">
        <v>0</v>
      </c>
      <c r="S58" t="s">
        <v>18</v>
      </c>
    </row>
    <row r="59" spans="1:19" x14ac:dyDescent="0.35">
      <c r="A59" t="s">
        <v>104</v>
      </c>
      <c r="B59">
        <v>47</v>
      </c>
      <c r="C59" t="str">
        <f>IF(Table1[[#This Row],[Age]]&lt;=10,"Child",IF(Table1[[#This Row],[Age]]&lt;=20,"Teen", IF(Table1[[#This Row],[Age]]&lt;=40, "Young Adult",IF(Table1[[#This Row],[Age]]&lt;=60, "Middle Age","Old Age"))))</f>
        <v>Middle Age</v>
      </c>
      <c r="D59" t="s">
        <v>5049</v>
      </c>
      <c r="E59" t="s">
        <v>47</v>
      </c>
      <c r="F59" t="s">
        <v>36</v>
      </c>
      <c r="G59" s="2">
        <v>43849</v>
      </c>
      <c r="H59" s="1">
        <f>YEAR(Table1[[#This Row],[Date_of_Diagnosis]])</f>
        <v>2020</v>
      </c>
      <c r="I59" t="s">
        <v>51</v>
      </c>
      <c r="J59" t="s">
        <v>45</v>
      </c>
      <c r="K59" t="b">
        <v>1</v>
      </c>
      <c r="L59">
        <v>3</v>
      </c>
      <c r="M59">
        <v>20</v>
      </c>
      <c r="N59" t="s">
        <v>9</v>
      </c>
      <c r="O59">
        <v>47</v>
      </c>
      <c r="P59" t="str">
        <f>IF(Table1[[#This Row],[Survival_Time_Months]]&lt;12,"&lt;1 Year",IF(Table1[[#This Row],[Survival_Time_Months]]&lt;60,"1-5 Years","5+ Years"))</f>
        <v>1-5 Years</v>
      </c>
      <c r="Q59" t="s">
        <v>14</v>
      </c>
      <c r="R59" t="b">
        <v>0</v>
      </c>
      <c r="S59" t="s">
        <v>18</v>
      </c>
    </row>
    <row r="60" spans="1:19" x14ac:dyDescent="0.35">
      <c r="A60" t="s">
        <v>105</v>
      </c>
      <c r="B60">
        <v>50</v>
      </c>
      <c r="C60" t="str">
        <f>IF(Table1[[#This Row],[Age]]&lt;=10,"Child",IF(Table1[[#This Row],[Age]]&lt;=20,"Teen", IF(Table1[[#This Row],[Age]]&lt;=40, "Young Adult",IF(Table1[[#This Row],[Age]]&lt;=60, "Middle Age","Old Age"))))</f>
        <v>Middle Age</v>
      </c>
      <c r="D60" t="s">
        <v>5050</v>
      </c>
      <c r="E60" t="s">
        <v>35</v>
      </c>
      <c r="F60" t="s">
        <v>36</v>
      </c>
      <c r="G60" s="2">
        <v>44547</v>
      </c>
      <c r="H60" s="1">
        <f>YEAR(Table1[[#This Row],[Date_of_Diagnosis]])</f>
        <v>2021</v>
      </c>
      <c r="I60" t="s">
        <v>37</v>
      </c>
      <c r="J60" t="s">
        <v>2</v>
      </c>
      <c r="K60" t="b">
        <v>1</v>
      </c>
      <c r="L60">
        <v>51</v>
      </c>
      <c r="M60">
        <v>18</v>
      </c>
      <c r="N60" t="s">
        <v>12</v>
      </c>
      <c r="O60">
        <v>32</v>
      </c>
      <c r="P60" t="str">
        <f>IF(Table1[[#This Row],[Survival_Time_Months]]&lt;12,"&lt;1 Year",IF(Table1[[#This Row],[Survival_Time_Months]]&lt;60,"1-5 Years","5+ Years"))</f>
        <v>1-5 Years</v>
      </c>
      <c r="Q60" t="s">
        <v>10</v>
      </c>
      <c r="R60" t="b">
        <v>1</v>
      </c>
      <c r="S60" t="s">
        <v>17</v>
      </c>
    </row>
    <row r="61" spans="1:19" x14ac:dyDescent="0.35">
      <c r="A61" t="s">
        <v>106</v>
      </c>
      <c r="B61">
        <v>86</v>
      </c>
      <c r="C61" t="str">
        <f>IF(Table1[[#This Row],[Age]]&lt;=10,"Child",IF(Table1[[#This Row],[Age]]&lt;=20,"Teen", IF(Table1[[#This Row],[Age]]&lt;=40, "Young Adult",IF(Table1[[#This Row],[Age]]&lt;=60, "Middle Age","Old Age"))))</f>
        <v>Old Age</v>
      </c>
      <c r="D61" t="s">
        <v>40</v>
      </c>
      <c r="E61" t="s">
        <v>50</v>
      </c>
      <c r="F61" t="s">
        <v>36</v>
      </c>
      <c r="G61" s="2">
        <v>43519</v>
      </c>
      <c r="H61" s="1">
        <f>YEAR(Table1[[#This Row],[Date_of_Diagnosis]])</f>
        <v>2019</v>
      </c>
      <c r="I61" t="s">
        <v>42</v>
      </c>
      <c r="J61" t="s">
        <v>2</v>
      </c>
      <c r="K61" t="b">
        <v>1</v>
      </c>
      <c r="L61">
        <v>63</v>
      </c>
      <c r="M61">
        <v>12</v>
      </c>
      <c r="N61" t="s">
        <v>15</v>
      </c>
      <c r="O61">
        <v>23</v>
      </c>
      <c r="P61" t="str">
        <f>IF(Table1[[#This Row],[Survival_Time_Months]]&lt;12,"&lt;1 Year",IF(Table1[[#This Row],[Survival_Time_Months]]&lt;60,"1-5 Years","5+ Years"))</f>
        <v>1-5 Years</v>
      </c>
      <c r="Q61" t="s">
        <v>10</v>
      </c>
      <c r="R61" t="b">
        <v>1</v>
      </c>
      <c r="S61" t="s">
        <v>11</v>
      </c>
    </row>
    <row r="62" spans="1:19" x14ac:dyDescent="0.35">
      <c r="A62" t="s">
        <v>107</v>
      </c>
      <c r="B62">
        <v>76</v>
      </c>
      <c r="C62" t="str">
        <f>IF(Table1[[#This Row],[Age]]&lt;=10,"Child",IF(Table1[[#This Row],[Age]]&lt;=20,"Teen", IF(Table1[[#This Row],[Age]]&lt;=40, "Young Adult",IF(Table1[[#This Row],[Age]]&lt;=60, "Middle Age","Old Age"))))</f>
        <v>Old Age</v>
      </c>
      <c r="D62" t="s">
        <v>5050</v>
      </c>
      <c r="E62" t="s">
        <v>35</v>
      </c>
      <c r="F62" t="s">
        <v>36</v>
      </c>
      <c r="G62" s="2">
        <v>43545</v>
      </c>
      <c r="H62" s="1">
        <f>YEAR(Table1[[#This Row],[Date_of_Diagnosis]])</f>
        <v>2019</v>
      </c>
      <c r="I62" t="s">
        <v>42</v>
      </c>
      <c r="J62" t="s">
        <v>45</v>
      </c>
      <c r="K62" t="b">
        <v>1</v>
      </c>
      <c r="L62">
        <v>0</v>
      </c>
      <c r="M62">
        <v>9</v>
      </c>
      <c r="N62" t="s">
        <v>15</v>
      </c>
      <c r="O62">
        <v>51</v>
      </c>
      <c r="P62" t="str">
        <f>IF(Table1[[#This Row],[Survival_Time_Months]]&lt;12,"&lt;1 Year",IF(Table1[[#This Row],[Survival_Time_Months]]&lt;60,"1-5 Years","5+ Years"))</f>
        <v>1-5 Years</v>
      </c>
      <c r="Q62" t="s">
        <v>10</v>
      </c>
      <c r="R62" t="b">
        <v>0</v>
      </c>
      <c r="S62" t="s">
        <v>17</v>
      </c>
    </row>
    <row r="63" spans="1:19" x14ac:dyDescent="0.35">
      <c r="A63" t="s">
        <v>108</v>
      </c>
      <c r="B63">
        <v>30</v>
      </c>
      <c r="C63" t="str">
        <f>IF(Table1[[#This Row],[Age]]&lt;=10,"Child",IF(Table1[[#This Row],[Age]]&lt;=20,"Teen", IF(Table1[[#This Row],[Age]]&lt;=40, "Young Adult",IF(Table1[[#This Row],[Age]]&lt;=60, "Middle Age","Old Age"))))</f>
        <v>Young Adult</v>
      </c>
      <c r="D63" t="s">
        <v>40</v>
      </c>
      <c r="E63" t="s">
        <v>47</v>
      </c>
      <c r="F63" t="s">
        <v>36</v>
      </c>
      <c r="G63" s="2">
        <v>45649</v>
      </c>
      <c r="H63" s="1">
        <f>YEAR(Table1[[#This Row],[Date_of_Diagnosis]])</f>
        <v>2024</v>
      </c>
      <c r="I63" t="s">
        <v>42</v>
      </c>
      <c r="J63" t="s">
        <v>2</v>
      </c>
      <c r="K63" t="b">
        <v>1</v>
      </c>
      <c r="L63">
        <v>36</v>
      </c>
      <c r="M63">
        <v>20</v>
      </c>
      <c r="N63" t="s">
        <v>12</v>
      </c>
      <c r="O63">
        <v>93</v>
      </c>
      <c r="P63" t="str">
        <f>IF(Table1[[#This Row],[Survival_Time_Months]]&lt;12,"&lt;1 Year",IF(Table1[[#This Row],[Survival_Time_Months]]&lt;60,"1-5 Years","5+ Years"))</f>
        <v>5+ Years</v>
      </c>
      <c r="Q63" t="s">
        <v>10</v>
      </c>
      <c r="R63" t="b">
        <v>1</v>
      </c>
      <c r="S63" t="s">
        <v>16</v>
      </c>
    </row>
    <row r="64" spans="1:19" x14ac:dyDescent="0.35">
      <c r="A64" t="s">
        <v>109</v>
      </c>
      <c r="B64">
        <v>31</v>
      </c>
      <c r="C64" t="str">
        <f>IF(Table1[[#This Row],[Age]]&lt;=10,"Child",IF(Table1[[#This Row],[Age]]&lt;=20,"Teen", IF(Table1[[#This Row],[Age]]&lt;=40, "Young Adult",IF(Table1[[#This Row],[Age]]&lt;=60, "Middle Age","Old Age"))))</f>
        <v>Young Adult</v>
      </c>
      <c r="D64" t="s">
        <v>40</v>
      </c>
      <c r="E64" t="s">
        <v>47</v>
      </c>
      <c r="F64" t="s">
        <v>41</v>
      </c>
      <c r="G64" s="2">
        <v>44957</v>
      </c>
      <c r="H64" s="1">
        <f>YEAR(Table1[[#This Row],[Date_of_Diagnosis]])</f>
        <v>2023</v>
      </c>
      <c r="I64" t="s">
        <v>51</v>
      </c>
      <c r="J64" t="s">
        <v>38</v>
      </c>
      <c r="K64" t="b">
        <v>0</v>
      </c>
      <c r="L64">
        <v>32</v>
      </c>
      <c r="M64">
        <v>18</v>
      </c>
      <c r="N64" t="s">
        <v>9</v>
      </c>
      <c r="O64">
        <v>109</v>
      </c>
      <c r="P64" t="str">
        <f>IF(Table1[[#This Row],[Survival_Time_Months]]&lt;12,"&lt;1 Year",IF(Table1[[#This Row],[Survival_Time_Months]]&lt;60,"1-5 Years","5+ Years"))</f>
        <v>5+ Years</v>
      </c>
      <c r="Q64" t="s">
        <v>10</v>
      </c>
      <c r="R64" t="b">
        <v>0</v>
      </c>
      <c r="S64" t="s">
        <v>17</v>
      </c>
    </row>
    <row r="65" spans="1:19" x14ac:dyDescent="0.35">
      <c r="A65" t="s">
        <v>110</v>
      </c>
      <c r="B65">
        <v>33</v>
      </c>
      <c r="C65" t="str">
        <f>IF(Table1[[#This Row],[Age]]&lt;=10,"Child",IF(Table1[[#This Row],[Age]]&lt;=20,"Teen", IF(Table1[[#This Row],[Age]]&lt;=40, "Young Adult",IF(Table1[[#This Row],[Age]]&lt;=60, "Middle Age","Old Age"))))</f>
        <v>Young Adult</v>
      </c>
      <c r="D65" t="s">
        <v>40</v>
      </c>
      <c r="E65" t="s">
        <v>50</v>
      </c>
      <c r="F65" t="s">
        <v>41</v>
      </c>
      <c r="G65" s="2">
        <v>44127</v>
      </c>
      <c r="H65" s="1">
        <f>YEAR(Table1[[#This Row],[Date_of_Diagnosis]])</f>
        <v>2020</v>
      </c>
      <c r="I65" t="s">
        <v>42</v>
      </c>
      <c r="J65" t="s">
        <v>45</v>
      </c>
      <c r="K65" t="b">
        <v>1</v>
      </c>
      <c r="L65">
        <v>40</v>
      </c>
      <c r="M65">
        <v>0</v>
      </c>
      <c r="N65" t="s">
        <v>12</v>
      </c>
      <c r="O65">
        <v>48</v>
      </c>
      <c r="P65" t="str">
        <f>IF(Table1[[#This Row],[Survival_Time_Months]]&lt;12,"&lt;1 Year",IF(Table1[[#This Row],[Survival_Time_Months]]&lt;60,"1-5 Years","5+ Years"))</f>
        <v>1-5 Years</v>
      </c>
      <c r="Q65" t="s">
        <v>10</v>
      </c>
      <c r="R65" t="b">
        <v>1</v>
      </c>
      <c r="S65" t="s">
        <v>20</v>
      </c>
    </row>
    <row r="66" spans="1:19" x14ac:dyDescent="0.35">
      <c r="A66" t="s">
        <v>111</v>
      </c>
      <c r="B66">
        <v>9</v>
      </c>
      <c r="C66" t="str">
        <f>IF(Table1[[#This Row],[Age]]&lt;=10,"Child",IF(Table1[[#This Row],[Age]]&lt;=20,"Teen", IF(Table1[[#This Row],[Age]]&lt;=40, "Young Adult",IF(Table1[[#This Row],[Age]]&lt;=60, "Middle Age","Old Age"))))</f>
        <v>Child</v>
      </c>
      <c r="D66" t="s">
        <v>5050</v>
      </c>
      <c r="E66" t="s">
        <v>50</v>
      </c>
      <c r="F66" t="s">
        <v>44</v>
      </c>
      <c r="G66" s="2">
        <v>43915</v>
      </c>
      <c r="H66" s="1">
        <f>YEAR(Table1[[#This Row],[Date_of_Diagnosis]])</f>
        <v>2020</v>
      </c>
      <c r="I66" t="s">
        <v>42</v>
      </c>
      <c r="J66" t="s">
        <v>45</v>
      </c>
      <c r="K66" t="b">
        <v>0</v>
      </c>
      <c r="L66">
        <v>64</v>
      </c>
      <c r="M66">
        <v>12</v>
      </c>
      <c r="N66" t="s">
        <v>9</v>
      </c>
      <c r="O66">
        <v>67</v>
      </c>
      <c r="P66" t="str">
        <f>IF(Table1[[#This Row],[Survival_Time_Months]]&lt;12,"&lt;1 Year",IF(Table1[[#This Row],[Survival_Time_Months]]&lt;60,"1-5 Years","5+ Years"))</f>
        <v>5+ Years</v>
      </c>
      <c r="Q66" t="s">
        <v>14</v>
      </c>
      <c r="R66" t="b">
        <v>1</v>
      </c>
      <c r="S66" t="s">
        <v>23</v>
      </c>
    </row>
    <row r="67" spans="1:19" x14ac:dyDescent="0.35">
      <c r="A67" t="s">
        <v>112</v>
      </c>
      <c r="B67">
        <v>31</v>
      </c>
      <c r="C67" t="str">
        <f>IF(Table1[[#This Row],[Age]]&lt;=10,"Child",IF(Table1[[#This Row],[Age]]&lt;=20,"Teen", IF(Table1[[#This Row],[Age]]&lt;=40, "Young Adult",IF(Table1[[#This Row],[Age]]&lt;=60, "Middle Age","Old Age"))))</f>
        <v>Young Adult</v>
      </c>
      <c r="D67" t="s">
        <v>40</v>
      </c>
      <c r="E67" t="s">
        <v>50</v>
      </c>
      <c r="F67" t="s">
        <v>44</v>
      </c>
      <c r="G67" s="2">
        <v>44417</v>
      </c>
      <c r="H67" s="1">
        <f>YEAR(Table1[[#This Row],[Date_of_Diagnosis]])</f>
        <v>2021</v>
      </c>
      <c r="I67" t="s">
        <v>48</v>
      </c>
      <c r="J67" t="s">
        <v>38</v>
      </c>
      <c r="K67" t="b">
        <v>0</v>
      </c>
      <c r="L67">
        <v>34</v>
      </c>
      <c r="M67">
        <v>19</v>
      </c>
      <c r="N67" t="s">
        <v>12</v>
      </c>
      <c r="O67">
        <v>90</v>
      </c>
      <c r="P67" t="str">
        <f>IF(Table1[[#This Row],[Survival_Time_Months]]&lt;12,"&lt;1 Year",IF(Table1[[#This Row],[Survival_Time_Months]]&lt;60,"1-5 Years","5+ Years"))</f>
        <v>5+ Years</v>
      </c>
      <c r="Q67" t="s">
        <v>10</v>
      </c>
      <c r="R67" t="b">
        <v>0</v>
      </c>
      <c r="S67" t="s">
        <v>11</v>
      </c>
    </row>
    <row r="68" spans="1:19" x14ac:dyDescent="0.35">
      <c r="A68" t="s">
        <v>113</v>
      </c>
      <c r="B68">
        <v>34</v>
      </c>
      <c r="C68" t="str">
        <f>IF(Table1[[#This Row],[Age]]&lt;=10,"Child",IF(Table1[[#This Row],[Age]]&lt;=20,"Teen", IF(Table1[[#This Row],[Age]]&lt;=40, "Young Adult",IF(Table1[[#This Row],[Age]]&lt;=60, "Middle Age","Old Age"))))</f>
        <v>Young Adult</v>
      </c>
      <c r="D68" t="s">
        <v>40</v>
      </c>
      <c r="E68" t="s">
        <v>47</v>
      </c>
      <c r="F68" t="s">
        <v>36</v>
      </c>
      <c r="G68" s="2">
        <v>44668</v>
      </c>
      <c r="H68" s="1">
        <f>YEAR(Table1[[#This Row],[Date_of_Diagnosis]])</f>
        <v>2022</v>
      </c>
      <c r="I68" t="s">
        <v>37</v>
      </c>
      <c r="J68" t="s">
        <v>45</v>
      </c>
      <c r="K68" t="b">
        <v>1</v>
      </c>
      <c r="L68">
        <v>31</v>
      </c>
      <c r="M68">
        <v>10</v>
      </c>
      <c r="N68" t="s">
        <v>12</v>
      </c>
      <c r="O68">
        <v>102</v>
      </c>
      <c r="P68" t="str">
        <f>IF(Table1[[#This Row],[Survival_Time_Months]]&lt;12,"&lt;1 Year",IF(Table1[[#This Row],[Survival_Time_Months]]&lt;60,"1-5 Years","5+ Years"))</f>
        <v>5+ Years</v>
      </c>
      <c r="Q68" t="s">
        <v>14</v>
      </c>
      <c r="R68" t="b">
        <v>1</v>
      </c>
      <c r="S68" t="s">
        <v>23</v>
      </c>
    </row>
    <row r="69" spans="1:19" x14ac:dyDescent="0.35">
      <c r="A69" t="s">
        <v>114</v>
      </c>
      <c r="B69">
        <v>8</v>
      </c>
      <c r="C69" t="str">
        <f>IF(Table1[[#This Row],[Age]]&lt;=10,"Child",IF(Table1[[#This Row],[Age]]&lt;=20,"Teen", IF(Table1[[#This Row],[Age]]&lt;=40, "Young Adult",IF(Table1[[#This Row],[Age]]&lt;=60, "Middle Age","Old Age"))))</f>
        <v>Child</v>
      </c>
      <c r="D69" t="s">
        <v>40</v>
      </c>
      <c r="E69" t="s">
        <v>35</v>
      </c>
      <c r="F69" t="s">
        <v>44</v>
      </c>
      <c r="G69" s="2">
        <v>45033</v>
      </c>
      <c r="H69" s="1">
        <f>YEAR(Table1[[#This Row],[Date_of_Diagnosis]])</f>
        <v>2023</v>
      </c>
      <c r="I69" t="s">
        <v>42</v>
      </c>
      <c r="J69" t="s">
        <v>2</v>
      </c>
      <c r="K69" t="b">
        <v>0</v>
      </c>
      <c r="L69">
        <v>44</v>
      </c>
      <c r="M69">
        <v>3</v>
      </c>
      <c r="N69" t="s">
        <v>12</v>
      </c>
      <c r="O69">
        <v>76</v>
      </c>
      <c r="P69" t="str">
        <f>IF(Table1[[#This Row],[Survival_Time_Months]]&lt;12,"&lt;1 Year",IF(Table1[[#This Row],[Survival_Time_Months]]&lt;60,"1-5 Years","5+ Years"))</f>
        <v>5+ Years</v>
      </c>
      <c r="Q69" t="s">
        <v>10</v>
      </c>
      <c r="R69" t="b">
        <v>0</v>
      </c>
      <c r="S69" t="s">
        <v>11</v>
      </c>
    </row>
    <row r="70" spans="1:19" x14ac:dyDescent="0.35">
      <c r="A70" t="s">
        <v>115</v>
      </c>
      <c r="B70">
        <v>17</v>
      </c>
      <c r="C70" t="str">
        <f>IF(Table1[[#This Row],[Age]]&lt;=10,"Child",IF(Table1[[#This Row],[Age]]&lt;=20,"Teen", IF(Table1[[#This Row],[Age]]&lt;=40, "Young Adult",IF(Table1[[#This Row],[Age]]&lt;=60, "Middle Age","Old Age"))))</f>
        <v>Teen</v>
      </c>
      <c r="D70" t="s">
        <v>5050</v>
      </c>
      <c r="E70" t="s">
        <v>50</v>
      </c>
      <c r="F70" t="s">
        <v>44</v>
      </c>
      <c r="G70" s="2">
        <v>45386</v>
      </c>
      <c r="H70" s="1">
        <f>YEAR(Table1[[#This Row],[Date_of_Diagnosis]])</f>
        <v>2024</v>
      </c>
      <c r="I70" t="s">
        <v>48</v>
      </c>
      <c r="J70" t="s">
        <v>45</v>
      </c>
      <c r="K70" t="b">
        <v>0</v>
      </c>
      <c r="L70">
        <v>18</v>
      </c>
      <c r="M70">
        <v>19</v>
      </c>
      <c r="N70" t="s">
        <v>15</v>
      </c>
      <c r="O70">
        <v>113</v>
      </c>
      <c r="P70" t="str">
        <f>IF(Table1[[#This Row],[Survival_Time_Months]]&lt;12,"&lt;1 Year",IF(Table1[[#This Row],[Survival_Time_Months]]&lt;60,"1-5 Years","5+ Years"))</f>
        <v>5+ Years</v>
      </c>
      <c r="Q70" t="s">
        <v>10</v>
      </c>
      <c r="R70" t="b">
        <v>1</v>
      </c>
      <c r="S70" t="s">
        <v>11</v>
      </c>
    </row>
    <row r="71" spans="1:19" x14ac:dyDescent="0.35">
      <c r="A71" t="s">
        <v>116</v>
      </c>
      <c r="B71">
        <v>75</v>
      </c>
      <c r="C71" t="str">
        <f>IF(Table1[[#This Row],[Age]]&lt;=10,"Child",IF(Table1[[#This Row],[Age]]&lt;=20,"Teen", IF(Table1[[#This Row],[Age]]&lt;=40, "Young Adult",IF(Table1[[#This Row],[Age]]&lt;=60, "Middle Age","Old Age"))))</f>
        <v>Old Age</v>
      </c>
      <c r="D71" t="s">
        <v>5049</v>
      </c>
      <c r="E71" t="s">
        <v>50</v>
      </c>
      <c r="F71" t="s">
        <v>44</v>
      </c>
      <c r="G71" s="2">
        <v>44931</v>
      </c>
      <c r="H71" s="1">
        <f>YEAR(Table1[[#This Row],[Date_of_Diagnosis]])</f>
        <v>2023</v>
      </c>
      <c r="I71" t="s">
        <v>48</v>
      </c>
      <c r="J71" t="s">
        <v>45</v>
      </c>
      <c r="K71" t="b">
        <v>1</v>
      </c>
      <c r="L71">
        <v>32</v>
      </c>
      <c r="M71">
        <v>16</v>
      </c>
      <c r="N71" t="s">
        <v>9</v>
      </c>
      <c r="O71">
        <v>76</v>
      </c>
      <c r="P71" t="str">
        <f>IF(Table1[[#This Row],[Survival_Time_Months]]&lt;12,"&lt;1 Year",IF(Table1[[#This Row],[Survival_Time_Months]]&lt;60,"1-5 Years","5+ Years"))</f>
        <v>5+ Years</v>
      </c>
      <c r="Q71" t="s">
        <v>14</v>
      </c>
      <c r="R71" t="b">
        <v>0</v>
      </c>
      <c r="S71" t="s">
        <v>20</v>
      </c>
    </row>
    <row r="72" spans="1:19" x14ac:dyDescent="0.35">
      <c r="A72" t="s">
        <v>117</v>
      </c>
      <c r="B72">
        <v>56</v>
      </c>
      <c r="C72" t="str">
        <f>IF(Table1[[#This Row],[Age]]&lt;=10,"Child",IF(Table1[[#This Row],[Age]]&lt;=20,"Teen", IF(Table1[[#This Row],[Age]]&lt;=40, "Young Adult",IF(Table1[[#This Row],[Age]]&lt;=60, "Middle Age","Old Age"))))</f>
        <v>Middle Age</v>
      </c>
      <c r="D72" t="s">
        <v>5050</v>
      </c>
      <c r="E72" t="s">
        <v>35</v>
      </c>
      <c r="F72" t="s">
        <v>36</v>
      </c>
      <c r="G72" s="2">
        <v>44803</v>
      </c>
      <c r="H72" s="1">
        <f>YEAR(Table1[[#This Row],[Date_of_Diagnosis]])</f>
        <v>2022</v>
      </c>
      <c r="I72" t="s">
        <v>42</v>
      </c>
      <c r="J72" t="s">
        <v>2</v>
      </c>
      <c r="K72" t="b">
        <v>0</v>
      </c>
      <c r="L72">
        <v>24</v>
      </c>
      <c r="M72">
        <v>18</v>
      </c>
      <c r="N72" t="s">
        <v>15</v>
      </c>
      <c r="O72">
        <v>54</v>
      </c>
      <c r="P72" t="str">
        <f>IF(Table1[[#This Row],[Survival_Time_Months]]&lt;12,"&lt;1 Year",IF(Table1[[#This Row],[Survival_Time_Months]]&lt;60,"1-5 Years","5+ Years"))</f>
        <v>1-5 Years</v>
      </c>
      <c r="Q72" t="s">
        <v>10</v>
      </c>
      <c r="R72" t="b">
        <v>0</v>
      </c>
      <c r="S72" t="s">
        <v>16</v>
      </c>
    </row>
    <row r="73" spans="1:19" x14ac:dyDescent="0.35">
      <c r="A73" t="s">
        <v>118</v>
      </c>
      <c r="B73">
        <v>69</v>
      </c>
      <c r="C73" t="str">
        <f>IF(Table1[[#This Row],[Age]]&lt;=10,"Child",IF(Table1[[#This Row],[Age]]&lt;=20,"Teen", IF(Table1[[#This Row],[Age]]&lt;=40, "Young Adult",IF(Table1[[#This Row],[Age]]&lt;=60, "Middle Age","Old Age"))))</f>
        <v>Old Age</v>
      </c>
      <c r="D73" t="s">
        <v>40</v>
      </c>
      <c r="E73" t="s">
        <v>35</v>
      </c>
      <c r="F73" t="s">
        <v>36</v>
      </c>
      <c r="G73" s="2">
        <v>44807</v>
      </c>
      <c r="H73" s="1">
        <f>YEAR(Table1[[#This Row],[Date_of_Diagnosis]])</f>
        <v>2022</v>
      </c>
      <c r="I73" t="s">
        <v>37</v>
      </c>
      <c r="J73" t="s">
        <v>45</v>
      </c>
      <c r="K73" t="b">
        <v>1</v>
      </c>
      <c r="L73">
        <v>22</v>
      </c>
      <c r="M73">
        <v>16</v>
      </c>
      <c r="N73" t="s">
        <v>12</v>
      </c>
      <c r="O73">
        <v>83</v>
      </c>
      <c r="P73" t="str">
        <f>IF(Table1[[#This Row],[Survival_Time_Months]]&lt;12,"&lt;1 Year",IF(Table1[[#This Row],[Survival_Time_Months]]&lt;60,"1-5 Years","5+ Years"))</f>
        <v>5+ Years</v>
      </c>
      <c r="Q73" t="s">
        <v>14</v>
      </c>
      <c r="R73" t="b">
        <v>0</v>
      </c>
      <c r="S73" t="s">
        <v>16</v>
      </c>
    </row>
    <row r="74" spans="1:19" x14ac:dyDescent="0.35">
      <c r="A74" t="s">
        <v>119</v>
      </c>
      <c r="B74">
        <v>66</v>
      </c>
      <c r="C74" t="str">
        <f>IF(Table1[[#This Row],[Age]]&lt;=10,"Child",IF(Table1[[#This Row],[Age]]&lt;=20,"Teen", IF(Table1[[#This Row],[Age]]&lt;=40, "Young Adult",IF(Table1[[#This Row],[Age]]&lt;=60, "Middle Age","Old Age"))))</f>
        <v>Old Age</v>
      </c>
      <c r="D74" t="s">
        <v>5050</v>
      </c>
      <c r="E74" t="s">
        <v>47</v>
      </c>
      <c r="F74" t="s">
        <v>36</v>
      </c>
      <c r="G74" s="2">
        <v>45063</v>
      </c>
      <c r="H74" s="1">
        <f>YEAR(Table1[[#This Row],[Date_of_Diagnosis]])</f>
        <v>2023</v>
      </c>
      <c r="I74" t="s">
        <v>51</v>
      </c>
      <c r="J74" t="s">
        <v>38</v>
      </c>
      <c r="K74" t="b">
        <v>0</v>
      </c>
      <c r="L74">
        <v>41</v>
      </c>
      <c r="M74">
        <v>5</v>
      </c>
      <c r="N74" t="s">
        <v>12</v>
      </c>
      <c r="O74">
        <v>28</v>
      </c>
      <c r="P74" t="str">
        <f>IF(Table1[[#This Row],[Survival_Time_Months]]&lt;12,"&lt;1 Year",IF(Table1[[#This Row],[Survival_Time_Months]]&lt;60,"1-5 Years","5+ Years"))</f>
        <v>1-5 Years</v>
      </c>
      <c r="Q74" t="s">
        <v>10</v>
      </c>
      <c r="R74" t="b">
        <v>1</v>
      </c>
      <c r="S74" t="s">
        <v>19</v>
      </c>
    </row>
    <row r="75" spans="1:19" x14ac:dyDescent="0.35">
      <c r="A75" t="s">
        <v>120</v>
      </c>
      <c r="B75">
        <v>66</v>
      </c>
      <c r="C75" t="str">
        <f>IF(Table1[[#This Row],[Age]]&lt;=10,"Child",IF(Table1[[#This Row],[Age]]&lt;=20,"Teen", IF(Table1[[#This Row],[Age]]&lt;=40, "Young Adult",IF(Table1[[#This Row],[Age]]&lt;=60, "Middle Age","Old Age"))))</f>
        <v>Old Age</v>
      </c>
      <c r="D75" t="s">
        <v>40</v>
      </c>
      <c r="E75" t="s">
        <v>35</v>
      </c>
      <c r="F75" t="s">
        <v>44</v>
      </c>
      <c r="G75" s="2">
        <v>43977</v>
      </c>
      <c r="H75" s="1">
        <f>YEAR(Table1[[#This Row],[Date_of_Diagnosis]])</f>
        <v>2020</v>
      </c>
      <c r="I75" t="s">
        <v>51</v>
      </c>
      <c r="J75" t="s">
        <v>45</v>
      </c>
      <c r="K75" t="b">
        <v>1</v>
      </c>
      <c r="L75">
        <v>21</v>
      </c>
      <c r="M75">
        <v>14</v>
      </c>
      <c r="N75" t="s">
        <v>9</v>
      </c>
      <c r="O75">
        <v>120</v>
      </c>
      <c r="P75" t="str">
        <f>IF(Table1[[#This Row],[Survival_Time_Months]]&lt;12,"&lt;1 Year",IF(Table1[[#This Row],[Survival_Time_Months]]&lt;60,"1-5 Years","5+ Years"))</f>
        <v>5+ Years</v>
      </c>
      <c r="Q75" t="s">
        <v>14</v>
      </c>
      <c r="R75" t="b">
        <v>1</v>
      </c>
      <c r="S75" t="s">
        <v>20</v>
      </c>
    </row>
    <row r="76" spans="1:19" x14ac:dyDescent="0.35">
      <c r="A76" t="s">
        <v>121</v>
      </c>
      <c r="B76">
        <v>54</v>
      </c>
      <c r="C76" t="str">
        <f>IF(Table1[[#This Row],[Age]]&lt;=10,"Child",IF(Table1[[#This Row],[Age]]&lt;=20,"Teen", IF(Table1[[#This Row],[Age]]&lt;=40, "Young Adult",IF(Table1[[#This Row],[Age]]&lt;=60, "Middle Age","Old Age"))))</f>
        <v>Middle Age</v>
      </c>
      <c r="D76" t="s">
        <v>5050</v>
      </c>
      <c r="E76" t="s">
        <v>50</v>
      </c>
      <c r="F76" t="s">
        <v>41</v>
      </c>
      <c r="G76" s="2">
        <v>45189</v>
      </c>
      <c r="H76" s="1">
        <f>YEAR(Table1[[#This Row],[Date_of_Diagnosis]])</f>
        <v>2023</v>
      </c>
      <c r="I76" t="s">
        <v>37</v>
      </c>
      <c r="J76" t="s">
        <v>45</v>
      </c>
      <c r="K76" t="b">
        <v>0</v>
      </c>
      <c r="L76">
        <v>25</v>
      </c>
      <c r="M76">
        <v>13</v>
      </c>
      <c r="N76" t="s">
        <v>12</v>
      </c>
      <c r="O76">
        <v>88</v>
      </c>
      <c r="P76" t="str">
        <f>IF(Table1[[#This Row],[Survival_Time_Months]]&lt;12,"&lt;1 Year",IF(Table1[[#This Row],[Survival_Time_Months]]&lt;60,"1-5 Years","5+ Years"))</f>
        <v>5+ Years</v>
      </c>
      <c r="Q76" t="s">
        <v>14</v>
      </c>
      <c r="R76" t="b">
        <v>0</v>
      </c>
      <c r="S76" t="s">
        <v>23</v>
      </c>
    </row>
    <row r="77" spans="1:19" x14ac:dyDescent="0.35">
      <c r="A77" t="s">
        <v>122</v>
      </c>
      <c r="B77">
        <v>58</v>
      </c>
      <c r="C77" t="str">
        <f>IF(Table1[[#This Row],[Age]]&lt;=10,"Child",IF(Table1[[#This Row],[Age]]&lt;=20,"Teen", IF(Table1[[#This Row],[Age]]&lt;=40, "Young Adult",IF(Table1[[#This Row],[Age]]&lt;=60, "Middle Age","Old Age"))))</f>
        <v>Middle Age</v>
      </c>
      <c r="D77" t="s">
        <v>5050</v>
      </c>
      <c r="E77" t="s">
        <v>47</v>
      </c>
      <c r="F77" t="s">
        <v>36</v>
      </c>
      <c r="G77" s="2">
        <v>45220</v>
      </c>
      <c r="H77" s="1">
        <f>YEAR(Table1[[#This Row],[Date_of_Diagnosis]])</f>
        <v>2023</v>
      </c>
      <c r="I77" t="s">
        <v>51</v>
      </c>
      <c r="J77" t="s">
        <v>2</v>
      </c>
      <c r="K77" t="b">
        <v>1</v>
      </c>
      <c r="L77">
        <v>60</v>
      </c>
      <c r="M77">
        <v>5</v>
      </c>
      <c r="N77" t="s">
        <v>12</v>
      </c>
      <c r="O77">
        <v>107</v>
      </c>
      <c r="P77" t="str">
        <f>IF(Table1[[#This Row],[Survival_Time_Months]]&lt;12,"&lt;1 Year",IF(Table1[[#This Row],[Survival_Time_Months]]&lt;60,"1-5 Years","5+ Years"))</f>
        <v>5+ Years</v>
      </c>
      <c r="Q77" t="s">
        <v>14</v>
      </c>
      <c r="R77" t="b">
        <v>1</v>
      </c>
      <c r="S77" t="s">
        <v>20</v>
      </c>
    </row>
    <row r="78" spans="1:19" x14ac:dyDescent="0.35">
      <c r="A78" t="s">
        <v>123</v>
      </c>
      <c r="B78">
        <v>81</v>
      </c>
      <c r="C78" t="str">
        <f>IF(Table1[[#This Row],[Age]]&lt;=10,"Child",IF(Table1[[#This Row],[Age]]&lt;=20,"Teen", IF(Table1[[#This Row],[Age]]&lt;=40, "Young Adult",IF(Table1[[#This Row],[Age]]&lt;=60, "Middle Age","Old Age"))))</f>
        <v>Old Age</v>
      </c>
      <c r="D78" t="s">
        <v>5049</v>
      </c>
      <c r="E78" t="s">
        <v>35</v>
      </c>
      <c r="F78" t="s">
        <v>36</v>
      </c>
      <c r="G78" s="2">
        <v>45560</v>
      </c>
      <c r="H78" s="1">
        <f>YEAR(Table1[[#This Row],[Date_of_Diagnosis]])</f>
        <v>2024</v>
      </c>
      <c r="I78" t="s">
        <v>48</v>
      </c>
      <c r="J78" t="s">
        <v>45</v>
      </c>
      <c r="K78" t="b">
        <v>1</v>
      </c>
      <c r="L78">
        <v>58</v>
      </c>
      <c r="M78">
        <v>18</v>
      </c>
      <c r="N78" t="s">
        <v>9</v>
      </c>
      <c r="O78">
        <v>79</v>
      </c>
      <c r="P78" t="str">
        <f>IF(Table1[[#This Row],[Survival_Time_Months]]&lt;12,"&lt;1 Year",IF(Table1[[#This Row],[Survival_Time_Months]]&lt;60,"1-5 Years","5+ Years"))</f>
        <v>5+ Years</v>
      </c>
      <c r="Q78" t="s">
        <v>10</v>
      </c>
      <c r="R78" t="b">
        <v>1</v>
      </c>
      <c r="S78" t="s">
        <v>17</v>
      </c>
    </row>
    <row r="79" spans="1:19" x14ac:dyDescent="0.35">
      <c r="A79" t="s">
        <v>124</v>
      </c>
      <c r="B79">
        <v>43</v>
      </c>
      <c r="C79" t="str">
        <f>IF(Table1[[#This Row],[Age]]&lt;=10,"Child",IF(Table1[[#This Row],[Age]]&lt;=20,"Teen", IF(Table1[[#This Row],[Age]]&lt;=40, "Young Adult",IF(Table1[[#This Row],[Age]]&lt;=60, "Middle Age","Old Age"))))</f>
        <v>Middle Age</v>
      </c>
      <c r="D79" t="s">
        <v>40</v>
      </c>
      <c r="E79" t="s">
        <v>50</v>
      </c>
      <c r="F79" t="s">
        <v>36</v>
      </c>
      <c r="G79" s="2">
        <v>44254</v>
      </c>
      <c r="H79" s="1">
        <f>YEAR(Table1[[#This Row],[Date_of_Diagnosis]])</f>
        <v>2021</v>
      </c>
      <c r="I79" t="s">
        <v>42</v>
      </c>
      <c r="J79" t="s">
        <v>2</v>
      </c>
      <c r="K79" t="b">
        <v>0</v>
      </c>
      <c r="L79">
        <v>55</v>
      </c>
      <c r="M79">
        <v>13</v>
      </c>
      <c r="N79" t="s">
        <v>9</v>
      </c>
      <c r="O79">
        <v>45</v>
      </c>
      <c r="P79" t="str">
        <f>IF(Table1[[#This Row],[Survival_Time_Months]]&lt;12,"&lt;1 Year",IF(Table1[[#This Row],[Survival_Time_Months]]&lt;60,"1-5 Years","5+ Years"))</f>
        <v>1-5 Years</v>
      </c>
      <c r="Q79" t="s">
        <v>14</v>
      </c>
      <c r="R79" t="b">
        <v>0</v>
      </c>
      <c r="S79" t="s">
        <v>22</v>
      </c>
    </row>
    <row r="80" spans="1:19" x14ac:dyDescent="0.35">
      <c r="A80" t="s">
        <v>125</v>
      </c>
      <c r="B80">
        <v>19</v>
      </c>
      <c r="C80" t="str">
        <f>IF(Table1[[#This Row],[Age]]&lt;=10,"Child",IF(Table1[[#This Row],[Age]]&lt;=20,"Teen", IF(Table1[[#This Row],[Age]]&lt;=40, "Young Adult",IF(Table1[[#This Row],[Age]]&lt;=60, "Middle Age","Old Age"))))</f>
        <v>Teen</v>
      </c>
      <c r="D80" t="s">
        <v>40</v>
      </c>
      <c r="E80" t="s">
        <v>47</v>
      </c>
      <c r="F80" t="s">
        <v>44</v>
      </c>
      <c r="G80" s="2">
        <v>45482</v>
      </c>
      <c r="H80" s="1">
        <f>YEAR(Table1[[#This Row],[Date_of_Diagnosis]])</f>
        <v>2024</v>
      </c>
      <c r="I80" t="s">
        <v>48</v>
      </c>
      <c r="J80" t="s">
        <v>45</v>
      </c>
      <c r="K80" t="b">
        <v>0</v>
      </c>
      <c r="L80">
        <v>10</v>
      </c>
      <c r="M80">
        <v>10</v>
      </c>
      <c r="N80" t="s">
        <v>9</v>
      </c>
      <c r="O80">
        <v>83</v>
      </c>
      <c r="P80" t="str">
        <f>IF(Table1[[#This Row],[Survival_Time_Months]]&lt;12,"&lt;1 Year",IF(Table1[[#This Row],[Survival_Time_Months]]&lt;60,"1-5 Years","5+ Years"))</f>
        <v>5+ Years</v>
      </c>
      <c r="Q80" t="s">
        <v>10</v>
      </c>
      <c r="R80" t="b">
        <v>1</v>
      </c>
      <c r="S80" t="s">
        <v>13</v>
      </c>
    </row>
    <row r="81" spans="1:19" x14ac:dyDescent="0.35">
      <c r="A81" t="s">
        <v>126</v>
      </c>
      <c r="B81">
        <v>10</v>
      </c>
      <c r="C81" t="str">
        <f>IF(Table1[[#This Row],[Age]]&lt;=10,"Child",IF(Table1[[#This Row],[Age]]&lt;=20,"Teen", IF(Table1[[#This Row],[Age]]&lt;=40, "Young Adult",IF(Table1[[#This Row],[Age]]&lt;=60, "Middle Age","Old Age"))))</f>
        <v>Child</v>
      </c>
      <c r="D81" t="s">
        <v>40</v>
      </c>
      <c r="E81" t="s">
        <v>35</v>
      </c>
      <c r="F81" t="s">
        <v>36</v>
      </c>
      <c r="G81" s="2">
        <v>45324</v>
      </c>
      <c r="H81" s="1">
        <f>YEAR(Table1[[#This Row],[Date_of_Diagnosis]])</f>
        <v>2024</v>
      </c>
      <c r="I81" t="s">
        <v>42</v>
      </c>
      <c r="J81" t="s">
        <v>45</v>
      </c>
      <c r="K81" t="b">
        <v>0</v>
      </c>
      <c r="L81">
        <v>67</v>
      </c>
      <c r="M81">
        <v>5</v>
      </c>
      <c r="N81" t="s">
        <v>9</v>
      </c>
      <c r="O81">
        <v>7</v>
      </c>
      <c r="P81" t="str">
        <f>IF(Table1[[#This Row],[Survival_Time_Months]]&lt;12,"&lt;1 Year",IF(Table1[[#This Row],[Survival_Time_Months]]&lt;60,"1-5 Years","5+ Years"))</f>
        <v>&lt;1 Year</v>
      </c>
      <c r="Q81" t="s">
        <v>10</v>
      </c>
      <c r="R81" t="b">
        <v>1</v>
      </c>
      <c r="S81" t="s">
        <v>16</v>
      </c>
    </row>
    <row r="82" spans="1:19" x14ac:dyDescent="0.35">
      <c r="A82" t="s">
        <v>127</v>
      </c>
      <c r="B82">
        <v>85</v>
      </c>
      <c r="C82" t="str">
        <f>IF(Table1[[#This Row],[Age]]&lt;=10,"Child",IF(Table1[[#This Row],[Age]]&lt;=20,"Teen", IF(Table1[[#This Row],[Age]]&lt;=40, "Young Adult",IF(Table1[[#This Row],[Age]]&lt;=60, "Middle Age","Old Age"))))</f>
        <v>Old Age</v>
      </c>
      <c r="D82" t="s">
        <v>40</v>
      </c>
      <c r="E82" t="s">
        <v>35</v>
      </c>
      <c r="F82" t="s">
        <v>36</v>
      </c>
      <c r="G82" s="2">
        <v>43698</v>
      </c>
      <c r="H82" s="1">
        <f>YEAR(Table1[[#This Row],[Date_of_Diagnosis]])</f>
        <v>2019</v>
      </c>
      <c r="I82" t="s">
        <v>51</v>
      </c>
      <c r="J82" t="s">
        <v>45</v>
      </c>
      <c r="K82" t="b">
        <v>1</v>
      </c>
      <c r="L82">
        <v>4</v>
      </c>
      <c r="M82">
        <v>16</v>
      </c>
      <c r="N82" t="s">
        <v>15</v>
      </c>
      <c r="O82">
        <v>55</v>
      </c>
      <c r="P82" t="str">
        <f>IF(Table1[[#This Row],[Survival_Time_Months]]&lt;12,"&lt;1 Year",IF(Table1[[#This Row],[Survival_Time_Months]]&lt;60,"1-5 Years","5+ Years"))</f>
        <v>1-5 Years</v>
      </c>
      <c r="Q82" t="s">
        <v>10</v>
      </c>
      <c r="R82" t="b">
        <v>0</v>
      </c>
      <c r="S82" t="s">
        <v>13</v>
      </c>
    </row>
    <row r="83" spans="1:19" x14ac:dyDescent="0.35">
      <c r="A83" t="s">
        <v>128</v>
      </c>
      <c r="B83">
        <v>10</v>
      </c>
      <c r="C83" t="str">
        <f>IF(Table1[[#This Row],[Age]]&lt;=10,"Child",IF(Table1[[#This Row],[Age]]&lt;=20,"Teen", IF(Table1[[#This Row],[Age]]&lt;=40, "Young Adult",IF(Table1[[#This Row],[Age]]&lt;=60, "Middle Age","Old Age"))))</f>
        <v>Child</v>
      </c>
      <c r="D83" t="s">
        <v>5050</v>
      </c>
      <c r="E83" t="s">
        <v>47</v>
      </c>
      <c r="F83" t="s">
        <v>41</v>
      </c>
      <c r="G83" s="2">
        <v>44418</v>
      </c>
      <c r="H83" s="1">
        <f>YEAR(Table1[[#This Row],[Date_of_Diagnosis]])</f>
        <v>2021</v>
      </c>
      <c r="I83" t="s">
        <v>48</v>
      </c>
      <c r="J83" t="s">
        <v>45</v>
      </c>
      <c r="K83" t="b">
        <v>0</v>
      </c>
      <c r="L83">
        <v>4</v>
      </c>
      <c r="M83">
        <v>14</v>
      </c>
      <c r="N83" t="s">
        <v>15</v>
      </c>
      <c r="O83">
        <v>17</v>
      </c>
      <c r="P83" t="str">
        <f>IF(Table1[[#This Row],[Survival_Time_Months]]&lt;12,"&lt;1 Year",IF(Table1[[#This Row],[Survival_Time_Months]]&lt;60,"1-5 Years","5+ Years"))</f>
        <v>1-5 Years</v>
      </c>
      <c r="Q83" t="s">
        <v>10</v>
      </c>
      <c r="R83" t="b">
        <v>1</v>
      </c>
      <c r="S83" t="s">
        <v>18</v>
      </c>
    </row>
    <row r="84" spans="1:19" x14ac:dyDescent="0.35">
      <c r="A84" t="s">
        <v>129</v>
      </c>
      <c r="B84">
        <v>53</v>
      </c>
      <c r="C84" t="str">
        <f>IF(Table1[[#This Row],[Age]]&lt;=10,"Child",IF(Table1[[#This Row],[Age]]&lt;=20,"Teen", IF(Table1[[#This Row],[Age]]&lt;=40, "Young Adult",IF(Table1[[#This Row],[Age]]&lt;=60, "Middle Age","Old Age"))))</f>
        <v>Middle Age</v>
      </c>
      <c r="D84" t="s">
        <v>5050</v>
      </c>
      <c r="E84" t="s">
        <v>47</v>
      </c>
      <c r="F84" t="s">
        <v>41</v>
      </c>
      <c r="G84" s="2">
        <v>43852</v>
      </c>
      <c r="H84" s="1">
        <f>YEAR(Table1[[#This Row],[Date_of_Diagnosis]])</f>
        <v>2020</v>
      </c>
      <c r="I84" t="s">
        <v>37</v>
      </c>
      <c r="J84" t="s">
        <v>45</v>
      </c>
      <c r="K84" t="b">
        <v>1</v>
      </c>
      <c r="L84">
        <v>7</v>
      </c>
      <c r="M84">
        <v>3</v>
      </c>
      <c r="N84" t="s">
        <v>15</v>
      </c>
      <c r="O84">
        <v>90</v>
      </c>
      <c r="P84" t="str">
        <f>IF(Table1[[#This Row],[Survival_Time_Months]]&lt;12,"&lt;1 Year",IF(Table1[[#This Row],[Survival_Time_Months]]&lt;60,"1-5 Years","5+ Years"))</f>
        <v>5+ Years</v>
      </c>
      <c r="Q84" t="s">
        <v>14</v>
      </c>
      <c r="R84" t="b">
        <v>1</v>
      </c>
      <c r="S84" t="s">
        <v>16</v>
      </c>
    </row>
    <row r="85" spans="1:19" x14ac:dyDescent="0.35">
      <c r="A85" t="s">
        <v>130</v>
      </c>
      <c r="B85">
        <v>41</v>
      </c>
      <c r="C85" t="str">
        <f>IF(Table1[[#This Row],[Age]]&lt;=10,"Child",IF(Table1[[#This Row],[Age]]&lt;=20,"Teen", IF(Table1[[#This Row],[Age]]&lt;=40, "Young Adult",IF(Table1[[#This Row],[Age]]&lt;=60, "Middle Age","Old Age"))))</f>
        <v>Middle Age</v>
      </c>
      <c r="D85" t="s">
        <v>40</v>
      </c>
      <c r="E85" t="s">
        <v>50</v>
      </c>
      <c r="F85" t="s">
        <v>44</v>
      </c>
      <c r="G85" s="2">
        <v>43560</v>
      </c>
      <c r="H85" s="1">
        <f>YEAR(Table1[[#This Row],[Date_of_Diagnosis]])</f>
        <v>2019</v>
      </c>
      <c r="I85" t="s">
        <v>48</v>
      </c>
      <c r="J85" t="s">
        <v>45</v>
      </c>
      <c r="K85" t="b">
        <v>1</v>
      </c>
      <c r="L85">
        <v>27</v>
      </c>
      <c r="M85">
        <v>2</v>
      </c>
      <c r="N85" t="s">
        <v>15</v>
      </c>
      <c r="O85">
        <v>110</v>
      </c>
      <c r="P85" t="str">
        <f>IF(Table1[[#This Row],[Survival_Time_Months]]&lt;12,"&lt;1 Year",IF(Table1[[#This Row],[Survival_Time_Months]]&lt;60,"1-5 Years","5+ Years"))</f>
        <v>5+ Years</v>
      </c>
      <c r="Q85" t="s">
        <v>14</v>
      </c>
      <c r="R85" t="b">
        <v>1</v>
      </c>
      <c r="S85" t="s">
        <v>17</v>
      </c>
    </row>
    <row r="86" spans="1:19" x14ac:dyDescent="0.35">
      <c r="A86" t="s">
        <v>131</v>
      </c>
      <c r="B86">
        <v>26</v>
      </c>
      <c r="C86" t="str">
        <f>IF(Table1[[#This Row],[Age]]&lt;=10,"Child",IF(Table1[[#This Row],[Age]]&lt;=20,"Teen", IF(Table1[[#This Row],[Age]]&lt;=40, "Young Adult",IF(Table1[[#This Row],[Age]]&lt;=60, "Middle Age","Old Age"))))</f>
        <v>Young Adult</v>
      </c>
      <c r="D86" t="s">
        <v>40</v>
      </c>
      <c r="E86" t="s">
        <v>35</v>
      </c>
      <c r="F86" t="s">
        <v>44</v>
      </c>
      <c r="G86" s="2">
        <v>44092</v>
      </c>
      <c r="H86" s="1">
        <f>YEAR(Table1[[#This Row],[Date_of_Diagnosis]])</f>
        <v>2020</v>
      </c>
      <c r="I86" t="s">
        <v>37</v>
      </c>
      <c r="J86" t="s">
        <v>45</v>
      </c>
      <c r="K86" t="b">
        <v>1</v>
      </c>
      <c r="L86">
        <v>64</v>
      </c>
      <c r="M86">
        <v>1</v>
      </c>
      <c r="N86" t="s">
        <v>9</v>
      </c>
      <c r="O86">
        <v>1</v>
      </c>
      <c r="P86" t="str">
        <f>IF(Table1[[#This Row],[Survival_Time_Months]]&lt;12,"&lt;1 Year",IF(Table1[[#This Row],[Survival_Time_Months]]&lt;60,"1-5 Years","5+ Years"))</f>
        <v>&lt;1 Year</v>
      </c>
      <c r="Q86" t="s">
        <v>10</v>
      </c>
      <c r="R86" t="b">
        <v>0</v>
      </c>
      <c r="S86" t="s">
        <v>22</v>
      </c>
    </row>
    <row r="87" spans="1:19" x14ac:dyDescent="0.35">
      <c r="A87" t="s">
        <v>132</v>
      </c>
      <c r="B87">
        <v>71</v>
      </c>
      <c r="C87" t="str">
        <f>IF(Table1[[#This Row],[Age]]&lt;=10,"Child",IF(Table1[[#This Row],[Age]]&lt;=20,"Teen", IF(Table1[[#This Row],[Age]]&lt;=40, "Young Adult",IF(Table1[[#This Row],[Age]]&lt;=60, "Middle Age","Old Age"))))</f>
        <v>Old Age</v>
      </c>
      <c r="D87" t="s">
        <v>40</v>
      </c>
      <c r="E87" t="s">
        <v>35</v>
      </c>
      <c r="F87" t="s">
        <v>41</v>
      </c>
      <c r="G87" s="2">
        <v>44599</v>
      </c>
      <c r="H87" s="1">
        <f>YEAR(Table1[[#This Row],[Date_of_Diagnosis]])</f>
        <v>2022</v>
      </c>
      <c r="I87" t="s">
        <v>37</v>
      </c>
      <c r="J87" t="s">
        <v>38</v>
      </c>
      <c r="K87" t="b">
        <v>1</v>
      </c>
      <c r="L87">
        <v>1</v>
      </c>
      <c r="M87">
        <v>5</v>
      </c>
      <c r="N87" t="s">
        <v>9</v>
      </c>
      <c r="O87">
        <v>98</v>
      </c>
      <c r="P87" t="str">
        <f>IF(Table1[[#This Row],[Survival_Time_Months]]&lt;12,"&lt;1 Year",IF(Table1[[#This Row],[Survival_Time_Months]]&lt;60,"1-5 Years","5+ Years"))</f>
        <v>5+ Years</v>
      </c>
      <c r="Q87" t="s">
        <v>14</v>
      </c>
      <c r="R87" t="b">
        <v>0</v>
      </c>
      <c r="S87" t="s">
        <v>22</v>
      </c>
    </row>
    <row r="88" spans="1:19" x14ac:dyDescent="0.35">
      <c r="A88" t="s">
        <v>133</v>
      </c>
      <c r="B88">
        <v>43</v>
      </c>
      <c r="C88" t="str">
        <f>IF(Table1[[#This Row],[Age]]&lt;=10,"Child",IF(Table1[[#This Row],[Age]]&lt;=20,"Teen", IF(Table1[[#This Row],[Age]]&lt;=40, "Young Adult",IF(Table1[[#This Row],[Age]]&lt;=60, "Middle Age","Old Age"))))</f>
        <v>Middle Age</v>
      </c>
      <c r="D88" t="s">
        <v>5049</v>
      </c>
      <c r="E88" t="s">
        <v>35</v>
      </c>
      <c r="F88" t="s">
        <v>36</v>
      </c>
      <c r="G88" s="2">
        <v>45545</v>
      </c>
      <c r="H88" s="1">
        <f>YEAR(Table1[[#This Row],[Date_of_Diagnosis]])</f>
        <v>2024</v>
      </c>
      <c r="I88" t="s">
        <v>37</v>
      </c>
      <c r="J88" t="s">
        <v>2</v>
      </c>
      <c r="K88" t="b">
        <v>0</v>
      </c>
      <c r="L88">
        <v>29</v>
      </c>
      <c r="M88">
        <v>10</v>
      </c>
      <c r="N88" t="s">
        <v>12</v>
      </c>
      <c r="O88">
        <v>56</v>
      </c>
      <c r="P88" t="str">
        <f>IF(Table1[[#This Row],[Survival_Time_Months]]&lt;12,"&lt;1 Year",IF(Table1[[#This Row],[Survival_Time_Months]]&lt;60,"1-5 Years","5+ Years"))</f>
        <v>1-5 Years</v>
      </c>
      <c r="Q88" t="s">
        <v>14</v>
      </c>
      <c r="R88" t="b">
        <v>1</v>
      </c>
      <c r="S88" t="s">
        <v>17</v>
      </c>
    </row>
    <row r="89" spans="1:19" x14ac:dyDescent="0.35">
      <c r="A89" t="s">
        <v>134</v>
      </c>
      <c r="B89">
        <v>29</v>
      </c>
      <c r="C89" t="str">
        <f>IF(Table1[[#This Row],[Age]]&lt;=10,"Child",IF(Table1[[#This Row],[Age]]&lt;=20,"Teen", IF(Table1[[#This Row],[Age]]&lt;=40, "Young Adult",IF(Table1[[#This Row],[Age]]&lt;=60, "Middle Age","Old Age"))))</f>
        <v>Young Adult</v>
      </c>
      <c r="D89" t="s">
        <v>5049</v>
      </c>
      <c r="E89" t="s">
        <v>50</v>
      </c>
      <c r="F89" t="s">
        <v>36</v>
      </c>
      <c r="G89" s="2">
        <v>44186</v>
      </c>
      <c r="H89" s="1">
        <f>YEAR(Table1[[#This Row],[Date_of_Diagnosis]])</f>
        <v>2020</v>
      </c>
      <c r="I89" t="s">
        <v>51</v>
      </c>
      <c r="J89" t="s">
        <v>2</v>
      </c>
      <c r="K89" t="b">
        <v>0</v>
      </c>
      <c r="L89">
        <v>41</v>
      </c>
      <c r="M89">
        <v>10</v>
      </c>
      <c r="N89" t="s">
        <v>12</v>
      </c>
      <c r="O89">
        <v>77</v>
      </c>
      <c r="P89" t="str">
        <f>IF(Table1[[#This Row],[Survival_Time_Months]]&lt;12,"&lt;1 Year",IF(Table1[[#This Row],[Survival_Time_Months]]&lt;60,"1-5 Years","5+ Years"))</f>
        <v>5+ Years</v>
      </c>
      <c r="Q89" t="s">
        <v>10</v>
      </c>
      <c r="R89" t="b">
        <v>0</v>
      </c>
      <c r="S89" t="s">
        <v>11</v>
      </c>
    </row>
    <row r="90" spans="1:19" x14ac:dyDescent="0.35">
      <c r="A90" t="s">
        <v>135</v>
      </c>
      <c r="B90">
        <v>26</v>
      </c>
      <c r="C90" t="str">
        <f>IF(Table1[[#This Row],[Age]]&lt;=10,"Child",IF(Table1[[#This Row],[Age]]&lt;=20,"Teen", IF(Table1[[#This Row],[Age]]&lt;=40, "Young Adult",IF(Table1[[#This Row],[Age]]&lt;=60, "Middle Age","Old Age"))))</f>
        <v>Young Adult</v>
      </c>
      <c r="D90" t="s">
        <v>40</v>
      </c>
      <c r="E90" t="s">
        <v>35</v>
      </c>
      <c r="F90" t="s">
        <v>41</v>
      </c>
      <c r="G90" s="2">
        <v>44384</v>
      </c>
      <c r="H90" s="1">
        <f>YEAR(Table1[[#This Row],[Date_of_Diagnosis]])</f>
        <v>2021</v>
      </c>
      <c r="I90" t="s">
        <v>48</v>
      </c>
      <c r="J90" t="s">
        <v>38</v>
      </c>
      <c r="K90" t="b">
        <v>1</v>
      </c>
      <c r="L90">
        <v>30</v>
      </c>
      <c r="M90">
        <v>11</v>
      </c>
      <c r="N90" t="s">
        <v>12</v>
      </c>
      <c r="O90">
        <v>47</v>
      </c>
      <c r="P90" t="str">
        <f>IF(Table1[[#This Row],[Survival_Time_Months]]&lt;12,"&lt;1 Year",IF(Table1[[#This Row],[Survival_Time_Months]]&lt;60,"1-5 Years","5+ Years"))</f>
        <v>1-5 Years</v>
      </c>
      <c r="Q90" t="s">
        <v>14</v>
      </c>
      <c r="R90" t="b">
        <v>1</v>
      </c>
      <c r="S90" t="s">
        <v>13</v>
      </c>
    </row>
    <row r="91" spans="1:19" x14ac:dyDescent="0.35">
      <c r="A91" t="s">
        <v>136</v>
      </c>
      <c r="B91">
        <v>49</v>
      </c>
      <c r="C91" t="str">
        <f>IF(Table1[[#This Row],[Age]]&lt;=10,"Child",IF(Table1[[#This Row],[Age]]&lt;=20,"Teen", IF(Table1[[#This Row],[Age]]&lt;=40, "Young Adult",IF(Table1[[#This Row],[Age]]&lt;=60, "Middle Age","Old Age"))))</f>
        <v>Middle Age</v>
      </c>
      <c r="D91" t="s">
        <v>5050</v>
      </c>
      <c r="E91" t="s">
        <v>50</v>
      </c>
      <c r="F91" t="s">
        <v>44</v>
      </c>
      <c r="G91" s="2">
        <v>44574</v>
      </c>
      <c r="H91" s="1">
        <f>YEAR(Table1[[#This Row],[Date_of_Diagnosis]])</f>
        <v>2022</v>
      </c>
      <c r="I91" t="s">
        <v>48</v>
      </c>
      <c r="J91" t="s">
        <v>38</v>
      </c>
      <c r="K91" t="b">
        <v>1</v>
      </c>
      <c r="L91">
        <v>10</v>
      </c>
      <c r="M91">
        <v>7</v>
      </c>
      <c r="N91" t="s">
        <v>9</v>
      </c>
      <c r="O91">
        <v>81</v>
      </c>
      <c r="P91" t="str">
        <f>IF(Table1[[#This Row],[Survival_Time_Months]]&lt;12,"&lt;1 Year",IF(Table1[[#This Row],[Survival_Time_Months]]&lt;60,"1-5 Years","5+ Years"))</f>
        <v>5+ Years</v>
      </c>
      <c r="Q91" t="s">
        <v>14</v>
      </c>
      <c r="R91" t="b">
        <v>1</v>
      </c>
      <c r="S91" t="s">
        <v>13</v>
      </c>
    </row>
    <row r="92" spans="1:19" x14ac:dyDescent="0.35">
      <c r="A92" t="s">
        <v>137</v>
      </c>
      <c r="B92">
        <v>36</v>
      </c>
      <c r="C92" t="str">
        <f>IF(Table1[[#This Row],[Age]]&lt;=10,"Child",IF(Table1[[#This Row],[Age]]&lt;=20,"Teen", IF(Table1[[#This Row],[Age]]&lt;=40, "Young Adult",IF(Table1[[#This Row],[Age]]&lt;=60, "Middle Age","Old Age"))))</f>
        <v>Young Adult</v>
      </c>
      <c r="D92" t="s">
        <v>5050</v>
      </c>
      <c r="E92" t="s">
        <v>50</v>
      </c>
      <c r="F92" t="s">
        <v>36</v>
      </c>
      <c r="G92" s="2">
        <v>43636</v>
      </c>
      <c r="H92" s="1">
        <f>YEAR(Table1[[#This Row],[Date_of_Diagnosis]])</f>
        <v>2019</v>
      </c>
      <c r="I92" t="s">
        <v>42</v>
      </c>
      <c r="J92" t="s">
        <v>38</v>
      </c>
      <c r="K92" t="b">
        <v>1</v>
      </c>
      <c r="L92">
        <v>69</v>
      </c>
      <c r="M92">
        <v>4</v>
      </c>
      <c r="N92" t="s">
        <v>12</v>
      </c>
      <c r="O92">
        <v>11</v>
      </c>
      <c r="P92" t="str">
        <f>IF(Table1[[#This Row],[Survival_Time_Months]]&lt;12,"&lt;1 Year",IF(Table1[[#This Row],[Survival_Time_Months]]&lt;60,"1-5 Years","5+ Years"))</f>
        <v>&lt;1 Year</v>
      </c>
      <c r="Q92" t="s">
        <v>14</v>
      </c>
      <c r="R92" t="b">
        <v>1</v>
      </c>
      <c r="S92" t="s">
        <v>11</v>
      </c>
    </row>
    <row r="93" spans="1:19" x14ac:dyDescent="0.35">
      <c r="A93" t="s">
        <v>138</v>
      </c>
      <c r="B93">
        <v>27</v>
      </c>
      <c r="C93" t="str">
        <f>IF(Table1[[#This Row],[Age]]&lt;=10,"Child",IF(Table1[[#This Row],[Age]]&lt;=20,"Teen", IF(Table1[[#This Row],[Age]]&lt;=40, "Young Adult",IF(Table1[[#This Row],[Age]]&lt;=60, "Middle Age","Old Age"))))</f>
        <v>Young Adult</v>
      </c>
      <c r="D93" t="s">
        <v>5050</v>
      </c>
      <c r="E93" t="s">
        <v>35</v>
      </c>
      <c r="F93" t="s">
        <v>41</v>
      </c>
      <c r="G93" s="2">
        <v>43973</v>
      </c>
      <c r="H93" s="1">
        <f>YEAR(Table1[[#This Row],[Date_of_Diagnosis]])</f>
        <v>2020</v>
      </c>
      <c r="I93" t="s">
        <v>51</v>
      </c>
      <c r="J93" t="s">
        <v>2</v>
      </c>
      <c r="K93" t="b">
        <v>0</v>
      </c>
      <c r="L93">
        <v>51</v>
      </c>
      <c r="M93">
        <v>14</v>
      </c>
      <c r="N93" t="s">
        <v>9</v>
      </c>
      <c r="O93">
        <v>12</v>
      </c>
      <c r="P93" t="str">
        <f>IF(Table1[[#This Row],[Survival_Time_Months]]&lt;12,"&lt;1 Year",IF(Table1[[#This Row],[Survival_Time_Months]]&lt;60,"1-5 Years","5+ Years"))</f>
        <v>1-5 Years</v>
      </c>
      <c r="Q93" t="s">
        <v>10</v>
      </c>
      <c r="R93" t="b">
        <v>1</v>
      </c>
      <c r="S93" t="s">
        <v>17</v>
      </c>
    </row>
    <row r="94" spans="1:19" x14ac:dyDescent="0.35">
      <c r="A94" t="s">
        <v>139</v>
      </c>
      <c r="B94">
        <v>67</v>
      </c>
      <c r="C94" t="str">
        <f>IF(Table1[[#This Row],[Age]]&lt;=10,"Child",IF(Table1[[#This Row],[Age]]&lt;=20,"Teen", IF(Table1[[#This Row],[Age]]&lt;=40, "Young Adult",IF(Table1[[#This Row],[Age]]&lt;=60, "Middle Age","Old Age"))))</f>
        <v>Old Age</v>
      </c>
      <c r="D94" t="s">
        <v>5050</v>
      </c>
      <c r="E94" t="s">
        <v>35</v>
      </c>
      <c r="F94" t="s">
        <v>36</v>
      </c>
      <c r="G94" s="2">
        <v>44558</v>
      </c>
      <c r="H94" s="1">
        <f>YEAR(Table1[[#This Row],[Date_of_Diagnosis]])</f>
        <v>2021</v>
      </c>
      <c r="I94" t="s">
        <v>51</v>
      </c>
      <c r="J94" t="s">
        <v>2</v>
      </c>
      <c r="K94" t="b">
        <v>1</v>
      </c>
      <c r="L94">
        <v>42</v>
      </c>
      <c r="M94">
        <v>2</v>
      </c>
      <c r="N94" t="s">
        <v>12</v>
      </c>
      <c r="O94">
        <v>57</v>
      </c>
      <c r="P94" t="str">
        <f>IF(Table1[[#This Row],[Survival_Time_Months]]&lt;12,"&lt;1 Year",IF(Table1[[#This Row],[Survival_Time_Months]]&lt;60,"1-5 Years","5+ Years"))</f>
        <v>1-5 Years</v>
      </c>
      <c r="Q94" t="s">
        <v>10</v>
      </c>
      <c r="R94" t="b">
        <v>1</v>
      </c>
      <c r="S94" t="s">
        <v>18</v>
      </c>
    </row>
    <row r="95" spans="1:19" x14ac:dyDescent="0.35">
      <c r="A95" t="s">
        <v>140</v>
      </c>
      <c r="B95">
        <v>11</v>
      </c>
      <c r="C95" t="str">
        <f>IF(Table1[[#This Row],[Age]]&lt;=10,"Child",IF(Table1[[#This Row],[Age]]&lt;=20,"Teen", IF(Table1[[#This Row],[Age]]&lt;=40, "Young Adult",IF(Table1[[#This Row],[Age]]&lt;=60, "Middle Age","Old Age"))))</f>
        <v>Teen</v>
      </c>
      <c r="D95" t="s">
        <v>5050</v>
      </c>
      <c r="E95" t="s">
        <v>35</v>
      </c>
      <c r="F95" t="s">
        <v>41</v>
      </c>
      <c r="G95" s="2">
        <v>45308</v>
      </c>
      <c r="H95" s="1">
        <f>YEAR(Table1[[#This Row],[Date_of_Diagnosis]])</f>
        <v>2024</v>
      </c>
      <c r="I95" t="s">
        <v>42</v>
      </c>
      <c r="J95" t="s">
        <v>45</v>
      </c>
      <c r="K95" t="b">
        <v>0</v>
      </c>
      <c r="L95">
        <v>18</v>
      </c>
      <c r="M95">
        <v>8</v>
      </c>
      <c r="N95" t="s">
        <v>12</v>
      </c>
      <c r="O95">
        <v>16</v>
      </c>
      <c r="P95" t="str">
        <f>IF(Table1[[#This Row],[Survival_Time_Months]]&lt;12,"&lt;1 Year",IF(Table1[[#This Row],[Survival_Time_Months]]&lt;60,"1-5 Years","5+ Years"))</f>
        <v>1-5 Years</v>
      </c>
      <c r="Q95" t="s">
        <v>10</v>
      </c>
      <c r="R95" t="b">
        <v>0</v>
      </c>
      <c r="S95" t="s">
        <v>20</v>
      </c>
    </row>
    <row r="96" spans="1:19" x14ac:dyDescent="0.35">
      <c r="A96" t="s">
        <v>141</v>
      </c>
      <c r="B96">
        <v>63</v>
      </c>
      <c r="C96" t="str">
        <f>IF(Table1[[#This Row],[Age]]&lt;=10,"Child",IF(Table1[[#This Row],[Age]]&lt;=20,"Teen", IF(Table1[[#This Row],[Age]]&lt;=40, "Young Adult",IF(Table1[[#This Row],[Age]]&lt;=60, "Middle Age","Old Age"))))</f>
        <v>Old Age</v>
      </c>
      <c r="D96" t="s">
        <v>5049</v>
      </c>
      <c r="E96" t="s">
        <v>47</v>
      </c>
      <c r="F96" t="s">
        <v>41</v>
      </c>
      <c r="G96" s="2">
        <v>45305</v>
      </c>
      <c r="H96" s="1">
        <f>YEAR(Table1[[#This Row],[Date_of_Diagnosis]])</f>
        <v>2024</v>
      </c>
      <c r="I96" t="s">
        <v>51</v>
      </c>
      <c r="J96" t="s">
        <v>45</v>
      </c>
      <c r="K96" t="b">
        <v>1</v>
      </c>
      <c r="L96">
        <v>1</v>
      </c>
      <c r="M96">
        <v>3</v>
      </c>
      <c r="N96" t="s">
        <v>12</v>
      </c>
      <c r="O96">
        <v>102</v>
      </c>
      <c r="P96" t="str">
        <f>IF(Table1[[#This Row],[Survival_Time_Months]]&lt;12,"&lt;1 Year",IF(Table1[[#This Row],[Survival_Time_Months]]&lt;60,"1-5 Years","5+ Years"))</f>
        <v>5+ Years</v>
      </c>
      <c r="Q96" t="s">
        <v>10</v>
      </c>
      <c r="R96" t="b">
        <v>1</v>
      </c>
      <c r="S96" t="s">
        <v>16</v>
      </c>
    </row>
    <row r="97" spans="1:19" x14ac:dyDescent="0.35">
      <c r="A97" t="s">
        <v>142</v>
      </c>
      <c r="B97">
        <v>21</v>
      </c>
      <c r="C97" t="str">
        <f>IF(Table1[[#This Row],[Age]]&lt;=10,"Child",IF(Table1[[#This Row],[Age]]&lt;=20,"Teen", IF(Table1[[#This Row],[Age]]&lt;=40, "Young Adult",IF(Table1[[#This Row],[Age]]&lt;=60, "Middle Age","Old Age"))))</f>
        <v>Young Adult</v>
      </c>
      <c r="D97" t="s">
        <v>5049</v>
      </c>
      <c r="E97" t="s">
        <v>50</v>
      </c>
      <c r="F97" t="s">
        <v>36</v>
      </c>
      <c r="G97" s="2">
        <v>44976</v>
      </c>
      <c r="H97" s="1">
        <f>YEAR(Table1[[#This Row],[Date_of_Diagnosis]])</f>
        <v>2023</v>
      </c>
      <c r="I97" t="s">
        <v>37</v>
      </c>
      <c r="J97" t="s">
        <v>2</v>
      </c>
      <c r="K97" t="b">
        <v>1</v>
      </c>
      <c r="L97">
        <v>64</v>
      </c>
      <c r="M97">
        <v>1</v>
      </c>
      <c r="N97" t="s">
        <v>9</v>
      </c>
      <c r="O97">
        <v>85</v>
      </c>
      <c r="P97" t="str">
        <f>IF(Table1[[#This Row],[Survival_Time_Months]]&lt;12,"&lt;1 Year",IF(Table1[[#This Row],[Survival_Time_Months]]&lt;60,"1-5 Years","5+ Years"))</f>
        <v>5+ Years</v>
      </c>
      <c r="Q97" t="s">
        <v>10</v>
      </c>
      <c r="R97" t="b">
        <v>1</v>
      </c>
      <c r="S97" t="s">
        <v>17</v>
      </c>
    </row>
    <row r="98" spans="1:19" x14ac:dyDescent="0.35">
      <c r="A98" t="s">
        <v>143</v>
      </c>
      <c r="B98">
        <v>5</v>
      </c>
      <c r="C98" t="str">
        <f>IF(Table1[[#This Row],[Age]]&lt;=10,"Child",IF(Table1[[#This Row],[Age]]&lt;=20,"Teen", IF(Table1[[#This Row],[Age]]&lt;=40, "Young Adult",IF(Table1[[#This Row],[Age]]&lt;=60, "Middle Age","Old Age"))))</f>
        <v>Child</v>
      </c>
      <c r="D98" t="s">
        <v>40</v>
      </c>
      <c r="E98" t="s">
        <v>47</v>
      </c>
      <c r="F98" t="s">
        <v>44</v>
      </c>
      <c r="G98" s="2">
        <v>43878</v>
      </c>
      <c r="H98" s="1">
        <f>YEAR(Table1[[#This Row],[Date_of_Diagnosis]])</f>
        <v>2020</v>
      </c>
      <c r="I98" t="s">
        <v>42</v>
      </c>
      <c r="J98" t="s">
        <v>38</v>
      </c>
      <c r="K98" t="b">
        <v>0</v>
      </c>
      <c r="L98">
        <v>60</v>
      </c>
      <c r="M98">
        <v>6</v>
      </c>
      <c r="N98" t="s">
        <v>15</v>
      </c>
      <c r="O98">
        <v>47</v>
      </c>
      <c r="P98" t="str">
        <f>IF(Table1[[#This Row],[Survival_Time_Months]]&lt;12,"&lt;1 Year",IF(Table1[[#This Row],[Survival_Time_Months]]&lt;60,"1-5 Years","5+ Years"))</f>
        <v>1-5 Years</v>
      </c>
      <c r="Q98" t="s">
        <v>10</v>
      </c>
      <c r="R98" t="b">
        <v>1</v>
      </c>
      <c r="S98" t="s">
        <v>16</v>
      </c>
    </row>
    <row r="99" spans="1:19" x14ac:dyDescent="0.35">
      <c r="A99" t="s">
        <v>144</v>
      </c>
      <c r="B99">
        <v>20</v>
      </c>
      <c r="C99" t="str">
        <f>IF(Table1[[#This Row],[Age]]&lt;=10,"Child",IF(Table1[[#This Row],[Age]]&lt;=20,"Teen", IF(Table1[[#This Row],[Age]]&lt;=40, "Young Adult",IF(Table1[[#This Row],[Age]]&lt;=60, "Middle Age","Old Age"))))</f>
        <v>Teen</v>
      </c>
      <c r="D99" t="s">
        <v>5050</v>
      </c>
      <c r="E99" t="s">
        <v>47</v>
      </c>
      <c r="F99" t="s">
        <v>44</v>
      </c>
      <c r="G99" s="2">
        <v>43794</v>
      </c>
      <c r="H99" s="1">
        <f>YEAR(Table1[[#This Row],[Date_of_Diagnosis]])</f>
        <v>2019</v>
      </c>
      <c r="I99" t="s">
        <v>37</v>
      </c>
      <c r="J99" t="s">
        <v>38</v>
      </c>
      <c r="K99" t="b">
        <v>1</v>
      </c>
      <c r="L99">
        <v>1</v>
      </c>
      <c r="M99">
        <v>7</v>
      </c>
      <c r="N99" t="s">
        <v>9</v>
      </c>
      <c r="O99">
        <v>26</v>
      </c>
      <c r="P99" t="str">
        <f>IF(Table1[[#This Row],[Survival_Time_Months]]&lt;12,"&lt;1 Year",IF(Table1[[#This Row],[Survival_Time_Months]]&lt;60,"1-5 Years","5+ Years"))</f>
        <v>1-5 Years</v>
      </c>
      <c r="Q99" t="s">
        <v>14</v>
      </c>
      <c r="R99" t="b">
        <v>1</v>
      </c>
      <c r="S99" t="s">
        <v>16</v>
      </c>
    </row>
    <row r="100" spans="1:19" x14ac:dyDescent="0.35">
      <c r="A100" t="s">
        <v>145</v>
      </c>
      <c r="B100">
        <v>29</v>
      </c>
      <c r="C100" t="str">
        <f>IF(Table1[[#This Row],[Age]]&lt;=10,"Child",IF(Table1[[#This Row],[Age]]&lt;=20,"Teen", IF(Table1[[#This Row],[Age]]&lt;=40, "Young Adult",IF(Table1[[#This Row],[Age]]&lt;=60, "Middle Age","Old Age"))))</f>
        <v>Young Adult</v>
      </c>
      <c r="D100" t="s">
        <v>5050</v>
      </c>
      <c r="E100" t="s">
        <v>50</v>
      </c>
      <c r="F100" t="s">
        <v>36</v>
      </c>
      <c r="G100" s="2">
        <v>43497</v>
      </c>
      <c r="H100" s="1">
        <f>YEAR(Table1[[#This Row],[Date_of_Diagnosis]])</f>
        <v>2019</v>
      </c>
      <c r="I100" t="s">
        <v>42</v>
      </c>
      <c r="J100" t="s">
        <v>38</v>
      </c>
      <c r="K100" t="b">
        <v>0</v>
      </c>
      <c r="L100">
        <v>10</v>
      </c>
      <c r="M100">
        <v>17</v>
      </c>
      <c r="N100" t="s">
        <v>9</v>
      </c>
      <c r="O100">
        <v>56</v>
      </c>
      <c r="P100" t="str">
        <f>IF(Table1[[#This Row],[Survival_Time_Months]]&lt;12,"&lt;1 Year",IF(Table1[[#This Row],[Survival_Time_Months]]&lt;60,"1-5 Years","5+ Years"))</f>
        <v>1-5 Years</v>
      </c>
      <c r="Q100" t="s">
        <v>14</v>
      </c>
      <c r="R100" t="b">
        <v>1</v>
      </c>
      <c r="S100" t="s">
        <v>22</v>
      </c>
    </row>
    <row r="101" spans="1:19" x14ac:dyDescent="0.35">
      <c r="A101" t="s">
        <v>146</v>
      </c>
      <c r="B101">
        <v>11</v>
      </c>
      <c r="C101" t="str">
        <f>IF(Table1[[#This Row],[Age]]&lt;=10,"Child",IF(Table1[[#This Row],[Age]]&lt;=20,"Teen", IF(Table1[[#This Row],[Age]]&lt;=40, "Young Adult",IF(Table1[[#This Row],[Age]]&lt;=60, "Middle Age","Old Age"))))</f>
        <v>Teen</v>
      </c>
      <c r="D101" t="s">
        <v>5050</v>
      </c>
      <c r="E101" t="s">
        <v>47</v>
      </c>
      <c r="F101" t="s">
        <v>41</v>
      </c>
      <c r="G101" s="2">
        <v>44561</v>
      </c>
      <c r="H101" s="1">
        <f>YEAR(Table1[[#This Row],[Date_of_Diagnosis]])</f>
        <v>2021</v>
      </c>
      <c r="I101" t="s">
        <v>51</v>
      </c>
      <c r="J101" t="s">
        <v>45</v>
      </c>
      <c r="K101" t="b">
        <v>1</v>
      </c>
      <c r="L101">
        <v>3</v>
      </c>
      <c r="M101">
        <v>20</v>
      </c>
      <c r="N101" t="s">
        <v>12</v>
      </c>
      <c r="O101">
        <v>32</v>
      </c>
      <c r="P101" t="str">
        <f>IF(Table1[[#This Row],[Survival_Time_Months]]&lt;12,"&lt;1 Year",IF(Table1[[#This Row],[Survival_Time_Months]]&lt;60,"1-5 Years","5+ Years"))</f>
        <v>1-5 Years</v>
      </c>
      <c r="Q101" t="s">
        <v>14</v>
      </c>
      <c r="R101" t="b">
        <v>0</v>
      </c>
      <c r="S101" t="s">
        <v>19</v>
      </c>
    </row>
    <row r="102" spans="1:19" x14ac:dyDescent="0.35">
      <c r="A102" t="s">
        <v>147</v>
      </c>
      <c r="B102">
        <v>40</v>
      </c>
      <c r="C102" t="str">
        <f>IF(Table1[[#This Row],[Age]]&lt;=10,"Child",IF(Table1[[#This Row],[Age]]&lt;=20,"Teen", IF(Table1[[#This Row],[Age]]&lt;=40, "Young Adult",IF(Table1[[#This Row],[Age]]&lt;=60, "Middle Age","Old Age"))))</f>
        <v>Young Adult</v>
      </c>
      <c r="D102" t="s">
        <v>5049</v>
      </c>
      <c r="E102" t="s">
        <v>35</v>
      </c>
      <c r="F102" t="s">
        <v>44</v>
      </c>
      <c r="G102" s="2">
        <v>44672</v>
      </c>
      <c r="H102" s="1">
        <f>YEAR(Table1[[#This Row],[Date_of_Diagnosis]])</f>
        <v>2022</v>
      </c>
      <c r="I102" t="s">
        <v>51</v>
      </c>
      <c r="J102" t="s">
        <v>45</v>
      </c>
      <c r="K102" t="b">
        <v>1</v>
      </c>
      <c r="L102">
        <v>70</v>
      </c>
      <c r="M102">
        <v>20</v>
      </c>
      <c r="N102" t="s">
        <v>15</v>
      </c>
      <c r="O102">
        <v>53</v>
      </c>
      <c r="P102" t="str">
        <f>IF(Table1[[#This Row],[Survival_Time_Months]]&lt;12,"&lt;1 Year",IF(Table1[[#This Row],[Survival_Time_Months]]&lt;60,"1-5 Years","5+ Years"))</f>
        <v>1-5 Years</v>
      </c>
      <c r="Q102" t="s">
        <v>10</v>
      </c>
      <c r="R102" t="b">
        <v>0</v>
      </c>
      <c r="S102" t="s">
        <v>13</v>
      </c>
    </row>
    <row r="103" spans="1:19" x14ac:dyDescent="0.35">
      <c r="A103" t="s">
        <v>148</v>
      </c>
      <c r="B103">
        <v>86</v>
      </c>
      <c r="C103" t="str">
        <f>IF(Table1[[#This Row],[Age]]&lt;=10,"Child",IF(Table1[[#This Row],[Age]]&lt;=20,"Teen", IF(Table1[[#This Row],[Age]]&lt;=40, "Young Adult",IF(Table1[[#This Row],[Age]]&lt;=60, "Middle Age","Old Age"))))</f>
        <v>Old Age</v>
      </c>
      <c r="D103" t="s">
        <v>40</v>
      </c>
      <c r="E103" t="s">
        <v>50</v>
      </c>
      <c r="F103" t="s">
        <v>44</v>
      </c>
      <c r="G103" s="2">
        <v>45165</v>
      </c>
      <c r="H103" s="1">
        <f>YEAR(Table1[[#This Row],[Date_of_Diagnosis]])</f>
        <v>2023</v>
      </c>
      <c r="I103" t="s">
        <v>42</v>
      </c>
      <c r="J103" t="s">
        <v>38</v>
      </c>
      <c r="K103" t="b">
        <v>1</v>
      </c>
      <c r="L103">
        <v>68</v>
      </c>
      <c r="M103">
        <v>17</v>
      </c>
      <c r="N103" t="s">
        <v>9</v>
      </c>
      <c r="O103">
        <v>11</v>
      </c>
      <c r="P103" t="str">
        <f>IF(Table1[[#This Row],[Survival_Time_Months]]&lt;12,"&lt;1 Year",IF(Table1[[#This Row],[Survival_Time_Months]]&lt;60,"1-5 Years","5+ Years"))</f>
        <v>&lt;1 Year</v>
      </c>
      <c r="Q103" t="s">
        <v>14</v>
      </c>
      <c r="R103" t="b">
        <v>1</v>
      </c>
      <c r="S103" t="s">
        <v>23</v>
      </c>
    </row>
    <row r="104" spans="1:19" x14ac:dyDescent="0.35">
      <c r="A104" t="s">
        <v>149</v>
      </c>
      <c r="B104">
        <v>39</v>
      </c>
      <c r="C104" t="str">
        <f>IF(Table1[[#This Row],[Age]]&lt;=10,"Child",IF(Table1[[#This Row],[Age]]&lt;=20,"Teen", IF(Table1[[#This Row],[Age]]&lt;=40, "Young Adult",IF(Table1[[#This Row],[Age]]&lt;=60, "Middle Age","Old Age"))))</f>
        <v>Young Adult</v>
      </c>
      <c r="D104" t="s">
        <v>5049</v>
      </c>
      <c r="E104" t="s">
        <v>35</v>
      </c>
      <c r="F104" t="s">
        <v>41</v>
      </c>
      <c r="G104" s="2">
        <v>44358</v>
      </c>
      <c r="H104" s="1">
        <f>YEAR(Table1[[#This Row],[Date_of_Diagnosis]])</f>
        <v>2021</v>
      </c>
      <c r="I104" t="s">
        <v>51</v>
      </c>
      <c r="J104" t="s">
        <v>38</v>
      </c>
      <c r="K104" t="b">
        <v>0</v>
      </c>
      <c r="L104">
        <v>53</v>
      </c>
      <c r="M104">
        <v>18</v>
      </c>
      <c r="N104" t="s">
        <v>15</v>
      </c>
      <c r="O104">
        <v>10</v>
      </c>
      <c r="P104" t="str">
        <f>IF(Table1[[#This Row],[Survival_Time_Months]]&lt;12,"&lt;1 Year",IF(Table1[[#This Row],[Survival_Time_Months]]&lt;60,"1-5 Years","5+ Years"))</f>
        <v>&lt;1 Year</v>
      </c>
      <c r="Q104" t="s">
        <v>10</v>
      </c>
      <c r="R104" t="b">
        <v>0</v>
      </c>
      <c r="S104" t="s">
        <v>13</v>
      </c>
    </row>
    <row r="105" spans="1:19" x14ac:dyDescent="0.35">
      <c r="A105" t="s">
        <v>150</v>
      </c>
      <c r="B105">
        <v>85</v>
      </c>
      <c r="C105" t="str">
        <f>IF(Table1[[#This Row],[Age]]&lt;=10,"Child",IF(Table1[[#This Row],[Age]]&lt;=20,"Teen", IF(Table1[[#This Row],[Age]]&lt;=40, "Young Adult",IF(Table1[[#This Row],[Age]]&lt;=60, "Middle Age","Old Age"))))</f>
        <v>Old Age</v>
      </c>
      <c r="D105" t="s">
        <v>40</v>
      </c>
      <c r="E105" t="s">
        <v>50</v>
      </c>
      <c r="F105" t="s">
        <v>44</v>
      </c>
      <c r="G105" s="2">
        <v>43786</v>
      </c>
      <c r="H105" s="1">
        <f>YEAR(Table1[[#This Row],[Date_of_Diagnosis]])</f>
        <v>2019</v>
      </c>
      <c r="I105" t="s">
        <v>37</v>
      </c>
      <c r="J105" t="s">
        <v>38</v>
      </c>
      <c r="K105" t="b">
        <v>0</v>
      </c>
      <c r="L105">
        <v>31</v>
      </c>
      <c r="M105">
        <v>2</v>
      </c>
      <c r="N105" t="s">
        <v>15</v>
      </c>
      <c r="O105">
        <v>30</v>
      </c>
      <c r="P105" t="str">
        <f>IF(Table1[[#This Row],[Survival_Time_Months]]&lt;12,"&lt;1 Year",IF(Table1[[#This Row],[Survival_Time_Months]]&lt;60,"1-5 Years","5+ Years"))</f>
        <v>1-5 Years</v>
      </c>
      <c r="Q105" t="s">
        <v>14</v>
      </c>
      <c r="R105" t="b">
        <v>1</v>
      </c>
      <c r="S105" t="s">
        <v>11</v>
      </c>
    </row>
    <row r="106" spans="1:19" x14ac:dyDescent="0.35">
      <c r="A106" t="s">
        <v>151</v>
      </c>
      <c r="B106">
        <v>72</v>
      </c>
      <c r="C106" t="str">
        <f>IF(Table1[[#This Row],[Age]]&lt;=10,"Child",IF(Table1[[#This Row],[Age]]&lt;=20,"Teen", IF(Table1[[#This Row],[Age]]&lt;=40, "Young Adult",IF(Table1[[#This Row],[Age]]&lt;=60, "Middle Age","Old Age"))))</f>
        <v>Old Age</v>
      </c>
      <c r="D106" t="s">
        <v>40</v>
      </c>
      <c r="E106" t="s">
        <v>47</v>
      </c>
      <c r="F106" t="s">
        <v>36</v>
      </c>
      <c r="G106" s="2">
        <v>45032</v>
      </c>
      <c r="H106" s="1">
        <f>YEAR(Table1[[#This Row],[Date_of_Diagnosis]])</f>
        <v>2023</v>
      </c>
      <c r="I106" t="s">
        <v>51</v>
      </c>
      <c r="J106" t="s">
        <v>38</v>
      </c>
      <c r="K106" t="b">
        <v>1</v>
      </c>
      <c r="L106">
        <v>34</v>
      </c>
      <c r="M106">
        <v>9</v>
      </c>
      <c r="N106" t="s">
        <v>9</v>
      </c>
      <c r="O106">
        <v>49</v>
      </c>
      <c r="P106" t="str">
        <f>IF(Table1[[#This Row],[Survival_Time_Months]]&lt;12,"&lt;1 Year",IF(Table1[[#This Row],[Survival_Time_Months]]&lt;60,"1-5 Years","5+ Years"))</f>
        <v>1-5 Years</v>
      </c>
      <c r="Q106" t="s">
        <v>14</v>
      </c>
      <c r="R106" t="b">
        <v>1</v>
      </c>
      <c r="S106" t="s">
        <v>17</v>
      </c>
    </row>
    <row r="107" spans="1:19" x14ac:dyDescent="0.35">
      <c r="A107" t="s">
        <v>152</v>
      </c>
      <c r="B107">
        <v>51</v>
      </c>
      <c r="C107" t="str">
        <f>IF(Table1[[#This Row],[Age]]&lt;=10,"Child",IF(Table1[[#This Row],[Age]]&lt;=20,"Teen", IF(Table1[[#This Row],[Age]]&lt;=40, "Young Adult",IF(Table1[[#This Row],[Age]]&lt;=60, "Middle Age","Old Age"))))</f>
        <v>Middle Age</v>
      </c>
      <c r="D107" t="s">
        <v>40</v>
      </c>
      <c r="E107" t="s">
        <v>35</v>
      </c>
      <c r="F107" t="s">
        <v>44</v>
      </c>
      <c r="G107" s="2">
        <v>43872</v>
      </c>
      <c r="H107" s="1">
        <f>YEAR(Table1[[#This Row],[Date_of_Diagnosis]])</f>
        <v>2020</v>
      </c>
      <c r="I107" t="s">
        <v>48</v>
      </c>
      <c r="J107" t="s">
        <v>38</v>
      </c>
      <c r="K107" t="b">
        <v>1</v>
      </c>
      <c r="L107">
        <v>3</v>
      </c>
      <c r="M107">
        <v>18</v>
      </c>
      <c r="N107" t="s">
        <v>12</v>
      </c>
      <c r="O107">
        <v>93</v>
      </c>
      <c r="P107" t="str">
        <f>IF(Table1[[#This Row],[Survival_Time_Months]]&lt;12,"&lt;1 Year",IF(Table1[[#This Row],[Survival_Time_Months]]&lt;60,"1-5 Years","5+ Years"))</f>
        <v>5+ Years</v>
      </c>
      <c r="Q107" t="s">
        <v>10</v>
      </c>
      <c r="R107" t="b">
        <v>1</v>
      </c>
      <c r="S107" t="s">
        <v>17</v>
      </c>
    </row>
    <row r="108" spans="1:19" x14ac:dyDescent="0.35">
      <c r="A108" t="s">
        <v>153</v>
      </c>
      <c r="B108">
        <v>4</v>
      </c>
      <c r="C108" t="str">
        <f>IF(Table1[[#This Row],[Age]]&lt;=10,"Child",IF(Table1[[#This Row],[Age]]&lt;=20,"Teen", IF(Table1[[#This Row],[Age]]&lt;=40, "Young Adult",IF(Table1[[#This Row],[Age]]&lt;=60, "Middle Age","Old Age"))))</f>
        <v>Child</v>
      </c>
      <c r="D108" t="s">
        <v>40</v>
      </c>
      <c r="E108" t="s">
        <v>47</v>
      </c>
      <c r="F108" t="s">
        <v>44</v>
      </c>
      <c r="G108" s="2">
        <v>43620</v>
      </c>
      <c r="H108" s="1">
        <f>YEAR(Table1[[#This Row],[Date_of_Diagnosis]])</f>
        <v>2019</v>
      </c>
      <c r="I108" t="s">
        <v>42</v>
      </c>
      <c r="J108" t="s">
        <v>2</v>
      </c>
      <c r="K108" t="b">
        <v>0</v>
      </c>
      <c r="L108">
        <v>18</v>
      </c>
      <c r="M108">
        <v>14</v>
      </c>
      <c r="N108" t="s">
        <v>9</v>
      </c>
      <c r="O108">
        <v>19</v>
      </c>
      <c r="P108" t="str">
        <f>IF(Table1[[#This Row],[Survival_Time_Months]]&lt;12,"&lt;1 Year",IF(Table1[[#This Row],[Survival_Time_Months]]&lt;60,"1-5 Years","5+ Years"))</f>
        <v>1-5 Years</v>
      </c>
      <c r="Q108" t="s">
        <v>10</v>
      </c>
      <c r="R108" t="b">
        <v>0</v>
      </c>
      <c r="S108" t="s">
        <v>22</v>
      </c>
    </row>
    <row r="109" spans="1:19" x14ac:dyDescent="0.35">
      <c r="A109" t="s">
        <v>154</v>
      </c>
      <c r="B109">
        <v>41</v>
      </c>
      <c r="C109" t="str">
        <f>IF(Table1[[#This Row],[Age]]&lt;=10,"Child",IF(Table1[[#This Row],[Age]]&lt;=20,"Teen", IF(Table1[[#This Row],[Age]]&lt;=40, "Young Adult",IF(Table1[[#This Row],[Age]]&lt;=60, "Middle Age","Old Age"))))</f>
        <v>Middle Age</v>
      </c>
      <c r="D109" t="s">
        <v>5049</v>
      </c>
      <c r="E109" t="s">
        <v>50</v>
      </c>
      <c r="F109" t="s">
        <v>36</v>
      </c>
      <c r="G109" s="2">
        <v>43763</v>
      </c>
      <c r="H109" s="1">
        <f>YEAR(Table1[[#This Row],[Date_of_Diagnosis]])</f>
        <v>2019</v>
      </c>
      <c r="I109" t="s">
        <v>37</v>
      </c>
      <c r="J109" t="s">
        <v>38</v>
      </c>
      <c r="K109" t="b">
        <v>1</v>
      </c>
      <c r="L109">
        <v>41</v>
      </c>
      <c r="M109">
        <v>20</v>
      </c>
      <c r="N109" t="s">
        <v>15</v>
      </c>
      <c r="O109">
        <v>94</v>
      </c>
      <c r="P109" t="str">
        <f>IF(Table1[[#This Row],[Survival_Time_Months]]&lt;12,"&lt;1 Year",IF(Table1[[#This Row],[Survival_Time_Months]]&lt;60,"1-5 Years","5+ Years"))</f>
        <v>5+ Years</v>
      </c>
      <c r="Q109" t="s">
        <v>14</v>
      </c>
      <c r="R109" t="b">
        <v>0</v>
      </c>
      <c r="S109" t="s">
        <v>13</v>
      </c>
    </row>
    <row r="110" spans="1:19" x14ac:dyDescent="0.35">
      <c r="A110" t="s">
        <v>155</v>
      </c>
      <c r="B110">
        <v>29</v>
      </c>
      <c r="C110" t="str">
        <f>IF(Table1[[#This Row],[Age]]&lt;=10,"Child",IF(Table1[[#This Row],[Age]]&lt;=20,"Teen", IF(Table1[[#This Row],[Age]]&lt;=40, "Young Adult",IF(Table1[[#This Row],[Age]]&lt;=60, "Middle Age","Old Age"))))</f>
        <v>Young Adult</v>
      </c>
      <c r="D110" t="s">
        <v>5050</v>
      </c>
      <c r="E110" t="s">
        <v>50</v>
      </c>
      <c r="F110" t="s">
        <v>41</v>
      </c>
      <c r="G110" s="2">
        <v>44205</v>
      </c>
      <c r="H110" s="1">
        <f>YEAR(Table1[[#This Row],[Date_of_Diagnosis]])</f>
        <v>2021</v>
      </c>
      <c r="I110" t="s">
        <v>48</v>
      </c>
      <c r="J110" t="s">
        <v>2</v>
      </c>
      <c r="K110" t="b">
        <v>1</v>
      </c>
      <c r="L110">
        <v>65</v>
      </c>
      <c r="M110">
        <v>7</v>
      </c>
      <c r="N110" t="s">
        <v>15</v>
      </c>
      <c r="O110">
        <v>96</v>
      </c>
      <c r="P110" t="str">
        <f>IF(Table1[[#This Row],[Survival_Time_Months]]&lt;12,"&lt;1 Year",IF(Table1[[#This Row],[Survival_Time_Months]]&lt;60,"1-5 Years","5+ Years"))</f>
        <v>5+ Years</v>
      </c>
      <c r="Q110" t="s">
        <v>10</v>
      </c>
      <c r="R110" t="b">
        <v>1</v>
      </c>
      <c r="S110" t="s">
        <v>17</v>
      </c>
    </row>
    <row r="111" spans="1:19" x14ac:dyDescent="0.35">
      <c r="A111" t="s">
        <v>156</v>
      </c>
      <c r="B111">
        <v>31</v>
      </c>
      <c r="C111" t="str">
        <f>IF(Table1[[#This Row],[Age]]&lt;=10,"Child",IF(Table1[[#This Row],[Age]]&lt;=20,"Teen", IF(Table1[[#This Row],[Age]]&lt;=40, "Young Adult",IF(Table1[[#This Row],[Age]]&lt;=60, "Middle Age","Old Age"))))</f>
        <v>Young Adult</v>
      </c>
      <c r="D111" t="s">
        <v>5050</v>
      </c>
      <c r="E111" t="s">
        <v>47</v>
      </c>
      <c r="F111" t="s">
        <v>41</v>
      </c>
      <c r="G111" s="2">
        <v>45636</v>
      </c>
      <c r="H111" s="1">
        <f>YEAR(Table1[[#This Row],[Date_of_Diagnosis]])</f>
        <v>2024</v>
      </c>
      <c r="I111" t="s">
        <v>37</v>
      </c>
      <c r="J111" t="s">
        <v>2</v>
      </c>
      <c r="K111" t="b">
        <v>0</v>
      </c>
      <c r="L111">
        <v>56</v>
      </c>
      <c r="M111">
        <v>4</v>
      </c>
      <c r="N111" t="s">
        <v>12</v>
      </c>
      <c r="O111">
        <v>54</v>
      </c>
      <c r="P111" t="str">
        <f>IF(Table1[[#This Row],[Survival_Time_Months]]&lt;12,"&lt;1 Year",IF(Table1[[#This Row],[Survival_Time_Months]]&lt;60,"1-5 Years","5+ Years"))</f>
        <v>1-5 Years</v>
      </c>
      <c r="Q111" t="s">
        <v>14</v>
      </c>
      <c r="R111" t="b">
        <v>1</v>
      </c>
      <c r="S111" t="s">
        <v>13</v>
      </c>
    </row>
    <row r="112" spans="1:19" x14ac:dyDescent="0.35">
      <c r="A112" t="s">
        <v>157</v>
      </c>
      <c r="B112">
        <v>41</v>
      </c>
      <c r="C112" t="str">
        <f>IF(Table1[[#This Row],[Age]]&lt;=10,"Child",IF(Table1[[#This Row],[Age]]&lt;=20,"Teen", IF(Table1[[#This Row],[Age]]&lt;=40, "Young Adult",IF(Table1[[#This Row],[Age]]&lt;=60, "Middle Age","Old Age"))))</f>
        <v>Middle Age</v>
      </c>
      <c r="D112" t="s">
        <v>5050</v>
      </c>
      <c r="E112" t="s">
        <v>47</v>
      </c>
      <c r="F112" t="s">
        <v>41</v>
      </c>
      <c r="G112" s="2">
        <v>45023</v>
      </c>
      <c r="H112" s="1">
        <f>YEAR(Table1[[#This Row],[Date_of_Diagnosis]])</f>
        <v>2023</v>
      </c>
      <c r="I112" t="s">
        <v>42</v>
      </c>
      <c r="J112" t="s">
        <v>2</v>
      </c>
      <c r="K112" t="b">
        <v>1</v>
      </c>
      <c r="L112">
        <v>11</v>
      </c>
      <c r="M112">
        <v>9</v>
      </c>
      <c r="N112" t="s">
        <v>15</v>
      </c>
      <c r="O112">
        <v>64</v>
      </c>
      <c r="P112" t="str">
        <f>IF(Table1[[#This Row],[Survival_Time_Months]]&lt;12,"&lt;1 Year",IF(Table1[[#This Row],[Survival_Time_Months]]&lt;60,"1-5 Years","5+ Years"))</f>
        <v>5+ Years</v>
      </c>
      <c r="Q112" t="s">
        <v>10</v>
      </c>
      <c r="R112" t="b">
        <v>1</v>
      </c>
      <c r="S112" t="s">
        <v>23</v>
      </c>
    </row>
    <row r="113" spans="1:19" x14ac:dyDescent="0.35">
      <c r="A113" t="s">
        <v>158</v>
      </c>
      <c r="B113">
        <v>48</v>
      </c>
      <c r="C113" t="str">
        <f>IF(Table1[[#This Row],[Age]]&lt;=10,"Child",IF(Table1[[#This Row],[Age]]&lt;=20,"Teen", IF(Table1[[#This Row],[Age]]&lt;=40, "Young Adult",IF(Table1[[#This Row],[Age]]&lt;=60, "Middle Age","Old Age"))))</f>
        <v>Middle Age</v>
      </c>
      <c r="D113" t="s">
        <v>5050</v>
      </c>
      <c r="E113" t="s">
        <v>47</v>
      </c>
      <c r="F113" t="s">
        <v>36</v>
      </c>
      <c r="G113" s="2">
        <v>45160</v>
      </c>
      <c r="H113" s="1">
        <f>YEAR(Table1[[#This Row],[Date_of_Diagnosis]])</f>
        <v>2023</v>
      </c>
      <c r="I113" t="s">
        <v>42</v>
      </c>
      <c r="J113" t="s">
        <v>2</v>
      </c>
      <c r="K113" t="b">
        <v>1</v>
      </c>
      <c r="L113">
        <v>69</v>
      </c>
      <c r="M113">
        <v>13</v>
      </c>
      <c r="N113" t="s">
        <v>15</v>
      </c>
      <c r="O113">
        <v>110</v>
      </c>
      <c r="P113" t="str">
        <f>IF(Table1[[#This Row],[Survival_Time_Months]]&lt;12,"&lt;1 Year",IF(Table1[[#This Row],[Survival_Time_Months]]&lt;60,"1-5 Years","5+ Years"))</f>
        <v>5+ Years</v>
      </c>
      <c r="Q113" t="s">
        <v>10</v>
      </c>
      <c r="R113" t="b">
        <v>0</v>
      </c>
      <c r="S113" t="s">
        <v>11</v>
      </c>
    </row>
    <row r="114" spans="1:19" x14ac:dyDescent="0.35">
      <c r="A114" t="s">
        <v>159</v>
      </c>
      <c r="B114">
        <v>74</v>
      </c>
      <c r="C114" t="str">
        <f>IF(Table1[[#This Row],[Age]]&lt;=10,"Child",IF(Table1[[#This Row],[Age]]&lt;=20,"Teen", IF(Table1[[#This Row],[Age]]&lt;=40, "Young Adult",IF(Table1[[#This Row],[Age]]&lt;=60, "Middle Age","Old Age"))))</f>
        <v>Old Age</v>
      </c>
      <c r="D114" t="s">
        <v>40</v>
      </c>
      <c r="E114" t="s">
        <v>35</v>
      </c>
      <c r="F114" t="s">
        <v>41</v>
      </c>
      <c r="G114" s="2">
        <v>44821</v>
      </c>
      <c r="H114" s="1">
        <f>YEAR(Table1[[#This Row],[Date_of_Diagnosis]])</f>
        <v>2022</v>
      </c>
      <c r="I114" t="s">
        <v>51</v>
      </c>
      <c r="J114" t="s">
        <v>38</v>
      </c>
      <c r="K114" t="b">
        <v>0</v>
      </c>
      <c r="L114">
        <v>15</v>
      </c>
      <c r="M114">
        <v>10</v>
      </c>
      <c r="N114" t="s">
        <v>9</v>
      </c>
      <c r="O114">
        <v>114</v>
      </c>
      <c r="P114" t="str">
        <f>IF(Table1[[#This Row],[Survival_Time_Months]]&lt;12,"&lt;1 Year",IF(Table1[[#This Row],[Survival_Time_Months]]&lt;60,"1-5 Years","5+ Years"))</f>
        <v>5+ Years</v>
      </c>
      <c r="Q114" t="s">
        <v>14</v>
      </c>
      <c r="R114" t="b">
        <v>0</v>
      </c>
      <c r="S114" t="s">
        <v>13</v>
      </c>
    </row>
    <row r="115" spans="1:19" x14ac:dyDescent="0.35">
      <c r="A115" t="s">
        <v>160</v>
      </c>
      <c r="B115">
        <v>69</v>
      </c>
      <c r="C115" t="str">
        <f>IF(Table1[[#This Row],[Age]]&lt;=10,"Child",IF(Table1[[#This Row],[Age]]&lt;=20,"Teen", IF(Table1[[#This Row],[Age]]&lt;=40, "Young Adult",IF(Table1[[#This Row],[Age]]&lt;=60, "Middle Age","Old Age"))))</f>
        <v>Old Age</v>
      </c>
      <c r="D115" t="s">
        <v>5050</v>
      </c>
      <c r="E115" t="s">
        <v>50</v>
      </c>
      <c r="F115" t="s">
        <v>36</v>
      </c>
      <c r="G115" s="2">
        <v>45521</v>
      </c>
      <c r="H115" s="1">
        <f>YEAR(Table1[[#This Row],[Date_of_Diagnosis]])</f>
        <v>2024</v>
      </c>
      <c r="I115" t="s">
        <v>42</v>
      </c>
      <c r="J115" t="s">
        <v>45</v>
      </c>
      <c r="K115" t="b">
        <v>1</v>
      </c>
      <c r="L115">
        <v>14</v>
      </c>
      <c r="M115">
        <v>14</v>
      </c>
      <c r="N115" t="s">
        <v>15</v>
      </c>
      <c r="O115">
        <v>40</v>
      </c>
      <c r="P115" t="str">
        <f>IF(Table1[[#This Row],[Survival_Time_Months]]&lt;12,"&lt;1 Year",IF(Table1[[#This Row],[Survival_Time_Months]]&lt;60,"1-5 Years","5+ Years"))</f>
        <v>1-5 Years</v>
      </c>
      <c r="Q115" t="s">
        <v>14</v>
      </c>
      <c r="R115" t="b">
        <v>0</v>
      </c>
      <c r="S115" t="s">
        <v>18</v>
      </c>
    </row>
    <row r="116" spans="1:19" x14ac:dyDescent="0.35">
      <c r="A116" t="s">
        <v>161</v>
      </c>
      <c r="B116">
        <v>13</v>
      </c>
      <c r="C116" t="str">
        <f>IF(Table1[[#This Row],[Age]]&lt;=10,"Child",IF(Table1[[#This Row],[Age]]&lt;=20,"Teen", IF(Table1[[#This Row],[Age]]&lt;=40, "Young Adult",IF(Table1[[#This Row],[Age]]&lt;=60, "Middle Age","Old Age"))))</f>
        <v>Teen</v>
      </c>
      <c r="D116" t="s">
        <v>5049</v>
      </c>
      <c r="E116" t="s">
        <v>50</v>
      </c>
      <c r="F116" t="s">
        <v>36</v>
      </c>
      <c r="G116" s="2">
        <v>45425</v>
      </c>
      <c r="H116" s="1">
        <f>YEAR(Table1[[#This Row],[Date_of_Diagnosis]])</f>
        <v>2024</v>
      </c>
      <c r="I116" t="s">
        <v>42</v>
      </c>
      <c r="J116" t="s">
        <v>38</v>
      </c>
      <c r="K116" t="b">
        <v>1</v>
      </c>
      <c r="L116">
        <v>58</v>
      </c>
      <c r="M116">
        <v>9</v>
      </c>
      <c r="N116" t="s">
        <v>12</v>
      </c>
      <c r="O116">
        <v>79</v>
      </c>
      <c r="P116" t="str">
        <f>IF(Table1[[#This Row],[Survival_Time_Months]]&lt;12,"&lt;1 Year",IF(Table1[[#This Row],[Survival_Time_Months]]&lt;60,"1-5 Years","5+ Years"))</f>
        <v>5+ Years</v>
      </c>
      <c r="Q116" t="s">
        <v>14</v>
      </c>
      <c r="R116" t="b">
        <v>0</v>
      </c>
      <c r="S116" t="s">
        <v>18</v>
      </c>
    </row>
    <row r="117" spans="1:19" x14ac:dyDescent="0.35">
      <c r="A117" t="s">
        <v>162</v>
      </c>
      <c r="B117">
        <v>25</v>
      </c>
      <c r="C117" t="str">
        <f>IF(Table1[[#This Row],[Age]]&lt;=10,"Child",IF(Table1[[#This Row],[Age]]&lt;=20,"Teen", IF(Table1[[#This Row],[Age]]&lt;=40, "Young Adult",IF(Table1[[#This Row],[Age]]&lt;=60, "Middle Age","Old Age"))))</f>
        <v>Young Adult</v>
      </c>
      <c r="D117" t="s">
        <v>40</v>
      </c>
      <c r="E117" t="s">
        <v>50</v>
      </c>
      <c r="F117" t="s">
        <v>44</v>
      </c>
      <c r="G117" s="2">
        <v>43551</v>
      </c>
      <c r="H117" s="1">
        <f>YEAR(Table1[[#This Row],[Date_of_Diagnosis]])</f>
        <v>2019</v>
      </c>
      <c r="I117" t="s">
        <v>51</v>
      </c>
      <c r="J117" t="s">
        <v>38</v>
      </c>
      <c r="K117" t="b">
        <v>1</v>
      </c>
      <c r="L117">
        <v>45</v>
      </c>
      <c r="M117">
        <v>19</v>
      </c>
      <c r="N117" t="s">
        <v>9</v>
      </c>
      <c r="O117">
        <v>69</v>
      </c>
      <c r="P117" t="str">
        <f>IF(Table1[[#This Row],[Survival_Time_Months]]&lt;12,"&lt;1 Year",IF(Table1[[#This Row],[Survival_Time_Months]]&lt;60,"1-5 Years","5+ Years"))</f>
        <v>5+ Years</v>
      </c>
      <c r="Q117" t="s">
        <v>14</v>
      </c>
      <c r="R117" t="b">
        <v>1</v>
      </c>
      <c r="S117" t="s">
        <v>13</v>
      </c>
    </row>
    <row r="118" spans="1:19" x14ac:dyDescent="0.35">
      <c r="A118" t="s">
        <v>163</v>
      </c>
      <c r="B118">
        <v>34</v>
      </c>
      <c r="C118" t="str">
        <f>IF(Table1[[#This Row],[Age]]&lt;=10,"Child",IF(Table1[[#This Row],[Age]]&lt;=20,"Teen", IF(Table1[[#This Row],[Age]]&lt;=40, "Young Adult",IF(Table1[[#This Row],[Age]]&lt;=60, "Middle Age","Old Age"))))</f>
        <v>Young Adult</v>
      </c>
      <c r="D118" t="s">
        <v>5050</v>
      </c>
      <c r="E118" t="s">
        <v>35</v>
      </c>
      <c r="F118" t="s">
        <v>36</v>
      </c>
      <c r="G118" s="2">
        <v>43478</v>
      </c>
      <c r="H118" s="1">
        <f>YEAR(Table1[[#This Row],[Date_of_Diagnosis]])</f>
        <v>2019</v>
      </c>
      <c r="I118" t="s">
        <v>48</v>
      </c>
      <c r="J118" t="s">
        <v>38</v>
      </c>
      <c r="K118" t="b">
        <v>1</v>
      </c>
      <c r="L118">
        <v>5</v>
      </c>
      <c r="M118">
        <v>12</v>
      </c>
      <c r="N118" t="s">
        <v>15</v>
      </c>
      <c r="O118">
        <v>107</v>
      </c>
      <c r="P118" t="str">
        <f>IF(Table1[[#This Row],[Survival_Time_Months]]&lt;12,"&lt;1 Year",IF(Table1[[#This Row],[Survival_Time_Months]]&lt;60,"1-5 Years","5+ Years"))</f>
        <v>5+ Years</v>
      </c>
      <c r="Q118" t="s">
        <v>14</v>
      </c>
      <c r="R118" t="b">
        <v>1</v>
      </c>
      <c r="S118" t="s">
        <v>17</v>
      </c>
    </row>
    <row r="119" spans="1:19" x14ac:dyDescent="0.35">
      <c r="A119" t="s">
        <v>164</v>
      </c>
      <c r="B119">
        <v>18</v>
      </c>
      <c r="C119" t="str">
        <f>IF(Table1[[#This Row],[Age]]&lt;=10,"Child",IF(Table1[[#This Row],[Age]]&lt;=20,"Teen", IF(Table1[[#This Row],[Age]]&lt;=40, "Young Adult",IF(Table1[[#This Row],[Age]]&lt;=60, "Middle Age","Old Age"))))</f>
        <v>Teen</v>
      </c>
      <c r="D119" t="s">
        <v>40</v>
      </c>
      <c r="E119" t="s">
        <v>35</v>
      </c>
      <c r="F119" t="s">
        <v>36</v>
      </c>
      <c r="G119" s="2">
        <v>43814</v>
      </c>
      <c r="H119" s="1">
        <f>YEAR(Table1[[#This Row],[Date_of_Diagnosis]])</f>
        <v>2019</v>
      </c>
      <c r="I119" t="s">
        <v>48</v>
      </c>
      <c r="J119" t="s">
        <v>2</v>
      </c>
      <c r="K119" t="b">
        <v>0</v>
      </c>
      <c r="L119">
        <v>35</v>
      </c>
      <c r="M119">
        <v>17</v>
      </c>
      <c r="N119" t="s">
        <v>12</v>
      </c>
      <c r="O119">
        <v>8</v>
      </c>
      <c r="P119" t="str">
        <f>IF(Table1[[#This Row],[Survival_Time_Months]]&lt;12,"&lt;1 Year",IF(Table1[[#This Row],[Survival_Time_Months]]&lt;60,"1-5 Years","5+ Years"))</f>
        <v>&lt;1 Year</v>
      </c>
      <c r="Q119" t="s">
        <v>14</v>
      </c>
      <c r="R119" t="b">
        <v>1</v>
      </c>
      <c r="S119" t="s">
        <v>21</v>
      </c>
    </row>
    <row r="120" spans="1:19" x14ac:dyDescent="0.35">
      <c r="A120" t="s">
        <v>165</v>
      </c>
      <c r="B120">
        <v>1</v>
      </c>
      <c r="C120" t="str">
        <f>IF(Table1[[#This Row],[Age]]&lt;=10,"Child",IF(Table1[[#This Row],[Age]]&lt;=20,"Teen", IF(Table1[[#This Row],[Age]]&lt;=40, "Young Adult",IF(Table1[[#This Row],[Age]]&lt;=60, "Middle Age","Old Age"))))</f>
        <v>Child</v>
      </c>
      <c r="D120" t="s">
        <v>40</v>
      </c>
      <c r="E120" t="s">
        <v>47</v>
      </c>
      <c r="F120" t="s">
        <v>41</v>
      </c>
      <c r="G120" s="2">
        <v>44928</v>
      </c>
      <c r="H120" s="1">
        <f>YEAR(Table1[[#This Row],[Date_of_Diagnosis]])</f>
        <v>2023</v>
      </c>
      <c r="I120" t="s">
        <v>42</v>
      </c>
      <c r="J120" t="s">
        <v>2</v>
      </c>
      <c r="K120" t="b">
        <v>1</v>
      </c>
      <c r="L120">
        <v>32</v>
      </c>
      <c r="M120">
        <v>18</v>
      </c>
      <c r="N120" t="s">
        <v>15</v>
      </c>
      <c r="O120">
        <v>87</v>
      </c>
      <c r="P120" t="str">
        <f>IF(Table1[[#This Row],[Survival_Time_Months]]&lt;12,"&lt;1 Year",IF(Table1[[#This Row],[Survival_Time_Months]]&lt;60,"1-5 Years","5+ Years"))</f>
        <v>5+ Years</v>
      </c>
      <c r="Q120" t="s">
        <v>10</v>
      </c>
      <c r="R120" t="b">
        <v>1</v>
      </c>
      <c r="S120" t="s">
        <v>23</v>
      </c>
    </row>
    <row r="121" spans="1:19" x14ac:dyDescent="0.35">
      <c r="A121" t="s">
        <v>166</v>
      </c>
      <c r="B121">
        <v>79</v>
      </c>
      <c r="C121" t="str">
        <f>IF(Table1[[#This Row],[Age]]&lt;=10,"Child",IF(Table1[[#This Row],[Age]]&lt;=20,"Teen", IF(Table1[[#This Row],[Age]]&lt;=40, "Young Adult",IF(Table1[[#This Row],[Age]]&lt;=60, "Middle Age","Old Age"))))</f>
        <v>Old Age</v>
      </c>
      <c r="D121" t="s">
        <v>5049</v>
      </c>
      <c r="E121" t="s">
        <v>35</v>
      </c>
      <c r="F121" t="s">
        <v>41</v>
      </c>
      <c r="G121" s="2">
        <v>44886</v>
      </c>
      <c r="H121" s="1">
        <f>YEAR(Table1[[#This Row],[Date_of_Diagnosis]])</f>
        <v>2022</v>
      </c>
      <c r="I121" t="s">
        <v>51</v>
      </c>
      <c r="J121" t="s">
        <v>45</v>
      </c>
      <c r="K121" t="b">
        <v>1</v>
      </c>
      <c r="L121">
        <v>26</v>
      </c>
      <c r="M121">
        <v>16</v>
      </c>
      <c r="N121" t="s">
        <v>12</v>
      </c>
      <c r="O121">
        <v>68</v>
      </c>
      <c r="P121" t="str">
        <f>IF(Table1[[#This Row],[Survival_Time_Months]]&lt;12,"&lt;1 Year",IF(Table1[[#This Row],[Survival_Time_Months]]&lt;60,"1-5 Years","5+ Years"))</f>
        <v>5+ Years</v>
      </c>
      <c r="Q121" t="s">
        <v>14</v>
      </c>
      <c r="R121" t="b">
        <v>0</v>
      </c>
      <c r="S121" t="s">
        <v>21</v>
      </c>
    </row>
    <row r="122" spans="1:19" x14ac:dyDescent="0.35">
      <c r="A122" t="s">
        <v>167</v>
      </c>
      <c r="B122">
        <v>81</v>
      </c>
      <c r="C122" t="str">
        <f>IF(Table1[[#This Row],[Age]]&lt;=10,"Child",IF(Table1[[#This Row],[Age]]&lt;=20,"Teen", IF(Table1[[#This Row],[Age]]&lt;=40, "Young Adult",IF(Table1[[#This Row],[Age]]&lt;=60, "Middle Age","Old Age"))))</f>
        <v>Old Age</v>
      </c>
      <c r="D122" t="s">
        <v>5050</v>
      </c>
      <c r="E122" t="s">
        <v>50</v>
      </c>
      <c r="F122" t="s">
        <v>44</v>
      </c>
      <c r="G122" s="2">
        <v>43842</v>
      </c>
      <c r="H122" s="1">
        <f>YEAR(Table1[[#This Row],[Date_of_Diagnosis]])</f>
        <v>2020</v>
      </c>
      <c r="I122" t="s">
        <v>42</v>
      </c>
      <c r="J122" t="s">
        <v>2</v>
      </c>
      <c r="K122" t="b">
        <v>1</v>
      </c>
      <c r="L122">
        <v>47</v>
      </c>
      <c r="M122">
        <v>20</v>
      </c>
      <c r="N122" t="s">
        <v>15</v>
      </c>
      <c r="O122">
        <v>23</v>
      </c>
      <c r="P122" t="str">
        <f>IF(Table1[[#This Row],[Survival_Time_Months]]&lt;12,"&lt;1 Year",IF(Table1[[#This Row],[Survival_Time_Months]]&lt;60,"1-5 Years","5+ Years"))</f>
        <v>1-5 Years</v>
      </c>
      <c r="Q122" t="s">
        <v>14</v>
      </c>
      <c r="R122" t="b">
        <v>1</v>
      </c>
      <c r="S122" t="s">
        <v>13</v>
      </c>
    </row>
    <row r="123" spans="1:19" x14ac:dyDescent="0.35">
      <c r="A123" t="s">
        <v>168</v>
      </c>
      <c r="B123">
        <v>69</v>
      </c>
      <c r="C123" t="str">
        <f>IF(Table1[[#This Row],[Age]]&lt;=10,"Child",IF(Table1[[#This Row],[Age]]&lt;=20,"Teen", IF(Table1[[#This Row],[Age]]&lt;=40, "Young Adult",IF(Table1[[#This Row],[Age]]&lt;=60, "Middle Age","Old Age"))))</f>
        <v>Old Age</v>
      </c>
      <c r="D123" t="s">
        <v>5049</v>
      </c>
      <c r="E123" t="s">
        <v>35</v>
      </c>
      <c r="F123" t="s">
        <v>44</v>
      </c>
      <c r="G123" s="2">
        <v>43587</v>
      </c>
      <c r="H123" s="1">
        <f>YEAR(Table1[[#This Row],[Date_of_Diagnosis]])</f>
        <v>2019</v>
      </c>
      <c r="I123" t="s">
        <v>42</v>
      </c>
      <c r="J123" t="s">
        <v>2</v>
      </c>
      <c r="K123" t="b">
        <v>0</v>
      </c>
      <c r="L123">
        <v>1</v>
      </c>
      <c r="M123">
        <v>14</v>
      </c>
      <c r="N123" t="s">
        <v>12</v>
      </c>
      <c r="O123">
        <v>91</v>
      </c>
      <c r="P123" t="str">
        <f>IF(Table1[[#This Row],[Survival_Time_Months]]&lt;12,"&lt;1 Year",IF(Table1[[#This Row],[Survival_Time_Months]]&lt;60,"1-5 Years","5+ Years"))</f>
        <v>5+ Years</v>
      </c>
      <c r="Q123" t="s">
        <v>10</v>
      </c>
      <c r="R123" t="b">
        <v>1</v>
      </c>
      <c r="S123" t="s">
        <v>22</v>
      </c>
    </row>
    <row r="124" spans="1:19" x14ac:dyDescent="0.35">
      <c r="A124" t="s">
        <v>169</v>
      </c>
      <c r="B124">
        <v>59</v>
      </c>
      <c r="C124" t="str">
        <f>IF(Table1[[#This Row],[Age]]&lt;=10,"Child",IF(Table1[[#This Row],[Age]]&lt;=20,"Teen", IF(Table1[[#This Row],[Age]]&lt;=40, "Young Adult",IF(Table1[[#This Row],[Age]]&lt;=60, "Middle Age","Old Age"))))</f>
        <v>Middle Age</v>
      </c>
      <c r="D124" t="s">
        <v>5050</v>
      </c>
      <c r="E124" t="s">
        <v>47</v>
      </c>
      <c r="F124" t="s">
        <v>44</v>
      </c>
      <c r="G124" s="2">
        <v>44146</v>
      </c>
      <c r="H124" s="1">
        <f>YEAR(Table1[[#This Row],[Date_of_Diagnosis]])</f>
        <v>2020</v>
      </c>
      <c r="I124" t="s">
        <v>42</v>
      </c>
      <c r="J124" t="s">
        <v>2</v>
      </c>
      <c r="K124" t="b">
        <v>1</v>
      </c>
      <c r="L124">
        <v>50</v>
      </c>
      <c r="M124">
        <v>18</v>
      </c>
      <c r="N124" t="s">
        <v>9</v>
      </c>
      <c r="O124">
        <v>4</v>
      </c>
      <c r="P124" t="str">
        <f>IF(Table1[[#This Row],[Survival_Time_Months]]&lt;12,"&lt;1 Year",IF(Table1[[#This Row],[Survival_Time_Months]]&lt;60,"1-5 Years","5+ Years"))</f>
        <v>&lt;1 Year</v>
      </c>
      <c r="Q124" t="s">
        <v>14</v>
      </c>
      <c r="R124" t="b">
        <v>1</v>
      </c>
      <c r="S124" t="s">
        <v>22</v>
      </c>
    </row>
    <row r="125" spans="1:19" x14ac:dyDescent="0.35">
      <c r="A125" t="s">
        <v>170</v>
      </c>
      <c r="B125">
        <v>24</v>
      </c>
      <c r="C125" t="str">
        <f>IF(Table1[[#This Row],[Age]]&lt;=10,"Child",IF(Table1[[#This Row],[Age]]&lt;=20,"Teen", IF(Table1[[#This Row],[Age]]&lt;=40, "Young Adult",IF(Table1[[#This Row],[Age]]&lt;=60, "Middle Age","Old Age"))))</f>
        <v>Young Adult</v>
      </c>
      <c r="D125" t="s">
        <v>5049</v>
      </c>
      <c r="E125" t="s">
        <v>35</v>
      </c>
      <c r="F125" t="s">
        <v>36</v>
      </c>
      <c r="G125" s="2">
        <v>43973</v>
      </c>
      <c r="H125" s="1">
        <f>YEAR(Table1[[#This Row],[Date_of_Diagnosis]])</f>
        <v>2020</v>
      </c>
      <c r="I125" t="s">
        <v>48</v>
      </c>
      <c r="J125" t="s">
        <v>38</v>
      </c>
      <c r="K125" t="b">
        <v>1</v>
      </c>
      <c r="L125">
        <v>26</v>
      </c>
      <c r="M125">
        <v>3</v>
      </c>
      <c r="N125" t="s">
        <v>15</v>
      </c>
      <c r="O125">
        <v>116</v>
      </c>
      <c r="P125" t="str">
        <f>IF(Table1[[#This Row],[Survival_Time_Months]]&lt;12,"&lt;1 Year",IF(Table1[[#This Row],[Survival_Time_Months]]&lt;60,"1-5 Years","5+ Years"))</f>
        <v>5+ Years</v>
      </c>
      <c r="Q125" t="s">
        <v>14</v>
      </c>
      <c r="R125" t="b">
        <v>1</v>
      </c>
      <c r="S125" t="s">
        <v>19</v>
      </c>
    </row>
    <row r="126" spans="1:19" x14ac:dyDescent="0.35">
      <c r="A126" t="s">
        <v>171</v>
      </c>
      <c r="B126">
        <v>77</v>
      </c>
      <c r="C126" t="str">
        <f>IF(Table1[[#This Row],[Age]]&lt;=10,"Child",IF(Table1[[#This Row],[Age]]&lt;=20,"Teen", IF(Table1[[#This Row],[Age]]&lt;=40, "Young Adult",IF(Table1[[#This Row],[Age]]&lt;=60, "Middle Age","Old Age"))))</f>
        <v>Old Age</v>
      </c>
      <c r="D126" t="s">
        <v>5049</v>
      </c>
      <c r="E126" t="s">
        <v>35</v>
      </c>
      <c r="F126" t="s">
        <v>36</v>
      </c>
      <c r="G126" s="2">
        <v>45080</v>
      </c>
      <c r="H126" s="1">
        <f>YEAR(Table1[[#This Row],[Date_of_Diagnosis]])</f>
        <v>2023</v>
      </c>
      <c r="I126" t="s">
        <v>42</v>
      </c>
      <c r="J126" t="s">
        <v>38</v>
      </c>
      <c r="K126" t="b">
        <v>1</v>
      </c>
      <c r="L126">
        <v>23</v>
      </c>
      <c r="M126">
        <v>0</v>
      </c>
      <c r="N126" t="s">
        <v>12</v>
      </c>
      <c r="O126">
        <v>86</v>
      </c>
      <c r="P126" t="str">
        <f>IF(Table1[[#This Row],[Survival_Time_Months]]&lt;12,"&lt;1 Year",IF(Table1[[#This Row],[Survival_Time_Months]]&lt;60,"1-5 Years","5+ Years"))</f>
        <v>5+ Years</v>
      </c>
      <c r="Q126" t="s">
        <v>10</v>
      </c>
      <c r="R126" t="b">
        <v>0</v>
      </c>
      <c r="S126" t="s">
        <v>20</v>
      </c>
    </row>
    <row r="127" spans="1:19" x14ac:dyDescent="0.35">
      <c r="A127" t="s">
        <v>172</v>
      </c>
      <c r="B127">
        <v>64</v>
      </c>
      <c r="C127" t="str">
        <f>IF(Table1[[#This Row],[Age]]&lt;=10,"Child",IF(Table1[[#This Row],[Age]]&lt;=20,"Teen", IF(Table1[[#This Row],[Age]]&lt;=40, "Young Adult",IF(Table1[[#This Row],[Age]]&lt;=60, "Middle Age","Old Age"))))</f>
        <v>Old Age</v>
      </c>
      <c r="D127" t="s">
        <v>40</v>
      </c>
      <c r="E127" t="s">
        <v>50</v>
      </c>
      <c r="F127" t="s">
        <v>44</v>
      </c>
      <c r="G127" s="2">
        <v>44974</v>
      </c>
      <c r="H127" s="1">
        <f>YEAR(Table1[[#This Row],[Date_of_Diagnosis]])</f>
        <v>2023</v>
      </c>
      <c r="I127" t="s">
        <v>42</v>
      </c>
      <c r="J127" t="s">
        <v>45</v>
      </c>
      <c r="K127" t="b">
        <v>1</v>
      </c>
      <c r="L127">
        <v>61</v>
      </c>
      <c r="M127">
        <v>13</v>
      </c>
      <c r="N127" t="s">
        <v>15</v>
      </c>
      <c r="O127">
        <v>31</v>
      </c>
      <c r="P127" t="str">
        <f>IF(Table1[[#This Row],[Survival_Time_Months]]&lt;12,"&lt;1 Year",IF(Table1[[#This Row],[Survival_Time_Months]]&lt;60,"1-5 Years","5+ Years"))</f>
        <v>1-5 Years</v>
      </c>
      <c r="Q127" t="s">
        <v>14</v>
      </c>
      <c r="R127" t="b">
        <v>0</v>
      </c>
      <c r="S127" t="s">
        <v>18</v>
      </c>
    </row>
    <row r="128" spans="1:19" x14ac:dyDescent="0.35">
      <c r="A128" t="s">
        <v>173</v>
      </c>
      <c r="B128">
        <v>51</v>
      </c>
      <c r="C128" t="str">
        <f>IF(Table1[[#This Row],[Age]]&lt;=10,"Child",IF(Table1[[#This Row],[Age]]&lt;=20,"Teen", IF(Table1[[#This Row],[Age]]&lt;=40, "Young Adult",IF(Table1[[#This Row],[Age]]&lt;=60, "Middle Age","Old Age"))))</f>
        <v>Middle Age</v>
      </c>
      <c r="D128" t="s">
        <v>40</v>
      </c>
      <c r="E128" t="s">
        <v>35</v>
      </c>
      <c r="F128" t="s">
        <v>41</v>
      </c>
      <c r="G128" s="2">
        <v>44503</v>
      </c>
      <c r="H128" s="1">
        <f>YEAR(Table1[[#This Row],[Date_of_Diagnosis]])</f>
        <v>2021</v>
      </c>
      <c r="I128" t="s">
        <v>42</v>
      </c>
      <c r="J128" t="s">
        <v>2</v>
      </c>
      <c r="K128" t="b">
        <v>0</v>
      </c>
      <c r="L128">
        <v>16</v>
      </c>
      <c r="M128">
        <v>10</v>
      </c>
      <c r="N128" t="s">
        <v>12</v>
      </c>
      <c r="O128">
        <v>69</v>
      </c>
      <c r="P128" t="str">
        <f>IF(Table1[[#This Row],[Survival_Time_Months]]&lt;12,"&lt;1 Year",IF(Table1[[#This Row],[Survival_Time_Months]]&lt;60,"1-5 Years","5+ Years"))</f>
        <v>5+ Years</v>
      </c>
      <c r="Q128" t="s">
        <v>14</v>
      </c>
      <c r="R128" t="b">
        <v>1</v>
      </c>
      <c r="S128" t="s">
        <v>13</v>
      </c>
    </row>
    <row r="129" spans="1:19" x14ac:dyDescent="0.35">
      <c r="A129" t="s">
        <v>174</v>
      </c>
      <c r="B129">
        <v>9</v>
      </c>
      <c r="C129" t="str">
        <f>IF(Table1[[#This Row],[Age]]&lt;=10,"Child",IF(Table1[[#This Row],[Age]]&lt;=20,"Teen", IF(Table1[[#This Row],[Age]]&lt;=40, "Young Adult",IF(Table1[[#This Row],[Age]]&lt;=60, "Middle Age","Old Age"))))</f>
        <v>Child</v>
      </c>
      <c r="D129" t="s">
        <v>5050</v>
      </c>
      <c r="E129" t="s">
        <v>35</v>
      </c>
      <c r="F129" t="s">
        <v>36</v>
      </c>
      <c r="G129" s="2">
        <v>44670</v>
      </c>
      <c r="H129" s="1">
        <f>YEAR(Table1[[#This Row],[Date_of_Diagnosis]])</f>
        <v>2022</v>
      </c>
      <c r="I129" t="s">
        <v>37</v>
      </c>
      <c r="J129" t="s">
        <v>45</v>
      </c>
      <c r="K129" t="b">
        <v>0</v>
      </c>
      <c r="L129">
        <v>14</v>
      </c>
      <c r="M129">
        <v>0</v>
      </c>
      <c r="N129" t="s">
        <v>9</v>
      </c>
      <c r="O129">
        <v>1</v>
      </c>
      <c r="P129" t="str">
        <f>IF(Table1[[#This Row],[Survival_Time_Months]]&lt;12,"&lt;1 Year",IF(Table1[[#This Row],[Survival_Time_Months]]&lt;60,"1-5 Years","5+ Years"))</f>
        <v>&lt;1 Year</v>
      </c>
      <c r="Q129" t="s">
        <v>14</v>
      </c>
      <c r="R129" t="b">
        <v>0</v>
      </c>
      <c r="S129" t="s">
        <v>23</v>
      </c>
    </row>
    <row r="130" spans="1:19" x14ac:dyDescent="0.35">
      <c r="A130" t="s">
        <v>175</v>
      </c>
      <c r="B130">
        <v>58</v>
      </c>
      <c r="C130" t="str">
        <f>IF(Table1[[#This Row],[Age]]&lt;=10,"Child",IF(Table1[[#This Row],[Age]]&lt;=20,"Teen", IF(Table1[[#This Row],[Age]]&lt;=40, "Young Adult",IF(Table1[[#This Row],[Age]]&lt;=60, "Middle Age","Old Age"))))</f>
        <v>Middle Age</v>
      </c>
      <c r="D130" t="s">
        <v>5049</v>
      </c>
      <c r="E130" t="s">
        <v>35</v>
      </c>
      <c r="F130" t="s">
        <v>41</v>
      </c>
      <c r="G130" s="2">
        <v>44505</v>
      </c>
      <c r="H130" s="1">
        <f>YEAR(Table1[[#This Row],[Date_of_Diagnosis]])</f>
        <v>2021</v>
      </c>
      <c r="I130" t="s">
        <v>51</v>
      </c>
      <c r="J130" t="s">
        <v>45</v>
      </c>
      <c r="K130" t="b">
        <v>0</v>
      </c>
      <c r="L130">
        <v>40</v>
      </c>
      <c r="M130">
        <v>15</v>
      </c>
      <c r="N130" t="s">
        <v>9</v>
      </c>
      <c r="O130">
        <v>83</v>
      </c>
      <c r="P130" t="str">
        <f>IF(Table1[[#This Row],[Survival_Time_Months]]&lt;12,"&lt;1 Year",IF(Table1[[#This Row],[Survival_Time_Months]]&lt;60,"1-5 Years","5+ Years"))</f>
        <v>5+ Years</v>
      </c>
      <c r="Q130" t="s">
        <v>14</v>
      </c>
      <c r="R130" t="b">
        <v>1</v>
      </c>
      <c r="S130" t="s">
        <v>22</v>
      </c>
    </row>
    <row r="131" spans="1:19" x14ac:dyDescent="0.35">
      <c r="A131" t="s">
        <v>176</v>
      </c>
      <c r="B131">
        <v>3</v>
      </c>
      <c r="C131" t="str">
        <f>IF(Table1[[#This Row],[Age]]&lt;=10,"Child",IF(Table1[[#This Row],[Age]]&lt;=20,"Teen", IF(Table1[[#This Row],[Age]]&lt;=40, "Young Adult",IF(Table1[[#This Row],[Age]]&lt;=60, "Middle Age","Old Age"))))</f>
        <v>Child</v>
      </c>
      <c r="D131" t="s">
        <v>5049</v>
      </c>
      <c r="E131" t="s">
        <v>50</v>
      </c>
      <c r="F131" t="s">
        <v>44</v>
      </c>
      <c r="G131" s="2">
        <v>43779</v>
      </c>
      <c r="H131" s="1">
        <f>YEAR(Table1[[#This Row],[Date_of_Diagnosis]])</f>
        <v>2019</v>
      </c>
      <c r="I131" t="s">
        <v>48</v>
      </c>
      <c r="J131" t="s">
        <v>45</v>
      </c>
      <c r="K131" t="b">
        <v>1</v>
      </c>
      <c r="L131">
        <v>16</v>
      </c>
      <c r="M131">
        <v>17</v>
      </c>
      <c r="N131" t="s">
        <v>9</v>
      </c>
      <c r="O131">
        <v>67</v>
      </c>
      <c r="P131" t="str">
        <f>IF(Table1[[#This Row],[Survival_Time_Months]]&lt;12,"&lt;1 Year",IF(Table1[[#This Row],[Survival_Time_Months]]&lt;60,"1-5 Years","5+ Years"))</f>
        <v>5+ Years</v>
      </c>
      <c r="Q131" t="s">
        <v>10</v>
      </c>
      <c r="R131" t="b">
        <v>0</v>
      </c>
      <c r="S131" t="s">
        <v>19</v>
      </c>
    </row>
    <row r="132" spans="1:19" x14ac:dyDescent="0.35">
      <c r="A132" t="s">
        <v>177</v>
      </c>
      <c r="B132">
        <v>54</v>
      </c>
      <c r="C132" t="str">
        <f>IF(Table1[[#This Row],[Age]]&lt;=10,"Child",IF(Table1[[#This Row],[Age]]&lt;=20,"Teen", IF(Table1[[#This Row],[Age]]&lt;=40, "Young Adult",IF(Table1[[#This Row],[Age]]&lt;=60, "Middle Age","Old Age"))))</f>
        <v>Middle Age</v>
      </c>
      <c r="D132" t="s">
        <v>5050</v>
      </c>
      <c r="E132" t="s">
        <v>35</v>
      </c>
      <c r="F132" t="s">
        <v>36</v>
      </c>
      <c r="G132" s="2">
        <v>43479</v>
      </c>
      <c r="H132" s="1">
        <f>YEAR(Table1[[#This Row],[Date_of_Diagnosis]])</f>
        <v>2019</v>
      </c>
      <c r="I132" t="s">
        <v>37</v>
      </c>
      <c r="J132" t="s">
        <v>38</v>
      </c>
      <c r="K132" t="b">
        <v>1</v>
      </c>
      <c r="L132">
        <v>35</v>
      </c>
      <c r="M132">
        <v>6</v>
      </c>
      <c r="N132" t="s">
        <v>12</v>
      </c>
      <c r="O132">
        <v>22</v>
      </c>
      <c r="P132" t="str">
        <f>IF(Table1[[#This Row],[Survival_Time_Months]]&lt;12,"&lt;1 Year",IF(Table1[[#This Row],[Survival_Time_Months]]&lt;60,"1-5 Years","5+ Years"))</f>
        <v>1-5 Years</v>
      </c>
      <c r="Q132" t="s">
        <v>10</v>
      </c>
      <c r="R132" t="b">
        <v>0</v>
      </c>
      <c r="S132" t="s">
        <v>22</v>
      </c>
    </row>
    <row r="133" spans="1:19" x14ac:dyDescent="0.35">
      <c r="A133" t="s">
        <v>178</v>
      </c>
      <c r="B133">
        <v>53</v>
      </c>
      <c r="C133" t="str">
        <f>IF(Table1[[#This Row],[Age]]&lt;=10,"Child",IF(Table1[[#This Row],[Age]]&lt;=20,"Teen", IF(Table1[[#This Row],[Age]]&lt;=40, "Young Adult",IF(Table1[[#This Row],[Age]]&lt;=60, "Middle Age","Old Age"))))</f>
        <v>Middle Age</v>
      </c>
      <c r="D133" t="s">
        <v>5049</v>
      </c>
      <c r="E133" t="s">
        <v>50</v>
      </c>
      <c r="F133" t="s">
        <v>44</v>
      </c>
      <c r="G133" s="2">
        <v>43921</v>
      </c>
      <c r="H133" s="1">
        <f>YEAR(Table1[[#This Row],[Date_of_Diagnosis]])</f>
        <v>2020</v>
      </c>
      <c r="I133" t="s">
        <v>51</v>
      </c>
      <c r="J133" t="s">
        <v>45</v>
      </c>
      <c r="K133" t="b">
        <v>1</v>
      </c>
      <c r="L133">
        <v>70</v>
      </c>
      <c r="M133">
        <v>7</v>
      </c>
      <c r="N133" t="s">
        <v>9</v>
      </c>
      <c r="O133">
        <v>94</v>
      </c>
      <c r="P133" t="str">
        <f>IF(Table1[[#This Row],[Survival_Time_Months]]&lt;12,"&lt;1 Year",IF(Table1[[#This Row],[Survival_Time_Months]]&lt;60,"1-5 Years","5+ Years"))</f>
        <v>5+ Years</v>
      </c>
      <c r="Q133" t="s">
        <v>14</v>
      </c>
      <c r="R133" t="b">
        <v>1</v>
      </c>
      <c r="S133" t="s">
        <v>13</v>
      </c>
    </row>
    <row r="134" spans="1:19" x14ac:dyDescent="0.35">
      <c r="A134" t="s">
        <v>179</v>
      </c>
      <c r="B134">
        <v>29</v>
      </c>
      <c r="C134" t="str">
        <f>IF(Table1[[#This Row],[Age]]&lt;=10,"Child",IF(Table1[[#This Row],[Age]]&lt;=20,"Teen", IF(Table1[[#This Row],[Age]]&lt;=40, "Young Adult",IF(Table1[[#This Row],[Age]]&lt;=60, "Middle Age","Old Age"))))</f>
        <v>Young Adult</v>
      </c>
      <c r="D134" t="s">
        <v>5049</v>
      </c>
      <c r="E134" t="s">
        <v>35</v>
      </c>
      <c r="F134" t="s">
        <v>44</v>
      </c>
      <c r="G134" s="2">
        <v>44534</v>
      </c>
      <c r="H134" s="1">
        <f>YEAR(Table1[[#This Row],[Date_of_Diagnosis]])</f>
        <v>2021</v>
      </c>
      <c r="I134" t="s">
        <v>48</v>
      </c>
      <c r="J134" t="s">
        <v>2</v>
      </c>
      <c r="K134" t="b">
        <v>1</v>
      </c>
      <c r="L134">
        <v>10</v>
      </c>
      <c r="M134">
        <v>10</v>
      </c>
      <c r="N134" t="s">
        <v>9</v>
      </c>
      <c r="O134">
        <v>99</v>
      </c>
      <c r="P134" t="str">
        <f>IF(Table1[[#This Row],[Survival_Time_Months]]&lt;12,"&lt;1 Year",IF(Table1[[#This Row],[Survival_Time_Months]]&lt;60,"1-5 Years","5+ Years"))</f>
        <v>5+ Years</v>
      </c>
      <c r="Q134" t="s">
        <v>14</v>
      </c>
      <c r="R134" t="b">
        <v>1</v>
      </c>
      <c r="S134" t="s">
        <v>11</v>
      </c>
    </row>
    <row r="135" spans="1:19" x14ac:dyDescent="0.35">
      <c r="A135" t="s">
        <v>180</v>
      </c>
      <c r="B135">
        <v>41</v>
      </c>
      <c r="C135" t="str">
        <f>IF(Table1[[#This Row],[Age]]&lt;=10,"Child",IF(Table1[[#This Row],[Age]]&lt;=20,"Teen", IF(Table1[[#This Row],[Age]]&lt;=40, "Young Adult",IF(Table1[[#This Row],[Age]]&lt;=60, "Middle Age","Old Age"))))</f>
        <v>Middle Age</v>
      </c>
      <c r="D135" t="s">
        <v>40</v>
      </c>
      <c r="E135" t="s">
        <v>35</v>
      </c>
      <c r="F135" t="s">
        <v>36</v>
      </c>
      <c r="G135" s="2">
        <v>45247</v>
      </c>
      <c r="H135" s="1">
        <f>YEAR(Table1[[#This Row],[Date_of_Diagnosis]])</f>
        <v>2023</v>
      </c>
      <c r="I135" t="s">
        <v>42</v>
      </c>
      <c r="J135" t="s">
        <v>2</v>
      </c>
      <c r="K135" t="b">
        <v>0</v>
      </c>
      <c r="L135">
        <v>8</v>
      </c>
      <c r="M135">
        <v>7</v>
      </c>
      <c r="N135" t="s">
        <v>12</v>
      </c>
      <c r="O135">
        <v>25</v>
      </c>
      <c r="P135" t="str">
        <f>IF(Table1[[#This Row],[Survival_Time_Months]]&lt;12,"&lt;1 Year",IF(Table1[[#This Row],[Survival_Time_Months]]&lt;60,"1-5 Years","5+ Years"))</f>
        <v>1-5 Years</v>
      </c>
      <c r="Q135" t="s">
        <v>14</v>
      </c>
      <c r="R135" t="b">
        <v>0</v>
      </c>
      <c r="S135" t="s">
        <v>17</v>
      </c>
    </row>
    <row r="136" spans="1:19" x14ac:dyDescent="0.35">
      <c r="A136" t="s">
        <v>181</v>
      </c>
      <c r="B136">
        <v>58</v>
      </c>
      <c r="C136" t="str">
        <f>IF(Table1[[#This Row],[Age]]&lt;=10,"Child",IF(Table1[[#This Row],[Age]]&lt;=20,"Teen", IF(Table1[[#This Row],[Age]]&lt;=40, "Young Adult",IF(Table1[[#This Row],[Age]]&lt;=60, "Middle Age","Old Age"))))</f>
        <v>Middle Age</v>
      </c>
      <c r="D136" t="s">
        <v>40</v>
      </c>
      <c r="E136" t="s">
        <v>35</v>
      </c>
      <c r="F136" t="s">
        <v>36</v>
      </c>
      <c r="G136" s="2">
        <v>45521</v>
      </c>
      <c r="H136" s="1">
        <f>YEAR(Table1[[#This Row],[Date_of_Diagnosis]])</f>
        <v>2024</v>
      </c>
      <c r="I136" t="s">
        <v>51</v>
      </c>
      <c r="J136" t="s">
        <v>38</v>
      </c>
      <c r="K136" t="b">
        <v>0</v>
      </c>
      <c r="L136">
        <v>27</v>
      </c>
      <c r="M136">
        <v>3</v>
      </c>
      <c r="N136" t="s">
        <v>12</v>
      </c>
      <c r="O136">
        <v>43</v>
      </c>
      <c r="P136" t="str">
        <f>IF(Table1[[#This Row],[Survival_Time_Months]]&lt;12,"&lt;1 Year",IF(Table1[[#This Row],[Survival_Time_Months]]&lt;60,"1-5 Years","5+ Years"))</f>
        <v>1-5 Years</v>
      </c>
      <c r="Q136" t="s">
        <v>14</v>
      </c>
      <c r="R136" t="b">
        <v>1</v>
      </c>
      <c r="S136" t="s">
        <v>22</v>
      </c>
    </row>
    <row r="137" spans="1:19" x14ac:dyDescent="0.35">
      <c r="A137" t="s">
        <v>182</v>
      </c>
      <c r="B137">
        <v>2</v>
      </c>
      <c r="C137" t="str">
        <f>IF(Table1[[#This Row],[Age]]&lt;=10,"Child",IF(Table1[[#This Row],[Age]]&lt;=20,"Teen", IF(Table1[[#This Row],[Age]]&lt;=40, "Young Adult",IF(Table1[[#This Row],[Age]]&lt;=60, "Middle Age","Old Age"))))</f>
        <v>Child</v>
      </c>
      <c r="D137" t="s">
        <v>5050</v>
      </c>
      <c r="E137" t="s">
        <v>47</v>
      </c>
      <c r="F137" t="s">
        <v>41</v>
      </c>
      <c r="G137" s="2">
        <v>44504</v>
      </c>
      <c r="H137" s="1">
        <f>YEAR(Table1[[#This Row],[Date_of_Diagnosis]])</f>
        <v>2021</v>
      </c>
      <c r="I137" t="s">
        <v>51</v>
      </c>
      <c r="J137" t="s">
        <v>45</v>
      </c>
      <c r="K137" t="b">
        <v>0</v>
      </c>
      <c r="L137">
        <v>67</v>
      </c>
      <c r="M137">
        <v>17</v>
      </c>
      <c r="N137" t="s">
        <v>9</v>
      </c>
      <c r="O137">
        <v>118</v>
      </c>
      <c r="P137" t="str">
        <f>IF(Table1[[#This Row],[Survival_Time_Months]]&lt;12,"&lt;1 Year",IF(Table1[[#This Row],[Survival_Time_Months]]&lt;60,"1-5 Years","5+ Years"))</f>
        <v>5+ Years</v>
      </c>
      <c r="Q137" t="s">
        <v>14</v>
      </c>
      <c r="R137" t="b">
        <v>0</v>
      </c>
      <c r="S137" t="s">
        <v>20</v>
      </c>
    </row>
    <row r="138" spans="1:19" x14ac:dyDescent="0.35">
      <c r="A138" t="s">
        <v>183</v>
      </c>
      <c r="B138">
        <v>40</v>
      </c>
      <c r="C138" t="str">
        <f>IF(Table1[[#This Row],[Age]]&lt;=10,"Child",IF(Table1[[#This Row],[Age]]&lt;=20,"Teen", IF(Table1[[#This Row],[Age]]&lt;=40, "Young Adult",IF(Table1[[#This Row],[Age]]&lt;=60, "Middle Age","Old Age"))))</f>
        <v>Young Adult</v>
      </c>
      <c r="D138" t="s">
        <v>40</v>
      </c>
      <c r="E138" t="s">
        <v>35</v>
      </c>
      <c r="F138" t="s">
        <v>44</v>
      </c>
      <c r="G138" s="2">
        <v>44107</v>
      </c>
      <c r="H138" s="1">
        <f>YEAR(Table1[[#This Row],[Date_of_Diagnosis]])</f>
        <v>2020</v>
      </c>
      <c r="I138" t="s">
        <v>48</v>
      </c>
      <c r="J138" t="s">
        <v>2</v>
      </c>
      <c r="K138" t="b">
        <v>0</v>
      </c>
      <c r="L138">
        <v>54</v>
      </c>
      <c r="M138">
        <v>12</v>
      </c>
      <c r="N138" t="s">
        <v>15</v>
      </c>
      <c r="O138">
        <v>8</v>
      </c>
      <c r="P138" t="str">
        <f>IF(Table1[[#This Row],[Survival_Time_Months]]&lt;12,"&lt;1 Year",IF(Table1[[#This Row],[Survival_Time_Months]]&lt;60,"1-5 Years","5+ Years"))</f>
        <v>&lt;1 Year</v>
      </c>
      <c r="Q138" t="s">
        <v>14</v>
      </c>
      <c r="R138" t="b">
        <v>0</v>
      </c>
      <c r="S138" t="s">
        <v>11</v>
      </c>
    </row>
    <row r="139" spans="1:19" x14ac:dyDescent="0.35">
      <c r="A139" t="s">
        <v>184</v>
      </c>
      <c r="B139">
        <v>47</v>
      </c>
      <c r="C139" t="str">
        <f>IF(Table1[[#This Row],[Age]]&lt;=10,"Child",IF(Table1[[#This Row],[Age]]&lt;=20,"Teen", IF(Table1[[#This Row],[Age]]&lt;=40, "Young Adult",IF(Table1[[#This Row],[Age]]&lt;=60, "Middle Age","Old Age"))))</f>
        <v>Middle Age</v>
      </c>
      <c r="D139" t="s">
        <v>5050</v>
      </c>
      <c r="E139" t="s">
        <v>47</v>
      </c>
      <c r="F139" t="s">
        <v>41</v>
      </c>
      <c r="G139" s="2">
        <v>44516</v>
      </c>
      <c r="H139" s="1">
        <f>YEAR(Table1[[#This Row],[Date_of_Diagnosis]])</f>
        <v>2021</v>
      </c>
      <c r="I139" t="s">
        <v>37</v>
      </c>
      <c r="J139" t="s">
        <v>45</v>
      </c>
      <c r="K139" t="b">
        <v>1</v>
      </c>
      <c r="L139">
        <v>11</v>
      </c>
      <c r="M139">
        <v>13</v>
      </c>
      <c r="N139" t="s">
        <v>12</v>
      </c>
      <c r="O139">
        <v>49</v>
      </c>
      <c r="P139" t="str">
        <f>IF(Table1[[#This Row],[Survival_Time_Months]]&lt;12,"&lt;1 Year",IF(Table1[[#This Row],[Survival_Time_Months]]&lt;60,"1-5 Years","5+ Years"))</f>
        <v>1-5 Years</v>
      </c>
      <c r="Q139" t="s">
        <v>10</v>
      </c>
      <c r="R139" t="b">
        <v>1</v>
      </c>
      <c r="S139" t="s">
        <v>20</v>
      </c>
    </row>
    <row r="140" spans="1:19" x14ac:dyDescent="0.35">
      <c r="A140" t="s">
        <v>185</v>
      </c>
      <c r="B140">
        <v>70</v>
      </c>
      <c r="C140" t="str">
        <f>IF(Table1[[#This Row],[Age]]&lt;=10,"Child",IF(Table1[[#This Row],[Age]]&lt;=20,"Teen", IF(Table1[[#This Row],[Age]]&lt;=40, "Young Adult",IF(Table1[[#This Row],[Age]]&lt;=60, "Middle Age","Old Age"))))</f>
        <v>Old Age</v>
      </c>
      <c r="D140" t="s">
        <v>40</v>
      </c>
      <c r="E140" t="s">
        <v>47</v>
      </c>
      <c r="F140" t="s">
        <v>44</v>
      </c>
      <c r="G140" s="2">
        <v>43516</v>
      </c>
      <c r="H140" s="1">
        <f>YEAR(Table1[[#This Row],[Date_of_Diagnosis]])</f>
        <v>2019</v>
      </c>
      <c r="I140" t="s">
        <v>37</v>
      </c>
      <c r="J140" t="s">
        <v>2</v>
      </c>
      <c r="K140" t="b">
        <v>1</v>
      </c>
      <c r="L140">
        <v>26</v>
      </c>
      <c r="M140">
        <v>5</v>
      </c>
      <c r="N140" t="s">
        <v>9</v>
      </c>
      <c r="O140">
        <v>71</v>
      </c>
      <c r="P140" t="str">
        <f>IF(Table1[[#This Row],[Survival_Time_Months]]&lt;12,"&lt;1 Year",IF(Table1[[#This Row],[Survival_Time_Months]]&lt;60,"1-5 Years","5+ Years"))</f>
        <v>5+ Years</v>
      </c>
      <c r="Q140" t="s">
        <v>14</v>
      </c>
      <c r="R140" t="b">
        <v>0</v>
      </c>
      <c r="S140" t="s">
        <v>20</v>
      </c>
    </row>
    <row r="141" spans="1:19" x14ac:dyDescent="0.35">
      <c r="A141" t="s">
        <v>186</v>
      </c>
      <c r="B141">
        <v>33</v>
      </c>
      <c r="C141" t="str">
        <f>IF(Table1[[#This Row],[Age]]&lt;=10,"Child",IF(Table1[[#This Row],[Age]]&lt;=20,"Teen", IF(Table1[[#This Row],[Age]]&lt;=40, "Young Adult",IF(Table1[[#This Row],[Age]]&lt;=60, "Middle Age","Old Age"))))</f>
        <v>Young Adult</v>
      </c>
      <c r="D141" t="s">
        <v>5050</v>
      </c>
      <c r="E141" t="s">
        <v>47</v>
      </c>
      <c r="F141" t="s">
        <v>41</v>
      </c>
      <c r="G141" s="2">
        <v>44737</v>
      </c>
      <c r="H141" s="1">
        <f>YEAR(Table1[[#This Row],[Date_of_Diagnosis]])</f>
        <v>2022</v>
      </c>
      <c r="I141" t="s">
        <v>42</v>
      </c>
      <c r="J141" t="s">
        <v>45</v>
      </c>
      <c r="K141" t="b">
        <v>0</v>
      </c>
      <c r="L141">
        <v>66</v>
      </c>
      <c r="M141">
        <v>5</v>
      </c>
      <c r="N141" t="s">
        <v>9</v>
      </c>
      <c r="O141">
        <v>117</v>
      </c>
      <c r="P141" t="str">
        <f>IF(Table1[[#This Row],[Survival_Time_Months]]&lt;12,"&lt;1 Year",IF(Table1[[#This Row],[Survival_Time_Months]]&lt;60,"1-5 Years","5+ Years"))</f>
        <v>5+ Years</v>
      </c>
      <c r="Q141" t="s">
        <v>10</v>
      </c>
      <c r="R141" t="b">
        <v>1</v>
      </c>
      <c r="S141" t="s">
        <v>13</v>
      </c>
    </row>
    <row r="142" spans="1:19" x14ac:dyDescent="0.35">
      <c r="A142" t="s">
        <v>187</v>
      </c>
      <c r="B142">
        <v>90</v>
      </c>
      <c r="C142" t="str">
        <f>IF(Table1[[#This Row],[Age]]&lt;=10,"Child",IF(Table1[[#This Row],[Age]]&lt;=20,"Teen", IF(Table1[[#This Row],[Age]]&lt;=40, "Young Adult",IF(Table1[[#This Row],[Age]]&lt;=60, "Middle Age","Old Age"))))</f>
        <v>Old Age</v>
      </c>
      <c r="D142" t="s">
        <v>5049</v>
      </c>
      <c r="E142" t="s">
        <v>50</v>
      </c>
      <c r="F142" t="s">
        <v>41</v>
      </c>
      <c r="G142" s="2">
        <v>44767</v>
      </c>
      <c r="H142" s="1">
        <f>YEAR(Table1[[#This Row],[Date_of_Diagnosis]])</f>
        <v>2022</v>
      </c>
      <c r="I142" t="s">
        <v>42</v>
      </c>
      <c r="J142" t="s">
        <v>45</v>
      </c>
      <c r="K142" t="b">
        <v>0</v>
      </c>
      <c r="L142">
        <v>2</v>
      </c>
      <c r="M142">
        <v>18</v>
      </c>
      <c r="N142" t="s">
        <v>15</v>
      </c>
      <c r="O142">
        <v>68</v>
      </c>
      <c r="P142" t="str">
        <f>IF(Table1[[#This Row],[Survival_Time_Months]]&lt;12,"&lt;1 Year",IF(Table1[[#This Row],[Survival_Time_Months]]&lt;60,"1-5 Years","5+ Years"))</f>
        <v>5+ Years</v>
      </c>
      <c r="Q142" t="s">
        <v>10</v>
      </c>
      <c r="R142" t="b">
        <v>0</v>
      </c>
      <c r="S142" t="s">
        <v>21</v>
      </c>
    </row>
    <row r="143" spans="1:19" x14ac:dyDescent="0.35">
      <c r="A143" t="s">
        <v>188</v>
      </c>
      <c r="B143">
        <v>20</v>
      </c>
      <c r="C143" t="str">
        <f>IF(Table1[[#This Row],[Age]]&lt;=10,"Child",IF(Table1[[#This Row],[Age]]&lt;=20,"Teen", IF(Table1[[#This Row],[Age]]&lt;=40, "Young Adult",IF(Table1[[#This Row],[Age]]&lt;=60, "Middle Age","Old Age"))))</f>
        <v>Teen</v>
      </c>
      <c r="D143" t="s">
        <v>5049</v>
      </c>
      <c r="E143" t="s">
        <v>50</v>
      </c>
      <c r="F143" t="s">
        <v>41</v>
      </c>
      <c r="G143" s="2">
        <v>44738</v>
      </c>
      <c r="H143" s="1">
        <f>YEAR(Table1[[#This Row],[Date_of_Diagnosis]])</f>
        <v>2022</v>
      </c>
      <c r="I143" t="s">
        <v>37</v>
      </c>
      <c r="J143" t="s">
        <v>45</v>
      </c>
      <c r="K143" t="b">
        <v>0</v>
      </c>
      <c r="L143">
        <v>35</v>
      </c>
      <c r="M143">
        <v>7</v>
      </c>
      <c r="N143" t="s">
        <v>9</v>
      </c>
      <c r="O143">
        <v>77</v>
      </c>
      <c r="P143" t="str">
        <f>IF(Table1[[#This Row],[Survival_Time_Months]]&lt;12,"&lt;1 Year",IF(Table1[[#This Row],[Survival_Time_Months]]&lt;60,"1-5 Years","5+ Years"))</f>
        <v>5+ Years</v>
      </c>
      <c r="Q143" t="s">
        <v>10</v>
      </c>
      <c r="R143" t="b">
        <v>1</v>
      </c>
      <c r="S143" t="s">
        <v>17</v>
      </c>
    </row>
    <row r="144" spans="1:19" x14ac:dyDescent="0.35">
      <c r="A144" t="s">
        <v>189</v>
      </c>
      <c r="B144">
        <v>89</v>
      </c>
      <c r="C144" t="str">
        <f>IF(Table1[[#This Row],[Age]]&lt;=10,"Child",IF(Table1[[#This Row],[Age]]&lt;=20,"Teen", IF(Table1[[#This Row],[Age]]&lt;=40, "Young Adult",IF(Table1[[#This Row],[Age]]&lt;=60, "Middle Age","Old Age"))))</f>
        <v>Old Age</v>
      </c>
      <c r="D144" t="s">
        <v>5049</v>
      </c>
      <c r="E144" t="s">
        <v>35</v>
      </c>
      <c r="F144" t="s">
        <v>41</v>
      </c>
      <c r="G144" s="2">
        <v>45261</v>
      </c>
      <c r="H144" s="1">
        <f>YEAR(Table1[[#This Row],[Date_of_Diagnosis]])</f>
        <v>2023</v>
      </c>
      <c r="I144" t="s">
        <v>51</v>
      </c>
      <c r="J144" t="s">
        <v>2</v>
      </c>
      <c r="K144" t="b">
        <v>1</v>
      </c>
      <c r="L144">
        <v>1</v>
      </c>
      <c r="M144">
        <v>12</v>
      </c>
      <c r="N144" t="s">
        <v>9</v>
      </c>
      <c r="O144">
        <v>26</v>
      </c>
      <c r="P144" t="str">
        <f>IF(Table1[[#This Row],[Survival_Time_Months]]&lt;12,"&lt;1 Year",IF(Table1[[#This Row],[Survival_Time_Months]]&lt;60,"1-5 Years","5+ Years"))</f>
        <v>1-5 Years</v>
      </c>
      <c r="Q144" t="s">
        <v>10</v>
      </c>
      <c r="R144" t="b">
        <v>1</v>
      </c>
      <c r="S144" t="s">
        <v>21</v>
      </c>
    </row>
    <row r="145" spans="1:19" x14ac:dyDescent="0.35">
      <c r="A145" t="s">
        <v>190</v>
      </c>
      <c r="B145">
        <v>11</v>
      </c>
      <c r="C145" t="str">
        <f>IF(Table1[[#This Row],[Age]]&lt;=10,"Child",IF(Table1[[#This Row],[Age]]&lt;=20,"Teen", IF(Table1[[#This Row],[Age]]&lt;=40, "Young Adult",IF(Table1[[#This Row],[Age]]&lt;=60, "Middle Age","Old Age"))))</f>
        <v>Teen</v>
      </c>
      <c r="D145" t="s">
        <v>5049</v>
      </c>
      <c r="E145" t="s">
        <v>35</v>
      </c>
      <c r="F145" t="s">
        <v>36</v>
      </c>
      <c r="G145" s="2">
        <v>44304</v>
      </c>
      <c r="H145" s="1">
        <f>YEAR(Table1[[#This Row],[Date_of_Diagnosis]])</f>
        <v>2021</v>
      </c>
      <c r="I145" t="s">
        <v>51</v>
      </c>
      <c r="J145" t="s">
        <v>2</v>
      </c>
      <c r="K145" t="b">
        <v>1</v>
      </c>
      <c r="L145">
        <v>2</v>
      </c>
      <c r="M145">
        <v>9</v>
      </c>
      <c r="N145" t="s">
        <v>15</v>
      </c>
      <c r="O145">
        <v>30</v>
      </c>
      <c r="P145" t="str">
        <f>IF(Table1[[#This Row],[Survival_Time_Months]]&lt;12,"&lt;1 Year",IF(Table1[[#This Row],[Survival_Time_Months]]&lt;60,"1-5 Years","5+ Years"))</f>
        <v>1-5 Years</v>
      </c>
      <c r="Q145" t="s">
        <v>10</v>
      </c>
      <c r="R145" t="b">
        <v>1</v>
      </c>
      <c r="S145" t="s">
        <v>13</v>
      </c>
    </row>
    <row r="146" spans="1:19" x14ac:dyDescent="0.35">
      <c r="A146" t="s">
        <v>191</v>
      </c>
      <c r="B146">
        <v>11</v>
      </c>
      <c r="C146" t="str">
        <f>IF(Table1[[#This Row],[Age]]&lt;=10,"Child",IF(Table1[[#This Row],[Age]]&lt;=20,"Teen", IF(Table1[[#This Row],[Age]]&lt;=40, "Young Adult",IF(Table1[[#This Row],[Age]]&lt;=60, "Middle Age","Old Age"))))</f>
        <v>Teen</v>
      </c>
      <c r="D146" t="s">
        <v>40</v>
      </c>
      <c r="E146" t="s">
        <v>50</v>
      </c>
      <c r="F146" t="s">
        <v>41</v>
      </c>
      <c r="G146" s="2">
        <v>44552</v>
      </c>
      <c r="H146" s="1">
        <f>YEAR(Table1[[#This Row],[Date_of_Diagnosis]])</f>
        <v>2021</v>
      </c>
      <c r="I146" t="s">
        <v>51</v>
      </c>
      <c r="J146" t="s">
        <v>2</v>
      </c>
      <c r="K146" t="b">
        <v>1</v>
      </c>
      <c r="L146">
        <v>8</v>
      </c>
      <c r="M146">
        <v>18</v>
      </c>
      <c r="N146" t="s">
        <v>15</v>
      </c>
      <c r="O146">
        <v>13</v>
      </c>
      <c r="P146" t="str">
        <f>IF(Table1[[#This Row],[Survival_Time_Months]]&lt;12,"&lt;1 Year",IF(Table1[[#This Row],[Survival_Time_Months]]&lt;60,"1-5 Years","5+ Years"))</f>
        <v>1-5 Years</v>
      </c>
      <c r="Q146" t="s">
        <v>10</v>
      </c>
      <c r="R146" t="b">
        <v>1</v>
      </c>
      <c r="S146" t="s">
        <v>23</v>
      </c>
    </row>
    <row r="147" spans="1:19" x14ac:dyDescent="0.35">
      <c r="A147" t="s">
        <v>192</v>
      </c>
      <c r="B147">
        <v>9</v>
      </c>
      <c r="C147" t="str">
        <f>IF(Table1[[#This Row],[Age]]&lt;=10,"Child",IF(Table1[[#This Row],[Age]]&lt;=20,"Teen", IF(Table1[[#This Row],[Age]]&lt;=40, "Young Adult",IF(Table1[[#This Row],[Age]]&lt;=60, "Middle Age","Old Age"))))</f>
        <v>Child</v>
      </c>
      <c r="D147" t="s">
        <v>5049</v>
      </c>
      <c r="E147" t="s">
        <v>35</v>
      </c>
      <c r="F147" t="s">
        <v>36</v>
      </c>
      <c r="G147" s="2">
        <v>44991</v>
      </c>
      <c r="H147" s="1">
        <f>YEAR(Table1[[#This Row],[Date_of_Diagnosis]])</f>
        <v>2023</v>
      </c>
      <c r="I147" t="s">
        <v>51</v>
      </c>
      <c r="J147" t="s">
        <v>45</v>
      </c>
      <c r="K147" t="b">
        <v>1</v>
      </c>
      <c r="L147">
        <v>3</v>
      </c>
      <c r="M147">
        <v>16</v>
      </c>
      <c r="N147" t="s">
        <v>9</v>
      </c>
      <c r="O147">
        <v>28</v>
      </c>
      <c r="P147" t="str">
        <f>IF(Table1[[#This Row],[Survival_Time_Months]]&lt;12,"&lt;1 Year",IF(Table1[[#This Row],[Survival_Time_Months]]&lt;60,"1-5 Years","5+ Years"))</f>
        <v>1-5 Years</v>
      </c>
      <c r="Q147" t="s">
        <v>14</v>
      </c>
      <c r="R147" t="b">
        <v>0</v>
      </c>
      <c r="S147" t="s">
        <v>18</v>
      </c>
    </row>
    <row r="148" spans="1:19" x14ac:dyDescent="0.35">
      <c r="A148" t="s">
        <v>193</v>
      </c>
      <c r="B148">
        <v>1</v>
      </c>
      <c r="C148" t="str">
        <f>IF(Table1[[#This Row],[Age]]&lt;=10,"Child",IF(Table1[[#This Row],[Age]]&lt;=20,"Teen", IF(Table1[[#This Row],[Age]]&lt;=40, "Young Adult",IF(Table1[[#This Row],[Age]]&lt;=60, "Middle Age","Old Age"))))</f>
        <v>Child</v>
      </c>
      <c r="D148" t="s">
        <v>40</v>
      </c>
      <c r="E148" t="s">
        <v>47</v>
      </c>
      <c r="F148" t="s">
        <v>36</v>
      </c>
      <c r="G148" s="2">
        <v>44127</v>
      </c>
      <c r="H148" s="1">
        <f>YEAR(Table1[[#This Row],[Date_of_Diagnosis]])</f>
        <v>2020</v>
      </c>
      <c r="I148" t="s">
        <v>48</v>
      </c>
      <c r="J148" t="s">
        <v>2</v>
      </c>
      <c r="K148" t="b">
        <v>1</v>
      </c>
      <c r="L148">
        <v>19</v>
      </c>
      <c r="M148">
        <v>7</v>
      </c>
      <c r="N148" t="s">
        <v>15</v>
      </c>
      <c r="O148">
        <v>92</v>
      </c>
      <c r="P148" t="str">
        <f>IF(Table1[[#This Row],[Survival_Time_Months]]&lt;12,"&lt;1 Year",IF(Table1[[#This Row],[Survival_Time_Months]]&lt;60,"1-5 Years","5+ Years"))</f>
        <v>5+ Years</v>
      </c>
      <c r="Q148" t="s">
        <v>14</v>
      </c>
      <c r="R148" t="b">
        <v>1</v>
      </c>
      <c r="S148" t="s">
        <v>20</v>
      </c>
    </row>
    <row r="149" spans="1:19" x14ac:dyDescent="0.35">
      <c r="A149" t="s">
        <v>194</v>
      </c>
      <c r="B149">
        <v>58</v>
      </c>
      <c r="C149" t="str">
        <f>IF(Table1[[#This Row],[Age]]&lt;=10,"Child",IF(Table1[[#This Row],[Age]]&lt;=20,"Teen", IF(Table1[[#This Row],[Age]]&lt;=40, "Young Adult",IF(Table1[[#This Row],[Age]]&lt;=60, "Middle Age","Old Age"))))</f>
        <v>Middle Age</v>
      </c>
      <c r="D149" t="s">
        <v>40</v>
      </c>
      <c r="E149" t="s">
        <v>50</v>
      </c>
      <c r="F149" t="s">
        <v>44</v>
      </c>
      <c r="G149" s="2">
        <v>45619</v>
      </c>
      <c r="H149" s="1">
        <f>YEAR(Table1[[#This Row],[Date_of_Diagnosis]])</f>
        <v>2024</v>
      </c>
      <c r="I149" t="s">
        <v>37</v>
      </c>
      <c r="J149" t="s">
        <v>38</v>
      </c>
      <c r="K149" t="b">
        <v>0</v>
      </c>
      <c r="L149">
        <v>11</v>
      </c>
      <c r="M149">
        <v>2</v>
      </c>
      <c r="N149" t="s">
        <v>9</v>
      </c>
      <c r="O149">
        <v>80</v>
      </c>
      <c r="P149" t="str">
        <f>IF(Table1[[#This Row],[Survival_Time_Months]]&lt;12,"&lt;1 Year",IF(Table1[[#This Row],[Survival_Time_Months]]&lt;60,"1-5 Years","5+ Years"))</f>
        <v>5+ Years</v>
      </c>
      <c r="Q149" t="s">
        <v>14</v>
      </c>
      <c r="R149" t="b">
        <v>1</v>
      </c>
      <c r="S149" t="s">
        <v>19</v>
      </c>
    </row>
    <row r="150" spans="1:19" x14ac:dyDescent="0.35">
      <c r="A150" t="s">
        <v>195</v>
      </c>
      <c r="B150">
        <v>39</v>
      </c>
      <c r="C150" t="str">
        <f>IF(Table1[[#This Row],[Age]]&lt;=10,"Child",IF(Table1[[#This Row],[Age]]&lt;=20,"Teen", IF(Table1[[#This Row],[Age]]&lt;=40, "Young Adult",IF(Table1[[#This Row],[Age]]&lt;=60, "Middle Age","Old Age"))))</f>
        <v>Young Adult</v>
      </c>
      <c r="D150" t="s">
        <v>40</v>
      </c>
      <c r="E150" t="s">
        <v>50</v>
      </c>
      <c r="F150" t="s">
        <v>36</v>
      </c>
      <c r="G150" s="2">
        <v>43754</v>
      </c>
      <c r="H150" s="1">
        <f>YEAR(Table1[[#This Row],[Date_of_Diagnosis]])</f>
        <v>2019</v>
      </c>
      <c r="I150" t="s">
        <v>48</v>
      </c>
      <c r="J150" t="s">
        <v>2</v>
      </c>
      <c r="K150" t="b">
        <v>0</v>
      </c>
      <c r="L150">
        <v>58</v>
      </c>
      <c r="M150">
        <v>18</v>
      </c>
      <c r="N150" t="s">
        <v>15</v>
      </c>
      <c r="O150">
        <v>100</v>
      </c>
      <c r="P150" t="str">
        <f>IF(Table1[[#This Row],[Survival_Time_Months]]&lt;12,"&lt;1 Year",IF(Table1[[#This Row],[Survival_Time_Months]]&lt;60,"1-5 Years","5+ Years"))</f>
        <v>5+ Years</v>
      </c>
      <c r="Q150" t="s">
        <v>14</v>
      </c>
      <c r="R150" t="b">
        <v>0</v>
      </c>
      <c r="S150" t="s">
        <v>13</v>
      </c>
    </row>
    <row r="151" spans="1:19" x14ac:dyDescent="0.35">
      <c r="A151" t="s">
        <v>196</v>
      </c>
      <c r="B151">
        <v>11</v>
      </c>
      <c r="C151" t="str">
        <f>IF(Table1[[#This Row],[Age]]&lt;=10,"Child",IF(Table1[[#This Row],[Age]]&lt;=20,"Teen", IF(Table1[[#This Row],[Age]]&lt;=40, "Young Adult",IF(Table1[[#This Row],[Age]]&lt;=60, "Middle Age","Old Age"))))</f>
        <v>Teen</v>
      </c>
      <c r="D151" t="s">
        <v>40</v>
      </c>
      <c r="E151" t="s">
        <v>47</v>
      </c>
      <c r="F151" t="s">
        <v>44</v>
      </c>
      <c r="G151" s="2">
        <v>43603</v>
      </c>
      <c r="H151" s="1">
        <f>YEAR(Table1[[#This Row],[Date_of_Diagnosis]])</f>
        <v>2019</v>
      </c>
      <c r="I151" t="s">
        <v>51</v>
      </c>
      <c r="J151" t="s">
        <v>2</v>
      </c>
      <c r="K151" t="b">
        <v>1</v>
      </c>
      <c r="L151">
        <v>0</v>
      </c>
      <c r="M151">
        <v>10</v>
      </c>
      <c r="N151" t="s">
        <v>9</v>
      </c>
      <c r="O151">
        <v>48</v>
      </c>
      <c r="P151" t="str">
        <f>IF(Table1[[#This Row],[Survival_Time_Months]]&lt;12,"&lt;1 Year",IF(Table1[[#This Row],[Survival_Time_Months]]&lt;60,"1-5 Years","5+ Years"))</f>
        <v>1-5 Years</v>
      </c>
      <c r="Q151" t="s">
        <v>10</v>
      </c>
      <c r="R151" t="b">
        <v>1</v>
      </c>
      <c r="S151" t="s">
        <v>16</v>
      </c>
    </row>
    <row r="152" spans="1:19" x14ac:dyDescent="0.35">
      <c r="A152" t="s">
        <v>197</v>
      </c>
      <c r="B152">
        <v>74</v>
      </c>
      <c r="C152" t="str">
        <f>IF(Table1[[#This Row],[Age]]&lt;=10,"Child",IF(Table1[[#This Row],[Age]]&lt;=20,"Teen", IF(Table1[[#This Row],[Age]]&lt;=40, "Young Adult",IF(Table1[[#This Row],[Age]]&lt;=60, "Middle Age","Old Age"))))</f>
        <v>Old Age</v>
      </c>
      <c r="D152" t="s">
        <v>5049</v>
      </c>
      <c r="E152" t="s">
        <v>47</v>
      </c>
      <c r="F152" t="s">
        <v>41</v>
      </c>
      <c r="G152" s="2">
        <v>45113</v>
      </c>
      <c r="H152" s="1">
        <f>YEAR(Table1[[#This Row],[Date_of_Diagnosis]])</f>
        <v>2023</v>
      </c>
      <c r="I152" t="s">
        <v>48</v>
      </c>
      <c r="J152" t="s">
        <v>38</v>
      </c>
      <c r="K152" t="b">
        <v>0</v>
      </c>
      <c r="L152">
        <v>32</v>
      </c>
      <c r="M152">
        <v>19</v>
      </c>
      <c r="N152" t="s">
        <v>15</v>
      </c>
      <c r="O152">
        <v>104</v>
      </c>
      <c r="P152" t="str">
        <f>IF(Table1[[#This Row],[Survival_Time_Months]]&lt;12,"&lt;1 Year",IF(Table1[[#This Row],[Survival_Time_Months]]&lt;60,"1-5 Years","5+ Years"))</f>
        <v>5+ Years</v>
      </c>
      <c r="Q152" t="s">
        <v>10</v>
      </c>
      <c r="R152" t="b">
        <v>0</v>
      </c>
      <c r="S152" t="s">
        <v>19</v>
      </c>
    </row>
    <row r="153" spans="1:19" x14ac:dyDescent="0.35">
      <c r="A153" t="s">
        <v>198</v>
      </c>
      <c r="B153">
        <v>66</v>
      </c>
      <c r="C153" t="str">
        <f>IF(Table1[[#This Row],[Age]]&lt;=10,"Child",IF(Table1[[#This Row],[Age]]&lt;=20,"Teen", IF(Table1[[#This Row],[Age]]&lt;=40, "Young Adult",IF(Table1[[#This Row],[Age]]&lt;=60, "Middle Age","Old Age"))))</f>
        <v>Old Age</v>
      </c>
      <c r="D153" t="s">
        <v>5050</v>
      </c>
      <c r="E153" t="s">
        <v>35</v>
      </c>
      <c r="F153" t="s">
        <v>36</v>
      </c>
      <c r="G153" s="2">
        <v>44702</v>
      </c>
      <c r="H153" s="1">
        <f>YEAR(Table1[[#This Row],[Date_of_Diagnosis]])</f>
        <v>2022</v>
      </c>
      <c r="I153" t="s">
        <v>48</v>
      </c>
      <c r="J153" t="s">
        <v>45</v>
      </c>
      <c r="K153" t="b">
        <v>0</v>
      </c>
      <c r="L153">
        <v>53</v>
      </c>
      <c r="M153">
        <v>17</v>
      </c>
      <c r="N153" t="s">
        <v>15</v>
      </c>
      <c r="O153">
        <v>116</v>
      </c>
      <c r="P153" t="str">
        <f>IF(Table1[[#This Row],[Survival_Time_Months]]&lt;12,"&lt;1 Year",IF(Table1[[#This Row],[Survival_Time_Months]]&lt;60,"1-5 Years","5+ Years"))</f>
        <v>5+ Years</v>
      </c>
      <c r="Q153" t="s">
        <v>14</v>
      </c>
      <c r="R153" t="b">
        <v>1</v>
      </c>
      <c r="S153" t="s">
        <v>16</v>
      </c>
    </row>
    <row r="154" spans="1:19" x14ac:dyDescent="0.35">
      <c r="A154" t="s">
        <v>199</v>
      </c>
      <c r="B154">
        <v>2</v>
      </c>
      <c r="C154" t="str">
        <f>IF(Table1[[#This Row],[Age]]&lt;=10,"Child",IF(Table1[[#This Row],[Age]]&lt;=20,"Teen", IF(Table1[[#This Row],[Age]]&lt;=40, "Young Adult",IF(Table1[[#This Row],[Age]]&lt;=60, "Middle Age","Old Age"))))</f>
        <v>Child</v>
      </c>
      <c r="D154" t="s">
        <v>5049</v>
      </c>
      <c r="E154" t="s">
        <v>50</v>
      </c>
      <c r="F154" t="s">
        <v>44</v>
      </c>
      <c r="G154" s="2">
        <v>45602</v>
      </c>
      <c r="H154" s="1">
        <f>YEAR(Table1[[#This Row],[Date_of_Diagnosis]])</f>
        <v>2024</v>
      </c>
      <c r="I154" t="s">
        <v>42</v>
      </c>
      <c r="J154" t="s">
        <v>2</v>
      </c>
      <c r="K154" t="b">
        <v>0</v>
      </c>
      <c r="L154">
        <v>22</v>
      </c>
      <c r="M154">
        <v>1</v>
      </c>
      <c r="N154" t="s">
        <v>12</v>
      </c>
      <c r="O154">
        <v>38</v>
      </c>
      <c r="P154" t="str">
        <f>IF(Table1[[#This Row],[Survival_Time_Months]]&lt;12,"&lt;1 Year",IF(Table1[[#This Row],[Survival_Time_Months]]&lt;60,"1-5 Years","5+ Years"))</f>
        <v>1-5 Years</v>
      </c>
      <c r="Q154" t="s">
        <v>14</v>
      </c>
      <c r="R154" t="b">
        <v>0</v>
      </c>
      <c r="S154" t="s">
        <v>21</v>
      </c>
    </row>
    <row r="155" spans="1:19" x14ac:dyDescent="0.35">
      <c r="A155" t="s">
        <v>200</v>
      </c>
      <c r="B155">
        <v>54</v>
      </c>
      <c r="C155" t="str">
        <f>IF(Table1[[#This Row],[Age]]&lt;=10,"Child",IF(Table1[[#This Row],[Age]]&lt;=20,"Teen", IF(Table1[[#This Row],[Age]]&lt;=40, "Young Adult",IF(Table1[[#This Row],[Age]]&lt;=60, "Middle Age","Old Age"))))</f>
        <v>Middle Age</v>
      </c>
      <c r="D155" t="s">
        <v>5049</v>
      </c>
      <c r="E155" t="s">
        <v>35</v>
      </c>
      <c r="F155" t="s">
        <v>36</v>
      </c>
      <c r="G155" s="2">
        <v>45320</v>
      </c>
      <c r="H155" s="1">
        <f>YEAR(Table1[[#This Row],[Date_of_Diagnosis]])</f>
        <v>2024</v>
      </c>
      <c r="I155" t="s">
        <v>42</v>
      </c>
      <c r="J155" t="s">
        <v>2</v>
      </c>
      <c r="K155" t="b">
        <v>0</v>
      </c>
      <c r="L155">
        <v>39</v>
      </c>
      <c r="M155">
        <v>5</v>
      </c>
      <c r="N155" t="s">
        <v>15</v>
      </c>
      <c r="O155">
        <v>37</v>
      </c>
      <c r="P155" t="str">
        <f>IF(Table1[[#This Row],[Survival_Time_Months]]&lt;12,"&lt;1 Year",IF(Table1[[#This Row],[Survival_Time_Months]]&lt;60,"1-5 Years","5+ Years"))</f>
        <v>1-5 Years</v>
      </c>
      <c r="Q155" t="s">
        <v>14</v>
      </c>
      <c r="R155" t="b">
        <v>1</v>
      </c>
      <c r="S155" t="s">
        <v>20</v>
      </c>
    </row>
    <row r="156" spans="1:19" x14ac:dyDescent="0.35">
      <c r="A156" t="s">
        <v>201</v>
      </c>
      <c r="B156">
        <v>70</v>
      </c>
      <c r="C156" t="str">
        <f>IF(Table1[[#This Row],[Age]]&lt;=10,"Child",IF(Table1[[#This Row],[Age]]&lt;=20,"Teen", IF(Table1[[#This Row],[Age]]&lt;=40, "Young Adult",IF(Table1[[#This Row],[Age]]&lt;=60, "Middle Age","Old Age"))))</f>
        <v>Old Age</v>
      </c>
      <c r="D156" t="s">
        <v>5049</v>
      </c>
      <c r="E156" t="s">
        <v>35</v>
      </c>
      <c r="F156" t="s">
        <v>36</v>
      </c>
      <c r="G156" s="2">
        <v>43589</v>
      </c>
      <c r="H156" s="1">
        <f>YEAR(Table1[[#This Row],[Date_of_Diagnosis]])</f>
        <v>2019</v>
      </c>
      <c r="I156" t="s">
        <v>42</v>
      </c>
      <c r="J156" t="s">
        <v>45</v>
      </c>
      <c r="K156" t="b">
        <v>0</v>
      </c>
      <c r="L156">
        <v>13</v>
      </c>
      <c r="M156">
        <v>7</v>
      </c>
      <c r="N156" t="s">
        <v>12</v>
      </c>
      <c r="O156">
        <v>28</v>
      </c>
      <c r="P156" t="str">
        <f>IF(Table1[[#This Row],[Survival_Time_Months]]&lt;12,"&lt;1 Year",IF(Table1[[#This Row],[Survival_Time_Months]]&lt;60,"1-5 Years","5+ Years"))</f>
        <v>1-5 Years</v>
      </c>
      <c r="Q156" t="s">
        <v>10</v>
      </c>
      <c r="R156" t="b">
        <v>0</v>
      </c>
      <c r="S156" t="s">
        <v>17</v>
      </c>
    </row>
    <row r="157" spans="1:19" x14ac:dyDescent="0.35">
      <c r="A157" t="s">
        <v>202</v>
      </c>
      <c r="B157">
        <v>51</v>
      </c>
      <c r="C157" t="str">
        <f>IF(Table1[[#This Row],[Age]]&lt;=10,"Child",IF(Table1[[#This Row],[Age]]&lt;=20,"Teen", IF(Table1[[#This Row],[Age]]&lt;=40, "Young Adult",IF(Table1[[#This Row],[Age]]&lt;=60, "Middle Age","Old Age"))))</f>
        <v>Middle Age</v>
      </c>
      <c r="D157" t="s">
        <v>5050</v>
      </c>
      <c r="E157" t="s">
        <v>35</v>
      </c>
      <c r="F157" t="s">
        <v>41</v>
      </c>
      <c r="G157" s="2">
        <v>45362</v>
      </c>
      <c r="H157" s="1">
        <f>YEAR(Table1[[#This Row],[Date_of_Diagnosis]])</f>
        <v>2024</v>
      </c>
      <c r="I157" t="s">
        <v>37</v>
      </c>
      <c r="J157" t="s">
        <v>45</v>
      </c>
      <c r="K157" t="b">
        <v>0</v>
      </c>
      <c r="L157">
        <v>65</v>
      </c>
      <c r="M157">
        <v>18</v>
      </c>
      <c r="N157" t="s">
        <v>12</v>
      </c>
      <c r="O157">
        <v>86</v>
      </c>
      <c r="P157" t="str">
        <f>IF(Table1[[#This Row],[Survival_Time_Months]]&lt;12,"&lt;1 Year",IF(Table1[[#This Row],[Survival_Time_Months]]&lt;60,"1-5 Years","5+ Years"))</f>
        <v>5+ Years</v>
      </c>
      <c r="Q157" t="s">
        <v>10</v>
      </c>
      <c r="R157" t="b">
        <v>0</v>
      </c>
      <c r="S157" t="s">
        <v>13</v>
      </c>
    </row>
    <row r="158" spans="1:19" x14ac:dyDescent="0.35">
      <c r="A158" t="s">
        <v>203</v>
      </c>
      <c r="B158">
        <v>47</v>
      </c>
      <c r="C158" t="str">
        <f>IF(Table1[[#This Row],[Age]]&lt;=10,"Child",IF(Table1[[#This Row],[Age]]&lt;=20,"Teen", IF(Table1[[#This Row],[Age]]&lt;=40, "Young Adult",IF(Table1[[#This Row],[Age]]&lt;=60, "Middle Age","Old Age"))))</f>
        <v>Middle Age</v>
      </c>
      <c r="D158" t="s">
        <v>40</v>
      </c>
      <c r="E158" t="s">
        <v>50</v>
      </c>
      <c r="F158" t="s">
        <v>41</v>
      </c>
      <c r="G158" s="2">
        <v>43493</v>
      </c>
      <c r="H158" s="1">
        <f>YEAR(Table1[[#This Row],[Date_of_Diagnosis]])</f>
        <v>2019</v>
      </c>
      <c r="I158" t="s">
        <v>37</v>
      </c>
      <c r="J158" t="s">
        <v>38</v>
      </c>
      <c r="K158" t="b">
        <v>0</v>
      </c>
      <c r="L158">
        <v>1</v>
      </c>
      <c r="M158">
        <v>3</v>
      </c>
      <c r="N158" t="s">
        <v>9</v>
      </c>
      <c r="O158">
        <v>24</v>
      </c>
      <c r="P158" t="str">
        <f>IF(Table1[[#This Row],[Survival_Time_Months]]&lt;12,"&lt;1 Year",IF(Table1[[#This Row],[Survival_Time_Months]]&lt;60,"1-5 Years","5+ Years"))</f>
        <v>1-5 Years</v>
      </c>
      <c r="Q158" t="s">
        <v>14</v>
      </c>
      <c r="R158" t="b">
        <v>1</v>
      </c>
      <c r="S158" t="s">
        <v>23</v>
      </c>
    </row>
    <row r="159" spans="1:19" x14ac:dyDescent="0.35">
      <c r="A159" t="s">
        <v>204</v>
      </c>
      <c r="B159">
        <v>67</v>
      </c>
      <c r="C159" t="str">
        <f>IF(Table1[[#This Row],[Age]]&lt;=10,"Child",IF(Table1[[#This Row],[Age]]&lt;=20,"Teen", IF(Table1[[#This Row],[Age]]&lt;=40, "Young Adult",IF(Table1[[#This Row],[Age]]&lt;=60, "Middle Age","Old Age"))))</f>
        <v>Old Age</v>
      </c>
      <c r="D159" t="s">
        <v>5049</v>
      </c>
      <c r="E159" t="s">
        <v>47</v>
      </c>
      <c r="F159" t="s">
        <v>41</v>
      </c>
      <c r="G159" s="2">
        <v>45425</v>
      </c>
      <c r="H159" s="1">
        <f>YEAR(Table1[[#This Row],[Date_of_Diagnosis]])</f>
        <v>2024</v>
      </c>
      <c r="I159" t="s">
        <v>42</v>
      </c>
      <c r="J159" t="s">
        <v>45</v>
      </c>
      <c r="K159" t="b">
        <v>0</v>
      </c>
      <c r="L159">
        <v>70</v>
      </c>
      <c r="M159">
        <v>13</v>
      </c>
      <c r="N159" t="s">
        <v>9</v>
      </c>
      <c r="O159">
        <v>107</v>
      </c>
      <c r="P159" t="str">
        <f>IF(Table1[[#This Row],[Survival_Time_Months]]&lt;12,"&lt;1 Year",IF(Table1[[#This Row],[Survival_Time_Months]]&lt;60,"1-5 Years","5+ Years"))</f>
        <v>5+ Years</v>
      </c>
      <c r="Q159" t="s">
        <v>10</v>
      </c>
      <c r="R159" t="b">
        <v>1</v>
      </c>
      <c r="S159" t="s">
        <v>21</v>
      </c>
    </row>
    <row r="160" spans="1:19" x14ac:dyDescent="0.35">
      <c r="A160" t="s">
        <v>205</v>
      </c>
      <c r="B160">
        <v>34</v>
      </c>
      <c r="C160" t="str">
        <f>IF(Table1[[#This Row],[Age]]&lt;=10,"Child",IF(Table1[[#This Row],[Age]]&lt;=20,"Teen", IF(Table1[[#This Row],[Age]]&lt;=40, "Young Adult",IF(Table1[[#This Row],[Age]]&lt;=60, "Middle Age","Old Age"))))</f>
        <v>Young Adult</v>
      </c>
      <c r="D160" t="s">
        <v>5050</v>
      </c>
      <c r="E160" t="s">
        <v>50</v>
      </c>
      <c r="F160" t="s">
        <v>44</v>
      </c>
      <c r="G160" s="2">
        <v>43963</v>
      </c>
      <c r="H160" s="1">
        <f>YEAR(Table1[[#This Row],[Date_of_Diagnosis]])</f>
        <v>2020</v>
      </c>
      <c r="I160" t="s">
        <v>48</v>
      </c>
      <c r="J160" t="s">
        <v>38</v>
      </c>
      <c r="K160" t="b">
        <v>1</v>
      </c>
      <c r="L160">
        <v>41</v>
      </c>
      <c r="M160">
        <v>16</v>
      </c>
      <c r="N160" t="s">
        <v>9</v>
      </c>
      <c r="O160">
        <v>72</v>
      </c>
      <c r="P160" t="str">
        <f>IF(Table1[[#This Row],[Survival_Time_Months]]&lt;12,"&lt;1 Year",IF(Table1[[#This Row],[Survival_Time_Months]]&lt;60,"1-5 Years","5+ Years"))</f>
        <v>5+ Years</v>
      </c>
      <c r="Q160" t="s">
        <v>10</v>
      </c>
      <c r="R160" t="b">
        <v>0</v>
      </c>
      <c r="S160" t="s">
        <v>16</v>
      </c>
    </row>
    <row r="161" spans="1:19" x14ac:dyDescent="0.35">
      <c r="A161" t="s">
        <v>206</v>
      </c>
      <c r="B161">
        <v>70</v>
      </c>
      <c r="C161" t="str">
        <f>IF(Table1[[#This Row],[Age]]&lt;=10,"Child",IF(Table1[[#This Row],[Age]]&lt;=20,"Teen", IF(Table1[[#This Row],[Age]]&lt;=40, "Young Adult",IF(Table1[[#This Row],[Age]]&lt;=60, "Middle Age","Old Age"))))</f>
        <v>Old Age</v>
      </c>
      <c r="D161" t="s">
        <v>40</v>
      </c>
      <c r="E161" t="s">
        <v>47</v>
      </c>
      <c r="F161" t="s">
        <v>41</v>
      </c>
      <c r="G161" s="2">
        <v>43502</v>
      </c>
      <c r="H161" s="1">
        <f>YEAR(Table1[[#This Row],[Date_of_Diagnosis]])</f>
        <v>2019</v>
      </c>
      <c r="I161" t="s">
        <v>42</v>
      </c>
      <c r="J161" t="s">
        <v>38</v>
      </c>
      <c r="K161" t="b">
        <v>1</v>
      </c>
      <c r="L161">
        <v>64</v>
      </c>
      <c r="M161">
        <v>12</v>
      </c>
      <c r="N161" t="s">
        <v>12</v>
      </c>
      <c r="O161">
        <v>28</v>
      </c>
      <c r="P161" t="str">
        <f>IF(Table1[[#This Row],[Survival_Time_Months]]&lt;12,"&lt;1 Year",IF(Table1[[#This Row],[Survival_Time_Months]]&lt;60,"1-5 Years","5+ Years"))</f>
        <v>1-5 Years</v>
      </c>
      <c r="Q161" t="s">
        <v>10</v>
      </c>
      <c r="R161" t="b">
        <v>1</v>
      </c>
      <c r="S161" t="s">
        <v>11</v>
      </c>
    </row>
    <row r="162" spans="1:19" x14ac:dyDescent="0.35">
      <c r="A162" t="s">
        <v>207</v>
      </c>
      <c r="B162">
        <v>79</v>
      </c>
      <c r="C162" t="str">
        <f>IF(Table1[[#This Row],[Age]]&lt;=10,"Child",IF(Table1[[#This Row],[Age]]&lt;=20,"Teen", IF(Table1[[#This Row],[Age]]&lt;=40, "Young Adult",IF(Table1[[#This Row],[Age]]&lt;=60, "Middle Age","Old Age"))))</f>
        <v>Old Age</v>
      </c>
      <c r="D162" t="s">
        <v>5049</v>
      </c>
      <c r="E162" t="s">
        <v>47</v>
      </c>
      <c r="F162" t="s">
        <v>36</v>
      </c>
      <c r="G162" s="2">
        <v>45061</v>
      </c>
      <c r="H162" s="1">
        <f>YEAR(Table1[[#This Row],[Date_of_Diagnosis]])</f>
        <v>2023</v>
      </c>
      <c r="I162" t="s">
        <v>42</v>
      </c>
      <c r="J162" t="s">
        <v>38</v>
      </c>
      <c r="K162" t="b">
        <v>1</v>
      </c>
      <c r="L162">
        <v>37</v>
      </c>
      <c r="M162">
        <v>17</v>
      </c>
      <c r="N162" t="s">
        <v>9</v>
      </c>
      <c r="O162">
        <v>16</v>
      </c>
      <c r="P162" t="str">
        <f>IF(Table1[[#This Row],[Survival_Time_Months]]&lt;12,"&lt;1 Year",IF(Table1[[#This Row],[Survival_Time_Months]]&lt;60,"1-5 Years","5+ Years"))</f>
        <v>1-5 Years</v>
      </c>
      <c r="Q162" t="s">
        <v>14</v>
      </c>
      <c r="R162" t="b">
        <v>0</v>
      </c>
      <c r="S162" t="s">
        <v>19</v>
      </c>
    </row>
    <row r="163" spans="1:19" x14ac:dyDescent="0.35">
      <c r="A163" t="s">
        <v>208</v>
      </c>
      <c r="B163">
        <v>12</v>
      </c>
      <c r="C163" t="str">
        <f>IF(Table1[[#This Row],[Age]]&lt;=10,"Child",IF(Table1[[#This Row],[Age]]&lt;=20,"Teen", IF(Table1[[#This Row],[Age]]&lt;=40, "Young Adult",IF(Table1[[#This Row],[Age]]&lt;=60, "Middle Age","Old Age"))))</f>
        <v>Teen</v>
      </c>
      <c r="D163" t="s">
        <v>5049</v>
      </c>
      <c r="E163" t="s">
        <v>50</v>
      </c>
      <c r="F163" t="s">
        <v>36</v>
      </c>
      <c r="G163" s="2">
        <v>43658</v>
      </c>
      <c r="H163" s="1">
        <f>YEAR(Table1[[#This Row],[Date_of_Diagnosis]])</f>
        <v>2019</v>
      </c>
      <c r="I163" t="s">
        <v>48</v>
      </c>
      <c r="J163" t="s">
        <v>38</v>
      </c>
      <c r="K163" t="b">
        <v>0</v>
      </c>
      <c r="L163">
        <v>29</v>
      </c>
      <c r="M163">
        <v>10</v>
      </c>
      <c r="N163" t="s">
        <v>9</v>
      </c>
      <c r="O163">
        <v>11</v>
      </c>
      <c r="P163" t="str">
        <f>IF(Table1[[#This Row],[Survival_Time_Months]]&lt;12,"&lt;1 Year",IF(Table1[[#This Row],[Survival_Time_Months]]&lt;60,"1-5 Years","5+ Years"))</f>
        <v>&lt;1 Year</v>
      </c>
      <c r="Q163" t="s">
        <v>10</v>
      </c>
      <c r="R163" t="b">
        <v>1</v>
      </c>
      <c r="S163" t="s">
        <v>17</v>
      </c>
    </row>
    <row r="164" spans="1:19" x14ac:dyDescent="0.35">
      <c r="A164" t="s">
        <v>209</v>
      </c>
      <c r="B164">
        <v>75</v>
      </c>
      <c r="C164" t="str">
        <f>IF(Table1[[#This Row],[Age]]&lt;=10,"Child",IF(Table1[[#This Row],[Age]]&lt;=20,"Teen", IF(Table1[[#This Row],[Age]]&lt;=40, "Young Adult",IF(Table1[[#This Row],[Age]]&lt;=60, "Middle Age","Old Age"))))</f>
        <v>Old Age</v>
      </c>
      <c r="D164" t="s">
        <v>40</v>
      </c>
      <c r="E164" t="s">
        <v>35</v>
      </c>
      <c r="F164" t="s">
        <v>36</v>
      </c>
      <c r="G164" s="2">
        <v>45534</v>
      </c>
      <c r="H164" s="1">
        <f>YEAR(Table1[[#This Row],[Date_of_Diagnosis]])</f>
        <v>2024</v>
      </c>
      <c r="I164" t="s">
        <v>42</v>
      </c>
      <c r="J164" t="s">
        <v>38</v>
      </c>
      <c r="K164" t="b">
        <v>1</v>
      </c>
      <c r="L164">
        <v>35</v>
      </c>
      <c r="M164">
        <v>17</v>
      </c>
      <c r="N164" t="s">
        <v>12</v>
      </c>
      <c r="O164">
        <v>117</v>
      </c>
      <c r="P164" t="str">
        <f>IF(Table1[[#This Row],[Survival_Time_Months]]&lt;12,"&lt;1 Year",IF(Table1[[#This Row],[Survival_Time_Months]]&lt;60,"1-5 Years","5+ Years"))</f>
        <v>5+ Years</v>
      </c>
      <c r="Q164" t="s">
        <v>10</v>
      </c>
      <c r="R164" t="b">
        <v>0</v>
      </c>
      <c r="S164" t="s">
        <v>22</v>
      </c>
    </row>
    <row r="165" spans="1:19" x14ac:dyDescent="0.35">
      <c r="A165" t="s">
        <v>210</v>
      </c>
      <c r="B165">
        <v>75</v>
      </c>
      <c r="C165" t="str">
        <f>IF(Table1[[#This Row],[Age]]&lt;=10,"Child",IF(Table1[[#This Row],[Age]]&lt;=20,"Teen", IF(Table1[[#This Row],[Age]]&lt;=40, "Young Adult",IF(Table1[[#This Row],[Age]]&lt;=60, "Middle Age","Old Age"))))</f>
        <v>Old Age</v>
      </c>
      <c r="D165" t="s">
        <v>40</v>
      </c>
      <c r="E165" t="s">
        <v>35</v>
      </c>
      <c r="F165" t="s">
        <v>44</v>
      </c>
      <c r="G165" s="2">
        <v>44651</v>
      </c>
      <c r="H165" s="1">
        <f>YEAR(Table1[[#This Row],[Date_of_Diagnosis]])</f>
        <v>2022</v>
      </c>
      <c r="I165" t="s">
        <v>42</v>
      </c>
      <c r="J165" t="s">
        <v>2</v>
      </c>
      <c r="K165" t="b">
        <v>1</v>
      </c>
      <c r="L165">
        <v>45</v>
      </c>
      <c r="M165">
        <v>6</v>
      </c>
      <c r="N165" t="s">
        <v>9</v>
      </c>
      <c r="O165">
        <v>74</v>
      </c>
      <c r="P165" t="str">
        <f>IF(Table1[[#This Row],[Survival_Time_Months]]&lt;12,"&lt;1 Year",IF(Table1[[#This Row],[Survival_Time_Months]]&lt;60,"1-5 Years","5+ Years"))</f>
        <v>5+ Years</v>
      </c>
      <c r="Q165" t="s">
        <v>10</v>
      </c>
      <c r="R165" t="b">
        <v>0</v>
      </c>
      <c r="S165" t="s">
        <v>20</v>
      </c>
    </row>
    <row r="166" spans="1:19" x14ac:dyDescent="0.35">
      <c r="A166" t="s">
        <v>211</v>
      </c>
      <c r="B166">
        <v>8</v>
      </c>
      <c r="C166" t="str">
        <f>IF(Table1[[#This Row],[Age]]&lt;=10,"Child",IF(Table1[[#This Row],[Age]]&lt;=20,"Teen", IF(Table1[[#This Row],[Age]]&lt;=40, "Young Adult",IF(Table1[[#This Row],[Age]]&lt;=60, "Middle Age","Old Age"))))</f>
        <v>Child</v>
      </c>
      <c r="D166" t="s">
        <v>5049</v>
      </c>
      <c r="E166" t="s">
        <v>47</v>
      </c>
      <c r="F166" t="s">
        <v>44</v>
      </c>
      <c r="G166" s="2">
        <v>43996</v>
      </c>
      <c r="H166" s="1">
        <f>YEAR(Table1[[#This Row],[Date_of_Diagnosis]])</f>
        <v>2020</v>
      </c>
      <c r="I166" t="s">
        <v>48</v>
      </c>
      <c r="J166" t="s">
        <v>2</v>
      </c>
      <c r="K166" t="b">
        <v>1</v>
      </c>
      <c r="L166">
        <v>18</v>
      </c>
      <c r="M166">
        <v>1</v>
      </c>
      <c r="N166" t="s">
        <v>15</v>
      </c>
      <c r="O166">
        <v>62</v>
      </c>
      <c r="P166" t="str">
        <f>IF(Table1[[#This Row],[Survival_Time_Months]]&lt;12,"&lt;1 Year",IF(Table1[[#This Row],[Survival_Time_Months]]&lt;60,"1-5 Years","5+ Years"))</f>
        <v>5+ Years</v>
      </c>
      <c r="Q166" t="s">
        <v>14</v>
      </c>
      <c r="R166" t="b">
        <v>0</v>
      </c>
      <c r="S166" t="s">
        <v>16</v>
      </c>
    </row>
    <row r="167" spans="1:19" x14ac:dyDescent="0.35">
      <c r="A167" t="s">
        <v>212</v>
      </c>
      <c r="B167">
        <v>19</v>
      </c>
      <c r="C167" t="str">
        <f>IF(Table1[[#This Row],[Age]]&lt;=10,"Child",IF(Table1[[#This Row],[Age]]&lt;=20,"Teen", IF(Table1[[#This Row],[Age]]&lt;=40, "Young Adult",IF(Table1[[#This Row],[Age]]&lt;=60, "Middle Age","Old Age"))))</f>
        <v>Teen</v>
      </c>
      <c r="D167" t="s">
        <v>40</v>
      </c>
      <c r="E167" t="s">
        <v>47</v>
      </c>
      <c r="F167" t="s">
        <v>41</v>
      </c>
      <c r="G167" s="2">
        <v>45125</v>
      </c>
      <c r="H167" s="1">
        <f>YEAR(Table1[[#This Row],[Date_of_Diagnosis]])</f>
        <v>2023</v>
      </c>
      <c r="I167" t="s">
        <v>37</v>
      </c>
      <c r="J167" t="s">
        <v>2</v>
      </c>
      <c r="K167" t="b">
        <v>0</v>
      </c>
      <c r="L167">
        <v>28</v>
      </c>
      <c r="M167">
        <v>4</v>
      </c>
      <c r="N167" t="s">
        <v>15</v>
      </c>
      <c r="O167">
        <v>119</v>
      </c>
      <c r="P167" t="str">
        <f>IF(Table1[[#This Row],[Survival_Time_Months]]&lt;12,"&lt;1 Year",IF(Table1[[#This Row],[Survival_Time_Months]]&lt;60,"1-5 Years","5+ Years"))</f>
        <v>5+ Years</v>
      </c>
      <c r="Q167" t="s">
        <v>10</v>
      </c>
      <c r="R167" t="b">
        <v>0</v>
      </c>
      <c r="S167" t="s">
        <v>21</v>
      </c>
    </row>
    <row r="168" spans="1:19" x14ac:dyDescent="0.35">
      <c r="A168" t="s">
        <v>213</v>
      </c>
      <c r="B168">
        <v>60</v>
      </c>
      <c r="C168" t="str">
        <f>IF(Table1[[#This Row],[Age]]&lt;=10,"Child",IF(Table1[[#This Row],[Age]]&lt;=20,"Teen", IF(Table1[[#This Row],[Age]]&lt;=40, "Young Adult",IF(Table1[[#This Row],[Age]]&lt;=60, "Middle Age","Old Age"))))</f>
        <v>Middle Age</v>
      </c>
      <c r="D168" t="s">
        <v>40</v>
      </c>
      <c r="E168" t="s">
        <v>35</v>
      </c>
      <c r="F168" t="s">
        <v>36</v>
      </c>
      <c r="G168" s="2">
        <v>44627</v>
      </c>
      <c r="H168" s="1">
        <f>YEAR(Table1[[#This Row],[Date_of_Diagnosis]])</f>
        <v>2022</v>
      </c>
      <c r="I168" t="s">
        <v>48</v>
      </c>
      <c r="J168" t="s">
        <v>2</v>
      </c>
      <c r="K168" t="b">
        <v>0</v>
      </c>
      <c r="L168">
        <v>49</v>
      </c>
      <c r="M168">
        <v>0</v>
      </c>
      <c r="N168" t="s">
        <v>9</v>
      </c>
      <c r="O168">
        <v>104</v>
      </c>
      <c r="P168" t="str">
        <f>IF(Table1[[#This Row],[Survival_Time_Months]]&lt;12,"&lt;1 Year",IF(Table1[[#This Row],[Survival_Time_Months]]&lt;60,"1-5 Years","5+ Years"))</f>
        <v>5+ Years</v>
      </c>
      <c r="Q168" t="s">
        <v>10</v>
      </c>
      <c r="R168" t="b">
        <v>0</v>
      </c>
      <c r="S168" t="s">
        <v>11</v>
      </c>
    </row>
    <row r="169" spans="1:19" x14ac:dyDescent="0.35">
      <c r="A169" t="s">
        <v>214</v>
      </c>
      <c r="B169">
        <v>37</v>
      </c>
      <c r="C169" t="str">
        <f>IF(Table1[[#This Row],[Age]]&lt;=10,"Child",IF(Table1[[#This Row],[Age]]&lt;=20,"Teen", IF(Table1[[#This Row],[Age]]&lt;=40, "Young Adult",IF(Table1[[#This Row],[Age]]&lt;=60, "Middle Age","Old Age"))))</f>
        <v>Young Adult</v>
      </c>
      <c r="D169" t="s">
        <v>40</v>
      </c>
      <c r="E169" t="s">
        <v>47</v>
      </c>
      <c r="F169" t="s">
        <v>36</v>
      </c>
      <c r="G169" s="2">
        <v>44564</v>
      </c>
      <c r="H169" s="1">
        <f>YEAR(Table1[[#This Row],[Date_of_Diagnosis]])</f>
        <v>2022</v>
      </c>
      <c r="I169" t="s">
        <v>51</v>
      </c>
      <c r="J169" t="s">
        <v>2</v>
      </c>
      <c r="K169" t="b">
        <v>0</v>
      </c>
      <c r="L169">
        <v>66</v>
      </c>
      <c r="M169">
        <v>13</v>
      </c>
      <c r="N169" t="s">
        <v>9</v>
      </c>
      <c r="O169">
        <v>3</v>
      </c>
      <c r="P169" t="str">
        <f>IF(Table1[[#This Row],[Survival_Time_Months]]&lt;12,"&lt;1 Year",IF(Table1[[#This Row],[Survival_Time_Months]]&lt;60,"1-5 Years","5+ Years"))</f>
        <v>&lt;1 Year</v>
      </c>
      <c r="Q169" t="s">
        <v>14</v>
      </c>
      <c r="R169" t="b">
        <v>0</v>
      </c>
      <c r="S169" t="s">
        <v>19</v>
      </c>
    </row>
    <row r="170" spans="1:19" x14ac:dyDescent="0.35">
      <c r="A170" t="s">
        <v>215</v>
      </c>
      <c r="B170">
        <v>8</v>
      </c>
      <c r="C170" t="str">
        <f>IF(Table1[[#This Row],[Age]]&lt;=10,"Child",IF(Table1[[#This Row],[Age]]&lt;=20,"Teen", IF(Table1[[#This Row],[Age]]&lt;=40, "Young Adult",IF(Table1[[#This Row],[Age]]&lt;=60, "Middle Age","Old Age"))))</f>
        <v>Child</v>
      </c>
      <c r="D170" t="s">
        <v>5049</v>
      </c>
      <c r="E170" t="s">
        <v>50</v>
      </c>
      <c r="F170" t="s">
        <v>36</v>
      </c>
      <c r="G170" s="2">
        <v>43639</v>
      </c>
      <c r="H170" s="1">
        <f>YEAR(Table1[[#This Row],[Date_of_Diagnosis]])</f>
        <v>2019</v>
      </c>
      <c r="I170" t="s">
        <v>51</v>
      </c>
      <c r="J170" t="s">
        <v>45</v>
      </c>
      <c r="K170" t="b">
        <v>0</v>
      </c>
      <c r="L170">
        <v>61</v>
      </c>
      <c r="M170">
        <v>14</v>
      </c>
      <c r="N170" t="s">
        <v>15</v>
      </c>
      <c r="O170">
        <v>120</v>
      </c>
      <c r="P170" t="str">
        <f>IF(Table1[[#This Row],[Survival_Time_Months]]&lt;12,"&lt;1 Year",IF(Table1[[#This Row],[Survival_Time_Months]]&lt;60,"1-5 Years","5+ Years"))</f>
        <v>5+ Years</v>
      </c>
      <c r="Q170" t="s">
        <v>10</v>
      </c>
      <c r="R170" t="b">
        <v>1</v>
      </c>
      <c r="S170" t="s">
        <v>11</v>
      </c>
    </row>
    <row r="171" spans="1:19" x14ac:dyDescent="0.35">
      <c r="A171" t="s">
        <v>216</v>
      </c>
      <c r="B171">
        <v>74</v>
      </c>
      <c r="C171" t="str">
        <f>IF(Table1[[#This Row],[Age]]&lt;=10,"Child",IF(Table1[[#This Row],[Age]]&lt;=20,"Teen", IF(Table1[[#This Row],[Age]]&lt;=40, "Young Adult",IF(Table1[[#This Row],[Age]]&lt;=60, "Middle Age","Old Age"))))</f>
        <v>Old Age</v>
      </c>
      <c r="D171" t="s">
        <v>5050</v>
      </c>
      <c r="E171" t="s">
        <v>35</v>
      </c>
      <c r="F171" t="s">
        <v>41</v>
      </c>
      <c r="G171" s="2">
        <v>44470</v>
      </c>
      <c r="H171" s="1">
        <f>YEAR(Table1[[#This Row],[Date_of_Diagnosis]])</f>
        <v>2021</v>
      </c>
      <c r="I171" t="s">
        <v>51</v>
      </c>
      <c r="J171" t="s">
        <v>2</v>
      </c>
      <c r="K171" t="b">
        <v>0</v>
      </c>
      <c r="L171">
        <v>31</v>
      </c>
      <c r="M171">
        <v>6</v>
      </c>
      <c r="N171" t="s">
        <v>9</v>
      </c>
      <c r="O171">
        <v>118</v>
      </c>
      <c r="P171" t="str">
        <f>IF(Table1[[#This Row],[Survival_Time_Months]]&lt;12,"&lt;1 Year",IF(Table1[[#This Row],[Survival_Time_Months]]&lt;60,"1-5 Years","5+ Years"))</f>
        <v>5+ Years</v>
      </c>
      <c r="Q171" t="s">
        <v>14</v>
      </c>
      <c r="R171" t="b">
        <v>1</v>
      </c>
      <c r="S171" t="s">
        <v>11</v>
      </c>
    </row>
    <row r="172" spans="1:19" x14ac:dyDescent="0.35">
      <c r="A172" t="s">
        <v>217</v>
      </c>
      <c r="B172">
        <v>66</v>
      </c>
      <c r="C172" t="str">
        <f>IF(Table1[[#This Row],[Age]]&lt;=10,"Child",IF(Table1[[#This Row],[Age]]&lt;=20,"Teen", IF(Table1[[#This Row],[Age]]&lt;=40, "Young Adult",IF(Table1[[#This Row],[Age]]&lt;=60, "Middle Age","Old Age"))))</f>
        <v>Old Age</v>
      </c>
      <c r="D172" t="s">
        <v>40</v>
      </c>
      <c r="E172" t="s">
        <v>47</v>
      </c>
      <c r="F172" t="s">
        <v>36</v>
      </c>
      <c r="G172" s="2">
        <v>45335</v>
      </c>
      <c r="H172" s="1">
        <f>YEAR(Table1[[#This Row],[Date_of_Diagnosis]])</f>
        <v>2024</v>
      </c>
      <c r="I172" t="s">
        <v>42</v>
      </c>
      <c r="J172" t="s">
        <v>45</v>
      </c>
      <c r="K172" t="b">
        <v>0</v>
      </c>
      <c r="L172">
        <v>42</v>
      </c>
      <c r="M172">
        <v>19</v>
      </c>
      <c r="N172" t="s">
        <v>12</v>
      </c>
      <c r="O172">
        <v>90</v>
      </c>
      <c r="P172" t="str">
        <f>IF(Table1[[#This Row],[Survival_Time_Months]]&lt;12,"&lt;1 Year",IF(Table1[[#This Row],[Survival_Time_Months]]&lt;60,"1-5 Years","5+ Years"))</f>
        <v>5+ Years</v>
      </c>
      <c r="Q172" t="s">
        <v>14</v>
      </c>
      <c r="R172" t="b">
        <v>1</v>
      </c>
      <c r="S172" t="s">
        <v>22</v>
      </c>
    </row>
    <row r="173" spans="1:19" x14ac:dyDescent="0.35">
      <c r="A173" t="s">
        <v>218</v>
      </c>
      <c r="B173">
        <v>16</v>
      </c>
      <c r="C173" t="str">
        <f>IF(Table1[[#This Row],[Age]]&lt;=10,"Child",IF(Table1[[#This Row],[Age]]&lt;=20,"Teen", IF(Table1[[#This Row],[Age]]&lt;=40, "Young Adult",IF(Table1[[#This Row],[Age]]&lt;=60, "Middle Age","Old Age"))))</f>
        <v>Teen</v>
      </c>
      <c r="D173" t="s">
        <v>40</v>
      </c>
      <c r="E173" t="s">
        <v>35</v>
      </c>
      <c r="F173" t="s">
        <v>41</v>
      </c>
      <c r="G173" s="2">
        <v>43544</v>
      </c>
      <c r="H173" s="1">
        <f>YEAR(Table1[[#This Row],[Date_of_Diagnosis]])</f>
        <v>2019</v>
      </c>
      <c r="I173" t="s">
        <v>51</v>
      </c>
      <c r="J173" t="s">
        <v>2</v>
      </c>
      <c r="K173" t="b">
        <v>0</v>
      </c>
      <c r="L173">
        <v>13</v>
      </c>
      <c r="M173">
        <v>4</v>
      </c>
      <c r="N173" t="s">
        <v>15</v>
      </c>
      <c r="O173">
        <v>70</v>
      </c>
      <c r="P173" t="str">
        <f>IF(Table1[[#This Row],[Survival_Time_Months]]&lt;12,"&lt;1 Year",IF(Table1[[#This Row],[Survival_Time_Months]]&lt;60,"1-5 Years","5+ Years"))</f>
        <v>5+ Years</v>
      </c>
      <c r="Q173" t="s">
        <v>14</v>
      </c>
      <c r="R173" t="b">
        <v>0</v>
      </c>
      <c r="S173" t="s">
        <v>19</v>
      </c>
    </row>
    <row r="174" spans="1:19" x14ac:dyDescent="0.35">
      <c r="A174" t="s">
        <v>219</v>
      </c>
      <c r="B174">
        <v>34</v>
      </c>
      <c r="C174" t="str">
        <f>IF(Table1[[#This Row],[Age]]&lt;=10,"Child",IF(Table1[[#This Row],[Age]]&lt;=20,"Teen", IF(Table1[[#This Row],[Age]]&lt;=40, "Young Adult",IF(Table1[[#This Row],[Age]]&lt;=60, "Middle Age","Old Age"))))</f>
        <v>Young Adult</v>
      </c>
      <c r="D174" t="s">
        <v>5049</v>
      </c>
      <c r="E174" t="s">
        <v>47</v>
      </c>
      <c r="F174" t="s">
        <v>36</v>
      </c>
      <c r="G174" s="2">
        <v>45030</v>
      </c>
      <c r="H174" s="1">
        <f>YEAR(Table1[[#This Row],[Date_of_Diagnosis]])</f>
        <v>2023</v>
      </c>
      <c r="I174" t="s">
        <v>37</v>
      </c>
      <c r="J174" t="s">
        <v>45</v>
      </c>
      <c r="K174" t="b">
        <v>1</v>
      </c>
      <c r="L174">
        <v>23</v>
      </c>
      <c r="M174">
        <v>15</v>
      </c>
      <c r="N174" t="s">
        <v>9</v>
      </c>
      <c r="O174">
        <v>117</v>
      </c>
      <c r="P174" t="str">
        <f>IF(Table1[[#This Row],[Survival_Time_Months]]&lt;12,"&lt;1 Year",IF(Table1[[#This Row],[Survival_Time_Months]]&lt;60,"1-5 Years","5+ Years"))</f>
        <v>5+ Years</v>
      </c>
      <c r="Q174" t="s">
        <v>10</v>
      </c>
      <c r="R174" t="b">
        <v>1</v>
      </c>
      <c r="S174" t="s">
        <v>16</v>
      </c>
    </row>
    <row r="175" spans="1:19" x14ac:dyDescent="0.35">
      <c r="A175" t="s">
        <v>220</v>
      </c>
      <c r="B175">
        <v>82</v>
      </c>
      <c r="C175" t="str">
        <f>IF(Table1[[#This Row],[Age]]&lt;=10,"Child",IF(Table1[[#This Row],[Age]]&lt;=20,"Teen", IF(Table1[[#This Row],[Age]]&lt;=40, "Young Adult",IF(Table1[[#This Row],[Age]]&lt;=60, "Middle Age","Old Age"))))</f>
        <v>Old Age</v>
      </c>
      <c r="D175" t="s">
        <v>40</v>
      </c>
      <c r="E175" t="s">
        <v>47</v>
      </c>
      <c r="F175" t="s">
        <v>44</v>
      </c>
      <c r="G175" s="2">
        <v>43762</v>
      </c>
      <c r="H175" s="1">
        <f>YEAR(Table1[[#This Row],[Date_of_Diagnosis]])</f>
        <v>2019</v>
      </c>
      <c r="I175" t="s">
        <v>42</v>
      </c>
      <c r="J175" t="s">
        <v>38</v>
      </c>
      <c r="K175" t="b">
        <v>1</v>
      </c>
      <c r="L175">
        <v>49</v>
      </c>
      <c r="M175">
        <v>9</v>
      </c>
      <c r="N175" t="s">
        <v>12</v>
      </c>
      <c r="O175">
        <v>71</v>
      </c>
      <c r="P175" t="str">
        <f>IF(Table1[[#This Row],[Survival_Time_Months]]&lt;12,"&lt;1 Year",IF(Table1[[#This Row],[Survival_Time_Months]]&lt;60,"1-5 Years","5+ Years"))</f>
        <v>5+ Years</v>
      </c>
      <c r="Q175" t="s">
        <v>14</v>
      </c>
      <c r="R175" t="b">
        <v>0</v>
      </c>
      <c r="S175" t="s">
        <v>22</v>
      </c>
    </row>
    <row r="176" spans="1:19" x14ac:dyDescent="0.35">
      <c r="A176" t="s">
        <v>221</v>
      </c>
      <c r="B176">
        <v>4</v>
      </c>
      <c r="C176" t="str">
        <f>IF(Table1[[#This Row],[Age]]&lt;=10,"Child",IF(Table1[[#This Row],[Age]]&lt;=20,"Teen", IF(Table1[[#This Row],[Age]]&lt;=40, "Young Adult",IF(Table1[[#This Row],[Age]]&lt;=60, "Middle Age","Old Age"))))</f>
        <v>Child</v>
      </c>
      <c r="D176" t="s">
        <v>5049</v>
      </c>
      <c r="E176" t="s">
        <v>35</v>
      </c>
      <c r="F176" t="s">
        <v>44</v>
      </c>
      <c r="G176" s="2">
        <v>44649</v>
      </c>
      <c r="H176" s="1">
        <f>YEAR(Table1[[#This Row],[Date_of_Diagnosis]])</f>
        <v>2022</v>
      </c>
      <c r="I176" t="s">
        <v>48</v>
      </c>
      <c r="J176" t="s">
        <v>38</v>
      </c>
      <c r="K176" t="b">
        <v>0</v>
      </c>
      <c r="L176">
        <v>22</v>
      </c>
      <c r="M176">
        <v>0</v>
      </c>
      <c r="N176" t="s">
        <v>15</v>
      </c>
      <c r="O176">
        <v>65</v>
      </c>
      <c r="P176" t="str">
        <f>IF(Table1[[#This Row],[Survival_Time_Months]]&lt;12,"&lt;1 Year",IF(Table1[[#This Row],[Survival_Time_Months]]&lt;60,"1-5 Years","5+ Years"))</f>
        <v>5+ Years</v>
      </c>
      <c r="Q176" t="s">
        <v>10</v>
      </c>
      <c r="R176" t="b">
        <v>0</v>
      </c>
      <c r="S176" t="s">
        <v>20</v>
      </c>
    </row>
    <row r="177" spans="1:19" x14ac:dyDescent="0.35">
      <c r="A177" t="s">
        <v>222</v>
      </c>
      <c r="B177">
        <v>85</v>
      </c>
      <c r="C177" t="str">
        <f>IF(Table1[[#This Row],[Age]]&lt;=10,"Child",IF(Table1[[#This Row],[Age]]&lt;=20,"Teen", IF(Table1[[#This Row],[Age]]&lt;=40, "Young Adult",IF(Table1[[#This Row],[Age]]&lt;=60, "Middle Age","Old Age"))))</f>
        <v>Old Age</v>
      </c>
      <c r="D177" t="s">
        <v>5049</v>
      </c>
      <c r="E177" t="s">
        <v>35</v>
      </c>
      <c r="F177" t="s">
        <v>44</v>
      </c>
      <c r="G177" s="2">
        <v>44286</v>
      </c>
      <c r="H177" s="1">
        <f>YEAR(Table1[[#This Row],[Date_of_Diagnosis]])</f>
        <v>2021</v>
      </c>
      <c r="I177" t="s">
        <v>48</v>
      </c>
      <c r="J177" t="s">
        <v>38</v>
      </c>
      <c r="K177" t="b">
        <v>0</v>
      </c>
      <c r="L177">
        <v>44</v>
      </c>
      <c r="M177">
        <v>17</v>
      </c>
      <c r="N177" t="s">
        <v>9</v>
      </c>
      <c r="O177">
        <v>78</v>
      </c>
      <c r="P177" t="str">
        <f>IF(Table1[[#This Row],[Survival_Time_Months]]&lt;12,"&lt;1 Year",IF(Table1[[#This Row],[Survival_Time_Months]]&lt;60,"1-5 Years","5+ Years"))</f>
        <v>5+ Years</v>
      </c>
      <c r="Q177" t="s">
        <v>10</v>
      </c>
      <c r="R177" t="b">
        <v>1</v>
      </c>
      <c r="S177" t="s">
        <v>23</v>
      </c>
    </row>
    <row r="178" spans="1:19" x14ac:dyDescent="0.35">
      <c r="A178" t="s">
        <v>223</v>
      </c>
      <c r="B178">
        <v>67</v>
      </c>
      <c r="C178" t="str">
        <f>IF(Table1[[#This Row],[Age]]&lt;=10,"Child",IF(Table1[[#This Row],[Age]]&lt;=20,"Teen", IF(Table1[[#This Row],[Age]]&lt;=40, "Young Adult",IF(Table1[[#This Row],[Age]]&lt;=60, "Middle Age","Old Age"))))</f>
        <v>Old Age</v>
      </c>
      <c r="D178" t="s">
        <v>40</v>
      </c>
      <c r="E178" t="s">
        <v>50</v>
      </c>
      <c r="F178" t="s">
        <v>36</v>
      </c>
      <c r="G178" s="2">
        <v>44233</v>
      </c>
      <c r="H178" s="1">
        <f>YEAR(Table1[[#This Row],[Date_of_Diagnosis]])</f>
        <v>2021</v>
      </c>
      <c r="I178" t="s">
        <v>48</v>
      </c>
      <c r="J178" t="s">
        <v>38</v>
      </c>
      <c r="K178" t="b">
        <v>0</v>
      </c>
      <c r="L178">
        <v>13</v>
      </c>
      <c r="M178">
        <v>16</v>
      </c>
      <c r="N178" t="s">
        <v>9</v>
      </c>
      <c r="O178">
        <v>55</v>
      </c>
      <c r="P178" t="str">
        <f>IF(Table1[[#This Row],[Survival_Time_Months]]&lt;12,"&lt;1 Year",IF(Table1[[#This Row],[Survival_Time_Months]]&lt;60,"1-5 Years","5+ Years"))</f>
        <v>1-5 Years</v>
      </c>
      <c r="Q178" t="s">
        <v>14</v>
      </c>
      <c r="R178" t="b">
        <v>0</v>
      </c>
      <c r="S178" t="s">
        <v>22</v>
      </c>
    </row>
    <row r="179" spans="1:19" x14ac:dyDescent="0.35">
      <c r="A179" t="s">
        <v>224</v>
      </c>
      <c r="B179">
        <v>32</v>
      </c>
      <c r="C179" t="str">
        <f>IF(Table1[[#This Row],[Age]]&lt;=10,"Child",IF(Table1[[#This Row],[Age]]&lt;=20,"Teen", IF(Table1[[#This Row],[Age]]&lt;=40, "Young Adult",IF(Table1[[#This Row],[Age]]&lt;=60, "Middle Age","Old Age"))))</f>
        <v>Young Adult</v>
      </c>
      <c r="D179" t="s">
        <v>40</v>
      </c>
      <c r="E179" t="s">
        <v>35</v>
      </c>
      <c r="F179" t="s">
        <v>44</v>
      </c>
      <c r="G179" s="2">
        <v>45487</v>
      </c>
      <c r="H179" s="1">
        <f>YEAR(Table1[[#This Row],[Date_of_Diagnosis]])</f>
        <v>2024</v>
      </c>
      <c r="I179" t="s">
        <v>37</v>
      </c>
      <c r="J179" t="s">
        <v>45</v>
      </c>
      <c r="K179" t="b">
        <v>0</v>
      </c>
      <c r="L179">
        <v>25</v>
      </c>
      <c r="M179">
        <v>7</v>
      </c>
      <c r="N179" t="s">
        <v>12</v>
      </c>
      <c r="O179">
        <v>33</v>
      </c>
      <c r="P179" t="str">
        <f>IF(Table1[[#This Row],[Survival_Time_Months]]&lt;12,"&lt;1 Year",IF(Table1[[#This Row],[Survival_Time_Months]]&lt;60,"1-5 Years","5+ Years"))</f>
        <v>1-5 Years</v>
      </c>
      <c r="Q179" t="s">
        <v>14</v>
      </c>
      <c r="R179" t="b">
        <v>0</v>
      </c>
      <c r="S179" t="s">
        <v>20</v>
      </c>
    </row>
    <row r="180" spans="1:19" x14ac:dyDescent="0.35">
      <c r="A180" t="s">
        <v>225</v>
      </c>
      <c r="B180">
        <v>8</v>
      </c>
      <c r="C180" t="str">
        <f>IF(Table1[[#This Row],[Age]]&lt;=10,"Child",IF(Table1[[#This Row],[Age]]&lt;=20,"Teen", IF(Table1[[#This Row],[Age]]&lt;=40, "Young Adult",IF(Table1[[#This Row],[Age]]&lt;=60, "Middle Age","Old Age"))))</f>
        <v>Child</v>
      </c>
      <c r="D180" t="s">
        <v>40</v>
      </c>
      <c r="E180" t="s">
        <v>50</v>
      </c>
      <c r="F180" t="s">
        <v>44</v>
      </c>
      <c r="G180" s="2">
        <v>43582</v>
      </c>
      <c r="H180" s="1">
        <f>YEAR(Table1[[#This Row],[Date_of_Diagnosis]])</f>
        <v>2019</v>
      </c>
      <c r="I180" t="s">
        <v>51</v>
      </c>
      <c r="J180" t="s">
        <v>38</v>
      </c>
      <c r="K180" t="b">
        <v>1</v>
      </c>
      <c r="L180">
        <v>67</v>
      </c>
      <c r="M180">
        <v>9</v>
      </c>
      <c r="N180" t="s">
        <v>12</v>
      </c>
      <c r="O180">
        <v>50</v>
      </c>
      <c r="P180" t="str">
        <f>IF(Table1[[#This Row],[Survival_Time_Months]]&lt;12,"&lt;1 Year",IF(Table1[[#This Row],[Survival_Time_Months]]&lt;60,"1-5 Years","5+ Years"))</f>
        <v>1-5 Years</v>
      </c>
      <c r="Q180" t="s">
        <v>10</v>
      </c>
      <c r="R180" t="b">
        <v>1</v>
      </c>
      <c r="S180" t="s">
        <v>23</v>
      </c>
    </row>
    <row r="181" spans="1:19" x14ac:dyDescent="0.35">
      <c r="A181" t="s">
        <v>226</v>
      </c>
      <c r="B181">
        <v>68</v>
      </c>
      <c r="C181" t="str">
        <f>IF(Table1[[#This Row],[Age]]&lt;=10,"Child",IF(Table1[[#This Row],[Age]]&lt;=20,"Teen", IF(Table1[[#This Row],[Age]]&lt;=40, "Young Adult",IF(Table1[[#This Row],[Age]]&lt;=60, "Middle Age","Old Age"))))</f>
        <v>Old Age</v>
      </c>
      <c r="D181" t="s">
        <v>5050</v>
      </c>
      <c r="E181" t="s">
        <v>47</v>
      </c>
      <c r="F181" t="s">
        <v>36</v>
      </c>
      <c r="G181" s="2">
        <v>43993</v>
      </c>
      <c r="H181" s="1">
        <f>YEAR(Table1[[#This Row],[Date_of_Diagnosis]])</f>
        <v>2020</v>
      </c>
      <c r="I181" t="s">
        <v>51</v>
      </c>
      <c r="J181" t="s">
        <v>38</v>
      </c>
      <c r="K181" t="b">
        <v>1</v>
      </c>
      <c r="L181">
        <v>55</v>
      </c>
      <c r="M181">
        <v>13</v>
      </c>
      <c r="N181" t="s">
        <v>9</v>
      </c>
      <c r="O181">
        <v>115</v>
      </c>
      <c r="P181" t="str">
        <f>IF(Table1[[#This Row],[Survival_Time_Months]]&lt;12,"&lt;1 Year",IF(Table1[[#This Row],[Survival_Time_Months]]&lt;60,"1-5 Years","5+ Years"))</f>
        <v>5+ Years</v>
      </c>
      <c r="Q181" t="s">
        <v>14</v>
      </c>
      <c r="R181" t="b">
        <v>0</v>
      </c>
      <c r="S181" t="s">
        <v>17</v>
      </c>
    </row>
    <row r="182" spans="1:19" x14ac:dyDescent="0.35">
      <c r="A182" t="s">
        <v>227</v>
      </c>
      <c r="B182">
        <v>74</v>
      </c>
      <c r="C182" t="str">
        <f>IF(Table1[[#This Row],[Age]]&lt;=10,"Child",IF(Table1[[#This Row],[Age]]&lt;=20,"Teen", IF(Table1[[#This Row],[Age]]&lt;=40, "Young Adult",IF(Table1[[#This Row],[Age]]&lt;=60, "Middle Age","Old Age"))))</f>
        <v>Old Age</v>
      </c>
      <c r="D182" t="s">
        <v>5049</v>
      </c>
      <c r="E182" t="s">
        <v>47</v>
      </c>
      <c r="F182" t="s">
        <v>44</v>
      </c>
      <c r="G182" s="2">
        <v>43676</v>
      </c>
      <c r="H182" s="1">
        <f>YEAR(Table1[[#This Row],[Date_of_Diagnosis]])</f>
        <v>2019</v>
      </c>
      <c r="I182" t="s">
        <v>51</v>
      </c>
      <c r="J182" t="s">
        <v>38</v>
      </c>
      <c r="K182" t="b">
        <v>0</v>
      </c>
      <c r="L182">
        <v>53</v>
      </c>
      <c r="M182">
        <v>2</v>
      </c>
      <c r="N182" t="s">
        <v>15</v>
      </c>
      <c r="O182">
        <v>111</v>
      </c>
      <c r="P182" t="str">
        <f>IF(Table1[[#This Row],[Survival_Time_Months]]&lt;12,"&lt;1 Year",IF(Table1[[#This Row],[Survival_Time_Months]]&lt;60,"1-5 Years","5+ Years"))</f>
        <v>5+ Years</v>
      </c>
      <c r="Q182" t="s">
        <v>10</v>
      </c>
      <c r="R182" t="b">
        <v>1</v>
      </c>
      <c r="S182" t="s">
        <v>17</v>
      </c>
    </row>
    <row r="183" spans="1:19" x14ac:dyDescent="0.35">
      <c r="A183" t="s">
        <v>228</v>
      </c>
      <c r="B183">
        <v>33</v>
      </c>
      <c r="C183" t="str">
        <f>IF(Table1[[#This Row],[Age]]&lt;=10,"Child",IF(Table1[[#This Row],[Age]]&lt;=20,"Teen", IF(Table1[[#This Row],[Age]]&lt;=40, "Young Adult",IF(Table1[[#This Row],[Age]]&lt;=60, "Middle Age","Old Age"))))</f>
        <v>Young Adult</v>
      </c>
      <c r="D183" t="s">
        <v>5049</v>
      </c>
      <c r="E183" t="s">
        <v>47</v>
      </c>
      <c r="F183" t="s">
        <v>41</v>
      </c>
      <c r="G183" s="2">
        <v>45281</v>
      </c>
      <c r="H183" s="1">
        <f>YEAR(Table1[[#This Row],[Date_of_Diagnosis]])</f>
        <v>2023</v>
      </c>
      <c r="I183" t="s">
        <v>37</v>
      </c>
      <c r="J183" t="s">
        <v>2</v>
      </c>
      <c r="K183" t="b">
        <v>1</v>
      </c>
      <c r="L183">
        <v>20</v>
      </c>
      <c r="M183">
        <v>3</v>
      </c>
      <c r="N183" t="s">
        <v>9</v>
      </c>
      <c r="O183">
        <v>119</v>
      </c>
      <c r="P183" t="str">
        <f>IF(Table1[[#This Row],[Survival_Time_Months]]&lt;12,"&lt;1 Year",IF(Table1[[#This Row],[Survival_Time_Months]]&lt;60,"1-5 Years","5+ Years"))</f>
        <v>5+ Years</v>
      </c>
      <c r="Q183" t="s">
        <v>14</v>
      </c>
      <c r="R183" t="b">
        <v>1</v>
      </c>
      <c r="S183" t="s">
        <v>21</v>
      </c>
    </row>
    <row r="184" spans="1:19" x14ac:dyDescent="0.35">
      <c r="A184" t="s">
        <v>229</v>
      </c>
      <c r="B184">
        <v>71</v>
      </c>
      <c r="C184" t="str">
        <f>IF(Table1[[#This Row],[Age]]&lt;=10,"Child",IF(Table1[[#This Row],[Age]]&lt;=20,"Teen", IF(Table1[[#This Row],[Age]]&lt;=40, "Young Adult",IF(Table1[[#This Row],[Age]]&lt;=60, "Middle Age","Old Age"))))</f>
        <v>Old Age</v>
      </c>
      <c r="D184" t="s">
        <v>40</v>
      </c>
      <c r="E184" t="s">
        <v>35</v>
      </c>
      <c r="F184" t="s">
        <v>41</v>
      </c>
      <c r="G184" s="2">
        <v>45132</v>
      </c>
      <c r="H184" s="1">
        <f>YEAR(Table1[[#This Row],[Date_of_Diagnosis]])</f>
        <v>2023</v>
      </c>
      <c r="I184" t="s">
        <v>37</v>
      </c>
      <c r="J184" t="s">
        <v>45</v>
      </c>
      <c r="K184" t="b">
        <v>0</v>
      </c>
      <c r="L184">
        <v>8</v>
      </c>
      <c r="M184">
        <v>16</v>
      </c>
      <c r="N184" t="s">
        <v>9</v>
      </c>
      <c r="O184">
        <v>118</v>
      </c>
      <c r="P184" t="str">
        <f>IF(Table1[[#This Row],[Survival_Time_Months]]&lt;12,"&lt;1 Year",IF(Table1[[#This Row],[Survival_Time_Months]]&lt;60,"1-5 Years","5+ Years"))</f>
        <v>5+ Years</v>
      </c>
      <c r="Q184" t="s">
        <v>14</v>
      </c>
      <c r="R184" t="b">
        <v>1</v>
      </c>
      <c r="S184" t="s">
        <v>21</v>
      </c>
    </row>
    <row r="185" spans="1:19" x14ac:dyDescent="0.35">
      <c r="A185" t="s">
        <v>230</v>
      </c>
      <c r="B185">
        <v>78</v>
      </c>
      <c r="C185" t="str">
        <f>IF(Table1[[#This Row],[Age]]&lt;=10,"Child",IF(Table1[[#This Row],[Age]]&lt;=20,"Teen", IF(Table1[[#This Row],[Age]]&lt;=40, "Young Adult",IF(Table1[[#This Row],[Age]]&lt;=60, "Middle Age","Old Age"))))</f>
        <v>Old Age</v>
      </c>
      <c r="D185" t="s">
        <v>40</v>
      </c>
      <c r="E185" t="s">
        <v>50</v>
      </c>
      <c r="F185" t="s">
        <v>44</v>
      </c>
      <c r="G185" s="2">
        <v>44654</v>
      </c>
      <c r="H185" s="1">
        <f>YEAR(Table1[[#This Row],[Date_of_Diagnosis]])</f>
        <v>2022</v>
      </c>
      <c r="I185" t="s">
        <v>51</v>
      </c>
      <c r="J185" t="s">
        <v>45</v>
      </c>
      <c r="K185" t="b">
        <v>1</v>
      </c>
      <c r="L185">
        <v>48</v>
      </c>
      <c r="M185">
        <v>17</v>
      </c>
      <c r="N185" t="s">
        <v>9</v>
      </c>
      <c r="O185">
        <v>80</v>
      </c>
      <c r="P185" t="str">
        <f>IF(Table1[[#This Row],[Survival_Time_Months]]&lt;12,"&lt;1 Year",IF(Table1[[#This Row],[Survival_Time_Months]]&lt;60,"1-5 Years","5+ Years"))</f>
        <v>5+ Years</v>
      </c>
      <c r="Q185" t="s">
        <v>10</v>
      </c>
      <c r="R185" t="b">
        <v>1</v>
      </c>
      <c r="S185" t="s">
        <v>11</v>
      </c>
    </row>
    <row r="186" spans="1:19" x14ac:dyDescent="0.35">
      <c r="A186" t="s">
        <v>231</v>
      </c>
      <c r="B186">
        <v>16</v>
      </c>
      <c r="C186" t="str">
        <f>IF(Table1[[#This Row],[Age]]&lt;=10,"Child",IF(Table1[[#This Row],[Age]]&lt;=20,"Teen", IF(Table1[[#This Row],[Age]]&lt;=40, "Young Adult",IF(Table1[[#This Row],[Age]]&lt;=60, "Middle Age","Old Age"))))</f>
        <v>Teen</v>
      </c>
      <c r="D186" t="s">
        <v>40</v>
      </c>
      <c r="E186" t="s">
        <v>35</v>
      </c>
      <c r="F186" t="s">
        <v>36</v>
      </c>
      <c r="G186" s="2">
        <v>43795</v>
      </c>
      <c r="H186" s="1">
        <f>YEAR(Table1[[#This Row],[Date_of_Diagnosis]])</f>
        <v>2019</v>
      </c>
      <c r="I186" t="s">
        <v>37</v>
      </c>
      <c r="J186" t="s">
        <v>45</v>
      </c>
      <c r="K186" t="b">
        <v>1</v>
      </c>
      <c r="L186">
        <v>38</v>
      </c>
      <c r="M186">
        <v>6</v>
      </c>
      <c r="N186" t="s">
        <v>9</v>
      </c>
      <c r="O186">
        <v>81</v>
      </c>
      <c r="P186" t="str">
        <f>IF(Table1[[#This Row],[Survival_Time_Months]]&lt;12,"&lt;1 Year",IF(Table1[[#This Row],[Survival_Time_Months]]&lt;60,"1-5 Years","5+ Years"))</f>
        <v>5+ Years</v>
      </c>
      <c r="Q186" t="s">
        <v>14</v>
      </c>
      <c r="R186" t="b">
        <v>1</v>
      </c>
      <c r="S186" t="s">
        <v>21</v>
      </c>
    </row>
    <row r="187" spans="1:19" x14ac:dyDescent="0.35">
      <c r="A187" t="s">
        <v>232</v>
      </c>
      <c r="B187">
        <v>65</v>
      </c>
      <c r="C187" t="str">
        <f>IF(Table1[[#This Row],[Age]]&lt;=10,"Child",IF(Table1[[#This Row],[Age]]&lt;=20,"Teen", IF(Table1[[#This Row],[Age]]&lt;=40, "Young Adult",IF(Table1[[#This Row],[Age]]&lt;=60, "Middle Age","Old Age"))))</f>
        <v>Old Age</v>
      </c>
      <c r="D187" t="s">
        <v>5050</v>
      </c>
      <c r="E187" t="s">
        <v>35</v>
      </c>
      <c r="F187" t="s">
        <v>44</v>
      </c>
      <c r="G187" s="2">
        <v>44108</v>
      </c>
      <c r="H187" s="1">
        <f>YEAR(Table1[[#This Row],[Date_of_Diagnosis]])</f>
        <v>2020</v>
      </c>
      <c r="I187" t="s">
        <v>51</v>
      </c>
      <c r="J187" t="s">
        <v>38</v>
      </c>
      <c r="K187" t="b">
        <v>1</v>
      </c>
      <c r="L187">
        <v>56</v>
      </c>
      <c r="M187">
        <v>3</v>
      </c>
      <c r="N187" t="s">
        <v>9</v>
      </c>
      <c r="O187">
        <v>23</v>
      </c>
      <c r="P187" t="str">
        <f>IF(Table1[[#This Row],[Survival_Time_Months]]&lt;12,"&lt;1 Year",IF(Table1[[#This Row],[Survival_Time_Months]]&lt;60,"1-5 Years","5+ Years"))</f>
        <v>1-5 Years</v>
      </c>
      <c r="Q187" t="s">
        <v>10</v>
      </c>
      <c r="R187" t="b">
        <v>0</v>
      </c>
      <c r="S187" t="s">
        <v>23</v>
      </c>
    </row>
    <row r="188" spans="1:19" x14ac:dyDescent="0.35">
      <c r="A188" t="s">
        <v>233</v>
      </c>
      <c r="B188">
        <v>42</v>
      </c>
      <c r="C188" t="str">
        <f>IF(Table1[[#This Row],[Age]]&lt;=10,"Child",IF(Table1[[#This Row],[Age]]&lt;=20,"Teen", IF(Table1[[#This Row],[Age]]&lt;=40, "Young Adult",IF(Table1[[#This Row],[Age]]&lt;=60, "Middle Age","Old Age"))))</f>
        <v>Middle Age</v>
      </c>
      <c r="D188" t="s">
        <v>5049</v>
      </c>
      <c r="E188" t="s">
        <v>50</v>
      </c>
      <c r="F188" t="s">
        <v>41</v>
      </c>
      <c r="G188" s="2">
        <v>44304</v>
      </c>
      <c r="H188" s="1">
        <f>YEAR(Table1[[#This Row],[Date_of_Diagnosis]])</f>
        <v>2021</v>
      </c>
      <c r="I188" t="s">
        <v>48</v>
      </c>
      <c r="J188" t="s">
        <v>45</v>
      </c>
      <c r="K188" t="b">
        <v>0</v>
      </c>
      <c r="L188">
        <v>56</v>
      </c>
      <c r="M188">
        <v>8</v>
      </c>
      <c r="N188" t="s">
        <v>15</v>
      </c>
      <c r="O188">
        <v>17</v>
      </c>
      <c r="P188" t="str">
        <f>IF(Table1[[#This Row],[Survival_Time_Months]]&lt;12,"&lt;1 Year",IF(Table1[[#This Row],[Survival_Time_Months]]&lt;60,"1-5 Years","5+ Years"))</f>
        <v>1-5 Years</v>
      </c>
      <c r="Q188" t="s">
        <v>14</v>
      </c>
      <c r="R188" t="b">
        <v>0</v>
      </c>
      <c r="S188" t="s">
        <v>22</v>
      </c>
    </row>
    <row r="189" spans="1:19" x14ac:dyDescent="0.35">
      <c r="A189" t="s">
        <v>234</v>
      </c>
      <c r="B189">
        <v>27</v>
      </c>
      <c r="C189" t="str">
        <f>IF(Table1[[#This Row],[Age]]&lt;=10,"Child",IF(Table1[[#This Row],[Age]]&lt;=20,"Teen", IF(Table1[[#This Row],[Age]]&lt;=40, "Young Adult",IF(Table1[[#This Row],[Age]]&lt;=60, "Middle Age","Old Age"))))</f>
        <v>Young Adult</v>
      </c>
      <c r="D189" t="s">
        <v>5049</v>
      </c>
      <c r="E189" t="s">
        <v>50</v>
      </c>
      <c r="F189" t="s">
        <v>36</v>
      </c>
      <c r="G189" s="2">
        <v>43878</v>
      </c>
      <c r="H189" s="1">
        <f>YEAR(Table1[[#This Row],[Date_of_Diagnosis]])</f>
        <v>2020</v>
      </c>
      <c r="I189" t="s">
        <v>51</v>
      </c>
      <c r="J189" t="s">
        <v>2</v>
      </c>
      <c r="K189" t="b">
        <v>0</v>
      </c>
      <c r="L189">
        <v>66</v>
      </c>
      <c r="M189">
        <v>19</v>
      </c>
      <c r="N189" t="s">
        <v>9</v>
      </c>
      <c r="O189">
        <v>112</v>
      </c>
      <c r="P189" t="str">
        <f>IF(Table1[[#This Row],[Survival_Time_Months]]&lt;12,"&lt;1 Year",IF(Table1[[#This Row],[Survival_Time_Months]]&lt;60,"1-5 Years","5+ Years"))</f>
        <v>5+ Years</v>
      </c>
      <c r="Q189" t="s">
        <v>14</v>
      </c>
      <c r="R189" t="b">
        <v>0</v>
      </c>
      <c r="S189" t="s">
        <v>18</v>
      </c>
    </row>
    <row r="190" spans="1:19" x14ac:dyDescent="0.35">
      <c r="A190" t="s">
        <v>235</v>
      </c>
      <c r="B190">
        <v>35</v>
      </c>
      <c r="C190" t="str">
        <f>IF(Table1[[#This Row],[Age]]&lt;=10,"Child",IF(Table1[[#This Row],[Age]]&lt;=20,"Teen", IF(Table1[[#This Row],[Age]]&lt;=40, "Young Adult",IF(Table1[[#This Row],[Age]]&lt;=60, "Middle Age","Old Age"))))</f>
        <v>Young Adult</v>
      </c>
      <c r="D190" t="s">
        <v>5049</v>
      </c>
      <c r="E190" t="s">
        <v>47</v>
      </c>
      <c r="F190" t="s">
        <v>41</v>
      </c>
      <c r="G190" s="2">
        <v>44371</v>
      </c>
      <c r="H190" s="1">
        <f>YEAR(Table1[[#This Row],[Date_of_Diagnosis]])</f>
        <v>2021</v>
      </c>
      <c r="I190" t="s">
        <v>37</v>
      </c>
      <c r="J190" t="s">
        <v>2</v>
      </c>
      <c r="K190" t="b">
        <v>0</v>
      </c>
      <c r="L190">
        <v>17</v>
      </c>
      <c r="M190">
        <v>15</v>
      </c>
      <c r="N190" t="s">
        <v>9</v>
      </c>
      <c r="O190">
        <v>81</v>
      </c>
      <c r="P190" t="str">
        <f>IF(Table1[[#This Row],[Survival_Time_Months]]&lt;12,"&lt;1 Year",IF(Table1[[#This Row],[Survival_Time_Months]]&lt;60,"1-5 Years","5+ Years"))</f>
        <v>5+ Years</v>
      </c>
      <c r="Q190" t="s">
        <v>10</v>
      </c>
      <c r="R190" t="b">
        <v>0</v>
      </c>
      <c r="S190" t="s">
        <v>18</v>
      </c>
    </row>
    <row r="191" spans="1:19" x14ac:dyDescent="0.35">
      <c r="A191" t="s">
        <v>236</v>
      </c>
      <c r="B191">
        <v>46</v>
      </c>
      <c r="C191" t="str">
        <f>IF(Table1[[#This Row],[Age]]&lt;=10,"Child",IF(Table1[[#This Row],[Age]]&lt;=20,"Teen", IF(Table1[[#This Row],[Age]]&lt;=40, "Young Adult",IF(Table1[[#This Row],[Age]]&lt;=60, "Middle Age","Old Age"))))</f>
        <v>Middle Age</v>
      </c>
      <c r="D191" t="s">
        <v>5049</v>
      </c>
      <c r="E191" t="s">
        <v>47</v>
      </c>
      <c r="F191" t="s">
        <v>36</v>
      </c>
      <c r="G191" s="2">
        <v>43772</v>
      </c>
      <c r="H191" s="1">
        <f>YEAR(Table1[[#This Row],[Date_of_Diagnosis]])</f>
        <v>2019</v>
      </c>
      <c r="I191" t="s">
        <v>42</v>
      </c>
      <c r="J191" t="s">
        <v>38</v>
      </c>
      <c r="K191" t="b">
        <v>1</v>
      </c>
      <c r="L191">
        <v>45</v>
      </c>
      <c r="M191">
        <v>12</v>
      </c>
      <c r="N191" t="s">
        <v>15</v>
      </c>
      <c r="O191">
        <v>114</v>
      </c>
      <c r="P191" t="str">
        <f>IF(Table1[[#This Row],[Survival_Time_Months]]&lt;12,"&lt;1 Year",IF(Table1[[#This Row],[Survival_Time_Months]]&lt;60,"1-5 Years","5+ Years"))</f>
        <v>5+ Years</v>
      </c>
      <c r="Q191" t="s">
        <v>10</v>
      </c>
      <c r="R191" t="b">
        <v>0</v>
      </c>
      <c r="S191" t="s">
        <v>13</v>
      </c>
    </row>
    <row r="192" spans="1:19" x14ac:dyDescent="0.35">
      <c r="A192" t="s">
        <v>237</v>
      </c>
      <c r="B192">
        <v>33</v>
      </c>
      <c r="C192" t="str">
        <f>IF(Table1[[#This Row],[Age]]&lt;=10,"Child",IF(Table1[[#This Row],[Age]]&lt;=20,"Teen", IF(Table1[[#This Row],[Age]]&lt;=40, "Young Adult",IF(Table1[[#This Row],[Age]]&lt;=60, "Middle Age","Old Age"))))</f>
        <v>Young Adult</v>
      </c>
      <c r="D192" t="s">
        <v>40</v>
      </c>
      <c r="E192" t="s">
        <v>35</v>
      </c>
      <c r="F192" t="s">
        <v>41</v>
      </c>
      <c r="G192" s="2">
        <v>43626</v>
      </c>
      <c r="H192" s="1">
        <f>YEAR(Table1[[#This Row],[Date_of_Diagnosis]])</f>
        <v>2019</v>
      </c>
      <c r="I192" t="s">
        <v>51</v>
      </c>
      <c r="J192" t="s">
        <v>2</v>
      </c>
      <c r="K192" t="b">
        <v>0</v>
      </c>
      <c r="L192">
        <v>67</v>
      </c>
      <c r="M192">
        <v>4</v>
      </c>
      <c r="N192" t="s">
        <v>9</v>
      </c>
      <c r="O192">
        <v>66</v>
      </c>
      <c r="P192" t="str">
        <f>IF(Table1[[#This Row],[Survival_Time_Months]]&lt;12,"&lt;1 Year",IF(Table1[[#This Row],[Survival_Time_Months]]&lt;60,"1-5 Years","5+ Years"))</f>
        <v>5+ Years</v>
      </c>
      <c r="Q192" t="s">
        <v>14</v>
      </c>
      <c r="R192" t="b">
        <v>0</v>
      </c>
      <c r="S192" t="s">
        <v>20</v>
      </c>
    </row>
    <row r="193" spans="1:19" x14ac:dyDescent="0.35">
      <c r="A193" t="s">
        <v>238</v>
      </c>
      <c r="B193">
        <v>60</v>
      </c>
      <c r="C193" t="str">
        <f>IF(Table1[[#This Row],[Age]]&lt;=10,"Child",IF(Table1[[#This Row],[Age]]&lt;=20,"Teen", IF(Table1[[#This Row],[Age]]&lt;=40, "Young Adult",IF(Table1[[#This Row],[Age]]&lt;=60, "Middle Age","Old Age"))))</f>
        <v>Middle Age</v>
      </c>
      <c r="D193" t="s">
        <v>5049</v>
      </c>
      <c r="E193" t="s">
        <v>47</v>
      </c>
      <c r="F193" t="s">
        <v>36</v>
      </c>
      <c r="G193" s="2">
        <v>45326</v>
      </c>
      <c r="H193" s="1">
        <f>YEAR(Table1[[#This Row],[Date_of_Diagnosis]])</f>
        <v>2024</v>
      </c>
      <c r="I193" t="s">
        <v>37</v>
      </c>
      <c r="J193" t="s">
        <v>38</v>
      </c>
      <c r="K193" t="b">
        <v>1</v>
      </c>
      <c r="L193">
        <v>20</v>
      </c>
      <c r="M193">
        <v>6</v>
      </c>
      <c r="N193" t="s">
        <v>12</v>
      </c>
      <c r="O193">
        <v>94</v>
      </c>
      <c r="P193" t="str">
        <f>IF(Table1[[#This Row],[Survival_Time_Months]]&lt;12,"&lt;1 Year",IF(Table1[[#This Row],[Survival_Time_Months]]&lt;60,"1-5 Years","5+ Years"))</f>
        <v>5+ Years</v>
      </c>
      <c r="Q193" t="s">
        <v>10</v>
      </c>
      <c r="R193" t="b">
        <v>0</v>
      </c>
      <c r="S193" t="s">
        <v>17</v>
      </c>
    </row>
    <row r="194" spans="1:19" x14ac:dyDescent="0.35">
      <c r="A194" t="s">
        <v>239</v>
      </c>
      <c r="B194">
        <v>7</v>
      </c>
      <c r="C194" t="str">
        <f>IF(Table1[[#This Row],[Age]]&lt;=10,"Child",IF(Table1[[#This Row],[Age]]&lt;=20,"Teen", IF(Table1[[#This Row],[Age]]&lt;=40, "Young Adult",IF(Table1[[#This Row],[Age]]&lt;=60, "Middle Age","Old Age"))))</f>
        <v>Child</v>
      </c>
      <c r="D194" t="s">
        <v>5050</v>
      </c>
      <c r="E194" t="s">
        <v>35</v>
      </c>
      <c r="F194" t="s">
        <v>36</v>
      </c>
      <c r="G194" s="2">
        <v>44974</v>
      </c>
      <c r="H194" s="1">
        <f>YEAR(Table1[[#This Row],[Date_of_Diagnosis]])</f>
        <v>2023</v>
      </c>
      <c r="I194" t="s">
        <v>42</v>
      </c>
      <c r="J194" t="s">
        <v>38</v>
      </c>
      <c r="K194" t="b">
        <v>1</v>
      </c>
      <c r="L194">
        <v>34</v>
      </c>
      <c r="M194">
        <v>10</v>
      </c>
      <c r="N194" t="s">
        <v>15</v>
      </c>
      <c r="O194">
        <v>65</v>
      </c>
      <c r="P194" t="str">
        <f>IF(Table1[[#This Row],[Survival_Time_Months]]&lt;12,"&lt;1 Year",IF(Table1[[#This Row],[Survival_Time_Months]]&lt;60,"1-5 Years","5+ Years"))</f>
        <v>5+ Years</v>
      </c>
      <c r="Q194" t="s">
        <v>14</v>
      </c>
      <c r="R194" t="b">
        <v>1</v>
      </c>
      <c r="S194" t="s">
        <v>13</v>
      </c>
    </row>
    <row r="195" spans="1:19" x14ac:dyDescent="0.35">
      <c r="A195" t="s">
        <v>240</v>
      </c>
      <c r="B195">
        <v>63</v>
      </c>
      <c r="C195" t="str">
        <f>IF(Table1[[#This Row],[Age]]&lt;=10,"Child",IF(Table1[[#This Row],[Age]]&lt;=20,"Teen", IF(Table1[[#This Row],[Age]]&lt;=40, "Young Adult",IF(Table1[[#This Row],[Age]]&lt;=60, "Middle Age","Old Age"))))</f>
        <v>Old Age</v>
      </c>
      <c r="D195" t="s">
        <v>5050</v>
      </c>
      <c r="E195" t="s">
        <v>47</v>
      </c>
      <c r="F195" t="s">
        <v>36</v>
      </c>
      <c r="G195" s="2">
        <v>44595</v>
      </c>
      <c r="H195" s="1">
        <f>YEAR(Table1[[#This Row],[Date_of_Diagnosis]])</f>
        <v>2022</v>
      </c>
      <c r="I195" t="s">
        <v>48</v>
      </c>
      <c r="J195" t="s">
        <v>38</v>
      </c>
      <c r="K195" t="b">
        <v>1</v>
      </c>
      <c r="L195">
        <v>69</v>
      </c>
      <c r="M195">
        <v>7</v>
      </c>
      <c r="N195" t="s">
        <v>15</v>
      </c>
      <c r="O195">
        <v>2</v>
      </c>
      <c r="P195" t="str">
        <f>IF(Table1[[#This Row],[Survival_Time_Months]]&lt;12,"&lt;1 Year",IF(Table1[[#This Row],[Survival_Time_Months]]&lt;60,"1-5 Years","5+ Years"))</f>
        <v>&lt;1 Year</v>
      </c>
      <c r="Q195" t="s">
        <v>10</v>
      </c>
      <c r="R195" t="b">
        <v>1</v>
      </c>
      <c r="S195" t="s">
        <v>19</v>
      </c>
    </row>
    <row r="196" spans="1:19" x14ac:dyDescent="0.35">
      <c r="A196" t="s">
        <v>241</v>
      </c>
      <c r="B196">
        <v>6</v>
      </c>
      <c r="C196" t="str">
        <f>IF(Table1[[#This Row],[Age]]&lt;=10,"Child",IF(Table1[[#This Row],[Age]]&lt;=20,"Teen", IF(Table1[[#This Row],[Age]]&lt;=40, "Young Adult",IF(Table1[[#This Row],[Age]]&lt;=60, "Middle Age","Old Age"))))</f>
        <v>Child</v>
      </c>
      <c r="D196" t="s">
        <v>40</v>
      </c>
      <c r="E196" t="s">
        <v>35</v>
      </c>
      <c r="F196" t="s">
        <v>36</v>
      </c>
      <c r="G196" s="2">
        <v>45260</v>
      </c>
      <c r="H196" s="1">
        <f>YEAR(Table1[[#This Row],[Date_of_Diagnosis]])</f>
        <v>2023</v>
      </c>
      <c r="I196" t="s">
        <v>48</v>
      </c>
      <c r="J196" t="s">
        <v>2</v>
      </c>
      <c r="K196" t="b">
        <v>0</v>
      </c>
      <c r="L196">
        <v>8</v>
      </c>
      <c r="M196">
        <v>5</v>
      </c>
      <c r="N196" t="s">
        <v>9</v>
      </c>
      <c r="O196">
        <v>12</v>
      </c>
      <c r="P196" t="str">
        <f>IF(Table1[[#This Row],[Survival_Time_Months]]&lt;12,"&lt;1 Year",IF(Table1[[#This Row],[Survival_Time_Months]]&lt;60,"1-5 Years","5+ Years"))</f>
        <v>1-5 Years</v>
      </c>
      <c r="Q196" t="s">
        <v>14</v>
      </c>
      <c r="R196" t="b">
        <v>1</v>
      </c>
      <c r="S196" t="s">
        <v>23</v>
      </c>
    </row>
    <row r="197" spans="1:19" x14ac:dyDescent="0.35">
      <c r="A197" t="s">
        <v>242</v>
      </c>
      <c r="B197">
        <v>53</v>
      </c>
      <c r="C197" t="str">
        <f>IF(Table1[[#This Row],[Age]]&lt;=10,"Child",IF(Table1[[#This Row],[Age]]&lt;=20,"Teen", IF(Table1[[#This Row],[Age]]&lt;=40, "Young Adult",IF(Table1[[#This Row],[Age]]&lt;=60, "Middle Age","Old Age"))))</f>
        <v>Middle Age</v>
      </c>
      <c r="D197" t="s">
        <v>5049</v>
      </c>
      <c r="E197" t="s">
        <v>47</v>
      </c>
      <c r="F197" t="s">
        <v>36</v>
      </c>
      <c r="G197" s="2">
        <v>44799</v>
      </c>
      <c r="H197" s="1">
        <f>YEAR(Table1[[#This Row],[Date_of_Diagnosis]])</f>
        <v>2022</v>
      </c>
      <c r="I197" t="s">
        <v>42</v>
      </c>
      <c r="J197" t="s">
        <v>45</v>
      </c>
      <c r="K197" t="b">
        <v>0</v>
      </c>
      <c r="L197">
        <v>20</v>
      </c>
      <c r="M197">
        <v>5</v>
      </c>
      <c r="N197" t="s">
        <v>9</v>
      </c>
      <c r="O197">
        <v>57</v>
      </c>
      <c r="P197" t="str">
        <f>IF(Table1[[#This Row],[Survival_Time_Months]]&lt;12,"&lt;1 Year",IF(Table1[[#This Row],[Survival_Time_Months]]&lt;60,"1-5 Years","5+ Years"))</f>
        <v>1-5 Years</v>
      </c>
      <c r="Q197" t="s">
        <v>14</v>
      </c>
      <c r="R197" t="b">
        <v>1</v>
      </c>
      <c r="S197" t="s">
        <v>17</v>
      </c>
    </row>
    <row r="198" spans="1:19" x14ac:dyDescent="0.35">
      <c r="A198" t="s">
        <v>243</v>
      </c>
      <c r="B198">
        <v>19</v>
      </c>
      <c r="C198" t="str">
        <f>IF(Table1[[#This Row],[Age]]&lt;=10,"Child",IF(Table1[[#This Row],[Age]]&lt;=20,"Teen", IF(Table1[[#This Row],[Age]]&lt;=40, "Young Adult",IF(Table1[[#This Row],[Age]]&lt;=60, "Middle Age","Old Age"))))</f>
        <v>Teen</v>
      </c>
      <c r="D198" t="s">
        <v>40</v>
      </c>
      <c r="E198" t="s">
        <v>47</v>
      </c>
      <c r="F198" t="s">
        <v>44</v>
      </c>
      <c r="G198" s="2">
        <v>44798</v>
      </c>
      <c r="H198" s="1">
        <f>YEAR(Table1[[#This Row],[Date_of_Diagnosis]])</f>
        <v>2022</v>
      </c>
      <c r="I198" t="s">
        <v>48</v>
      </c>
      <c r="J198" t="s">
        <v>45</v>
      </c>
      <c r="K198" t="b">
        <v>1</v>
      </c>
      <c r="L198">
        <v>40</v>
      </c>
      <c r="M198">
        <v>14</v>
      </c>
      <c r="N198" t="s">
        <v>9</v>
      </c>
      <c r="O198">
        <v>75</v>
      </c>
      <c r="P198" t="str">
        <f>IF(Table1[[#This Row],[Survival_Time_Months]]&lt;12,"&lt;1 Year",IF(Table1[[#This Row],[Survival_Time_Months]]&lt;60,"1-5 Years","5+ Years"))</f>
        <v>5+ Years</v>
      </c>
      <c r="Q198" t="s">
        <v>14</v>
      </c>
      <c r="R198" t="b">
        <v>0</v>
      </c>
      <c r="S198" t="s">
        <v>19</v>
      </c>
    </row>
    <row r="199" spans="1:19" x14ac:dyDescent="0.35">
      <c r="A199" t="s">
        <v>244</v>
      </c>
      <c r="B199">
        <v>49</v>
      </c>
      <c r="C199" t="str">
        <f>IF(Table1[[#This Row],[Age]]&lt;=10,"Child",IF(Table1[[#This Row],[Age]]&lt;=20,"Teen", IF(Table1[[#This Row],[Age]]&lt;=40, "Young Adult",IF(Table1[[#This Row],[Age]]&lt;=60, "Middle Age","Old Age"))))</f>
        <v>Middle Age</v>
      </c>
      <c r="D199" t="s">
        <v>5050</v>
      </c>
      <c r="E199" t="s">
        <v>35</v>
      </c>
      <c r="F199" t="s">
        <v>41</v>
      </c>
      <c r="G199" s="2">
        <v>45316</v>
      </c>
      <c r="H199" s="1">
        <f>YEAR(Table1[[#This Row],[Date_of_Diagnosis]])</f>
        <v>2024</v>
      </c>
      <c r="I199" t="s">
        <v>42</v>
      </c>
      <c r="J199" t="s">
        <v>45</v>
      </c>
      <c r="K199" t="b">
        <v>1</v>
      </c>
      <c r="L199">
        <v>43</v>
      </c>
      <c r="M199">
        <v>0</v>
      </c>
      <c r="N199" t="s">
        <v>15</v>
      </c>
      <c r="O199">
        <v>38</v>
      </c>
      <c r="P199" t="str">
        <f>IF(Table1[[#This Row],[Survival_Time_Months]]&lt;12,"&lt;1 Year",IF(Table1[[#This Row],[Survival_Time_Months]]&lt;60,"1-5 Years","5+ Years"))</f>
        <v>1-5 Years</v>
      </c>
      <c r="Q199" t="s">
        <v>10</v>
      </c>
      <c r="R199" t="b">
        <v>0</v>
      </c>
      <c r="S199" t="s">
        <v>19</v>
      </c>
    </row>
    <row r="200" spans="1:19" x14ac:dyDescent="0.35">
      <c r="A200" t="s">
        <v>245</v>
      </c>
      <c r="B200">
        <v>16</v>
      </c>
      <c r="C200" t="str">
        <f>IF(Table1[[#This Row],[Age]]&lt;=10,"Child",IF(Table1[[#This Row],[Age]]&lt;=20,"Teen", IF(Table1[[#This Row],[Age]]&lt;=40, "Young Adult",IF(Table1[[#This Row],[Age]]&lt;=60, "Middle Age","Old Age"))))</f>
        <v>Teen</v>
      </c>
      <c r="D200" t="s">
        <v>40</v>
      </c>
      <c r="E200" t="s">
        <v>50</v>
      </c>
      <c r="F200" t="s">
        <v>44</v>
      </c>
      <c r="G200" s="2">
        <v>44269</v>
      </c>
      <c r="H200" s="1">
        <f>YEAR(Table1[[#This Row],[Date_of_Diagnosis]])</f>
        <v>2021</v>
      </c>
      <c r="I200" t="s">
        <v>37</v>
      </c>
      <c r="J200" t="s">
        <v>45</v>
      </c>
      <c r="K200" t="b">
        <v>1</v>
      </c>
      <c r="L200">
        <v>30</v>
      </c>
      <c r="M200">
        <v>5</v>
      </c>
      <c r="N200" t="s">
        <v>9</v>
      </c>
      <c r="O200">
        <v>78</v>
      </c>
      <c r="P200" t="str">
        <f>IF(Table1[[#This Row],[Survival_Time_Months]]&lt;12,"&lt;1 Year",IF(Table1[[#This Row],[Survival_Time_Months]]&lt;60,"1-5 Years","5+ Years"))</f>
        <v>5+ Years</v>
      </c>
      <c r="Q200" t="s">
        <v>14</v>
      </c>
      <c r="R200" t="b">
        <v>0</v>
      </c>
      <c r="S200" t="s">
        <v>20</v>
      </c>
    </row>
    <row r="201" spans="1:19" x14ac:dyDescent="0.35">
      <c r="A201" t="s">
        <v>246</v>
      </c>
      <c r="B201">
        <v>46</v>
      </c>
      <c r="C201" t="str">
        <f>IF(Table1[[#This Row],[Age]]&lt;=10,"Child",IF(Table1[[#This Row],[Age]]&lt;=20,"Teen", IF(Table1[[#This Row],[Age]]&lt;=40, "Young Adult",IF(Table1[[#This Row],[Age]]&lt;=60, "Middle Age","Old Age"))))</f>
        <v>Middle Age</v>
      </c>
      <c r="D201" t="s">
        <v>5049</v>
      </c>
      <c r="E201" t="s">
        <v>35</v>
      </c>
      <c r="F201" t="s">
        <v>36</v>
      </c>
      <c r="G201" s="2">
        <v>43730</v>
      </c>
      <c r="H201" s="1">
        <f>YEAR(Table1[[#This Row],[Date_of_Diagnosis]])</f>
        <v>2019</v>
      </c>
      <c r="I201" t="s">
        <v>51</v>
      </c>
      <c r="J201" t="s">
        <v>2</v>
      </c>
      <c r="K201" t="b">
        <v>0</v>
      </c>
      <c r="L201">
        <v>10</v>
      </c>
      <c r="M201">
        <v>11</v>
      </c>
      <c r="N201" t="s">
        <v>9</v>
      </c>
      <c r="O201">
        <v>65</v>
      </c>
      <c r="P201" t="str">
        <f>IF(Table1[[#This Row],[Survival_Time_Months]]&lt;12,"&lt;1 Year",IF(Table1[[#This Row],[Survival_Time_Months]]&lt;60,"1-5 Years","5+ Years"))</f>
        <v>5+ Years</v>
      </c>
      <c r="Q201" t="s">
        <v>10</v>
      </c>
      <c r="R201" t="b">
        <v>1</v>
      </c>
      <c r="S201" t="s">
        <v>20</v>
      </c>
    </row>
    <row r="202" spans="1:19" x14ac:dyDescent="0.35">
      <c r="A202" t="s">
        <v>247</v>
      </c>
      <c r="B202">
        <v>52</v>
      </c>
      <c r="C202" t="str">
        <f>IF(Table1[[#This Row],[Age]]&lt;=10,"Child",IF(Table1[[#This Row],[Age]]&lt;=20,"Teen", IF(Table1[[#This Row],[Age]]&lt;=40, "Young Adult",IF(Table1[[#This Row],[Age]]&lt;=60, "Middle Age","Old Age"))))</f>
        <v>Middle Age</v>
      </c>
      <c r="D202" t="s">
        <v>40</v>
      </c>
      <c r="E202" t="s">
        <v>50</v>
      </c>
      <c r="F202" t="s">
        <v>36</v>
      </c>
      <c r="G202" s="2">
        <v>45367</v>
      </c>
      <c r="H202" s="1">
        <f>YEAR(Table1[[#This Row],[Date_of_Diagnosis]])</f>
        <v>2024</v>
      </c>
      <c r="I202" t="s">
        <v>37</v>
      </c>
      <c r="J202" t="s">
        <v>45</v>
      </c>
      <c r="K202" t="b">
        <v>1</v>
      </c>
      <c r="L202">
        <v>58</v>
      </c>
      <c r="M202">
        <v>2</v>
      </c>
      <c r="N202" t="s">
        <v>12</v>
      </c>
      <c r="O202">
        <v>41</v>
      </c>
      <c r="P202" t="str">
        <f>IF(Table1[[#This Row],[Survival_Time_Months]]&lt;12,"&lt;1 Year",IF(Table1[[#This Row],[Survival_Time_Months]]&lt;60,"1-5 Years","5+ Years"))</f>
        <v>1-5 Years</v>
      </c>
      <c r="Q202" t="s">
        <v>10</v>
      </c>
      <c r="R202" t="b">
        <v>0</v>
      </c>
      <c r="S202" t="s">
        <v>21</v>
      </c>
    </row>
    <row r="203" spans="1:19" x14ac:dyDescent="0.35">
      <c r="A203" t="s">
        <v>248</v>
      </c>
      <c r="B203">
        <v>62</v>
      </c>
      <c r="C203" t="str">
        <f>IF(Table1[[#This Row],[Age]]&lt;=10,"Child",IF(Table1[[#This Row],[Age]]&lt;=20,"Teen", IF(Table1[[#This Row],[Age]]&lt;=40, "Young Adult",IF(Table1[[#This Row],[Age]]&lt;=60, "Middle Age","Old Age"))))</f>
        <v>Old Age</v>
      </c>
      <c r="D203" t="s">
        <v>5050</v>
      </c>
      <c r="E203" t="s">
        <v>50</v>
      </c>
      <c r="F203" t="s">
        <v>44</v>
      </c>
      <c r="G203" s="2">
        <v>43598</v>
      </c>
      <c r="H203" s="1">
        <f>YEAR(Table1[[#This Row],[Date_of_Diagnosis]])</f>
        <v>2019</v>
      </c>
      <c r="I203" t="s">
        <v>51</v>
      </c>
      <c r="J203" t="s">
        <v>38</v>
      </c>
      <c r="K203" t="b">
        <v>0</v>
      </c>
      <c r="L203">
        <v>25</v>
      </c>
      <c r="M203">
        <v>19</v>
      </c>
      <c r="N203" t="s">
        <v>12</v>
      </c>
      <c r="O203">
        <v>15</v>
      </c>
      <c r="P203" t="str">
        <f>IF(Table1[[#This Row],[Survival_Time_Months]]&lt;12,"&lt;1 Year",IF(Table1[[#This Row],[Survival_Time_Months]]&lt;60,"1-5 Years","5+ Years"))</f>
        <v>1-5 Years</v>
      </c>
      <c r="Q203" t="s">
        <v>14</v>
      </c>
      <c r="R203" t="b">
        <v>0</v>
      </c>
      <c r="S203" t="s">
        <v>18</v>
      </c>
    </row>
    <row r="204" spans="1:19" x14ac:dyDescent="0.35">
      <c r="A204" t="s">
        <v>249</v>
      </c>
      <c r="B204">
        <v>86</v>
      </c>
      <c r="C204" t="str">
        <f>IF(Table1[[#This Row],[Age]]&lt;=10,"Child",IF(Table1[[#This Row],[Age]]&lt;=20,"Teen", IF(Table1[[#This Row],[Age]]&lt;=40, "Young Adult",IF(Table1[[#This Row],[Age]]&lt;=60, "Middle Age","Old Age"))))</f>
        <v>Old Age</v>
      </c>
      <c r="D204" t="s">
        <v>40</v>
      </c>
      <c r="E204" t="s">
        <v>50</v>
      </c>
      <c r="F204" t="s">
        <v>41</v>
      </c>
      <c r="G204" s="2">
        <v>45255</v>
      </c>
      <c r="H204" s="1">
        <f>YEAR(Table1[[#This Row],[Date_of_Diagnosis]])</f>
        <v>2023</v>
      </c>
      <c r="I204" t="s">
        <v>37</v>
      </c>
      <c r="J204" t="s">
        <v>45</v>
      </c>
      <c r="K204" t="b">
        <v>1</v>
      </c>
      <c r="L204">
        <v>1</v>
      </c>
      <c r="M204">
        <v>16</v>
      </c>
      <c r="N204" t="s">
        <v>9</v>
      </c>
      <c r="O204">
        <v>49</v>
      </c>
      <c r="P204" t="str">
        <f>IF(Table1[[#This Row],[Survival_Time_Months]]&lt;12,"&lt;1 Year",IF(Table1[[#This Row],[Survival_Time_Months]]&lt;60,"1-5 Years","5+ Years"))</f>
        <v>1-5 Years</v>
      </c>
      <c r="Q204" t="s">
        <v>14</v>
      </c>
      <c r="R204" t="b">
        <v>1</v>
      </c>
      <c r="S204" t="s">
        <v>19</v>
      </c>
    </row>
    <row r="205" spans="1:19" x14ac:dyDescent="0.35">
      <c r="A205" t="s">
        <v>250</v>
      </c>
      <c r="B205">
        <v>12</v>
      </c>
      <c r="C205" t="str">
        <f>IF(Table1[[#This Row],[Age]]&lt;=10,"Child",IF(Table1[[#This Row],[Age]]&lt;=20,"Teen", IF(Table1[[#This Row],[Age]]&lt;=40, "Young Adult",IF(Table1[[#This Row],[Age]]&lt;=60, "Middle Age","Old Age"))))</f>
        <v>Teen</v>
      </c>
      <c r="D205" t="s">
        <v>5049</v>
      </c>
      <c r="E205" t="s">
        <v>47</v>
      </c>
      <c r="F205" t="s">
        <v>41</v>
      </c>
      <c r="G205" s="2">
        <v>44141</v>
      </c>
      <c r="H205" s="1">
        <f>YEAR(Table1[[#This Row],[Date_of_Diagnosis]])</f>
        <v>2020</v>
      </c>
      <c r="I205" t="s">
        <v>42</v>
      </c>
      <c r="J205" t="s">
        <v>38</v>
      </c>
      <c r="K205" t="b">
        <v>1</v>
      </c>
      <c r="L205">
        <v>70</v>
      </c>
      <c r="M205">
        <v>12</v>
      </c>
      <c r="N205" t="s">
        <v>15</v>
      </c>
      <c r="O205">
        <v>99</v>
      </c>
      <c r="P205" t="str">
        <f>IF(Table1[[#This Row],[Survival_Time_Months]]&lt;12,"&lt;1 Year",IF(Table1[[#This Row],[Survival_Time_Months]]&lt;60,"1-5 Years","5+ Years"))</f>
        <v>5+ Years</v>
      </c>
      <c r="Q205" t="s">
        <v>10</v>
      </c>
      <c r="R205" t="b">
        <v>0</v>
      </c>
      <c r="S205" t="s">
        <v>13</v>
      </c>
    </row>
    <row r="206" spans="1:19" x14ac:dyDescent="0.35">
      <c r="A206" t="s">
        <v>251</v>
      </c>
      <c r="B206">
        <v>81</v>
      </c>
      <c r="C206" t="str">
        <f>IF(Table1[[#This Row],[Age]]&lt;=10,"Child",IF(Table1[[#This Row],[Age]]&lt;=20,"Teen", IF(Table1[[#This Row],[Age]]&lt;=40, "Young Adult",IF(Table1[[#This Row],[Age]]&lt;=60, "Middle Age","Old Age"))))</f>
        <v>Old Age</v>
      </c>
      <c r="D206" t="s">
        <v>40</v>
      </c>
      <c r="E206" t="s">
        <v>50</v>
      </c>
      <c r="F206" t="s">
        <v>44</v>
      </c>
      <c r="G206" s="2">
        <v>45187</v>
      </c>
      <c r="H206" s="1">
        <f>YEAR(Table1[[#This Row],[Date_of_Diagnosis]])</f>
        <v>2023</v>
      </c>
      <c r="I206" t="s">
        <v>51</v>
      </c>
      <c r="J206" t="s">
        <v>45</v>
      </c>
      <c r="K206" t="b">
        <v>1</v>
      </c>
      <c r="L206">
        <v>33</v>
      </c>
      <c r="M206">
        <v>4</v>
      </c>
      <c r="N206" t="s">
        <v>15</v>
      </c>
      <c r="O206">
        <v>22</v>
      </c>
      <c r="P206" t="str">
        <f>IF(Table1[[#This Row],[Survival_Time_Months]]&lt;12,"&lt;1 Year",IF(Table1[[#This Row],[Survival_Time_Months]]&lt;60,"1-5 Years","5+ Years"))</f>
        <v>1-5 Years</v>
      </c>
      <c r="Q206" t="s">
        <v>10</v>
      </c>
      <c r="R206" t="b">
        <v>0</v>
      </c>
      <c r="S206" t="s">
        <v>22</v>
      </c>
    </row>
    <row r="207" spans="1:19" x14ac:dyDescent="0.35">
      <c r="A207" t="s">
        <v>252</v>
      </c>
      <c r="B207">
        <v>64</v>
      </c>
      <c r="C207" t="str">
        <f>IF(Table1[[#This Row],[Age]]&lt;=10,"Child",IF(Table1[[#This Row],[Age]]&lt;=20,"Teen", IF(Table1[[#This Row],[Age]]&lt;=40, "Young Adult",IF(Table1[[#This Row],[Age]]&lt;=60, "Middle Age","Old Age"))))</f>
        <v>Old Age</v>
      </c>
      <c r="D207" t="s">
        <v>40</v>
      </c>
      <c r="E207" t="s">
        <v>47</v>
      </c>
      <c r="F207" t="s">
        <v>44</v>
      </c>
      <c r="G207" s="2">
        <v>45247</v>
      </c>
      <c r="H207" s="1">
        <f>YEAR(Table1[[#This Row],[Date_of_Diagnosis]])</f>
        <v>2023</v>
      </c>
      <c r="I207" t="s">
        <v>51</v>
      </c>
      <c r="J207" t="s">
        <v>2</v>
      </c>
      <c r="K207" t="b">
        <v>0</v>
      </c>
      <c r="L207">
        <v>11</v>
      </c>
      <c r="M207">
        <v>11</v>
      </c>
      <c r="N207" t="s">
        <v>9</v>
      </c>
      <c r="O207">
        <v>41</v>
      </c>
      <c r="P207" t="str">
        <f>IF(Table1[[#This Row],[Survival_Time_Months]]&lt;12,"&lt;1 Year",IF(Table1[[#This Row],[Survival_Time_Months]]&lt;60,"1-5 Years","5+ Years"))</f>
        <v>1-5 Years</v>
      </c>
      <c r="Q207" t="s">
        <v>14</v>
      </c>
      <c r="R207" t="b">
        <v>0</v>
      </c>
      <c r="S207" t="s">
        <v>18</v>
      </c>
    </row>
    <row r="208" spans="1:19" x14ac:dyDescent="0.35">
      <c r="A208" t="s">
        <v>253</v>
      </c>
      <c r="B208">
        <v>60</v>
      </c>
      <c r="C208" t="str">
        <f>IF(Table1[[#This Row],[Age]]&lt;=10,"Child",IF(Table1[[#This Row],[Age]]&lt;=20,"Teen", IF(Table1[[#This Row],[Age]]&lt;=40, "Young Adult",IF(Table1[[#This Row],[Age]]&lt;=60, "Middle Age","Old Age"))))</f>
        <v>Middle Age</v>
      </c>
      <c r="D208" t="s">
        <v>5049</v>
      </c>
      <c r="E208" t="s">
        <v>50</v>
      </c>
      <c r="F208" t="s">
        <v>41</v>
      </c>
      <c r="G208" s="2">
        <v>43614</v>
      </c>
      <c r="H208" s="1">
        <f>YEAR(Table1[[#This Row],[Date_of_Diagnosis]])</f>
        <v>2019</v>
      </c>
      <c r="I208" t="s">
        <v>48</v>
      </c>
      <c r="J208" t="s">
        <v>45</v>
      </c>
      <c r="K208" t="b">
        <v>0</v>
      </c>
      <c r="L208">
        <v>30</v>
      </c>
      <c r="M208">
        <v>8</v>
      </c>
      <c r="N208" t="s">
        <v>12</v>
      </c>
      <c r="O208">
        <v>79</v>
      </c>
      <c r="P208" t="str">
        <f>IF(Table1[[#This Row],[Survival_Time_Months]]&lt;12,"&lt;1 Year",IF(Table1[[#This Row],[Survival_Time_Months]]&lt;60,"1-5 Years","5+ Years"))</f>
        <v>5+ Years</v>
      </c>
      <c r="Q208" t="s">
        <v>10</v>
      </c>
      <c r="R208" t="b">
        <v>1</v>
      </c>
      <c r="S208" t="s">
        <v>23</v>
      </c>
    </row>
    <row r="209" spans="1:19" x14ac:dyDescent="0.35">
      <c r="A209" t="s">
        <v>254</v>
      </c>
      <c r="B209">
        <v>59</v>
      </c>
      <c r="C209" t="str">
        <f>IF(Table1[[#This Row],[Age]]&lt;=10,"Child",IF(Table1[[#This Row],[Age]]&lt;=20,"Teen", IF(Table1[[#This Row],[Age]]&lt;=40, "Young Adult",IF(Table1[[#This Row],[Age]]&lt;=60, "Middle Age","Old Age"))))</f>
        <v>Middle Age</v>
      </c>
      <c r="D209" t="s">
        <v>5050</v>
      </c>
      <c r="E209" t="s">
        <v>50</v>
      </c>
      <c r="F209" t="s">
        <v>41</v>
      </c>
      <c r="G209" s="2">
        <v>45072</v>
      </c>
      <c r="H209" s="1">
        <f>YEAR(Table1[[#This Row],[Date_of_Diagnosis]])</f>
        <v>2023</v>
      </c>
      <c r="I209" t="s">
        <v>48</v>
      </c>
      <c r="J209" t="s">
        <v>45</v>
      </c>
      <c r="K209" t="b">
        <v>1</v>
      </c>
      <c r="L209">
        <v>14</v>
      </c>
      <c r="M209">
        <v>3</v>
      </c>
      <c r="N209" t="s">
        <v>9</v>
      </c>
      <c r="O209">
        <v>25</v>
      </c>
      <c r="P209" t="str">
        <f>IF(Table1[[#This Row],[Survival_Time_Months]]&lt;12,"&lt;1 Year",IF(Table1[[#This Row],[Survival_Time_Months]]&lt;60,"1-5 Years","5+ Years"))</f>
        <v>1-5 Years</v>
      </c>
      <c r="Q209" t="s">
        <v>14</v>
      </c>
      <c r="R209" t="b">
        <v>0</v>
      </c>
      <c r="S209" t="s">
        <v>11</v>
      </c>
    </row>
    <row r="210" spans="1:19" x14ac:dyDescent="0.35">
      <c r="A210" t="s">
        <v>255</v>
      </c>
      <c r="B210">
        <v>51</v>
      </c>
      <c r="C210" t="str">
        <f>IF(Table1[[#This Row],[Age]]&lt;=10,"Child",IF(Table1[[#This Row],[Age]]&lt;=20,"Teen", IF(Table1[[#This Row],[Age]]&lt;=40, "Young Adult",IF(Table1[[#This Row],[Age]]&lt;=60, "Middle Age","Old Age"))))</f>
        <v>Middle Age</v>
      </c>
      <c r="D210" t="s">
        <v>5049</v>
      </c>
      <c r="E210" t="s">
        <v>47</v>
      </c>
      <c r="F210" t="s">
        <v>44</v>
      </c>
      <c r="G210" s="2">
        <v>45616</v>
      </c>
      <c r="H210" s="1">
        <f>YEAR(Table1[[#This Row],[Date_of_Diagnosis]])</f>
        <v>2024</v>
      </c>
      <c r="I210" t="s">
        <v>42</v>
      </c>
      <c r="J210" t="s">
        <v>45</v>
      </c>
      <c r="K210" t="b">
        <v>0</v>
      </c>
      <c r="L210">
        <v>44</v>
      </c>
      <c r="M210">
        <v>7</v>
      </c>
      <c r="N210" t="s">
        <v>12</v>
      </c>
      <c r="O210">
        <v>44</v>
      </c>
      <c r="P210" t="str">
        <f>IF(Table1[[#This Row],[Survival_Time_Months]]&lt;12,"&lt;1 Year",IF(Table1[[#This Row],[Survival_Time_Months]]&lt;60,"1-5 Years","5+ Years"))</f>
        <v>1-5 Years</v>
      </c>
      <c r="Q210" t="s">
        <v>14</v>
      </c>
      <c r="R210" t="b">
        <v>0</v>
      </c>
      <c r="S210" t="s">
        <v>21</v>
      </c>
    </row>
    <row r="211" spans="1:19" x14ac:dyDescent="0.35">
      <c r="A211" t="s">
        <v>256</v>
      </c>
      <c r="B211">
        <v>54</v>
      </c>
      <c r="C211" t="str">
        <f>IF(Table1[[#This Row],[Age]]&lt;=10,"Child",IF(Table1[[#This Row],[Age]]&lt;=20,"Teen", IF(Table1[[#This Row],[Age]]&lt;=40, "Young Adult",IF(Table1[[#This Row],[Age]]&lt;=60, "Middle Age","Old Age"))))</f>
        <v>Middle Age</v>
      </c>
      <c r="D211" t="s">
        <v>40</v>
      </c>
      <c r="E211" t="s">
        <v>35</v>
      </c>
      <c r="F211" t="s">
        <v>44</v>
      </c>
      <c r="G211" s="2">
        <v>45463</v>
      </c>
      <c r="H211" s="1">
        <f>YEAR(Table1[[#This Row],[Date_of_Diagnosis]])</f>
        <v>2024</v>
      </c>
      <c r="I211" t="s">
        <v>51</v>
      </c>
      <c r="J211" t="s">
        <v>2</v>
      </c>
      <c r="K211" t="b">
        <v>1</v>
      </c>
      <c r="L211">
        <v>5</v>
      </c>
      <c r="M211">
        <v>17</v>
      </c>
      <c r="N211" t="s">
        <v>15</v>
      </c>
      <c r="O211">
        <v>85</v>
      </c>
      <c r="P211" t="str">
        <f>IF(Table1[[#This Row],[Survival_Time_Months]]&lt;12,"&lt;1 Year",IF(Table1[[#This Row],[Survival_Time_Months]]&lt;60,"1-5 Years","5+ Years"))</f>
        <v>5+ Years</v>
      </c>
      <c r="Q211" t="s">
        <v>14</v>
      </c>
      <c r="R211" t="b">
        <v>0</v>
      </c>
      <c r="S211" t="s">
        <v>11</v>
      </c>
    </row>
    <row r="212" spans="1:19" x14ac:dyDescent="0.35">
      <c r="A212" t="s">
        <v>257</v>
      </c>
      <c r="B212">
        <v>84</v>
      </c>
      <c r="C212" t="str">
        <f>IF(Table1[[#This Row],[Age]]&lt;=10,"Child",IF(Table1[[#This Row],[Age]]&lt;=20,"Teen", IF(Table1[[#This Row],[Age]]&lt;=40, "Young Adult",IF(Table1[[#This Row],[Age]]&lt;=60, "Middle Age","Old Age"))))</f>
        <v>Old Age</v>
      </c>
      <c r="D212" t="s">
        <v>5050</v>
      </c>
      <c r="E212" t="s">
        <v>47</v>
      </c>
      <c r="F212" t="s">
        <v>41</v>
      </c>
      <c r="G212" s="2">
        <v>43522</v>
      </c>
      <c r="H212" s="1">
        <f>YEAR(Table1[[#This Row],[Date_of_Diagnosis]])</f>
        <v>2019</v>
      </c>
      <c r="I212" t="s">
        <v>48</v>
      </c>
      <c r="J212" t="s">
        <v>45</v>
      </c>
      <c r="K212" t="b">
        <v>0</v>
      </c>
      <c r="L212">
        <v>31</v>
      </c>
      <c r="M212">
        <v>2</v>
      </c>
      <c r="N212" t="s">
        <v>12</v>
      </c>
      <c r="O212">
        <v>42</v>
      </c>
      <c r="P212" t="str">
        <f>IF(Table1[[#This Row],[Survival_Time_Months]]&lt;12,"&lt;1 Year",IF(Table1[[#This Row],[Survival_Time_Months]]&lt;60,"1-5 Years","5+ Years"))</f>
        <v>1-5 Years</v>
      </c>
      <c r="Q212" t="s">
        <v>10</v>
      </c>
      <c r="R212" t="b">
        <v>0</v>
      </c>
      <c r="S212" t="s">
        <v>19</v>
      </c>
    </row>
    <row r="213" spans="1:19" x14ac:dyDescent="0.35">
      <c r="A213" t="s">
        <v>258</v>
      </c>
      <c r="B213">
        <v>37</v>
      </c>
      <c r="C213" t="str">
        <f>IF(Table1[[#This Row],[Age]]&lt;=10,"Child",IF(Table1[[#This Row],[Age]]&lt;=20,"Teen", IF(Table1[[#This Row],[Age]]&lt;=40, "Young Adult",IF(Table1[[#This Row],[Age]]&lt;=60, "Middle Age","Old Age"))))</f>
        <v>Young Adult</v>
      </c>
      <c r="D213" t="s">
        <v>5049</v>
      </c>
      <c r="E213" t="s">
        <v>35</v>
      </c>
      <c r="F213" t="s">
        <v>41</v>
      </c>
      <c r="G213" s="2">
        <v>43518</v>
      </c>
      <c r="H213" s="1">
        <f>YEAR(Table1[[#This Row],[Date_of_Diagnosis]])</f>
        <v>2019</v>
      </c>
      <c r="I213" t="s">
        <v>48</v>
      </c>
      <c r="J213" t="s">
        <v>45</v>
      </c>
      <c r="K213" t="b">
        <v>0</v>
      </c>
      <c r="L213">
        <v>27</v>
      </c>
      <c r="M213">
        <v>8</v>
      </c>
      <c r="N213" t="s">
        <v>12</v>
      </c>
      <c r="O213">
        <v>87</v>
      </c>
      <c r="P213" t="str">
        <f>IF(Table1[[#This Row],[Survival_Time_Months]]&lt;12,"&lt;1 Year",IF(Table1[[#This Row],[Survival_Time_Months]]&lt;60,"1-5 Years","5+ Years"))</f>
        <v>5+ Years</v>
      </c>
      <c r="Q213" t="s">
        <v>14</v>
      </c>
      <c r="R213" t="b">
        <v>1</v>
      </c>
      <c r="S213" t="s">
        <v>11</v>
      </c>
    </row>
    <row r="214" spans="1:19" x14ac:dyDescent="0.35">
      <c r="A214" t="s">
        <v>259</v>
      </c>
      <c r="B214">
        <v>2</v>
      </c>
      <c r="C214" t="str">
        <f>IF(Table1[[#This Row],[Age]]&lt;=10,"Child",IF(Table1[[#This Row],[Age]]&lt;=20,"Teen", IF(Table1[[#This Row],[Age]]&lt;=40, "Young Adult",IF(Table1[[#This Row],[Age]]&lt;=60, "Middle Age","Old Age"))))</f>
        <v>Child</v>
      </c>
      <c r="D214" t="s">
        <v>40</v>
      </c>
      <c r="E214" t="s">
        <v>50</v>
      </c>
      <c r="F214" t="s">
        <v>41</v>
      </c>
      <c r="G214" s="2">
        <v>44139</v>
      </c>
      <c r="H214" s="1">
        <f>YEAR(Table1[[#This Row],[Date_of_Diagnosis]])</f>
        <v>2020</v>
      </c>
      <c r="I214" t="s">
        <v>51</v>
      </c>
      <c r="J214" t="s">
        <v>2</v>
      </c>
      <c r="K214" t="b">
        <v>1</v>
      </c>
      <c r="L214">
        <v>28</v>
      </c>
      <c r="M214">
        <v>6</v>
      </c>
      <c r="N214" t="s">
        <v>15</v>
      </c>
      <c r="O214">
        <v>98</v>
      </c>
      <c r="P214" t="str">
        <f>IF(Table1[[#This Row],[Survival_Time_Months]]&lt;12,"&lt;1 Year",IF(Table1[[#This Row],[Survival_Time_Months]]&lt;60,"1-5 Years","5+ Years"))</f>
        <v>5+ Years</v>
      </c>
      <c r="Q214" t="s">
        <v>10</v>
      </c>
      <c r="R214" t="b">
        <v>0</v>
      </c>
      <c r="S214" t="s">
        <v>19</v>
      </c>
    </row>
    <row r="215" spans="1:19" x14ac:dyDescent="0.35">
      <c r="A215" t="s">
        <v>260</v>
      </c>
      <c r="B215">
        <v>23</v>
      </c>
      <c r="C215" t="str">
        <f>IF(Table1[[#This Row],[Age]]&lt;=10,"Child",IF(Table1[[#This Row],[Age]]&lt;=20,"Teen", IF(Table1[[#This Row],[Age]]&lt;=40, "Young Adult",IF(Table1[[#This Row],[Age]]&lt;=60, "Middle Age","Old Age"))))</f>
        <v>Young Adult</v>
      </c>
      <c r="D215" t="s">
        <v>40</v>
      </c>
      <c r="E215" t="s">
        <v>50</v>
      </c>
      <c r="F215" t="s">
        <v>36</v>
      </c>
      <c r="G215" s="2">
        <v>45624</v>
      </c>
      <c r="H215" s="1">
        <f>YEAR(Table1[[#This Row],[Date_of_Diagnosis]])</f>
        <v>2024</v>
      </c>
      <c r="I215" t="s">
        <v>37</v>
      </c>
      <c r="J215" t="s">
        <v>38</v>
      </c>
      <c r="K215" t="b">
        <v>1</v>
      </c>
      <c r="L215">
        <v>32</v>
      </c>
      <c r="M215">
        <v>14</v>
      </c>
      <c r="N215" t="s">
        <v>15</v>
      </c>
      <c r="O215">
        <v>50</v>
      </c>
      <c r="P215" t="str">
        <f>IF(Table1[[#This Row],[Survival_Time_Months]]&lt;12,"&lt;1 Year",IF(Table1[[#This Row],[Survival_Time_Months]]&lt;60,"1-5 Years","5+ Years"))</f>
        <v>1-5 Years</v>
      </c>
      <c r="Q215" t="s">
        <v>14</v>
      </c>
      <c r="R215" t="b">
        <v>1</v>
      </c>
      <c r="S215" t="s">
        <v>18</v>
      </c>
    </row>
    <row r="216" spans="1:19" x14ac:dyDescent="0.35">
      <c r="A216" t="s">
        <v>261</v>
      </c>
      <c r="B216">
        <v>41</v>
      </c>
      <c r="C216" t="str">
        <f>IF(Table1[[#This Row],[Age]]&lt;=10,"Child",IF(Table1[[#This Row],[Age]]&lt;=20,"Teen", IF(Table1[[#This Row],[Age]]&lt;=40, "Young Adult",IF(Table1[[#This Row],[Age]]&lt;=60, "Middle Age","Old Age"))))</f>
        <v>Middle Age</v>
      </c>
      <c r="D216" t="s">
        <v>40</v>
      </c>
      <c r="E216" t="s">
        <v>47</v>
      </c>
      <c r="F216" t="s">
        <v>36</v>
      </c>
      <c r="G216" s="2">
        <v>44005</v>
      </c>
      <c r="H216" s="1">
        <f>YEAR(Table1[[#This Row],[Date_of_Diagnosis]])</f>
        <v>2020</v>
      </c>
      <c r="I216" t="s">
        <v>48</v>
      </c>
      <c r="J216" t="s">
        <v>45</v>
      </c>
      <c r="K216" t="b">
        <v>0</v>
      </c>
      <c r="L216">
        <v>67</v>
      </c>
      <c r="M216">
        <v>6</v>
      </c>
      <c r="N216" t="s">
        <v>9</v>
      </c>
      <c r="O216">
        <v>41</v>
      </c>
      <c r="P216" t="str">
        <f>IF(Table1[[#This Row],[Survival_Time_Months]]&lt;12,"&lt;1 Year",IF(Table1[[#This Row],[Survival_Time_Months]]&lt;60,"1-5 Years","5+ Years"))</f>
        <v>1-5 Years</v>
      </c>
      <c r="Q216" t="s">
        <v>10</v>
      </c>
      <c r="R216" t="b">
        <v>0</v>
      </c>
      <c r="S216" t="s">
        <v>19</v>
      </c>
    </row>
    <row r="217" spans="1:19" x14ac:dyDescent="0.35">
      <c r="A217" t="s">
        <v>262</v>
      </c>
      <c r="B217">
        <v>7</v>
      </c>
      <c r="C217" t="str">
        <f>IF(Table1[[#This Row],[Age]]&lt;=10,"Child",IF(Table1[[#This Row],[Age]]&lt;=20,"Teen", IF(Table1[[#This Row],[Age]]&lt;=40, "Young Adult",IF(Table1[[#This Row],[Age]]&lt;=60, "Middle Age","Old Age"))))</f>
        <v>Child</v>
      </c>
      <c r="D217" t="s">
        <v>5049</v>
      </c>
      <c r="E217" t="s">
        <v>50</v>
      </c>
      <c r="F217" t="s">
        <v>44</v>
      </c>
      <c r="G217" s="2">
        <v>45094</v>
      </c>
      <c r="H217" s="1">
        <f>YEAR(Table1[[#This Row],[Date_of_Diagnosis]])</f>
        <v>2023</v>
      </c>
      <c r="I217" t="s">
        <v>51</v>
      </c>
      <c r="J217" t="s">
        <v>2</v>
      </c>
      <c r="K217" t="b">
        <v>1</v>
      </c>
      <c r="L217">
        <v>20</v>
      </c>
      <c r="M217">
        <v>11</v>
      </c>
      <c r="N217" t="s">
        <v>9</v>
      </c>
      <c r="O217">
        <v>41</v>
      </c>
      <c r="P217" t="str">
        <f>IF(Table1[[#This Row],[Survival_Time_Months]]&lt;12,"&lt;1 Year",IF(Table1[[#This Row],[Survival_Time_Months]]&lt;60,"1-5 Years","5+ Years"))</f>
        <v>1-5 Years</v>
      </c>
      <c r="Q217" t="s">
        <v>14</v>
      </c>
      <c r="R217" t="b">
        <v>0</v>
      </c>
      <c r="S217" t="s">
        <v>17</v>
      </c>
    </row>
    <row r="218" spans="1:19" x14ac:dyDescent="0.35">
      <c r="A218" t="s">
        <v>263</v>
      </c>
      <c r="B218">
        <v>26</v>
      </c>
      <c r="C218" t="str">
        <f>IF(Table1[[#This Row],[Age]]&lt;=10,"Child",IF(Table1[[#This Row],[Age]]&lt;=20,"Teen", IF(Table1[[#This Row],[Age]]&lt;=40, "Young Adult",IF(Table1[[#This Row],[Age]]&lt;=60, "Middle Age","Old Age"))))</f>
        <v>Young Adult</v>
      </c>
      <c r="D218" t="s">
        <v>5049</v>
      </c>
      <c r="E218" t="s">
        <v>50</v>
      </c>
      <c r="F218" t="s">
        <v>44</v>
      </c>
      <c r="G218" s="2">
        <v>45276</v>
      </c>
      <c r="H218" s="1">
        <f>YEAR(Table1[[#This Row],[Date_of_Diagnosis]])</f>
        <v>2023</v>
      </c>
      <c r="I218" t="s">
        <v>51</v>
      </c>
      <c r="J218" t="s">
        <v>2</v>
      </c>
      <c r="K218" t="b">
        <v>0</v>
      </c>
      <c r="L218">
        <v>68</v>
      </c>
      <c r="M218">
        <v>2</v>
      </c>
      <c r="N218" t="s">
        <v>12</v>
      </c>
      <c r="O218">
        <v>111</v>
      </c>
      <c r="P218" t="str">
        <f>IF(Table1[[#This Row],[Survival_Time_Months]]&lt;12,"&lt;1 Year",IF(Table1[[#This Row],[Survival_Time_Months]]&lt;60,"1-5 Years","5+ Years"))</f>
        <v>5+ Years</v>
      </c>
      <c r="Q218" t="s">
        <v>10</v>
      </c>
      <c r="R218" t="b">
        <v>0</v>
      </c>
      <c r="S218" t="s">
        <v>18</v>
      </c>
    </row>
    <row r="219" spans="1:19" x14ac:dyDescent="0.35">
      <c r="A219" t="s">
        <v>264</v>
      </c>
      <c r="B219">
        <v>81</v>
      </c>
      <c r="C219" t="str">
        <f>IF(Table1[[#This Row],[Age]]&lt;=10,"Child",IF(Table1[[#This Row],[Age]]&lt;=20,"Teen", IF(Table1[[#This Row],[Age]]&lt;=40, "Young Adult",IF(Table1[[#This Row],[Age]]&lt;=60, "Middle Age","Old Age"))))</f>
        <v>Old Age</v>
      </c>
      <c r="D219" t="s">
        <v>40</v>
      </c>
      <c r="E219" t="s">
        <v>47</v>
      </c>
      <c r="F219" t="s">
        <v>36</v>
      </c>
      <c r="G219" s="2">
        <v>44067</v>
      </c>
      <c r="H219" s="1">
        <f>YEAR(Table1[[#This Row],[Date_of_Diagnosis]])</f>
        <v>2020</v>
      </c>
      <c r="I219" t="s">
        <v>51</v>
      </c>
      <c r="J219" t="s">
        <v>45</v>
      </c>
      <c r="K219" t="b">
        <v>1</v>
      </c>
      <c r="L219">
        <v>43</v>
      </c>
      <c r="M219">
        <v>10</v>
      </c>
      <c r="N219" t="s">
        <v>15</v>
      </c>
      <c r="O219">
        <v>87</v>
      </c>
      <c r="P219" t="str">
        <f>IF(Table1[[#This Row],[Survival_Time_Months]]&lt;12,"&lt;1 Year",IF(Table1[[#This Row],[Survival_Time_Months]]&lt;60,"1-5 Years","5+ Years"))</f>
        <v>5+ Years</v>
      </c>
      <c r="Q219" t="s">
        <v>10</v>
      </c>
      <c r="R219" t="b">
        <v>1</v>
      </c>
      <c r="S219" t="s">
        <v>16</v>
      </c>
    </row>
    <row r="220" spans="1:19" x14ac:dyDescent="0.35">
      <c r="A220" t="s">
        <v>265</v>
      </c>
      <c r="B220">
        <v>42</v>
      </c>
      <c r="C220" t="str">
        <f>IF(Table1[[#This Row],[Age]]&lt;=10,"Child",IF(Table1[[#This Row],[Age]]&lt;=20,"Teen", IF(Table1[[#This Row],[Age]]&lt;=40, "Young Adult",IF(Table1[[#This Row],[Age]]&lt;=60, "Middle Age","Old Age"))))</f>
        <v>Middle Age</v>
      </c>
      <c r="D220" t="s">
        <v>5049</v>
      </c>
      <c r="E220" t="s">
        <v>35</v>
      </c>
      <c r="F220" t="s">
        <v>41</v>
      </c>
      <c r="G220" s="2">
        <v>43667</v>
      </c>
      <c r="H220" s="1">
        <f>YEAR(Table1[[#This Row],[Date_of_Diagnosis]])</f>
        <v>2019</v>
      </c>
      <c r="I220" t="s">
        <v>37</v>
      </c>
      <c r="J220" t="s">
        <v>45</v>
      </c>
      <c r="K220" t="b">
        <v>1</v>
      </c>
      <c r="L220">
        <v>27</v>
      </c>
      <c r="M220">
        <v>4</v>
      </c>
      <c r="N220" t="s">
        <v>15</v>
      </c>
      <c r="O220">
        <v>109</v>
      </c>
      <c r="P220" t="str">
        <f>IF(Table1[[#This Row],[Survival_Time_Months]]&lt;12,"&lt;1 Year",IF(Table1[[#This Row],[Survival_Time_Months]]&lt;60,"1-5 Years","5+ Years"))</f>
        <v>5+ Years</v>
      </c>
      <c r="Q220" t="s">
        <v>14</v>
      </c>
      <c r="R220" t="b">
        <v>0</v>
      </c>
      <c r="S220" t="s">
        <v>13</v>
      </c>
    </row>
    <row r="221" spans="1:19" x14ac:dyDescent="0.35">
      <c r="A221" t="s">
        <v>266</v>
      </c>
      <c r="B221">
        <v>87</v>
      </c>
      <c r="C221" t="str">
        <f>IF(Table1[[#This Row],[Age]]&lt;=10,"Child",IF(Table1[[#This Row],[Age]]&lt;=20,"Teen", IF(Table1[[#This Row],[Age]]&lt;=40, "Young Adult",IF(Table1[[#This Row],[Age]]&lt;=60, "Middle Age","Old Age"))))</f>
        <v>Old Age</v>
      </c>
      <c r="D221" t="s">
        <v>5049</v>
      </c>
      <c r="E221" t="s">
        <v>50</v>
      </c>
      <c r="F221" t="s">
        <v>41</v>
      </c>
      <c r="G221" s="2">
        <v>44216</v>
      </c>
      <c r="H221" s="1">
        <f>YEAR(Table1[[#This Row],[Date_of_Diagnosis]])</f>
        <v>2021</v>
      </c>
      <c r="I221" t="s">
        <v>42</v>
      </c>
      <c r="J221" t="s">
        <v>45</v>
      </c>
      <c r="K221" t="b">
        <v>0</v>
      </c>
      <c r="L221">
        <v>58</v>
      </c>
      <c r="M221">
        <v>20</v>
      </c>
      <c r="N221" t="s">
        <v>12</v>
      </c>
      <c r="O221">
        <v>31</v>
      </c>
      <c r="P221" t="str">
        <f>IF(Table1[[#This Row],[Survival_Time_Months]]&lt;12,"&lt;1 Year",IF(Table1[[#This Row],[Survival_Time_Months]]&lt;60,"1-5 Years","5+ Years"))</f>
        <v>1-5 Years</v>
      </c>
      <c r="Q221" t="s">
        <v>10</v>
      </c>
      <c r="R221" t="b">
        <v>0</v>
      </c>
      <c r="S221" t="s">
        <v>20</v>
      </c>
    </row>
    <row r="222" spans="1:19" x14ac:dyDescent="0.35">
      <c r="A222" t="s">
        <v>267</v>
      </c>
      <c r="B222">
        <v>48</v>
      </c>
      <c r="C222" t="str">
        <f>IF(Table1[[#This Row],[Age]]&lt;=10,"Child",IF(Table1[[#This Row],[Age]]&lt;=20,"Teen", IF(Table1[[#This Row],[Age]]&lt;=40, "Young Adult",IF(Table1[[#This Row],[Age]]&lt;=60, "Middle Age","Old Age"))))</f>
        <v>Middle Age</v>
      </c>
      <c r="D222" t="s">
        <v>5049</v>
      </c>
      <c r="E222" t="s">
        <v>47</v>
      </c>
      <c r="F222" t="s">
        <v>36</v>
      </c>
      <c r="G222" s="2">
        <v>44651</v>
      </c>
      <c r="H222" s="1">
        <f>YEAR(Table1[[#This Row],[Date_of_Diagnosis]])</f>
        <v>2022</v>
      </c>
      <c r="I222" t="s">
        <v>48</v>
      </c>
      <c r="J222" t="s">
        <v>45</v>
      </c>
      <c r="K222" t="b">
        <v>1</v>
      </c>
      <c r="L222">
        <v>61</v>
      </c>
      <c r="M222">
        <v>12</v>
      </c>
      <c r="N222" t="s">
        <v>12</v>
      </c>
      <c r="O222">
        <v>120</v>
      </c>
      <c r="P222" t="str">
        <f>IF(Table1[[#This Row],[Survival_Time_Months]]&lt;12,"&lt;1 Year",IF(Table1[[#This Row],[Survival_Time_Months]]&lt;60,"1-5 Years","5+ Years"))</f>
        <v>5+ Years</v>
      </c>
      <c r="Q222" t="s">
        <v>14</v>
      </c>
      <c r="R222" t="b">
        <v>0</v>
      </c>
      <c r="S222" t="s">
        <v>22</v>
      </c>
    </row>
    <row r="223" spans="1:19" x14ac:dyDescent="0.35">
      <c r="A223" t="s">
        <v>268</v>
      </c>
      <c r="B223">
        <v>78</v>
      </c>
      <c r="C223" t="str">
        <f>IF(Table1[[#This Row],[Age]]&lt;=10,"Child",IF(Table1[[#This Row],[Age]]&lt;=20,"Teen", IF(Table1[[#This Row],[Age]]&lt;=40, "Young Adult",IF(Table1[[#This Row],[Age]]&lt;=60, "Middle Age","Old Age"))))</f>
        <v>Old Age</v>
      </c>
      <c r="D223" t="s">
        <v>5049</v>
      </c>
      <c r="E223" t="s">
        <v>50</v>
      </c>
      <c r="F223" t="s">
        <v>41</v>
      </c>
      <c r="G223" s="2">
        <v>43532</v>
      </c>
      <c r="H223" s="1">
        <f>YEAR(Table1[[#This Row],[Date_of_Diagnosis]])</f>
        <v>2019</v>
      </c>
      <c r="I223" t="s">
        <v>37</v>
      </c>
      <c r="J223" t="s">
        <v>45</v>
      </c>
      <c r="K223" t="b">
        <v>1</v>
      </c>
      <c r="L223">
        <v>52</v>
      </c>
      <c r="M223">
        <v>1</v>
      </c>
      <c r="N223" t="s">
        <v>9</v>
      </c>
      <c r="O223">
        <v>6</v>
      </c>
      <c r="P223" t="str">
        <f>IF(Table1[[#This Row],[Survival_Time_Months]]&lt;12,"&lt;1 Year",IF(Table1[[#This Row],[Survival_Time_Months]]&lt;60,"1-5 Years","5+ Years"))</f>
        <v>&lt;1 Year</v>
      </c>
      <c r="Q223" t="s">
        <v>10</v>
      </c>
      <c r="R223" t="b">
        <v>1</v>
      </c>
      <c r="S223" t="s">
        <v>21</v>
      </c>
    </row>
    <row r="224" spans="1:19" x14ac:dyDescent="0.35">
      <c r="A224" t="s">
        <v>269</v>
      </c>
      <c r="B224">
        <v>83</v>
      </c>
      <c r="C224" t="str">
        <f>IF(Table1[[#This Row],[Age]]&lt;=10,"Child",IF(Table1[[#This Row],[Age]]&lt;=20,"Teen", IF(Table1[[#This Row],[Age]]&lt;=40, "Young Adult",IF(Table1[[#This Row],[Age]]&lt;=60, "Middle Age","Old Age"))))</f>
        <v>Old Age</v>
      </c>
      <c r="D224" t="s">
        <v>40</v>
      </c>
      <c r="E224" t="s">
        <v>35</v>
      </c>
      <c r="F224" t="s">
        <v>36</v>
      </c>
      <c r="G224" s="2">
        <v>44838</v>
      </c>
      <c r="H224" s="1">
        <f>YEAR(Table1[[#This Row],[Date_of_Diagnosis]])</f>
        <v>2022</v>
      </c>
      <c r="I224" t="s">
        <v>42</v>
      </c>
      <c r="J224" t="s">
        <v>38</v>
      </c>
      <c r="K224" t="b">
        <v>0</v>
      </c>
      <c r="L224">
        <v>69</v>
      </c>
      <c r="M224">
        <v>13</v>
      </c>
      <c r="N224" t="s">
        <v>12</v>
      </c>
      <c r="O224">
        <v>104</v>
      </c>
      <c r="P224" t="str">
        <f>IF(Table1[[#This Row],[Survival_Time_Months]]&lt;12,"&lt;1 Year",IF(Table1[[#This Row],[Survival_Time_Months]]&lt;60,"1-5 Years","5+ Years"))</f>
        <v>5+ Years</v>
      </c>
      <c r="Q224" t="s">
        <v>14</v>
      </c>
      <c r="R224" t="b">
        <v>0</v>
      </c>
      <c r="S224" t="s">
        <v>18</v>
      </c>
    </row>
    <row r="225" spans="1:19" x14ac:dyDescent="0.35">
      <c r="A225" t="s">
        <v>270</v>
      </c>
      <c r="B225">
        <v>36</v>
      </c>
      <c r="C225" t="str">
        <f>IF(Table1[[#This Row],[Age]]&lt;=10,"Child",IF(Table1[[#This Row],[Age]]&lt;=20,"Teen", IF(Table1[[#This Row],[Age]]&lt;=40, "Young Adult",IF(Table1[[#This Row],[Age]]&lt;=60, "Middle Age","Old Age"))))</f>
        <v>Young Adult</v>
      </c>
      <c r="D225" t="s">
        <v>5049</v>
      </c>
      <c r="E225" t="s">
        <v>50</v>
      </c>
      <c r="F225" t="s">
        <v>44</v>
      </c>
      <c r="G225" s="2">
        <v>45513</v>
      </c>
      <c r="H225" s="1">
        <f>YEAR(Table1[[#This Row],[Date_of_Diagnosis]])</f>
        <v>2024</v>
      </c>
      <c r="I225" t="s">
        <v>37</v>
      </c>
      <c r="J225" t="s">
        <v>38</v>
      </c>
      <c r="K225" t="b">
        <v>1</v>
      </c>
      <c r="L225">
        <v>60</v>
      </c>
      <c r="M225">
        <v>0</v>
      </c>
      <c r="N225" t="s">
        <v>12</v>
      </c>
      <c r="O225">
        <v>69</v>
      </c>
      <c r="P225" t="str">
        <f>IF(Table1[[#This Row],[Survival_Time_Months]]&lt;12,"&lt;1 Year",IF(Table1[[#This Row],[Survival_Time_Months]]&lt;60,"1-5 Years","5+ Years"))</f>
        <v>5+ Years</v>
      </c>
      <c r="Q225" t="s">
        <v>10</v>
      </c>
      <c r="R225" t="b">
        <v>0</v>
      </c>
      <c r="S225" t="s">
        <v>21</v>
      </c>
    </row>
    <row r="226" spans="1:19" x14ac:dyDescent="0.35">
      <c r="A226" t="s">
        <v>271</v>
      </c>
      <c r="B226">
        <v>7</v>
      </c>
      <c r="C226" t="str">
        <f>IF(Table1[[#This Row],[Age]]&lt;=10,"Child",IF(Table1[[#This Row],[Age]]&lt;=20,"Teen", IF(Table1[[#This Row],[Age]]&lt;=40, "Young Adult",IF(Table1[[#This Row],[Age]]&lt;=60, "Middle Age","Old Age"))))</f>
        <v>Child</v>
      </c>
      <c r="D226" t="s">
        <v>5050</v>
      </c>
      <c r="E226" t="s">
        <v>50</v>
      </c>
      <c r="F226" t="s">
        <v>36</v>
      </c>
      <c r="G226" s="2">
        <v>44809</v>
      </c>
      <c r="H226" s="1">
        <f>YEAR(Table1[[#This Row],[Date_of_Diagnosis]])</f>
        <v>2022</v>
      </c>
      <c r="I226" t="s">
        <v>37</v>
      </c>
      <c r="J226" t="s">
        <v>45</v>
      </c>
      <c r="K226" t="b">
        <v>1</v>
      </c>
      <c r="L226">
        <v>64</v>
      </c>
      <c r="M226">
        <v>12</v>
      </c>
      <c r="N226" t="s">
        <v>15</v>
      </c>
      <c r="O226">
        <v>39</v>
      </c>
      <c r="P226" t="str">
        <f>IF(Table1[[#This Row],[Survival_Time_Months]]&lt;12,"&lt;1 Year",IF(Table1[[#This Row],[Survival_Time_Months]]&lt;60,"1-5 Years","5+ Years"))</f>
        <v>1-5 Years</v>
      </c>
      <c r="Q226" t="s">
        <v>10</v>
      </c>
      <c r="R226" t="b">
        <v>1</v>
      </c>
      <c r="S226" t="s">
        <v>18</v>
      </c>
    </row>
    <row r="227" spans="1:19" x14ac:dyDescent="0.35">
      <c r="A227" t="s">
        <v>272</v>
      </c>
      <c r="B227">
        <v>55</v>
      </c>
      <c r="C227" t="str">
        <f>IF(Table1[[#This Row],[Age]]&lt;=10,"Child",IF(Table1[[#This Row],[Age]]&lt;=20,"Teen", IF(Table1[[#This Row],[Age]]&lt;=40, "Young Adult",IF(Table1[[#This Row],[Age]]&lt;=60, "Middle Age","Old Age"))))</f>
        <v>Middle Age</v>
      </c>
      <c r="D227" t="s">
        <v>40</v>
      </c>
      <c r="E227" t="s">
        <v>47</v>
      </c>
      <c r="F227" t="s">
        <v>41</v>
      </c>
      <c r="G227" s="2">
        <v>44473</v>
      </c>
      <c r="H227" s="1">
        <f>YEAR(Table1[[#This Row],[Date_of_Diagnosis]])</f>
        <v>2021</v>
      </c>
      <c r="I227" t="s">
        <v>48</v>
      </c>
      <c r="J227" t="s">
        <v>45</v>
      </c>
      <c r="K227" t="b">
        <v>1</v>
      </c>
      <c r="L227">
        <v>24</v>
      </c>
      <c r="M227">
        <v>20</v>
      </c>
      <c r="N227" t="s">
        <v>12</v>
      </c>
      <c r="O227">
        <v>101</v>
      </c>
      <c r="P227" t="str">
        <f>IF(Table1[[#This Row],[Survival_Time_Months]]&lt;12,"&lt;1 Year",IF(Table1[[#This Row],[Survival_Time_Months]]&lt;60,"1-5 Years","5+ Years"))</f>
        <v>5+ Years</v>
      </c>
      <c r="Q227" t="s">
        <v>10</v>
      </c>
      <c r="R227" t="b">
        <v>1</v>
      </c>
      <c r="S227" t="s">
        <v>16</v>
      </c>
    </row>
    <row r="228" spans="1:19" x14ac:dyDescent="0.35">
      <c r="A228" t="s">
        <v>273</v>
      </c>
      <c r="B228">
        <v>18</v>
      </c>
      <c r="C228" t="str">
        <f>IF(Table1[[#This Row],[Age]]&lt;=10,"Child",IF(Table1[[#This Row],[Age]]&lt;=20,"Teen", IF(Table1[[#This Row],[Age]]&lt;=40, "Young Adult",IF(Table1[[#This Row],[Age]]&lt;=60, "Middle Age","Old Age"))))</f>
        <v>Teen</v>
      </c>
      <c r="D228" t="s">
        <v>40</v>
      </c>
      <c r="E228" t="s">
        <v>47</v>
      </c>
      <c r="F228" t="s">
        <v>44</v>
      </c>
      <c r="G228" s="2">
        <v>45050</v>
      </c>
      <c r="H228" s="1">
        <f>YEAR(Table1[[#This Row],[Date_of_Diagnosis]])</f>
        <v>2023</v>
      </c>
      <c r="I228" t="s">
        <v>37</v>
      </c>
      <c r="J228" t="s">
        <v>2</v>
      </c>
      <c r="K228" t="b">
        <v>0</v>
      </c>
      <c r="L228">
        <v>70</v>
      </c>
      <c r="M228">
        <v>18</v>
      </c>
      <c r="N228" t="s">
        <v>15</v>
      </c>
      <c r="O228">
        <v>73</v>
      </c>
      <c r="P228" t="str">
        <f>IF(Table1[[#This Row],[Survival_Time_Months]]&lt;12,"&lt;1 Year",IF(Table1[[#This Row],[Survival_Time_Months]]&lt;60,"1-5 Years","5+ Years"))</f>
        <v>5+ Years</v>
      </c>
      <c r="Q228" t="s">
        <v>10</v>
      </c>
      <c r="R228" t="b">
        <v>1</v>
      </c>
      <c r="S228" t="s">
        <v>18</v>
      </c>
    </row>
    <row r="229" spans="1:19" x14ac:dyDescent="0.35">
      <c r="A229" t="s">
        <v>274</v>
      </c>
      <c r="B229">
        <v>50</v>
      </c>
      <c r="C229" t="str">
        <f>IF(Table1[[#This Row],[Age]]&lt;=10,"Child",IF(Table1[[#This Row],[Age]]&lt;=20,"Teen", IF(Table1[[#This Row],[Age]]&lt;=40, "Young Adult",IF(Table1[[#This Row],[Age]]&lt;=60, "Middle Age","Old Age"))))</f>
        <v>Middle Age</v>
      </c>
      <c r="D229" t="s">
        <v>5049</v>
      </c>
      <c r="E229" t="s">
        <v>35</v>
      </c>
      <c r="F229" t="s">
        <v>36</v>
      </c>
      <c r="G229" s="2">
        <v>44612</v>
      </c>
      <c r="H229" s="1">
        <f>YEAR(Table1[[#This Row],[Date_of_Diagnosis]])</f>
        <v>2022</v>
      </c>
      <c r="I229" t="s">
        <v>37</v>
      </c>
      <c r="J229" t="s">
        <v>45</v>
      </c>
      <c r="K229" t="b">
        <v>1</v>
      </c>
      <c r="L229">
        <v>5</v>
      </c>
      <c r="M229">
        <v>10</v>
      </c>
      <c r="N229" t="s">
        <v>12</v>
      </c>
      <c r="O229">
        <v>103</v>
      </c>
      <c r="P229" t="str">
        <f>IF(Table1[[#This Row],[Survival_Time_Months]]&lt;12,"&lt;1 Year",IF(Table1[[#This Row],[Survival_Time_Months]]&lt;60,"1-5 Years","5+ Years"))</f>
        <v>5+ Years</v>
      </c>
      <c r="Q229" t="s">
        <v>14</v>
      </c>
      <c r="R229" t="b">
        <v>1</v>
      </c>
      <c r="S229" t="s">
        <v>22</v>
      </c>
    </row>
    <row r="230" spans="1:19" x14ac:dyDescent="0.35">
      <c r="A230" t="s">
        <v>275</v>
      </c>
      <c r="B230">
        <v>16</v>
      </c>
      <c r="C230" t="str">
        <f>IF(Table1[[#This Row],[Age]]&lt;=10,"Child",IF(Table1[[#This Row],[Age]]&lt;=20,"Teen", IF(Table1[[#This Row],[Age]]&lt;=40, "Young Adult",IF(Table1[[#This Row],[Age]]&lt;=60, "Middle Age","Old Age"))))</f>
        <v>Teen</v>
      </c>
      <c r="D230" t="s">
        <v>5049</v>
      </c>
      <c r="E230" t="s">
        <v>35</v>
      </c>
      <c r="F230" t="s">
        <v>44</v>
      </c>
      <c r="G230" s="2">
        <v>44380</v>
      </c>
      <c r="H230" s="1">
        <f>YEAR(Table1[[#This Row],[Date_of_Diagnosis]])</f>
        <v>2021</v>
      </c>
      <c r="I230" t="s">
        <v>51</v>
      </c>
      <c r="J230" t="s">
        <v>45</v>
      </c>
      <c r="K230" t="b">
        <v>0</v>
      </c>
      <c r="L230">
        <v>5</v>
      </c>
      <c r="M230">
        <v>5</v>
      </c>
      <c r="N230" t="s">
        <v>9</v>
      </c>
      <c r="O230">
        <v>85</v>
      </c>
      <c r="P230" t="str">
        <f>IF(Table1[[#This Row],[Survival_Time_Months]]&lt;12,"&lt;1 Year",IF(Table1[[#This Row],[Survival_Time_Months]]&lt;60,"1-5 Years","5+ Years"))</f>
        <v>5+ Years</v>
      </c>
      <c r="Q230" t="s">
        <v>14</v>
      </c>
      <c r="R230" t="b">
        <v>1</v>
      </c>
      <c r="S230" t="s">
        <v>17</v>
      </c>
    </row>
    <row r="231" spans="1:19" x14ac:dyDescent="0.35">
      <c r="A231" t="s">
        <v>276</v>
      </c>
      <c r="B231">
        <v>53</v>
      </c>
      <c r="C231" t="str">
        <f>IF(Table1[[#This Row],[Age]]&lt;=10,"Child",IF(Table1[[#This Row],[Age]]&lt;=20,"Teen", IF(Table1[[#This Row],[Age]]&lt;=40, "Young Adult",IF(Table1[[#This Row],[Age]]&lt;=60, "Middle Age","Old Age"))))</f>
        <v>Middle Age</v>
      </c>
      <c r="D231" t="s">
        <v>5049</v>
      </c>
      <c r="E231" t="s">
        <v>47</v>
      </c>
      <c r="F231" t="s">
        <v>36</v>
      </c>
      <c r="G231" s="2">
        <v>45055</v>
      </c>
      <c r="H231" s="1">
        <f>YEAR(Table1[[#This Row],[Date_of_Diagnosis]])</f>
        <v>2023</v>
      </c>
      <c r="I231" t="s">
        <v>48</v>
      </c>
      <c r="J231" t="s">
        <v>2</v>
      </c>
      <c r="K231" t="b">
        <v>0</v>
      </c>
      <c r="L231">
        <v>42</v>
      </c>
      <c r="M231">
        <v>1</v>
      </c>
      <c r="N231" t="s">
        <v>12</v>
      </c>
      <c r="O231">
        <v>61</v>
      </c>
      <c r="P231" t="str">
        <f>IF(Table1[[#This Row],[Survival_Time_Months]]&lt;12,"&lt;1 Year",IF(Table1[[#This Row],[Survival_Time_Months]]&lt;60,"1-5 Years","5+ Years"))</f>
        <v>5+ Years</v>
      </c>
      <c r="Q231" t="s">
        <v>14</v>
      </c>
      <c r="R231" t="b">
        <v>1</v>
      </c>
      <c r="S231" t="s">
        <v>22</v>
      </c>
    </row>
    <row r="232" spans="1:19" x14ac:dyDescent="0.35">
      <c r="A232" t="s">
        <v>277</v>
      </c>
      <c r="B232">
        <v>10</v>
      </c>
      <c r="C232" t="str">
        <f>IF(Table1[[#This Row],[Age]]&lt;=10,"Child",IF(Table1[[#This Row],[Age]]&lt;=20,"Teen", IF(Table1[[#This Row],[Age]]&lt;=40, "Young Adult",IF(Table1[[#This Row],[Age]]&lt;=60, "Middle Age","Old Age"))))</f>
        <v>Child</v>
      </c>
      <c r="D232" t="s">
        <v>5050</v>
      </c>
      <c r="E232" t="s">
        <v>50</v>
      </c>
      <c r="F232" t="s">
        <v>44</v>
      </c>
      <c r="G232" s="2">
        <v>44973</v>
      </c>
      <c r="H232" s="1">
        <f>YEAR(Table1[[#This Row],[Date_of_Diagnosis]])</f>
        <v>2023</v>
      </c>
      <c r="I232" t="s">
        <v>48</v>
      </c>
      <c r="J232" t="s">
        <v>2</v>
      </c>
      <c r="K232" t="b">
        <v>1</v>
      </c>
      <c r="L232">
        <v>40</v>
      </c>
      <c r="M232">
        <v>8</v>
      </c>
      <c r="N232" t="s">
        <v>15</v>
      </c>
      <c r="O232">
        <v>43</v>
      </c>
      <c r="P232" t="str">
        <f>IF(Table1[[#This Row],[Survival_Time_Months]]&lt;12,"&lt;1 Year",IF(Table1[[#This Row],[Survival_Time_Months]]&lt;60,"1-5 Years","5+ Years"))</f>
        <v>1-5 Years</v>
      </c>
      <c r="Q232" t="s">
        <v>14</v>
      </c>
      <c r="R232" t="b">
        <v>0</v>
      </c>
      <c r="S232" t="s">
        <v>18</v>
      </c>
    </row>
    <row r="233" spans="1:19" x14ac:dyDescent="0.35">
      <c r="A233" t="s">
        <v>278</v>
      </c>
      <c r="B233">
        <v>4</v>
      </c>
      <c r="C233" t="str">
        <f>IF(Table1[[#This Row],[Age]]&lt;=10,"Child",IF(Table1[[#This Row],[Age]]&lt;=20,"Teen", IF(Table1[[#This Row],[Age]]&lt;=40, "Young Adult",IF(Table1[[#This Row],[Age]]&lt;=60, "Middle Age","Old Age"))))</f>
        <v>Child</v>
      </c>
      <c r="D233" t="s">
        <v>40</v>
      </c>
      <c r="E233" t="s">
        <v>35</v>
      </c>
      <c r="F233" t="s">
        <v>44</v>
      </c>
      <c r="G233" s="2">
        <v>45548</v>
      </c>
      <c r="H233" s="1">
        <f>YEAR(Table1[[#This Row],[Date_of_Diagnosis]])</f>
        <v>2024</v>
      </c>
      <c r="I233" t="s">
        <v>48</v>
      </c>
      <c r="J233" t="s">
        <v>45</v>
      </c>
      <c r="K233" t="b">
        <v>1</v>
      </c>
      <c r="L233">
        <v>45</v>
      </c>
      <c r="M233">
        <v>17</v>
      </c>
      <c r="N233" t="s">
        <v>15</v>
      </c>
      <c r="O233">
        <v>110</v>
      </c>
      <c r="P233" t="str">
        <f>IF(Table1[[#This Row],[Survival_Time_Months]]&lt;12,"&lt;1 Year",IF(Table1[[#This Row],[Survival_Time_Months]]&lt;60,"1-5 Years","5+ Years"))</f>
        <v>5+ Years</v>
      </c>
      <c r="Q233" t="s">
        <v>10</v>
      </c>
      <c r="R233" t="b">
        <v>0</v>
      </c>
      <c r="S233" t="s">
        <v>13</v>
      </c>
    </row>
    <row r="234" spans="1:19" x14ac:dyDescent="0.35">
      <c r="A234" t="s">
        <v>279</v>
      </c>
      <c r="B234">
        <v>26</v>
      </c>
      <c r="C234" t="str">
        <f>IF(Table1[[#This Row],[Age]]&lt;=10,"Child",IF(Table1[[#This Row],[Age]]&lt;=20,"Teen", IF(Table1[[#This Row],[Age]]&lt;=40, "Young Adult",IF(Table1[[#This Row],[Age]]&lt;=60, "Middle Age","Old Age"))))</f>
        <v>Young Adult</v>
      </c>
      <c r="D234" t="s">
        <v>5050</v>
      </c>
      <c r="E234" t="s">
        <v>47</v>
      </c>
      <c r="F234" t="s">
        <v>41</v>
      </c>
      <c r="G234" s="2">
        <v>44092</v>
      </c>
      <c r="H234" s="1">
        <f>YEAR(Table1[[#This Row],[Date_of_Diagnosis]])</f>
        <v>2020</v>
      </c>
      <c r="I234" t="s">
        <v>48</v>
      </c>
      <c r="J234" t="s">
        <v>2</v>
      </c>
      <c r="K234" t="b">
        <v>1</v>
      </c>
      <c r="L234">
        <v>55</v>
      </c>
      <c r="M234">
        <v>8</v>
      </c>
      <c r="N234" t="s">
        <v>12</v>
      </c>
      <c r="O234">
        <v>28</v>
      </c>
      <c r="P234" t="str">
        <f>IF(Table1[[#This Row],[Survival_Time_Months]]&lt;12,"&lt;1 Year",IF(Table1[[#This Row],[Survival_Time_Months]]&lt;60,"1-5 Years","5+ Years"))</f>
        <v>1-5 Years</v>
      </c>
      <c r="Q234" t="s">
        <v>14</v>
      </c>
      <c r="R234" t="b">
        <v>0</v>
      </c>
      <c r="S234" t="s">
        <v>13</v>
      </c>
    </row>
    <row r="235" spans="1:19" x14ac:dyDescent="0.35">
      <c r="A235" t="s">
        <v>280</v>
      </c>
      <c r="B235">
        <v>23</v>
      </c>
      <c r="C235" t="str">
        <f>IF(Table1[[#This Row],[Age]]&lt;=10,"Child",IF(Table1[[#This Row],[Age]]&lt;=20,"Teen", IF(Table1[[#This Row],[Age]]&lt;=40, "Young Adult",IF(Table1[[#This Row],[Age]]&lt;=60, "Middle Age","Old Age"))))</f>
        <v>Young Adult</v>
      </c>
      <c r="D235" t="s">
        <v>40</v>
      </c>
      <c r="E235" t="s">
        <v>50</v>
      </c>
      <c r="F235" t="s">
        <v>44</v>
      </c>
      <c r="G235" s="2">
        <v>44472</v>
      </c>
      <c r="H235" s="1">
        <f>YEAR(Table1[[#This Row],[Date_of_Diagnosis]])</f>
        <v>2021</v>
      </c>
      <c r="I235" t="s">
        <v>37</v>
      </c>
      <c r="J235" t="s">
        <v>38</v>
      </c>
      <c r="K235" t="b">
        <v>0</v>
      </c>
      <c r="L235">
        <v>25</v>
      </c>
      <c r="M235">
        <v>6</v>
      </c>
      <c r="N235" t="s">
        <v>12</v>
      </c>
      <c r="O235">
        <v>8</v>
      </c>
      <c r="P235" t="str">
        <f>IF(Table1[[#This Row],[Survival_Time_Months]]&lt;12,"&lt;1 Year",IF(Table1[[#This Row],[Survival_Time_Months]]&lt;60,"1-5 Years","5+ Years"))</f>
        <v>&lt;1 Year</v>
      </c>
      <c r="Q235" t="s">
        <v>10</v>
      </c>
      <c r="R235" t="b">
        <v>0</v>
      </c>
      <c r="S235" t="s">
        <v>22</v>
      </c>
    </row>
    <row r="236" spans="1:19" x14ac:dyDescent="0.35">
      <c r="A236" t="s">
        <v>281</v>
      </c>
      <c r="B236">
        <v>32</v>
      </c>
      <c r="C236" t="str">
        <f>IF(Table1[[#This Row],[Age]]&lt;=10,"Child",IF(Table1[[#This Row],[Age]]&lt;=20,"Teen", IF(Table1[[#This Row],[Age]]&lt;=40, "Young Adult",IF(Table1[[#This Row],[Age]]&lt;=60, "Middle Age","Old Age"))))</f>
        <v>Young Adult</v>
      </c>
      <c r="D236" t="s">
        <v>5050</v>
      </c>
      <c r="E236" t="s">
        <v>50</v>
      </c>
      <c r="F236" t="s">
        <v>36</v>
      </c>
      <c r="G236" s="2">
        <v>44532</v>
      </c>
      <c r="H236" s="1">
        <f>YEAR(Table1[[#This Row],[Date_of_Diagnosis]])</f>
        <v>2021</v>
      </c>
      <c r="I236" t="s">
        <v>42</v>
      </c>
      <c r="J236" t="s">
        <v>45</v>
      </c>
      <c r="K236" t="b">
        <v>1</v>
      </c>
      <c r="L236">
        <v>43</v>
      </c>
      <c r="M236">
        <v>15</v>
      </c>
      <c r="N236" t="s">
        <v>15</v>
      </c>
      <c r="O236">
        <v>90</v>
      </c>
      <c r="P236" t="str">
        <f>IF(Table1[[#This Row],[Survival_Time_Months]]&lt;12,"&lt;1 Year",IF(Table1[[#This Row],[Survival_Time_Months]]&lt;60,"1-5 Years","5+ Years"))</f>
        <v>5+ Years</v>
      </c>
      <c r="Q236" t="s">
        <v>14</v>
      </c>
      <c r="R236" t="b">
        <v>1</v>
      </c>
      <c r="S236" t="s">
        <v>22</v>
      </c>
    </row>
    <row r="237" spans="1:19" x14ac:dyDescent="0.35">
      <c r="A237" t="s">
        <v>282</v>
      </c>
      <c r="B237">
        <v>62</v>
      </c>
      <c r="C237" t="str">
        <f>IF(Table1[[#This Row],[Age]]&lt;=10,"Child",IF(Table1[[#This Row],[Age]]&lt;=20,"Teen", IF(Table1[[#This Row],[Age]]&lt;=40, "Young Adult",IF(Table1[[#This Row],[Age]]&lt;=60, "Middle Age","Old Age"))))</f>
        <v>Old Age</v>
      </c>
      <c r="D237" t="s">
        <v>5049</v>
      </c>
      <c r="E237" t="s">
        <v>35</v>
      </c>
      <c r="F237" t="s">
        <v>44</v>
      </c>
      <c r="G237" s="2">
        <v>44195</v>
      </c>
      <c r="H237" s="1">
        <f>YEAR(Table1[[#This Row],[Date_of_Diagnosis]])</f>
        <v>2020</v>
      </c>
      <c r="I237" t="s">
        <v>37</v>
      </c>
      <c r="J237" t="s">
        <v>45</v>
      </c>
      <c r="K237" t="b">
        <v>0</v>
      </c>
      <c r="L237">
        <v>39</v>
      </c>
      <c r="M237">
        <v>3</v>
      </c>
      <c r="N237" t="s">
        <v>15</v>
      </c>
      <c r="O237">
        <v>74</v>
      </c>
      <c r="P237" t="str">
        <f>IF(Table1[[#This Row],[Survival_Time_Months]]&lt;12,"&lt;1 Year",IF(Table1[[#This Row],[Survival_Time_Months]]&lt;60,"1-5 Years","5+ Years"))</f>
        <v>5+ Years</v>
      </c>
      <c r="Q237" t="s">
        <v>10</v>
      </c>
      <c r="R237" t="b">
        <v>1</v>
      </c>
      <c r="S237" t="s">
        <v>11</v>
      </c>
    </row>
    <row r="238" spans="1:19" x14ac:dyDescent="0.35">
      <c r="A238" t="s">
        <v>283</v>
      </c>
      <c r="B238">
        <v>87</v>
      </c>
      <c r="C238" t="str">
        <f>IF(Table1[[#This Row],[Age]]&lt;=10,"Child",IF(Table1[[#This Row],[Age]]&lt;=20,"Teen", IF(Table1[[#This Row],[Age]]&lt;=40, "Young Adult",IF(Table1[[#This Row],[Age]]&lt;=60, "Middle Age","Old Age"))))</f>
        <v>Old Age</v>
      </c>
      <c r="D238" t="s">
        <v>5049</v>
      </c>
      <c r="E238" t="s">
        <v>47</v>
      </c>
      <c r="F238" t="s">
        <v>36</v>
      </c>
      <c r="G238" s="2">
        <v>44856</v>
      </c>
      <c r="H238" s="1">
        <f>YEAR(Table1[[#This Row],[Date_of_Diagnosis]])</f>
        <v>2022</v>
      </c>
      <c r="I238" t="s">
        <v>42</v>
      </c>
      <c r="J238" t="s">
        <v>45</v>
      </c>
      <c r="K238" t="b">
        <v>1</v>
      </c>
      <c r="L238">
        <v>19</v>
      </c>
      <c r="M238">
        <v>12</v>
      </c>
      <c r="N238" t="s">
        <v>9</v>
      </c>
      <c r="O238">
        <v>83</v>
      </c>
      <c r="P238" t="str">
        <f>IF(Table1[[#This Row],[Survival_Time_Months]]&lt;12,"&lt;1 Year",IF(Table1[[#This Row],[Survival_Time_Months]]&lt;60,"1-5 Years","5+ Years"))</f>
        <v>5+ Years</v>
      </c>
      <c r="Q238" t="s">
        <v>10</v>
      </c>
      <c r="R238" t="b">
        <v>0</v>
      </c>
      <c r="S238" t="s">
        <v>18</v>
      </c>
    </row>
    <row r="239" spans="1:19" x14ac:dyDescent="0.35">
      <c r="A239" t="s">
        <v>284</v>
      </c>
      <c r="B239">
        <v>8</v>
      </c>
      <c r="C239" t="str">
        <f>IF(Table1[[#This Row],[Age]]&lt;=10,"Child",IF(Table1[[#This Row],[Age]]&lt;=20,"Teen", IF(Table1[[#This Row],[Age]]&lt;=40, "Young Adult",IF(Table1[[#This Row],[Age]]&lt;=60, "Middle Age","Old Age"))))</f>
        <v>Child</v>
      </c>
      <c r="D239" t="s">
        <v>5050</v>
      </c>
      <c r="E239" t="s">
        <v>35</v>
      </c>
      <c r="F239" t="s">
        <v>44</v>
      </c>
      <c r="G239" s="2">
        <v>44004</v>
      </c>
      <c r="H239" s="1">
        <f>YEAR(Table1[[#This Row],[Date_of_Diagnosis]])</f>
        <v>2020</v>
      </c>
      <c r="I239" t="s">
        <v>48</v>
      </c>
      <c r="J239" t="s">
        <v>2</v>
      </c>
      <c r="K239" t="b">
        <v>1</v>
      </c>
      <c r="L239">
        <v>30</v>
      </c>
      <c r="M239">
        <v>2</v>
      </c>
      <c r="N239" t="s">
        <v>15</v>
      </c>
      <c r="O239">
        <v>25</v>
      </c>
      <c r="P239" t="str">
        <f>IF(Table1[[#This Row],[Survival_Time_Months]]&lt;12,"&lt;1 Year",IF(Table1[[#This Row],[Survival_Time_Months]]&lt;60,"1-5 Years","5+ Years"))</f>
        <v>1-5 Years</v>
      </c>
      <c r="Q239" t="s">
        <v>10</v>
      </c>
      <c r="R239" t="b">
        <v>0</v>
      </c>
      <c r="S239" t="s">
        <v>23</v>
      </c>
    </row>
    <row r="240" spans="1:19" x14ac:dyDescent="0.35">
      <c r="A240" t="s">
        <v>285</v>
      </c>
      <c r="B240">
        <v>54</v>
      </c>
      <c r="C240" t="str">
        <f>IF(Table1[[#This Row],[Age]]&lt;=10,"Child",IF(Table1[[#This Row],[Age]]&lt;=20,"Teen", IF(Table1[[#This Row],[Age]]&lt;=40, "Young Adult",IF(Table1[[#This Row],[Age]]&lt;=60, "Middle Age","Old Age"))))</f>
        <v>Middle Age</v>
      </c>
      <c r="D240" t="s">
        <v>40</v>
      </c>
      <c r="E240" t="s">
        <v>50</v>
      </c>
      <c r="F240" t="s">
        <v>41</v>
      </c>
      <c r="G240" s="2">
        <v>45198</v>
      </c>
      <c r="H240" s="1">
        <f>YEAR(Table1[[#This Row],[Date_of_Diagnosis]])</f>
        <v>2023</v>
      </c>
      <c r="I240" t="s">
        <v>37</v>
      </c>
      <c r="J240" t="s">
        <v>38</v>
      </c>
      <c r="K240" t="b">
        <v>0</v>
      </c>
      <c r="L240">
        <v>19</v>
      </c>
      <c r="M240">
        <v>4</v>
      </c>
      <c r="N240" t="s">
        <v>9</v>
      </c>
      <c r="O240">
        <v>99</v>
      </c>
      <c r="P240" t="str">
        <f>IF(Table1[[#This Row],[Survival_Time_Months]]&lt;12,"&lt;1 Year",IF(Table1[[#This Row],[Survival_Time_Months]]&lt;60,"1-5 Years","5+ Years"))</f>
        <v>5+ Years</v>
      </c>
      <c r="Q240" t="s">
        <v>10</v>
      </c>
      <c r="R240" t="b">
        <v>1</v>
      </c>
      <c r="S240" t="s">
        <v>22</v>
      </c>
    </row>
    <row r="241" spans="1:19" x14ac:dyDescent="0.35">
      <c r="A241" t="s">
        <v>286</v>
      </c>
      <c r="B241">
        <v>83</v>
      </c>
      <c r="C241" t="str">
        <f>IF(Table1[[#This Row],[Age]]&lt;=10,"Child",IF(Table1[[#This Row],[Age]]&lt;=20,"Teen", IF(Table1[[#This Row],[Age]]&lt;=40, "Young Adult",IF(Table1[[#This Row],[Age]]&lt;=60, "Middle Age","Old Age"))))</f>
        <v>Old Age</v>
      </c>
      <c r="D241" t="s">
        <v>5049</v>
      </c>
      <c r="E241" t="s">
        <v>47</v>
      </c>
      <c r="F241" t="s">
        <v>44</v>
      </c>
      <c r="G241" s="2">
        <v>44381</v>
      </c>
      <c r="H241" s="1">
        <f>YEAR(Table1[[#This Row],[Date_of_Diagnosis]])</f>
        <v>2021</v>
      </c>
      <c r="I241" t="s">
        <v>51</v>
      </c>
      <c r="J241" t="s">
        <v>38</v>
      </c>
      <c r="K241" t="b">
        <v>0</v>
      </c>
      <c r="L241">
        <v>56</v>
      </c>
      <c r="M241">
        <v>5</v>
      </c>
      <c r="N241" t="s">
        <v>12</v>
      </c>
      <c r="O241">
        <v>8</v>
      </c>
      <c r="P241" t="str">
        <f>IF(Table1[[#This Row],[Survival_Time_Months]]&lt;12,"&lt;1 Year",IF(Table1[[#This Row],[Survival_Time_Months]]&lt;60,"1-5 Years","5+ Years"))</f>
        <v>&lt;1 Year</v>
      </c>
      <c r="Q241" t="s">
        <v>10</v>
      </c>
      <c r="R241" t="b">
        <v>0</v>
      </c>
      <c r="S241" t="s">
        <v>19</v>
      </c>
    </row>
    <row r="242" spans="1:19" x14ac:dyDescent="0.35">
      <c r="A242" t="s">
        <v>287</v>
      </c>
      <c r="B242">
        <v>6</v>
      </c>
      <c r="C242" t="str">
        <f>IF(Table1[[#This Row],[Age]]&lt;=10,"Child",IF(Table1[[#This Row],[Age]]&lt;=20,"Teen", IF(Table1[[#This Row],[Age]]&lt;=40, "Young Adult",IF(Table1[[#This Row],[Age]]&lt;=60, "Middle Age","Old Age"))))</f>
        <v>Child</v>
      </c>
      <c r="D242" t="s">
        <v>5050</v>
      </c>
      <c r="E242" t="s">
        <v>47</v>
      </c>
      <c r="F242" t="s">
        <v>41</v>
      </c>
      <c r="G242" s="2">
        <v>44618</v>
      </c>
      <c r="H242" s="1">
        <f>YEAR(Table1[[#This Row],[Date_of_Diagnosis]])</f>
        <v>2022</v>
      </c>
      <c r="I242" t="s">
        <v>42</v>
      </c>
      <c r="J242" t="s">
        <v>38</v>
      </c>
      <c r="K242" t="b">
        <v>0</v>
      </c>
      <c r="L242">
        <v>60</v>
      </c>
      <c r="M242">
        <v>11</v>
      </c>
      <c r="N242" t="s">
        <v>12</v>
      </c>
      <c r="O242">
        <v>104</v>
      </c>
      <c r="P242" t="str">
        <f>IF(Table1[[#This Row],[Survival_Time_Months]]&lt;12,"&lt;1 Year",IF(Table1[[#This Row],[Survival_Time_Months]]&lt;60,"1-5 Years","5+ Years"))</f>
        <v>5+ Years</v>
      </c>
      <c r="Q242" t="s">
        <v>10</v>
      </c>
      <c r="R242" t="b">
        <v>0</v>
      </c>
      <c r="S242" t="s">
        <v>19</v>
      </c>
    </row>
    <row r="243" spans="1:19" x14ac:dyDescent="0.35">
      <c r="A243" t="s">
        <v>288</v>
      </c>
      <c r="B243">
        <v>21</v>
      </c>
      <c r="C243" t="str">
        <f>IF(Table1[[#This Row],[Age]]&lt;=10,"Child",IF(Table1[[#This Row],[Age]]&lt;=20,"Teen", IF(Table1[[#This Row],[Age]]&lt;=40, "Young Adult",IF(Table1[[#This Row],[Age]]&lt;=60, "Middle Age","Old Age"))))</f>
        <v>Young Adult</v>
      </c>
      <c r="D243" t="s">
        <v>5049</v>
      </c>
      <c r="E243" t="s">
        <v>50</v>
      </c>
      <c r="F243" t="s">
        <v>41</v>
      </c>
      <c r="G243" s="2">
        <v>45380</v>
      </c>
      <c r="H243" s="1">
        <f>YEAR(Table1[[#This Row],[Date_of_Diagnosis]])</f>
        <v>2024</v>
      </c>
      <c r="I243" t="s">
        <v>37</v>
      </c>
      <c r="J243" t="s">
        <v>38</v>
      </c>
      <c r="K243" t="b">
        <v>0</v>
      </c>
      <c r="L243">
        <v>43</v>
      </c>
      <c r="M243">
        <v>11</v>
      </c>
      <c r="N243" t="s">
        <v>9</v>
      </c>
      <c r="O243">
        <v>40</v>
      </c>
      <c r="P243" t="str">
        <f>IF(Table1[[#This Row],[Survival_Time_Months]]&lt;12,"&lt;1 Year",IF(Table1[[#This Row],[Survival_Time_Months]]&lt;60,"1-5 Years","5+ Years"))</f>
        <v>1-5 Years</v>
      </c>
      <c r="Q243" t="s">
        <v>10</v>
      </c>
      <c r="R243" t="b">
        <v>0</v>
      </c>
      <c r="S243" t="s">
        <v>19</v>
      </c>
    </row>
    <row r="244" spans="1:19" x14ac:dyDescent="0.35">
      <c r="A244" t="s">
        <v>289</v>
      </c>
      <c r="B244">
        <v>77</v>
      </c>
      <c r="C244" t="str">
        <f>IF(Table1[[#This Row],[Age]]&lt;=10,"Child",IF(Table1[[#This Row],[Age]]&lt;=20,"Teen", IF(Table1[[#This Row],[Age]]&lt;=40, "Young Adult",IF(Table1[[#This Row],[Age]]&lt;=60, "Middle Age","Old Age"))))</f>
        <v>Old Age</v>
      </c>
      <c r="D244" t="s">
        <v>5050</v>
      </c>
      <c r="E244" t="s">
        <v>47</v>
      </c>
      <c r="F244" t="s">
        <v>44</v>
      </c>
      <c r="G244" s="2">
        <v>44714</v>
      </c>
      <c r="H244" s="1">
        <f>YEAR(Table1[[#This Row],[Date_of_Diagnosis]])</f>
        <v>2022</v>
      </c>
      <c r="I244" t="s">
        <v>48</v>
      </c>
      <c r="J244" t="s">
        <v>2</v>
      </c>
      <c r="K244" t="b">
        <v>0</v>
      </c>
      <c r="L244">
        <v>57</v>
      </c>
      <c r="M244">
        <v>19</v>
      </c>
      <c r="N244" t="s">
        <v>12</v>
      </c>
      <c r="O244">
        <v>76</v>
      </c>
      <c r="P244" t="str">
        <f>IF(Table1[[#This Row],[Survival_Time_Months]]&lt;12,"&lt;1 Year",IF(Table1[[#This Row],[Survival_Time_Months]]&lt;60,"1-5 Years","5+ Years"))</f>
        <v>5+ Years</v>
      </c>
      <c r="Q244" t="s">
        <v>14</v>
      </c>
      <c r="R244" t="b">
        <v>0</v>
      </c>
      <c r="S244" t="s">
        <v>13</v>
      </c>
    </row>
    <row r="245" spans="1:19" x14ac:dyDescent="0.35">
      <c r="A245" t="s">
        <v>290</v>
      </c>
      <c r="B245">
        <v>17</v>
      </c>
      <c r="C245" t="str">
        <f>IF(Table1[[#This Row],[Age]]&lt;=10,"Child",IF(Table1[[#This Row],[Age]]&lt;=20,"Teen", IF(Table1[[#This Row],[Age]]&lt;=40, "Young Adult",IF(Table1[[#This Row],[Age]]&lt;=60, "Middle Age","Old Age"))))</f>
        <v>Teen</v>
      </c>
      <c r="D245" t="s">
        <v>5049</v>
      </c>
      <c r="E245" t="s">
        <v>35</v>
      </c>
      <c r="F245" t="s">
        <v>41</v>
      </c>
      <c r="G245" s="2">
        <v>44895</v>
      </c>
      <c r="H245" s="1">
        <f>YEAR(Table1[[#This Row],[Date_of_Diagnosis]])</f>
        <v>2022</v>
      </c>
      <c r="I245" t="s">
        <v>42</v>
      </c>
      <c r="J245" t="s">
        <v>38</v>
      </c>
      <c r="K245" t="b">
        <v>0</v>
      </c>
      <c r="L245">
        <v>37</v>
      </c>
      <c r="M245">
        <v>13</v>
      </c>
      <c r="N245" t="s">
        <v>15</v>
      </c>
      <c r="O245">
        <v>118</v>
      </c>
      <c r="P245" t="str">
        <f>IF(Table1[[#This Row],[Survival_Time_Months]]&lt;12,"&lt;1 Year",IF(Table1[[#This Row],[Survival_Time_Months]]&lt;60,"1-5 Years","5+ Years"))</f>
        <v>5+ Years</v>
      </c>
      <c r="Q245" t="s">
        <v>10</v>
      </c>
      <c r="R245" t="b">
        <v>0</v>
      </c>
      <c r="S245" t="s">
        <v>20</v>
      </c>
    </row>
    <row r="246" spans="1:19" x14ac:dyDescent="0.35">
      <c r="A246" t="s">
        <v>291</v>
      </c>
      <c r="B246">
        <v>20</v>
      </c>
      <c r="C246" t="str">
        <f>IF(Table1[[#This Row],[Age]]&lt;=10,"Child",IF(Table1[[#This Row],[Age]]&lt;=20,"Teen", IF(Table1[[#This Row],[Age]]&lt;=40, "Young Adult",IF(Table1[[#This Row],[Age]]&lt;=60, "Middle Age","Old Age"))))</f>
        <v>Teen</v>
      </c>
      <c r="D246" t="s">
        <v>5050</v>
      </c>
      <c r="E246" t="s">
        <v>50</v>
      </c>
      <c r="F246" t="s">
        <v>41</v>
      </c>
      <c r="G246" s="2">
        <v>44809</v>
      </c>
      <c r="H246" s="1">
        <f>YEAR(Table1[[#This Row],[Date_of_Diagnosis]])</f>
        <v>2022</v>
      </c>
      <c r="I246" t="s">
        <v>48</v>
      </c>
      <c r="J246" t="s">
        <v>38</v>
      </c>
      <c r="K246" t="b">
        <v>1</v>
      </c>
      <c r="L246">
        <v>60</v>
      </c>
      <c r="M246">
        <v>6</v>
      </c>
      <c r="N246" t="s">
        <v>9</v>
      </c>
      <c r="O246">
        <v>97</v>
      </c>
      <c r="P246" t="str">
        <f>IF(Table1[[#This Row],[Survival_Time_Months]]&lt;12,"&lt;1 Year",IF(Table1[[#This Row],[Survival_Time_Months]]&lt;60,"1-5 Years","5+ Years"))</f>
        <v>5+ Years</v>
      </c>
      <c r="Q246" t="s">
        <v>10</v>
      </c>
      <c r="R246" t="b">
        <v>1</v>
      </c>
      <c r="S246" t="s">
        <v>23</v>
      </c>
    </row>
    <row r="247" spans="1:19" x14ac:dyDescent="0.35">
      <c r="A247" t="s">
        <v>292</v>
      </c>
      <c r="B247">
        <v>32</v>
      </c>
      <c r="C247" t="str">
        <f>IF(Table1[[#This Row],[Age]]&lt;=10,"Child",IF(Table1[[#This Row],[Age]]&lt;=20,"Teen", IF(Table1[[#This Row],[Age]]&lt;=40, "Young Adult",IF(Table1[[#This Row],[Age]]&lt;=60, "Middle Age","Old Age"))))</f>
        <v>Young Adult</v>
      </c>
      <c r="D247" t="s">
        <v>5049</v>
      </c>
      <c r="E247" t="s">
        <v>50</v>
      </c>
      <c r="F247" t="s">
        <v>36</v>
      </c>
      <c r="G247" s="2">
        <v>43552</v>
      </c>
      <c r="H247" s="1">
        <f>YEAR(Table1[[#This Row],[Date_of_Diagnosis]])</f>
        <v>2019</v>
      </c>
      <c r="I247" t="s">
        <v>51</v>
      </c>
      <c r="J247" t="s">
        <v>38</v>
      </c>
      <c r="K247" t="b">
        <v>0</v>
      </c>
      <c r="L247">
        <v>57</v>
      </c>
      <c r="M247">
        <v>18</v>
      </c>
      <c r="N247" t="s">
        <v>12</v>
      </c>
      <c r="O247">
        <v>73</v>
      </c>
      <c r="P247" t="str">
        <f>IF(Table1[[#This Row],[Survival_Time_Months]]&lt;12,"&lt;1 Year",IF(Table1[[#This Row],[Survival_Time_Months]]&lt;60,"1-5 Years","5+ Years"))</f>
        <v>5+ Years</v>
      </c>
      <c r="Q247" t="s">
        <v>14</v>
      </c>
      <c r="R247" t="b">
        <v>1</v>
      </c>
      <c r="S247" t="s">
        <v>18</v>
      </c>
    </row>
    <row r="248" spans="1:19" x14ac:dyDescent="0.35">
      <c r="A248" t="s">
        <v>293</v>
      </c>
      <c r="B248">
        <v>21</v>
      </c>
      <c r="C248" t="str">
        <f>IF(Table1[[#This Row],[Age]]&lt;=10,"Child",IF(Table1[[#This Row],[Age]]&lt;=20,"Teen", IF(Table1[[#This Row],[Age]]&lt;=40, "Young Adult",IF(Table1[[#This Row],[Age]]&lt;=60, "Middle Age","Old Age"))))</f>
        <v>Young Adult</v>
      </c>
      <c r="D248" t="s">
        <v>5050</v>
      </c>
      <c r="E248" t="s">
        <v>47</v>
      </c>
      <c r="F248" t="s">
        <v>36</v>
      </c>
      <c r="G248" s="2">
        <v>45513</v>
      </c>
      <c r="H248" s="1">
        <f>YEAR(Table1[[#This Row],[Date_of_Diagnosis]])</f>
        <v>2024</v>
      </c>
      <c r="I248" t="s">
        <v>48</v>
      </c>
      <c r="J248" t="s">
        <v>2</v>
      </c>
      <c r="K248" t="b">
        <v>1</v>
      </c>
      <c r="L248">
        <v>38</v>
      </c>
      <c r="M248">
        <v>19</v>
      </c>
      <c r="N248" t="s">
        <v>12</v>
      </c>
      <c r="O248">
        <v>2</v>
      </c>
      <c r="P248" t="str">
        <f>IF(Table1[[#This Row],[Survival_Time_Months]]&lt;12,"&lt;1 Year",IF(Table1[[#This Row],[Survival_Time_Months]]&lt;60,"1-5 Years","5+ Years"))</f>
        <v>&lt;1 Year</v>
      </c>
      <c r="Q248" t="s">
        <v>14</v>
      </c>
      <c r="R248" t="b">
        <v>0</v>
      </c>
      <c r="S248" t="s">
        <v>21</v>
      </c>
    </row>
    <row r="249" spans="1:19" x14ac:dyDescent="0.35">
      <c r="A249" t="s">
        <v>294</v>
      </c>
      <c r="B249">
        <v>73</v>
      </c>
      <c r="C249" t="str">
        <f>IF(Table1[[#This Row],[Age]]&lt;=10,"Child",IF(Table1[[#This Row],[Age]]&lt;=20,"Teen", IF(Table1[[#This Row],[Age]]&lt;=40, "Young Adult",IF(Table1[[#This Row],[Age]]&lt;=60, "Middle Age","Old Age"))))</f>
        <v>Old Age</v>
      </c>
      <c r="D249" t="s">
        <v>5049</v>
      </c>
      <c r="E249" t="s">
        <v>50</v>
      </c>
      <c r="F249" t="s">
        <v>36</v>
      </c>
      <c r="G249" s="2">
        <v>44570</v>
      </c>
      <c r="H249" s="1">
        <f>YEAR(Table1[[#This Row],[Date_of_Diagnosis]])</f>
        <v>2022</v>
      </c>
      <c r="I249" t="s">
        <v>42</v>
      </c>
      <c r="J249" t="s">
        <v>2</v>
      </c>
      <c r="K249" t="b">
        <v>1</v>
      </c>
      <c r="L249">
        <v>19</v>
      </c>
      <c r="M249">
        <v>4</v>
      </c>
      <c r="N249" t="s">
        <v>9</v>
      </c>
      <c r="O249">
        <v>30</v>
      </c>
      <c r="P249" t="str">
        <f>IF(Table1[[#This Row],[Survival_Time_Months]]&lt;12,"&lt;1 Year",IF(Table1[[#This Row],[Survival_Time_Months]]&lt;60,"1-5 Years","5+ Years"))</f>
        <v>1-5 Years</v>
      </c>
      <c r="Q249" t="s">
        <v>14</v>
      </c>
      <c r="R249" t="b">
        <v>1</v>
      </c>
      <c r="S249" t="s">
        <v>16</v>
      </c>
    </row>
    <row r="250" spans="1:19" x14ac:dyDescent="0.35">
      <c r="A250" t="s">
        <v>295</v>
      </c>
      <c r="B250">
        <v>68</v>
      </c>
      <c r="C250" t="str">
        <f>IF(Table1[[#This Row],[Age]]&lt;=10,"Child",IF(Table1[[#This Row],[Age]]&lt;=20,"Teen", IF(Table1[[#This Row],[Age]]&lt;=40, "Young Adult",IF(Table1[[#This Row],[Age]]&lt;=60, "Middle Age","Old Age"))))</f>
        <v>Old Age</v>
      </c>
      <c r="D250" t="s">
        <v>5050</v>
      </c>
      <c r="E250" t="s">
        <v>47</v>
      </c>
      <c r="F250" t="s">
        <v>36</v>
      </c>
      <c r="G250" s="2">
        <v>44735</v>
      </c>
      <c r="H250" s="1">
        <f>YEAR(Table1[[#This Row],[Date_of_Diagnosis]])</f>
        <v>2022</v>
      </c>
      <c r="I250" t="s">
        <v>51</v>
      </c>
      <c r="J250" t="s">
        <v>38</v>
      </c>
      <c r="K250" t="b">
        <v>0</v>
      </c>
      <c r="L250">
        <v>9</v>
      </c>
      <c r="M250">
        <v>14</v>
      </c>
      <c r="N250" t="s">
        <v>12</v>
      </c>
      <c r="O250">
        <v>90</v>
      </c>
      <c r="P250" t="str">
        <f>IF(Table1[[#This Row],[Survival_Time_Months]]&lt;12,"&lt;1 Year",IF(Table1[[#This Row],[Survival_Time_Months]]&lt;60,"1-5 Years","5+ Years"))</f>
        <v>5+ Years</v>
      </c>
      <c r="Q250" t="s">
        <v>14</v>
      </c>
      <c r="R250" t="b">
        <v>0</v>
      </c>
      <c r="S250" t="s">
        <v>11</v>
      </c>
    </row>
    <row r="251" spans="1:19" x14ac:dyDescent="0.35">
      <c r="A251" t="s">
        <v>296</v>
      </c>
      <c r="B251">
        <v>69</v>
      </c>
      <c r="C251" t="str">
        <f>IF(Table1[[#This Row],[Age]]&lt;=10,"Child",IF(Table1[[#This Row],[Age]]&lt;=20,"Teen", IF(Table1[[#This Row],[Age]]&lt;=40, "Young Adult",IF(Table1[[#This Row],[Age]]&lt;=60, "Middle Age","Old Age"))))</f>
        <v>Old Age</v>
      </c>
      <c r="D251" t="s">
        <v>5050</v>
      </c>
      <c r="E251" t="s">
        <v>50</v>
      </c>
      <c r="F251" t="s">
        <v>44</v>
      </c>
      <c r="G251" s="2">
        <v>45611</v>
      </c>
      <c r="H251" s="1">
        <f>YEAR(Table1[[#This Row],[Date_of_Diagnosis]])</f>
        <v>2024</v>
      </c>
      <c r="I251" t="s">
        <v>51</v>
      </c>
      <c r="J251" t="s">
        <v>38</v>
      </c>
      <c r="K251" t="b">
        <v>1</v>
      </c>
      <c r="L251">
        <v>56</v>
      </c>
      <c r="M251">
        <v>11</v>
      </c>
      <c r="N251" t="s">
        <v>9</v>
      </c>
      <c r="O251">
        <v>97</v>
      </c>
      <c r="P251" t="str">
        <f>IF(Table1[[#This Row],[Survival_Time_Months]]&lt;12,"&lt;1 Year",IF(Table1[[#This Row],[Survival_Time_Months]]&lt;60,"1-5 Years","5+ Years"))</f>
        <v>5+ Years</v>
      </c>
      <c r="Q251" t="s">
        <v>10</v>
      </c>
      <c r="R251" t="b">
        <v>1</v>
      </c>
      <c r="S251" t="s">
        <v>19</v>
      </c>
    </row>
    <row r="252" spans="1:19" x14ac:dyDescent="0.35">
      <c r="A252" t="s">
        <v>297</v>
      </c>
      <c r="B252">
        <v>68</v>
      </c>
      <c r="C252" t="str">
        <f>IF(Table1[[#This Row],[Age]]&lt;=10,"Child",IF(Table1[[#This Row],[Age]]&lt;=20,"Teen", IF(Table1[[#This Row],[Age]]&lt;=40, "Young Adult",IF(Table1[[#This Row],[Age]]&lt;=60, "Middle Age","Old Age"))))</f>
        <v>Old Age</v>
      </c>
      <c r="D252" t="s">
        <v>5050</v>
      </c>
      <c r="E252" t="s">
        <v>35</v>
      </c>
      <c r="F252" t="s">
        <v>41</v>
      </c>
      <c r="G252" s="2">
        <v>45369</v>
      </c>
      <c r="H252" s="1">
        <f>YEAR(Table1[[#This Row],[Date_of_Diagnosis]])</f>
        <v>2024</v>
      </c>
      <c r="I252" t="s">
        <v>42</v>
      </c>
      <c r="J252" t="s">
        <v>45</v>
      </c>
      <c r="K252" t="b">
        <v>1</v>
      </c>
      <c r="L252">
        <v>10</v>
      </c>
      <c r="M252">
        <v>3</v>
      </c>
      <c r="N252" t="s">
        <v>9</v>
      </c>
      <c r="O252">
        <v>42</v>
      </c>
      <c r="P252" t="str">
        <f>IF(Table1[[#This Row],[Survival_Time_Months]]&lt;12,"&lt;1 Year",IF(Table1[[#This Row],[Survival_Time_Months]]&lt;60,"1-5 Years","5+ Years"))</f>
        <v>1-5 Years</v>
      </c>
      <c r="Q252" t="s">
        <v>14</v>
      </c>
      <c r="R252" t="b">
        <v>1</v>
      </c>
      <c r="S252" t="s">
        <v>20</v>
      </c>
    </row>
    <row r="253" spans="1:19" x14ac:dyDescent="0.35">
      <c r="A253" t="s">
        <v>298</v>
      </c>
      <c r="B253">
        <v>80</v>
      </c>
      <c r="C253" t="str">
        <f>IF(Table1[[#This Row],[Age]]&lt;=10,"Child",IF(Table1[[#This Row],[Age]]&lt;=20,"Teen", IF(Table1[[#This Row],[Age]]&lt;=40, "Young Adult",IF(Table1[[#This Row],[Age]]&lt;=60, "Middle Age","Old Age"))))</f>
        <v>Old Age</v>
      </c>
      <c r="D253" t="s">
        <v>5050</v>
      </c>
      <c r="E253" t="s">
        <v>47</v>
      </c>
      <c r="F253" t="s">
        <v>36</v>
      </c>
      <c r="G253" s="2">
        <v>44605</v>
      </c>
      <c r="H253" s="1">
        <f>YEAR(Table1[[#This Row],[Date_of_Diagnosis]])</f>
        <v>2022</v>
      </c>
      <c r="I253" t="s">
        <v>48</v>
      </c>
      <c r="J253" t="s">
        <v>38</v>
      </c>
      <c r="K253" t="b">
        <v>0</v>
      </c>
      <c r="L253">
        <v>43</v>
      </c>
      <c r="M253">
        <v>1</v>
      </c>
      <c r="N253" t="s">
        <v>12</v>
      </c>
      <c r="O253">
        <v>78</v>
      </c>
      <c r="P253" t="str">
        <f>IF(Table1[[#This Row],[Survival_Time_Months]]&lt;12,"&lt;1 Year",IF(Table1[[#This Row],[Survival_Time_Months]]&lt;60,"1-5 Years","5+ Years"))</f>
        <v>5+ Years</v>
      </c>
      <c r="Q253" t="s">
        <v>10</v>
      </c>
      <c r="R253" t="b">
        <v>1</v>
      </c>
      <c r="S253" t="s">
        <v>19</v>
      </c>
    </row>
    <row r="254" spans="1:19" x14ac:dyDescent="0.35">
      <c r="A254" t="s">
        <v>299</v>
      </c>
      <c r="B254">
        <v>56</v>
      </c>
      <c r="C254" t="str">
        <f>IF(Table1[[#This Row],[Age]]&lt;=10,"Child",IF(Table1[[#This Row],[Age]]&lt;=20,"Teen", IF(Table1[[#This Row],[Age]]&lt;=40, "Young Adult",IF(Table1[[#This Row],[Age]]&lt;=60, "Middle Age","Old Age"))))</f>
        <v>Middle Age</v>
      </c>
      <c r="D254" t="s">
        <v>5050</v>
      </c>
      <c r="E254" t="s">
        <v>47</v>
      </c>
      <c r="F254" t="s">
        <v>36</v>
      </c>
      <c r="G254" s="2">
        <v>45265</v>
      </c>
      <c r="H254" s="1">
        <f>YEAR(Table1[[#This Row],[Date_of_Diagnosis]])</f>
        <v>2023</v>
      </c>
      <c r="I254" t="s">
        <v>42</v>
      </c>
      <c r="J254" t="s">
        <v>2</v>
      </c>
      <c r="K254" t="b">
        <v>1</v>
      </c>
      <c r="L254">
        <v>19</v>
      </c>
      <c r="M254">
        <v>19</v>
      </c>
      <c r="N254" t="s">
        <v>9</v>
      </c>
      <c r="O254">
        <v>51</v>
      </c>
      <c r="P254" t="str">
        <f>IF(Table1[[#This Row],[Survival_Time_Months]]&lt;12,"&lt;1 Year",IF(Table1[[#This Row],[Survival_Time_Months]]&lt;60,"1-5 Years","5+ Years"))</f>
        <v>1-5 Years</v>
      </c>
      <c r="Q254" t="s">
        <v>14</v>
      </c>
      <c r="R254" t="b">
        <v>1</v>
      </c>
      <c r="S254" t="s">
        <v>11</v>
      </c>
    </row>
    <row r="255" spans="1:19" x14ac:dyDescent="0.35">
      <c r="A255" t="s">
        <v>300</v>
      </c>
      <c r="B255">
        <v>30</v>
      </c>
      <c r="C255" t="str">
        <f>IF(Table1[[#This Row],[Age]]&lt;=10,"Child",IF(Table1[[#This Row],[Age]]&lt;=20,"Teen", IF(Table1[[#This Row],[Age]]&lt;=40, "Young Adult",IF(Table1[[#This Row],[Age]]&lt;=60, "Middle Age","Old Age"))))</f>
        <v>Young Adult</v>
      </c>
      <c r="D255" t="s">
        <v>5049</v>
      </c>
      <c r="E255" t="s">
        <v>35</v>
      </c>
      <c r="F255" t="s">
        <v>41</v>
      </c>
      <c r="G255" s="2">
        <v>44747</v>
      </c>
      <c r="H255" s="1">
        <f>YEAR(Table1[[#This Row],[Date_of_Diagnosis]])</f>
        <v>2022</v>
      </c>
      <c r="I255" t="s">
        <v>51</v>
      </c>
      <c r="J255" t="s">
        <v>45</v>
      </c>
      <c r="K255" t="b">
        <v>0</v>
      </c>
      <c r="L255">
        <v>22</v>
      </c>
      <c r="M255">
        <v>10</v>
      </c>
      <c r="N255" t="s">
        <v>12</v>
      </c>
      <c r="O255">
        <v>35</v>
      </c>
      <c r="P255" t="str">
        <f>IF(Table1[[#This Row],[Survival_Time_Months]]&lt;12,"&lt;1 Year",IF(Table1[[#This Row],[Survival_Time_Months]]&lt;60,"1-5 Years","5+ Years"))</f>
        <v>1-5 Years</v>
      </c>
      <c r="Q255" t="s">
        <v>10</v>
      </c>
      <c r="R255" t="b">
        <v>0</v>
      </c>
      <c r="S255" t="s">
        <v>23</v>
      </c>
    </row>
    <row r="256" spans="1:19" x14ac:dyDescent="0.35">
      <c r="A256" t="s">
        <v>301</v>
      </c>
      <c r="B256">
        <v>73</v>
      </c>
      <c r="C256" t="str">
        <f>IF(Table1[[#This Row],[Age]]&lt;=10,"Child",IF(Table1[[#This Row],[Age]]&lt;=20,"Teen", IF(Table1[[#This Row],[Age]]&lt;=40, "Young Adult",IF(Table1[[#This Row],[Age]]&lt;=60, "Middle Age","Old Age"))))</f>
        <v>Old Age</v>
      </c>
      <c r="D256" t="s">
        <v>5050</v>
      </c>
      <c r="E256" t="s">
        <v>47</v>
      </c>
      <c r="F256" t="s">
        <v>44</v>
      </c>
      <c r="G256" s="2">
        <v>43944</v>
      </c>
      <c r="H256" s="1">
        <f>YEAR(Table1[[#This Row],[Date_of_Diagnosis]])</f>
        <v>2020</v>
      </c>
      <c r="I256" t="s">
        <v>42</v>
      </c>
      <c r="J256" t="s">
        <v>38</v>
      </c>
      <c r="K256" t="b">
        <v>0</v>
      </c>
      <c r="L256">
        <v>12</v>
      </c>
      <c r="M256">
        <v>3</v>
      </c>
      <c r="N256" t="s">
        <v>15</v>
      </c>
      <c r="O256">
        <v>66</v>
      </c>
      <c r="P256" t="str">
        <f>IF(Table1[[#This Row],[Survival_Time_Months]]&lt;12,"&lt;1 Year",IF(Table1[[#This Row],[Survival_Time_Months]]&lt;60,"1-5 Years","5+ Years"))</f>
        <v>5+ Years</v>
      </c>
      <c r="Q256" t="s">
        <v>14</v>
      </c>
      <c r="R256" t="b">
        <v>1</v>
      </c>
      <c r="S256" t="s">
        <v>13</v>
      </c>
    </row>
    <row r="257" spans="1:19" x14ac:dyDescent="0.35">
      <c r="A257" t="s">
        <v>302</v>
      </c>
      <c r="B257">
        <v>83</v>
      </c>
      <c r="C257" t="str">
        <f>IF(Table1[[#This Row],[Age]]&lt;=10,"Child",IF(Table1[[#This Row],[Age]]&lt;=20,"Teen", IF(Table1[[#This Row],[Age]]&lt;=40, "Young Adult",IF(Table1[[#This Row],[Age]]&lt;=60, "Middle Age","Old Age"))))</f>
        <v>Old Age</v>
      </c>
      <c r="D257" t="s">
        <v>5050</v>
      </c>
      <c r="E257" t="s">
        <v>50</v>
      </c>
      <c r="F257" t="s">
        <v>41</v>
      </c>
      <c r="G257" s="2">
        <v>44746</v>
      </c>
      <c r="H257" s="1">
        <f>YEAR(Table1[[#This Row],[Date_of_Diagnosis]])</f>
        <v>2022</v>
      </c>
      <c r="I257" t="s">
        <v>48</v>
      </c>
      <c r="J257" t="s">
        <v>2</v>
      </c>
      <c r="K257" t="b">
        <v>1</v>
      </c>
      <c r="L257">
        <v>49</v>
      </c>
      <c r="M257">
        <v>15</v>
      </c>
      <c r="N257" t="s">
        <v>12</v>
      </c>
      <c r="O257">
        <v>61</v>
      </c>
      <c r="P257" t="str">
        <f>IF(Table1[[#This Row],[Survival_Time_Months]]&lt;12,"&lt;1 Year",IF(Table1[[#This Row],[Survival_Time_Months]]&lt;60,"1-5 Years","5+ Years"))</f>
        <v>5+ Years</v>
      </c>
      <c r="Q257" t="s">
        <v>10</v>
      </c>
      <c r="R257" t="b">
        <v>0</v>
      </c>
      <c r="S257" t="s">
        <v>13</v>
      </c>
    </row>
    <row r="258" spans="1:19" x14ac:dyDescent="0.35">
      <c r="A258" t="s">
        <v>303</v>
      </c>
      <c r="B258">
        <v>80</v>
      </c>
      <c r="C258" t="str">
        <f>IF(Table1[[#This Row],[Age]]&lt;=10,"Child",IF(Table1[[#This Row],[Age]]&lt;=20,"Teen", IF(Table1[[#This Row],[Age]]&lt;=40, "Young Adult",IF(Table1[[#This Row],[Age]]&lt;=60, "Middle Age","Old Age"))))</f>
        <v>Old Age</v>
      </c>
      <c r="D258" t="s">
        <v>40</v>
      </c>
      <c r="E258" t="s">
        <v>50</v>
      </c>
      <c r="F258" t="s">
        <v>44</v>
      </c>
      <c r="G258" s="2">
        <v>45056</v>
      </c>
      <c r="H258" s="1">
        <f>YEAR(Table1[[#This Row],[Date_of_Diagnosis]])</f>
        <v>2023</v>
      </c>
      <c r="I258" t="s">
        <v>37</v>
      </c>
      <c r="J258" t="s">
        <v>38</v>
      </c>
      <c r="K258" t="b">
        <v>1</v>
      </c>
      <c r="L258">
        <v>48</v>
      </c>
      <c r="M258">
        <v>1</v>
      </c>
      <c r="N258" t="s">
        <v>9</v>
      </c>
      <c r="O258">
        <v>30</v>
      </c>
      <c r="P258" t="str">
        <f>IF(Table1[[#This Row],[Survival_Time_Months]]&lt;12,"&lt;1 Year",IF(Table1[[#This Row],[Survival_Time_Months]]&lt;60,"1-5 Years","5+ Years"))</f>
        <v>1-5 Years</v>
      </c>
      <c r="Q258" t="s">
        <v>10</v>
      </c>
      <c r="R258" t="b">
        <v>1</v>
      </c>
      <c r="S258" t="s">
        <v>20</v>
      </c>
    </row>
    <row r="259" spans="1:19" x14ac:dyDescent="0.35">
      <c r="A259" t="s">
        <v>304</v>
      </c>
      <c r="B259">
        <v>42</v>
      </c>
      <c r="C259" t="str">
        <f>IF(Table1[[#This Row],[Age]]&lt;=10,"Child",IF(Table1[[#This Row],[Age]]&lt;=20,"Teen", IF(Table1[[#This Row],[Age]]&lt;=40, "Young Adult",IF(Table1[[#This Row],[Age]]&lt;=60, "Middle Age","Old Age"))))</f>
        <v>Middle Age</v>
      </c>
      <c r="D259" t="s">
        <v>5050</v>
      </c>
      <c r="E259" t="s">
        <v>35</v>
      </c>
      <c r="F259" t="s">
        <v>36</v>
      </c>
      <c r="G259" s="2">
        <v>44328</v>
      </c>
      <c r="H259" s="1">
        <f>YEAR(Table1[[#This Row],[Date_of_Diagnosis]])</f>
        <v>2021</v>
      </c>
      <c r="I259" t="s">
        <v>37</v>
      </c>
      <c r="J259" t="s">
        <v>45</v>
      </c>
      <c r="K259" t="b">
        <v>1</v>
      </c>
      <c r="L259">
        <v>62</v>
      </c>
      <c r="M259">
        <v>13</v>
      </c>
      <c r="N259" t="s">
        <v>15</v>
      </c>
      <c r="O259">
        <v>114</v>
      </c>
      <c r="P259" t="str">
        <f>IF(Table1[[#This Row],[Survival_Time_Months]]&lt;12,"&lt;1 Year",IF(Table1[[#This Row],[Survival_Time_Months]]&lt;60,"1-5 Years","5+ Years"))</f>
        <v>5+ Years</v>
      </c>
      <c r="Q259" t="s">
        <v>14</v>
      </c>
      <c r="R259" t="b">
        <v>0</v>
      </c>
      <c r="S259" t="s">
        <v>19</v>
      </c>
    </row>
    <row r="260" spans="1:19" x14ac:dyDescent="0.35">
      <c r="A260" t="s">
        <v>305</v>
      </c>
      <c r="B260">
        <v>27</v>
      </c>
      <c r="C260" t="str">
        <f>IF(Table1[[#This Row],[Age]]&lt;=10,"Child",IF(Table1[[#This Row],[Age]]&lt;=20,"Teen", IF(Table1[[#This Row],[Age]]&lt;=40, "Young Adult",IF(Table1[[#This Row],[Age]]&lt;=60, "Middle Age","Old Age"))))</f>
        <v>Young Adult</v>
      </c>
      <c r="D260" t="s">
        <v>40</v>
      </c>
      <c r="E260" t="s">
        <v>50</v>
      </c>
      <c r="F260" t="s">
        <v>41</v>
      </c>
      <c r="G260" s="2">
        <v>45056</v>
      </c>
      <c r="H260" s="1">
        <f>YEAR(Table1[[#This Row],[Date_of_Diagnosis]])</f>
        <v>2023</v>
      </c>
      <c r="I260" t="s">
        <v>48</v>
      </c>
      <c r="J260" t="s">
        <v>2</v>
      </c>
      <c r="K260" t="b">
        <v>0</v>
      </c>
      <c r="L260">
        <v>14</v>
      </c>
      <c r="M260">
        <v>3</v>
      </c>
      <c r="N260" t="s">
        <v>15</v>
      </c>
      <c r="O260">
        <v>62</v>
      </c>
      <c r="P260" t="str">
        <f>IF(Table1[[#This Row],[Survival_Time_Months]]&lt;12,"&lt;1 Year",IF(Table1[[#This Row],[Survival_Time_Months]]&lt;60,"1-5 Years","5+ Years"))</f>
        <v>5+ Years</v>
      </c>
      <c r="Q260" t="s">
        <v>10</v>
      </c>
      <c r="R260" t="b">
        <v>1</v>
      </c>
      <c r="S260" t="s">
        <v>13</v>
      </c>
    </row>
    <row r="261" spans="1:19" x14ac:dyDescent="0.35">
      <c r="A261" t="s">
        <v>306</v>
      </c>
      <c r="B261">
        <v>83</v>
      </c>
      <c r="C261" t="str">
        <f>IF(Table1[[#This Row],[Age]]&lt;=10,"Child",IF(Table1[[#This Row],[Age]]&lt;=20,"Teen", IF(Table1[[#This Row],[Age]]&lt;=40, "Young Adult",IF(Table1[[#This Row],[Age]]&lt;=60, "Middle Age","Old Age"))))</f>
        <v>Old Age</v>
      </c>
      <c r="D261" t="s">
        <v>5049</v>
      </c>
      <c r="E261" t="s">
        <v>35</v>
      </c>
      <c r="F261" t="s">
        <v>41</v>
      </c>
      <c r="G261" s="2">
        <v>45042</v>
      </c>
      <c r="H261" s="1">
        <f>YEAR(Table1[[#This Row],[Date_of_Diagnosis]])</f>
        <v>2023</v>
      </c>
      <c r="I261" t="s">
        <v>37</v>
      </c>
      <c r="J261" t="s">
        <v>2</v>
      </c>
      <c r="K261" t="b">
        <v>0</v>
      </c>
      <c r="L261">
        <v>11</v>
      </c>
      <c r="M261">
        <v>12</v>
      </c>
      <c r="N261" t="s">
        <v>9</v>
      </c>
      <c r="O261">
        <v>50</v>
      </c>
      <c r="P261" t="str">
        <f>IF(Table1[[#This Row],[Survival_Time_Months]]&lt;12,"&lt;1 Year",IF(Table1[[#This Row],[Survival_Time_Months]]&lt;60,"1-5 Years","5+ Years"))</f>
        <v>1-5 Years</v>
      </c>
      <c r="Q261" t="s">
        <v>10</v>
      </c>
      <c r="R261" t="b">
        <v>1</v>
      </c>
      <c r="S261" t="s">
        <v>18</v>
      </c>
    </row>
    <row r="262" spans="1:19" x14ac:dyDescent="0.35">
      <c r="A262" t="s">
        <v>307</v>
      </c>
      <c r="B262">
        <v>75</v>
      </c>
      <c r="C262" t="str">
        <f>IF(Table1[[#This Row],[Age]]&lt;=10,"Child",IF(Table1[[#This Row],[Age]]&lt;=20,"Teen", IF(Table1[[#This Row],[Age]]&lt;=40, "Young Adult",IF(Table1[[#This Row],[Age]]&lt;=60, "Middle Age","Old Age"))))</f>
        <v>Old Age</v>
      </c>
      <c r="D262" t="s">
        <v>5049</v>
      </c>
      <c r="E262" t="s">
        <v>50</v>
      </c>
      <c r="F262" t="s">
        <v>44</v>
      </c>
      <c r="G262" s="2">
        <v>44893</v>
      </c>
      <c r="H262" s="1">
        <f>YEAR(Table1[[#This Row],[Date_of_Diagnosis]])</f>
        <v>2022</v>
      </c>
      <c r="I262" t="s">
        <v>37</v>
      </c>
      <c r="J262" t="s">
        <v>38</v>
      </c>
      <c r="K262" t="b">
        <v>0</v>
      </c>
      <c r="L262">
        <v>20</v>
      </c>
      <c r="M262">
        <v>7</v>
      </c>
      <c r="N262" t="s">
        <v>9</v>
      </c>
      <c r="O262">
        <v>90</v>
      </c>
      <c r="P262" t="str">
        <f>IF(Table1[[#This Row],[Survival_Time_Months]]&lt;12,"&lt;1 Year",IF(Table1[[#This Row],[Survival_Time_Months]]&lt;60,"1-5 Years","5+ Years"))</f>
        <v>5+ Years</v>
      </c>
      <c r="Q262" t="s">
        <v>10</v>
      </c>
      <c r="R262" t="b">
        <v>1</v>
      </c>
      <c r="S262" t="s">
        <v>22</v>
      </c>
    </row>
    <row r="263" spans="1:19" x14ac:dyDescent="0.35">
      <c r="A263" t="s">
        <v>308</v>
      </c>
      <c r="B263">
        <v>1</v>
      </c>
      <c r="C263" t="str">
        <f>IF(Table1[[#This Row],[Age]]&lt;=10,"Child",IF(Table1[[#This Row],[Age]]&lt;=20,"Teen", IF(Table1[[#This Row],[Age]]&lt;=40, "Young Adult",IF(Table1[[#This Row],[Age]]&lt;=60, "Middle Age","Old Age"))))</f>
        <v>Child</v>
      </c>
      <c r="D263" t="s">
        <v>5050</v>
      </c>
      <c r="E263" t="s">
        <v>47</v>
      </c>
      <c r="F263" t="s">
        <v>36</v>
      </c>
      <c r="G263" s="2">
        <v>44523</v>
      </c>
      <c r="H263" s="1">
        <f>YEAR(Table1[[#This Row],[Date_of_Diagnosis]])</f>
        <v>2021</v>
      </c>
      <c r="I263" t="s">
        <v>48</v>
      </c>
      <c r="J263" t="s">
        <v>38</v>
      </c>
      <c r="K263" t="b">
        <v>1</v>
      </c>
      <c r="L263">
        <v>21</v>
      </c>
      <c r="M263">
        <v>3</v>
      </c>
      <c r="N263" t="s">
        <v>9</v>
      </c>
      <c r="O263">
        <v>53</v>
      </c>
      <c r="P263" t="str">
        <f>IF(Table1[[#This Row],[Survival_Time_Months]]&lt;12,"&lt;1 Year",IF(Table1[[#This Row],[Survival_Time_Months]]&lt;60,"1-5 Years","5+ Years"))</f>
        <v>1-5 Years</v>
      </c>
      <c r="Q263" t="s">
        <v>10</v>
      </c>
      <c r="R263" t="b">
        <v>0</v>
      </c>
      <c r="S263" t="s">
        <v>17</v>
      </c>
    </row>
    <row r="264" spans="1:19" x14ac:dyDescent="0.35">
      <c r="A264" t="s">
        <v>309</v>
      </c>
      <c r="B264">
        <v>89</v>
      </c>
      <c r="C264" t="str">
        <f>IF(Table1[[#This Row],[Age]]&lt;=10,"Child",IF(Table1[[#This Row],[Age]]&lt;=20,"Teen", IF(Table1[[#This Row],[Age]]&lt;=40, "Young Adult",IF(Table1[[#This Row],[Age]]&lt;=60, "Middle Age","Old Age"))))</f>
        <v>Old Age</v>
      </c>
      <c r="D264" t="s">
        <v>5049</v>
      </c>
      <c r="E264" t="s">
        <v>50</v>
      </c>
      <c r="F264" t="s">
        <v>44</v>
      </c>
      <c r="G264" s="2">
        <v>44413</v>
      </c>
      <c r="H264" s="1">
        <f>YEAR(Table1[[#This Row],[Date_of_Diagnosis]])</f>
        <v>2021</v>
      </c>
      <c r="I264" t="s">
        <v>42</v>
      </c>
      <c r="J264" t="s">
        <v>38</v>
      </c>
      <c r="K264" t="b">
        <v>0</v>
      </c>
      <c r="L264">
        <v>37</v>
      </c>
      <c r="M264">
        <v>9</v>
      </c>
      <c r="N264" t="s">
        <v>15</v>
      </c>
      <c r="O264">
        <v>78</v>
      </c>
      <c r="P264" t="str">
        <f>IF(Table1[[#This Row],[Survival_Time_Months]]&lt;12,"&lt;1 Year",IF(Table1[[#This Row],[Survival_Time_Months]]&lt;60,"1-5 Years","5+ Years"))</f>
        <v>5+ Years</v>
      </c>
      <c r="Q264" t="s">
        <v>14</v>
      </c>
      <c r="R264" t="b">
        <v>1</v>
      </c>
      <c r="S264" t="s">
        <v>19</v>
      </c>
    </row>
    <row r="265" spans="1:19" x14ac:dyDescent="0.35">
      <c r="A265" t="s">
        <v>310</v>
      </c>
      <c r="B265">
        <v>39</v>
      </c>
      <c r="C265" t="str">
        <f>IF(Table1[[#This Row],[Age]]&lt;=10,"Child",IF(Table1[[#This Row],[Age]]&lt;=20,"Teen", IF(Table1[[#This Row],[Age]]&lt;=40, "Young Adult",IF(Table1[[#This Row],[Age]]&lt;=60, "Middle Age","Old Age"))))</f>
        <v>Young Adult</v>
      </c>
      <c r="D265" t="s">
        <v>5049</v>
      </c>
      <c r="E265" t="s">
        <v>50</v>
      </c>
      <c r="F265" t="s">
        <v>44</v>
      </c>
      <c r="G265" s="2">
        <v>43634</v>
      </c>
      <c r="H265" s="1">
        <f>YEAR(Table1[[#This Row],[Date_of_Diagnosis]])</f>
        <v>2019</v>
      </c>
      <c r="I265" t="s">
        <v>42</v>
      </c>
      <c r="J265" t="s">
        <v>38</v>
      </c>
      <c r="K265" t="b">
        <v>0</v>
      </c>
      <c r="L265">
        <v>33</v>
      </c>
      <c r="M265">
        <v>0</v>
      </c>
      <c r="N265" t="s">
        <v>9</v>
      </c>
      <c r="O265">
        <v>37</v>
      </c>
      <c r="P265" t="str">
        <f>IF(Table1[[#This Row],[Survival_Time_Months]]&lt;12,"&lt;1 Year",IF(Table1[[#This Row],[Survival_Time_Months]]&lt;60,"1-5 Years","5+ Years"))</f>
        <v>1-5 Years</v>
      </c>
      <c r="Q265" t="s">
        <v>10</v>
      </c>
      <c r="R265" t="b">
        <v>1</v>
      </c>
      <c r="S265" t="s">
        <v>21</v>
      </c>
    </row>
    <row r="266" spans="1:19" x14ac:dyDescent="0.35">
      <c r="A266" t="s">
        <v>311</v>
      </c>
      <c r="B266">
        <v>1</v>
      </c>
      <c r="C266" t="str">
        <f>IF(Table1[[#This Row],[Age]]&lt;=10,"Child",IF(Table1[[#This Row],[Age]]&lt;=20,"Teen", IF(Table1[[#This Row],[Age]]&lt;=40, "Young Adult",IF(Table1[[#This Row],[Age]]&lt;=60, "Middle Age","Old Age"))))</f>
        <v>Child</v>
      </c>
      <c r="D266" t="s">
        <v>40</v>
      </c>
      <c r="E266" t="s">
        <v>47</v>
      </c>
      <c r="F266" t="s">
        <v>36</v>
      </c>
      <c r="G266" s="2">
        <v>44035</v>
      </c>
      <c r="H266" s="1">
        <f>YEAR(Table1[[#This Row],[Date_of_Diagnosis]])</f>
        <v>2020</v>
      </c>
      <c r="I266" t="s">
        <v>51</v>
      </c>
      <c r="J266" t="s">
        <v>2</v>
      </c>
      <c r="K266" t="b">
        <v>0</v>
      </c>
      <c r="L266">
        <v>50</v>
      </c>
      <c r="M266">
        <v>4</v>
      </c>
      <c r="N266" t="s">
        <v>9</v>
      </c>
      <c r="O266">
        <v>73</v>
      </c>
      <c r="P266" t="str">
        <f>IF(Table1[[#This Row],[Survival_Time_Months]]&lt;12,"&lt;1 Year",IF(Table1[[#This Row],[Survival_Time_Months]]&lt;60,"1-5 Years","5+ Years"))</f>
        <v>5+ Years</v>
      </c>
      <c r="Q266" t="s">
        <v>10</v>
      </c>
      <c r="R266" t="b">
        <v>0</v>
      </c>
      <c r="S266" t="s">
        <v>13</v>
      </c>
    </row>
    <row r="267" spans="1:19" x14ac:dyDescent="0.35">
      <c r="A267" t="s">
        <v>312</v>
      </c>
      <c r="B267">
        <v>68</v>
      </c>
      <c r="C267" t="str">
        <f>IF(Table1[[#This Row],[Age]]&lt;=10,"Child",IF(Table1[[#This Row],[Age]]&lt;=20,"Teen", IF(Table1[[#This Row],[Age]]&lt;=40, "Young Adult",IF(Table1[[#This Row],[Age]]&lt;=60, "Middle Age","Old Age"))))</f>
        <v>Old Age</v>
      </c>
      <c r="D267" t="s">
        <v>5050</v>
      </c>
      <c r="E267" t="s">
        <v>35</v>
      </c>
      <c r="F267" t="s">
        <v>36</v>
      </c>
      <c r="G267" s="2">
        <v>45578</v>
      </c>
      <c r="H267" s="1">
        <f>YEAR(Table1[[#This Row],[Date_of_Diagnosis]])</f>
        <v>2024</v>
      </c>
      <c r="I267" t="s">
        <v>42</v>
      </c>
      <c r="J267" t="s">
        <v>38</v>
      </c>
      <c r="K267" t="b">
        <v>1</v>
      </c>
      <c r="L267">
        <v>9</v>
      </c>
      <c r="M267">
        <v>19</v>
      </c>
      <c r="N267" t="s">
        <v>15</v>
      </c>
      <c r="O267">
        <v>105</v>
      </c>
      <c r="P267" t="str">
        <f>IF(Table1[[#This Row],[Survival_Time_Months]]&lt;12,"&lt;1 Year",IF(Table1[[#This Row],[Survival_Time_Months]]&lt;60,"1-5 Years","5+ Years"))</f>
        <v>5+ Years</v>
      </c>
      <c r="Q267" t="s">
        <v>14</v>
      </c>
      <c r="R267" t="b">
        <v>1</v>
      </c>
      <c r="S267" t="s">
        <v>17</v>
      </c>
    </row>
    <row r="268" spans="1:19" x14ac:dyDescent="0.35">
      <c r="A268" t="s">
        <v>313</v>
      </c>
      <c r="B268">
        <v>53</v>
      </c>
      <c r="C268" t="str">
        <f>IF(Table1[[#This Row],[Age]]&lt;=10,"Child",IF(Table1[[#This Row],[Age]]&lt;=20,"Teen", IF(Table1[[#This Row],[Age]]&lt;=40, "Young Adult",IF(Table1[[#This Row],[Age]]&lt;=60, "Middle Age","Old Age"))))</f>
        <v>Middle Age</v>
      </c>
      <c r="D268" t="s">
        <v>5049</v>
      </c>
      <c r="E268" t="s">
        <v>50</v>
      </c>
      <c r="F268" t="s">
        <v>41</v>
      </c>
      <c r="G268" s="2">
        <v>44897</v>
      </c>
      <c r="H268" s="1">
        <f>YEAR(Table1[[#This Row],[Date_of_Diagnosis]])</f>
        <v>2022</v>
      </c>
      <c r="I268" t="s">
        <v>37</v>
      </c>
      <c r="J268" t="s">
        <v>2</v>
      </c>
      <c r="K268" t="b">
        <v>0</v>
      </c>
      <c r="L268">
        <v>31</v>
      </c>
      <c r="M268">
        <v>20</v>
      </c>
      <c r="N268" t="s">
        <v>12</v>
      </c>
      <c r="O268">
        <v>119</v>
      </c>
      <c r="P268" t="str">
        <f>IF(Table1[[#This Row],[Survival_Time_Months]]&lt;12,"&lt;1 Year",IF(Table1[[#This Row],[Survival_Time_Months]]&lt;60,"1-5 Years","5+ Years"))</f>
        <v>5+ Years</v>
      </c>
      <c r="Q268" t="s">
        <v>14</v>
      </c>
      <c r="R268" t="b">
        <v>0</v>
      </c>
      <c r="S268" t="s">
        <v>16</v>
      </c>
    </row>
    <row r="269" spans="1:19" x14ac:dyDescent="0.35">
      <c r="A269" t="s">
        <v>314</v>
      </c>
      <c r="B269">
        <v>4</v>
      </c>
      <c r="C269" t="str">
        <f>IF(Table1[[#This Row],[Age]]&lt;=10,"Child",IF(Table1[[#This Row],[Age]]&lt;=20,"Teen", IF(Table1[[#This Row],[Age]]&lt;=40, "Young Adult",IF(Table1[[#This Row],[Age]]&lt;=60, "Middle Age","Old Age"))))</f>
        <v>Child</v>
      </c>
      <c r="D269" t="s">
        <v>40</v>
      </c>
      <c r="E269" t="s">
        <v>50</v>
      </c>
      <c r="F269" t="s">
        <v>44</v>
      </c>
      <c r="G269" s="2">
        <v>44804</v>
      </c>
      <c r="H269" s="1">
        <f>YEAR(Table1[[#This Row],[Date_of_Diagnosis]])</f>
        <v>2022</v>
      </c>
      <c r="I269" t="s">
        <v>37</v>
      </c>
      <c r="J269" t="s">
        <v>45</v>
      </c>
      <c r="K269" t="b">
        <v>1</v>
      </c>
      <c r="L269">
        <v>58</v>
      </c>
      <c r="M269">
        <v>14</v>
      </c>
      <c r="N269" t="s">
        <v>9</v>
      </c>
      <c r="O269">
        <v>34</v>
      </c>
      <c r="P269" t="str">
        <f>IF(Table1[[#This Row],[Survival_Time_Months]]&lt;12,"&lt;1 Year",IF(Table1[[#This Row],[Survival_Time_Months]]&lt;60,"1-5 Years","5+ Years"))</f>
        <v>1-5 Years</v>
      </c>
      <c r="Q269" t="s">
        <v>10</v>
      </c>
      <c r="R269" t="b">
        <v>0</v>
      </c>
      <c r="S269" t="s">
        <v>22</v>
      </c>
    </row>
    <row r="270" spans="1:19" x14ac:dyDescent="0.35">
      <c r="A270" t="s">
        <v>315</v>
      </c>
      <c r="B270">
        <v>55</v>
      </c>
      <c r="C270" t="str">
        <f>IF(Table1[[#This Row],[Age]]&lt;=10,"Child",IF(Table1[[#This Row],[Age]]&lt;=20,"Teen", IF(Table1[[#This Row],[Age]]&lt;=40, "Young Adult",IF(Table1[[#This Row],[Age]]&lt;=60, "Middle Age","Old Age"))))</f>
        <v>Middle Age</v>
      </c>
      <c r="D270" t="s">
        <v>5049</v>
      </c>
      <c r="E270" t="s">
        <v>35</v>
      </c>
      <c r="F270" t="s">
        <v>41</v>
      </c>
      <c r="G270" s="2">
        <v>45151</v>
      </c>
      <c r="H270" s="1">
        <f>YEAR(Table1[[#This Row],[Date_of_Diagnosis]])</f>
        <v>2023</v>
      </c>
      <c r="I270" t="s">
        <v>48</v>
      </c>
      <c r="J270" t="s">
        <v>45</v>
      </c>
      <c r="K270" t="b">
        <v>0</v>
      </c>
      <c r="L270">
        <v>9</v>
      </c>
      <c r="M270">
        <v>5</v>
      </c>
      <c r="N270" t="s">
        <v>12</v>
      </c>
      <c r="O270">
        <v>105</v>
      </c>
      <c r="P270" t="str">
        <f>IF(Table1[[#This Row],[Survival_Time_Months]]&lt;12,"&lt;1 Year",IF(Table1[[#This Row],[Survival_Time_Months]]&lt;60,"1-5 Years","5+ Years"))</f>
        <v>5+ Years</v>
      </c>
      <c r="Q270" t="s">
        <v>14</v>
      </c>
      <c r="R270" t="b">
        <v>1</v>
      </c>
      <c r="S270" t="s">
        <v>13</v>
      </c>
    </row>
    <row r="271" spans="1:19" x14ac:dyDescent="0.35">
      <c r="A271" t="s">
        <v>316</v>
      </c>
      <c r="B271">
        <v>59</v>
      </c>
      <c r="C271" t="str">
        <f>IF(Table1[[#This Row],[Age]]&lt;=10,"Child",IF(Table1[[#This Row],[Age]]&lt;=20,"Teen", IF(Table1[[#This Row],[Age]]&lt;=40, "Young Adult",IF(Table1[[#This Row],[Age]]&lt;=60, "Middle Age","Old Age"))))</f>
        <v>Middle Age</v>
      </c>
      <c r="D271" t="s">
        <v>5050</v>
      </c>
      <c r="E271" t="s">
        <v>35</v>
      </c>
      <c r="F271" t="s">
        <v>41</v>
      </c>
      <c r="G271" s="2">
        <v>44375</v>
      </c>
      <c r="H271" s="1">
        <f>YEAR(Table1[[#This Row],[Date_of_Diagnosis]])</f>
        <v>2021</v>
      </c>
      <c r="I271" t="s">
        <v>37</v>
      </c>
      <c r="J271" t="s">
        <v>38</v>
      </c>
      <c r="K271" t="b">
        <v>1</v>
      </c>
      <c r="L271">
        <v>68</v>
      </c>
      <c r="M271">
        <v>8</v>
      </c>
      <c r="N271" t="s">
        <v>12</v>
      </c>
      <c r="O271">
        <v>86</v>
      </c>
      <c r="P271" t="str">
        <f>IF(Table1[[#This Row],[Survival_Time_Months]]&lt;12,"&lt;1 Year",IF(Table1[[#This Row],[Survival_Time_Months]]&lt;60,"1-5 Years","5+ Years"))</f>
        <v>5+ Years</v>
      </c>
      <c r="Q271" t="s">
        <v>10</v>
      </c>
      <c r="R271" t="b">
        <v>0</v>
      </c>
      <c r="S271" t="s">
        <v>23</v>
      </c>
    </row>
    <row r="272" spans="1:19" x14ac:dyDescent="0.35">
      <c r="A272" t="s">
        <v>317</v>
      </c>
      <c r="B272">
        <v>62</v>
      </c>
      <c r="C272" t="str">
        <f>IF(Table1[[#This Row],[Age]]&lt;=10,"Child",IF(Table1[[#This Row],[Age]]&lt;=20,"Teen", IF(Table1[[#This Row],[Age]]&lt;=40, "Young Adult",IF(Table1[[#This Row],[Age]]&lt;=60, "Middle Age","Old Age"))))</f>
        <v>Old Age</v>
      </c>
      <c r="D272" t="s">
        <v>40</v>
      </c>
      <c r="E272" t="s">
        <v>47</v>
      </c>
      <c r="F272" t="s">
        <v>41</v>
      </c>
      <c r="G272" s="2">
        <v>43495</v>
      </c>
      <c r="H272" s="1">
        <f>YEAR(Table1[[#This Row],[Date_of_Diagnosis]])</f>
        <v>2019</v>
      </c>
      <c r="I272" t="s">
        <v>51</v>
      </c>
      <c r="J272" t="s">
        <v>38</v>
      </c>
      <c r="K272" t="b">
        <v>1</v>
      </c>
      <c r="L272">
        <v>7</v>
      </c>
      <c r="M272">
        <v>3</v>
      </c>
      <c r="N272" t="s">
        <v>12</v>
      </c>
      <c r="O272">
        <v>90</v>
      </c>
      <c r="P272" t="str">
        <f>IF(Table1[[#This Row],[Survival_Time_Months]]&lt;12,"&lt;1 Year",IF(Table1[[#This Row],[Survival_Time_Months]]&lt;60,"1-5 Years","5+ Years"))</f>
        <v>5+ Years</v>
      </c>
      <c r="Q272" t="s">
        <v>14</v>
      </c>
      <c r="R272" t="b">
        <v>1</v>
      </c>
      <c r="S272" t="s">
        <v>22</v>
      </c>
    </row>
    <row r="273" spans="1:19" x14ac:dyDescent="0.35">
      <c r="A273" t="s">
        <v>318</v>
      </c>
      <c r="B273">
        <v>8</v>
      </c>
      <c r="C273" t="str">
        <f>IF(Table1[[#This Row],[Age]]&lt;=10,"Child",IF(Table1[[#This Row],[Age]]&lt;=20,"Teen", IF(Table1[[#This Row],[Age]]&lt;=40, "Young Adult",IF(Table1[[#This Row],[Age]]&lt;=60, "Middle Age","Old Age"))))</f>
        <v>Child</v>
      </c>
      <c r="D273" t="s">
        <v>5050</v>
      </c>
      <c r="E273" t="s">
        <v>50</v>
      </c>
      <c r="F273" t="s">
        <v>41</v>
      </c>
      <c r="G273" s="2">
        <v>44036</v>
      </c>
      <c r="H273" s="1">
        <f>YEAR(Table1[[#This Row],[Date_of_Diagnosis]])</f>
        <v>2020</v>
      </c>
      <c r="I273" t="s">
        <v>48</v>
      </c>
      <c r="J273" t="s">
        <v>45</v>
      </c>
      <c r="K273" t="b">
        <v>0</v>
      </c>
      <c r="L273">
        <v>49</v>
      </c>
      <c r="M273">
        <v>4</v>
      </c>
      <c r="N273" t="s">
        <v>15</v>
      </c>
      <c r="O273">
        <v>70</v>
      </c>
      <c r="P273" t="str">
        <f>IF(Table1[[#This Row],[Survival_Time_Months]]&lt;12,"&lt;1 Year",IF(Table1[[#This Row],[Survival_Time_Months]]&lt;60,"1-5 Years","5+ Years"))</f>
        <v>5+ Years</v>
      </c>
      <c r="Q273" t="s">
        <v>14</v>
      </c>
      <c r="R273" t="b">
        <v>1</v>
      </c>
      <c r="S273" t="s">
        <v>21</v>
      </c>
    </row>
    <row r="274" spans="1:19" x14ac:dyDescent="0.35">
      <c r="A274" t="s">
        <v>319</v>
      </c>
      <c r="B274">
        <v>51</v>
      </c>
      <c r="C274" t="str">
        <f>IF(Table1[[#This Row],[Age]]&lt;=10,"Child",IF(Table1[[#This Row],[Age]]&lt;=20,"Teen", IF(Table1[[#This Row],[Age]]&lt;=40, "Young Adult",IF(Table1[[#This Row],[Age]]&lt;=60, "Middle Age","Old Age"))))</f>
        <v>Middle Age</v>
      </c>
      <c r="D274" t="s">
        <v>5049</v>
      </c>
      <c r="E274" t="s">
        <v>50</v>
      </c>
      <c r="F274" t="s">
        <v>36</v>
      </c>
      <c r="G274" s="2">
        <v>43701</v>
      </c>
      <c r="H274" s="1">
        <f>YEAR(Table1[[#This Row],[Date_of_Diagnosis]])</f>
        <v>2019</v>
      </c>
      <c r="I274" t="s">
        <v>37</v>
      </c>
      <c r="J274" t="s">
        <v>38</v>
      </c>
      <c r="K274" t="b">
        <v>0</v>
      </c>
      <c r="L274">
        <v>35</v>
      </c>
      <c r="M274">
        <v>8</v>
      </c>
      <c r="N274" t="s">
        <v>15</v>
      </c>
      <c r="O274">
        <v>100</v>
      </c>
      <c r="P274" t="str">
        <f>IF(Table1[[#This Row],[Survival_Time_Months]]&lt;12,"&lt;1 Year",IF(Table1[[#This Row],[Survival_Time_Months]]&lt;60,"1-5 Years","5+ Years"))</f>
        <v>5+ Years</v>
      </c>
      <c r="Q274" t="s">
        <v>14</v>
      </c>
      <c r="R274" t="b">
        <v>1</v>
      </c>
      <c r="S274" t="s">
        <v>20</v>
      </c>
    </row>
    <row r="275" spans="1:19" x14ac:dyDescent="0.35">
      <c r="A275" t="s">
        <v>320</v>
      </c>
      <c r="B275">
        <v>16</v>
      </c>
      <c r="C275" t="str">
        <f>IF(Table1[[#This Row],[Age]]&lt;=10,"Child",IF(Table1[[#This Row],[Age]]&lt;=20,"Teen", IF(Table1[[#This Row],[Age]]&lt;=40, "Young Adult",IF(Table1[[#This Row],[Age]]&lt;=60, "Middle Age","Old Age"))))</f>
        <v>Teen</v>
      </c>
      <c r="D275" t="s">
        <v>5050</v>
      </c>
      <c r="E275" t="s">
        <v>50</v>
      </c>
      <c r="F275" t="s">
        <v>36</v>
      </c>
      <c r="G275" s="2">
        <v>45217</v>
      </c>
      <c r="H275" s="1">
        <f>YEAR(Table1[[#This Row],[Date_of_Diagnosis]])</f>
        <v>2023</v>
      </c>
      <c r="I275" t="s">
        <v>37</v>
      </c>
      <c r="J275" t="s">
        <v>2</v>
      </c>
      <c r="K275" t="b">
        <v>0</v>
      </c>
      <c r="L275">
        <v>64</v>
      </c>
      <c r="M275">
        <v>20</v>
      </c>
      <c r="N275" t="s">
        <v>15</v>
      </c>
      <c r="O275">
        <v>69</v>
      </c>
      <c r="P275" t="str">
        <f>IF(Table1[[#This Row],[Survival_Time_Months]]&lt;12,"&lt;1 Year",IF(Table1[[#This Row],[Survival_Time_Months]]&lt;60,"1-5 Years","5+ Years"))</f>
        <v>5+ Years</v>
      </c>
      <c r="Q275" t="s">
        <v>10</v>
      </c>
      <c r="R275" t="b">
        <v>0</v>
      </c>
      <c r="S275" t="s">
        <v>20</v>
      </c>
    </row>
    <row r="276" spans="1:19" x14ac:dyDescent="0.35">
      <c r="A276" t="s">
        <v>321</v>
      </c>
      <c r="B276">
        <v>60</v>
      </c>
      <c r="C276" t="str">
        <f>IF(Table1[[#This Row],[Age]]&lt;=10,"Child",IF(Table1[[#This Row],[Age]]&lt;=20,"Teen", IF(Table1[[#This Row],[Age]]&lt;=40, "Young Adult",IF(Table1[[#This Row],[Age]]&lt;=60, "Middle Age","Old Age"))))</f>
        <v>Middle Age</v>
      </c>
      <c r="D276" t="s">
        <v>40</v>
      </c>
      <c r="E276" t="s">
        <v>35</v>
      </c>
      <c r="F276" t="s">
        <v>41</v>
      </c>
      <c r="G276" s="2">
        <v>44012</v>
      </c>
      <c r="H276" s="1">
        <f>YEAR(Table1[[#This Row],[Date_of_Diagnosis]])</f>
        <v>2020</v>
      </c>
      <c r="I276" t="s">
        <v>51</v>
      </c>
      <c r="J276" t="s">
        <v>2</v>
      </c>
      <c r="K276" t="b">
        <v>1</v>
      </c>
      <c r="L276">
        <v>8</v>
      </c>
      <c r="M276">
        <v>2</v>
      </c>
      <c r="N276" t="s">
        <v>12</v>
      </c>
      <c r="O276">
        <v>111</v>
      </c>
      <c r="P276" t="str">
        <f>IF(Table1[[#This Row],[Survival_Time_Months]]&lt;12,"&lt;1 Year",IF(Table1[[#This Row],[Survival_Time_Months]]&lt;60,"1-5 Years","5+ Years"))</f>
        <v>5+ Years</v>
      </c>
      <c r="Q276" t="s">
        <v>14</v>
      </c>
      <c r="R276" t="b">
        <v>0</v>
      </c>
      <c r="S276" t="s">
        <v>11</v>
      </c>
    </row>
    <row r="277" spans="1:19" x14ac:dyDescent="0.35">
      <c r="A277" t="s">
        <v>322</v>
      </c>
      <c r="B277">
        <v>84</v>
      </c>
      <c r="C277" t="str">
        <f>IF(Table1[[#This Row],[Age]]&lt;=10,"Child",IF(Table1[[#This Row],[Age]]&lt;=20,"Teen", IF(Table1[[#This Row],[Age]]&lt;=40, "Young Adult",IF(Table1[[#This Row],[Age]]&lt;=60, "Middle Age","Old Age"))))</f>
        <v>Old Age</v>
      </c>
      <c r="D277" t="s">
        <v>5050</v>
      </c>
      <c r="E277" t="s">
        <v>50</v>
      </c>
      <c r="F277" t="s">
        <v>41</v>
      </c>
      <c r="G277" s="2">
        <v>45163</v>
      </c>
      <c r="H277" s="1">
        <f>YEAR(Table1[[#This Row],[Date_of_Diagnosis]])</f>
        <v>2023</v>
      </c>
      <c r="I277" t="s">
        <v>37</v>
      </c>
      <c r="J277" t="s">
        <v>2</v>
      </c>
      <c r="K277" t="b">
        <v>0</v>
      </c>
      <c r="L277">
        <v>59</v>
      </c>
      <c r="M277">
        <v>19</v>
      </c>
      <c r="N277" t="s">
        <v>15</v>
      </c>
      <c r="O277">
        <v>120</v>
      </c>
      <c r="P277" t="str">
        <f>IF(Table1[[#This Row],[Survival_Time_Months]]&lt;12,"&lt;1 Year",IF(Table1[[#This Row],[Survival_Time_Months]]&lt;60,"1-5 Years","5+ Years"))</f>
        <v>5+ Years</v>
      </c>
      <c r="Q277" t="s">
        <v>10</v>
      </c>
      <c r="R277" t="b">
        <v>1</v>
      </c>
      <c r="S277" t="s">
        <v>23</v>
      </c>
    </row>
    <row r="278" spans="1:19" x14ac:dyDescent="0.35">
      <c r="A278" t="s">
        <v>323</v>
      </c>
      <c r="B278">
        <v>49</v>
      </c>
      <c r="C278" t="str">
        <f>IF(Table1[[#This Row],[Age]]&lt;=10,"Child",IF(Table1[[#This Row],[Age]]&lt;=20,"Teen", IF(Table1[[#This Row],[Age]]&lt;=40, "Young Adult",IF(Table1[[#This Row],[Age]]&lt;=60, "Middle Age","Old Age"))))</f>
        <v>Middle Age</v>
      </c>
      <c r="D278" t="s">
        <v>40</v>
      </c>
      <c r="E278" t="s">
        <v>47</v>
      </c>
      <c r="F278" t="s">
        <v>36</v>
      </c>
      <c r="G278" s="2">
        <v>44959</v>
      </c>
      <c r="H278" s="1">
        <f>YEAR(Table1[[#This Row],[Date_of_Diagnosis]])</f>
        <v>2023</v>
      </c>
      <c r="I278" t="s">
        <v>51</v>
      </c>
      <c r="J278" t="s">
        <v>2</v>
      </c>
      <c r="K278" t="b">
        <v>0</v>
      </c>
      <c r="L278">
        <v>58</v>
      </c>
      <c r="M278">
        <v>15</v>
      </c>
      <c r="N278" t="s">
        <v>9</v>
      </c>
      <c r="O278">
        <v>60</v>
      </c>
      <c r="P278" t="str">
        <f>IF(Table1[[#This Row],[Survival_Time_Months]]&lt;12,"&lt;1 Year",IF(Table1[[#This Row],[Survival_Time_Months]]&lt;60,"1-5 Years","5+ Years"))</f>
        <v>5+ Years</v>
      </c>
      <c r="Q278" t="s">
        <v>10</v>
      </c>
      <c r="R278" t="b">
        <v>0</v>
      </c>
      <c r="S278" t="s">
        <v>17</v>
      </c>
    </row>
    <row r="279" spans="1:19" x14ac:dyDescent="0.35">
      <c r="A279" t="s">
        <v>324</v>
      </c>
      <c r="B279">
        <v>79</v>
      </c>
      <c r="C279" t="str">
        <f>IF(Table1[[#This Row],[Age]]&lt;=10,"Child",IF(Table1[[#This Row],[Age]]&lt;=20,"Teen", IF(Table1[[#This Row],[Age]]&lt;=40, "Young Adult",IF(Table1[[#This Row],[Age]]&lt;=60, "Middle Age","Old Age"))))</f>
        <v>Old Age</v>
      </c>
      <c r="D279" t="s">
        <v>5049</v>
      </c>
      <c r="E279" t="s">
        <v>50</v>
      </c>
      <c r="F279" t="s">
        <v>41</v>
      </c>
      <c r="G279" s="2">
        <v>44615</v>
      </c>
      <c r="H279" s="1">
        <f>YEAR(Table1[[#This Row],[Date_of_Diagnosis]])</f>
        <v>2022</v>
      </c>
      <c r="I279" t="s">
        <v>42</v>
      </c>
      <c r="J279" t="s">
        <v>2</v>
      </c>
      <c r="K279" t="b">
        <v>1</v>
      </c>
      <c r="L279">
        <v>63</v>
      </c>
      <c r="M279">
        <v>4</v>
      </c>
      <c r="N279" t="s">
        <v>15</v>
      </c>
      <c r="O279">
        <v>89</v>
      </c>
      <c r="P279" t="str">
        <f>IF(Table1[[#This Row],[Survival_Time_Months]]&lt;12,"&lt;1 Year",IF(Table1[[#This Row],[Survival_Time_Months]]&lt;60,"1-5 Years","5+ Years"))</f>
        <v>5+ Years</v>
      </c>
      <c r="Q279" t="s">
        <v>14</v>
      </c>
      <c r="R279" t="b">
        <v>1</v>
      </c>
      <c r="S279" t="s">
        <v>11</v>
      </c>
    </row>
    <row r="280" spans="1:19" x14ac:dyDescent="0.35">
      <c r="A280" t="s">
        <v>325</v>
      </c>
      <c r="B280">
        <v>70</v>
      </c>
      <c r="C280" t="str">
        <f>IF(Table1[[#This Row],[Age]]&lt;=10,"Child",IF(Table1[[#This Row],[Age]]&lt;=20,"Teen", IF(Table1[[#This Row],[Age]]&lt;=40, "Young Adult",IF(Table1[[#This Row],[Age]]&lt;=60, "Middle Age","Old Age"))))</f>
        <v>Old Age</v>
      </c>
      <c r="D280" t="s">
        <v>5050</v>
      </c>
      <c r="E280" t="s">
        <v>47</v>
      </c>
      <c r="F280" t="s">
        <v>41</v>
      </c>
      <c r="G280" s="2">
        <v>44889</v>
      </c>
      <c r="H280" s="1">
        <f>YEAR(Table1[[#This Row],[Date_of_Diagnosis]])</f>
        <v>2022</v>
      </c>
      <c r="I280" t="s">
        <v>51</v>
      </c>
      <c r="J280" t="s">
        <v>2</v>
      </c>
      <c r="K280" t="b">
        <v>0</v>
      </c>
      <c r="L280">
        <v>0</v>
      </c>
      <c r="M280">
        <v>9</v>
      </c>
      <c r="N280" t="s">
        <v>15</v>
      </c>
      <c r="O280">
        <v>99</v>
      </c>
      <c r="P280" t="str">
        <f>IF(Table1[[#This Row],[Survival_Time_Months]]&lt;12,"&lt;1 Year",IF(Table1[[#This Row],[Survival_Time_Months]]&lt;60,"1-5 Years","5+ Years"))</f>
        <v>5+ Years</v>
      </c>
      <c r="Q280" t="s">
        <v>14</v>
      </c>
      <c r="R280" t="b">
        <v>0</v>
      </c>
      <c r="S280" t="s">
        <v>21</v>
      </c>
    </row>
    <row r="281" spans="1:19" x14ac:dyDescent="0.35">
      <c r="A281" t="s">
        <v>326</v>
      </c>
      <c r="B281">
        <v>69</v>
      </c>
      <c r="C281" t="str">
        <f>IF(Table1[[#This Row],[Age]]&lt;=10,"Child",IF(Table1[[#This Row],[Age]]&lt;=20,"Teen", IF(Table1[[#This Row],[Age]]&lt;=40, "Young Adult",IF(Table1[[#This Row],[Age]]&lt;=60, "Middle Age","Old Age"))))</f>
        <v>Old Age</v>
      </c>
      <c r="D281" t="s">
        <v>40</v>
      </c>
      <c r="E281" t="s">
        <v>50</v>
      </c>
      <c r="F281" t="s">
        <v>41</v>
      </c>
      <c r="G281" s="2">
        <v>43669</v>
      </c>
      <c r="H281" s="1">
        <f>YEAR(Table1[[#This Row],[Date_of_Diagnosis]])</f>
        <v>2019</v>
      </c>
      <c r="I281" t="s">
        <v>42</v>
      </c>
      <c r="J281" t="s">
        <v>38</v>
      </c>
      <c r="K281" t="b">
        <v>1</v>
      </c>
      <c r="L281">
        <v>24</v>
      </c>
      <c r="M281">
        <v>7</v>
      </c>
      <c r="N281" t="s">
        <v>15</v>
      </c>
      <c r="O281">
        <v>1</v>
      </c>
      <c r="P281" t="str">
        <f>IF(Table1[[#This Row],[Survival_Time_Months]]&lt;12,"&lt;1 Year",IF(Table1[[#This Row],[Survival_Time_Months]]&lt;60,"1-5 Years","5+ Years"))</f>
        <v>&lt;1 Year</v>
      </c>
      <c r="Q281" t="s">
        <v>10</v>
      </c>
      <c r="R281" t="b">
        <v>1</v>
      </c>
      <c r="S281" t="s">
        <v>13</v>
      </c>
    </row>
    <row r="282" spans="1:19" x14ac:dyDescent="0.35">
      <c r="A282" t="s">
        <v>327</v>
      </c>
      <c r="B282">
        <v>46</v>
      </c>
      <c r="C282" t="str">
        <f>IF(Table1[[#This Row],[Age]]&lt;=10,"Child",IF(Table1[[#This Row],[Age]]&lt;=20,"Teen", IF(Table1[[#This Row],[Age]]&lt;=40, "Young Adult",IF(Table1[[#This Row],[Age]]&lt;=60, "Middle Age","Old Age"))))</f>
        <v>Middle Age</v>
      </c>
      <c r="D282" t="s">
        <v>5050</v>
      </c>
      <c r="E282" t="s">
        <v>47</v>
      </c>
      <c r="F282" t="s">
        <v>41</v>
      </c>
      <c r="G282" s="2">
        <v>44786</v>
      </c>
      <c r="H282" s="1">
        <f>YEAR(Table1[[#This Row],[Date_of_Diagnosis]])</f>
        <v>2022</v>
      </c>
      <c r="I282" t="s">
        <v>48</v>
      </c>
      <c r="J282" t="s">
        <v>38</v>
      </c>
      <c r="K282" t="b">
        <v>0</v>
      </c>
      <c r="L282">
        <v>60</v>
      </c>
      <c r="M282">
        <v>0</v>
      </c>
      <c r="N282" t="s">
        <v>9</v>
      </c>
      <c r="O282">
        <v>95</v>
      </c>
      <c r="P282" t="str">
        <f>IF(Table1[[#This Row],[Survival_Time_Months]]&lt;12,"&lt;1 Year",IF(Table1[[#This Row],[Survival_Time_Months]]&lt;60,"1-5 Years","5+ Years"))</f>
        <v>5+ Years</v>
      </c>
      <c r="Q282" t="s">
        <v>14</v>
      </c>
      <c r="R282" t="b">
        <v>1</v>
      </c>
      <c r="S282" t="s">
        <v>11</v>
      </c>
    </row>
    <row r="283" spans="1:19" x14ac:dyDescent="0.35">
      <c r="A283" t="s">
        <v>328</v>
      </c>
      <c r="B283">
        <v>57</v>
      </c>
      <c r="C283" t="str">
        <f>IF(Table1[[#This Row],[Age]]&lt;=10,"Child",IF(Table1[[#This Row],[Age]]&lt;=20,"Teen", IF(Table1[[#This Row],[Age]]&lt;=40, "Young Adult",IF(Table1[[#This Row],[Age]]&lt;=60, "Middle Age","Old Age"))))</f>
        <v>Middle Age</v>
      </c>
      <c r="D283" t="s">
        <v>40</v>
      </c>
      <c r="E283" t="s">
        <v>47</v>
      </c>
      <c r="F283" t="s">
        <v>44</v>
      </c>
      <c r="G283" s="2">
        <v>45593</v>
      </c>
      <c r="H283" s="1">
        <f>YEAR(Table1[[#This Row],[Date_of_Diagnosis]])</f>
        <v>2024</v>
      </c>
      <c r="I283" t="s">
        <v>42</v>
      </c>
      <c r="J283" t="s">
        <v>38</v>
      </c>
      <c r="K283" t="b">
        <v>0</v>
      </c>
      <c r="L283">
        <v>11</v>
      </c>
      <c r="M283">
        <v>17</v>
      </c>
      <c r="N283" t="s">
        <v>12</v>
      </c>
      <c r="O283">
        <v>72</v>
      </c>
      <c r="P283" t="str">
        <f>IF(Table1[[#This Row],[Survival_Time_Months]]&lt;12,"&lt;1 Year",IF(Table1[[#This Row],[Survival_Time_Months]]&lt;60,"1-5 Years","5+ Years"))</f>
        <v>5+ Years</v>
      </c>
      <c r="Q283" t="s">
        <v>14</v>
      </c>
      <c r="R283" t="b">
        <v>0</v>
      </c>
      <c r="S283" t="s">
        <v>23</v>
      </c>
    </row>
    <row r="284" spans="1:19" x14ac:dyDescent="0.35">
      <c r="A284" t="s">
        <v>329</v>
      </c>
      <c r="B284">
        <v>16</v>
      </c>
      <c r="C284" t="str">
        <f>IF(Table1[[#This Row],[Age]]&lt;=10,"Child",IF(Table1[[#This Row],[Age]]&lt;=20,"Teen", IF(Table1[[#This Row],[Age]]&lt;=40, "Young Adult",IF(Table1[[#This Row],[Age]]&lt;=60, "Middle Age","Old Age"))))</f>
        <v>Teen</v>
      </c>
      <c r="D284" t="s">
        <v>40</v>
      </c>
      <c r="E284" t="s">
        <v>47</v>
      </c>
      <c r="F284" t="s">
        <v>41</v>
      </c>
      <c r="G284" s="2">
        <v>44230</v>
      </c>
      <c r="H284" s="1">
        <f>YEAR(Table1[[#This Row],[Date_of_Diagnosis]])</f>
        <v>2021</v>
      </c>
      <c r="I284" t="s">
        <v>48</v>
      </c>
      <c r="J284" t="s">
        <v>45</v>
      </c>
      <c r="K284" t="b">
        <v>1</v>
      </c>
      <c r="L284">
        <v>51</v>
      </c>
      <c r="M284">
        <v>16</v>
      </c>
      <c r="N284" t="s">
        <v>15</v>
      </c>
      <c r="O284">
        <v>89</v>
      </c>
      <c r="P284" t="str">
        <f>IF(Table1[[#This Row],[Survival_Time_Months]]&lt;12,"&lt;1 Year",IF(Table1[[#This Row],[Survival_Time_Months]]&lt;60,"1-5 Years","5+ Years"))</f>
        <v>5+ Years</v>
      </c>
      <c r="Q284" t="s">
        <v>10</v>
      </c>
      <c r="R284" t="b">
        <v>1</v>
      </c>
      <c r="S284" t="s">
        <v>18</v>
      </c>
    </row>
    <row r="285" spans="1:19" x14ac:dyDescent="0.35">
      <c r="A285" t="s">
        <v>330</v>
      </c>
      <c r="B285">
        <v>60</v>
      </c>
      <c r="C285" t="str">
        <f>IF(Table1[[#This Row],[Age]]&lt;=10,"Child",IF(Table1[[#This Row],[Age]]&lt;=20,"Teen", IF(Table1[[#This Row],[Age]]&lt;=40, "Young Adult",IF(Table1[[#This Row],[Age]]&lt;=60, "Middle Age","Old Age"))))</f>
        <v>Middle Age</v>
      </c>
      <c r="D285" t="s">
        <v>5050</v>
      </c>
      <c r="E285" t="s">
        <v>50</v>
      </c>
      <c r="F285" t="s">
        <v>41</v>
      </c>
      <c r="G285" s="2">
        <v>44515</v>
      </c>
      <c r="H285" s="1">
        <f>YEAR(Table1[[#This Row],[Date_of_Diagnosis]])</f>
        <v>2021</v>
      </c>
      <c r="I285" t="s">
        <v>37</v>
      </c>
      <c r="J285" t="s">
        <v>2</v>
      </c>
      <c r="K285" t="b">
        <v>1</v>
      </c>
      <c r="L285">
        <v>69</v>
      </c>
      <c r="M285">
        <v>1</v>
      </c>
      <c r="N285" t="s">
        <v>9</v>
      </c>
      <c r="O285">
        <v>25</v>
      </c>
      <c r="P285" t="str">
        <f>IF(Table1[[#This Row],[Survival_Time_Months]]&lt;12,"&lt;1 Year",IF(Table1[[#This Row],[Survival_Time_Months]]&lt;60,"1-5 Years","5+ Years"))</f>
        <v>1-5 Years</v>
      </c>
      <c r="Q285" t="s">
        <v>14</v>
      </c>
      <c r="R285" t="b">
        <v>1</v>
      </c>
      <c r="S285" t="s">
        <v>22</v>
      </c>
    </row>
    <row r="286" spans="1:19" x14ac:dyDescent="0.35">
      <c r="A286" t="s">
        <v>331</v>
      </c>
      <c r="B286">
        <v>36</v>
      </c>
      <c r="C286" t="str">
        <f>IF(Table1[[#This Row],[Age]]&lt;=10,"Child",IF(Table1[[#This Row],[Age]]&lt;=20,"Teen", IF(Table1[[#This Row],[Age]]&lt;=40, "Young Adult",IF(Table1[[#This Row],[Age]]&lt;=60, "Middle Age","Old Age"))))</f>
        <v>Young Adult</v>
      </c>
      <c r="D286" t="s">
        <v>5049</v>
      </c>
      <c r="E286" t="s">
        <v>35</v>
      </c>
      <c r="F286" t="s">
        <v>41</v>
      </c>
      <c r="G286" s="2">
        <v>44156</v>
      </c>
      <c r="H286" s="1">
        <f>YEAR(Table1[[#This Row],[Date_of_Diagnosis]])</f>
        <v>2020</v>
      </c>
      <c r="I286" t="s">
        <v>51</v>
      </c>
      <c r="J286" t="s">
        <v>2</v>
      </c>
      <c r="K286" t="b">
        <v>0</v>
      </c>
      <c r="L286">
        <v>2</v>
      </c>
      <c r="M286">
        <v>15</v>
      </c>
      <c r="N286" t="s">
        <v>12</v>
      </c>
      <c r="O286">
        <v>110</v>
      </c>
      <c r="P286" t="str">
        <f>IF(Table1[[#This Row],[Survival_Time_Months]]&lt;12,"&lt;1 Year",IF(Table1[[#This Row],[Survival_Time_Months]]&lt;60,"1-5 Years","5+ Years"))</f>
        <v>5+ Years</v>
      </c>
      <c r="Q286" t="s">
        <v>14</v>
      </c>
      <c r="R286" t="b">
        <v>0</v>
      </c>
      <c r="S286" t="s">
        <v>16</v>
      </c>
    </row>
    <row r="287" spans="1:19" x14ac:dyDescent="0.35">
      <c r="A287" t="s">
        <v>332</v>
      </c>
      <c r="B287">
        <v>58</v>
      </c>
      <c r="C287" t="str">
        <f>IF(Table1[[#This Row],[Age]]&lt;=10,"Child",IF(Table1[[#This Row],[Age]]&lt;=20,"Teen", IF(Table1[[#This Row],[Age]]&lt;=40, "Young Adult",IF(Table1[[#This Row],[Age]]&lt;=60, "Middle Age","Old Age"))))</f>
        <v>Middle Age</v>
      </c>
      <c r="D287" t="s">
        <v>40</v>
      </c>
      <c r="E287" t="s">
        <v>50</v>
      </c>
      <c r="F287" t="s">
        <v>36</v>
      </c>
      <c r="G287" s="2">
        <v>43700</v>
      </c>
      <c r="H287" s="1">
        <f>YEAR(Table1[[#This Row],[Date_of_Diagnosis]])</f>
        <v>2019</v>
      </c>
      <c r="I287" t="s">
        <v>42</v>
      </c>
      <c r="J287" t="s">
        <v>45</v>
      </c>
      <c r="K287" t="b">
        <v>1</v>
      </c>
      <c r="L287">
        <v>38</v>
      </c>
      <c r="M287">
        <v>19</v>
      </c>
      <c r="N287" t="s">
        <v>12</v>
      </c>
      <c r="O287">
        <v>51</v>
      </c>
      <c r="P287" t="str">
        <f>IF(Table1[[#This Row],[Survival_Time_Months]]&lt;12,"&lt;1 Year",IF(Table1[[#This Row],[Survival_Time_Months]]&lt;60,"1-5 Years","5+ Years"))</f>
        <v>1-5 Years</v>
      </c>
      <c r="Q287" t="s">
        <v>14</v>
      </c>
      <c r="R287" t="b">
        <v>1</v>
      </c>
      <c r="S287" t="s">
        <v>20</v>
      </c>
    </row>
    <row r="288" spans="1:19" x14ac:dyDescent="0.35">
      <c r="A288" t="s">
        <v>333</v>
      </c>
      <c r="B288">
        <v>44</v>
      </c>
      <c r="C288" t="str">
        <f>IF(Table1[[#This Row],[Age]]&lt;=10,"Child",IF(Table1[[#This Row],[Age]]&lt;=20,"Teen", IF(Table1[[#This Row],[Age]]&lt;=40, "Young Adult",IF(Table1[[#This Row],[Age]]&lt;=60, "Middle Age","Old Age"))))</f>
        <v>Middle Age</v>
      </c>
      <c r="D288" t="s">
        <v>5050</v>
      </c>
      <c r="E288" t="s">
        <v>35</v>
      </c>
      <c r="F288" t="s">
        <v>44</v>
      </c>
      <c r="G288" s="2">
        <v>44007</v>
      </c>
      <c r="H288" s="1">
        <f>YEAR(Table1[[#This Row],[Date_of_Diagnosis]])</f>
        <v>2020</v>
      </c>
      <c r="I288" t="s">
        <v>37</v>
      </c>
      <c r="J288" t="s">
        <v>38</v>
      </c>
      <c r="K288" t="b">
        <v>1</v>
      </c>
      <c r="L288">
        <v>34</v>
      </c>
      <c r="M288">
        <v>13</v>
      </c>
      <c r="N288" t="s">
        <v>15</v>
      </c>
      <c r="O288">
        <v>67</v>
      </c>
      <c r="P288" t="str">
        <f>IF(Table1[[#This Row],[Survival_Time_Months]]&lt;12,"&lt;1 Year",IF(Table1[[#This Row],[Survival_Time_Months]]&lt;60,"1-5 Years","5+ Years"))</f>
        <v>5+ Years</v>
      </c>
      <c r="Q288" t="s">
        <v>14</v>
      </c>
      <c r="R288" t="b">
        <v>1</v>
      </c>
      <c r="S288" t="s">
        <v>19</v>
      </c>
    </row>
    <row r="289" spans="1:19" x14ac:dyDescent="0.35">
      <c r="A289" t="s">
        <v>334</v>
      </c>
      <c r="B289">
        <v>41</v>
      </c>
      <c r="C289" t="str">
        <f>IF(Table1[[#This Row],[Age]]&lt;=10,"Child",IF(Table1[[#This Row],[Age]]&lt;=20,"Teen", IF(Table1[[#This Row],[Age]]&lt;=40, "Young Adult",IF(Table1[[#This Row],[Age]]&lt;=60, "Middle Age","Old Age"))))</f>
        <v>Middle Age</v>
      </c>
      <c r="D289" t="s">
        <v>40</v>
      </c>
      <c r="E289" t="s">
        <v>50</v>
      </c>
      <c r="F289" t="s">
        <v>41</v>
      </c>
      <c r="G289" s="2">
        <v>43637</v>
      </c>
      <c r="H289" s="1">
        <f>YEAR(Table1[[#This Row],[Date_of_Diagnosis]])</f>
        <v>2019</v>
      </c>
      <c r="I289" t="s">
        <v>37</v>
      </c>
      <c r="J289" t="s">
        <v>45</v>
      </c>
      <c r="K289" t="b">
        <v>1</v>
      </c>
      <c r="L289">
        <v>17</v>
      </c>
      <c r="M289">
        <v>5</v>
      </c>
      <c r="N289" t="s">
        <v>9</v>
      </c>
      <c r="O289">
        <v>43</v>
      </c>
      <c r="P289" t="str">
        <f>IF(Table1[[#This Row],[Survival_Time_Months]]&lt;12,"&lt;1 Year",IF(Table1[[#This Row],[Survival_Time_Months]]&lt;60,"1-5 Years","5+ Years"))</f>
        <v>1-5 Years</v>
      </c>
      <c r="Q289" t="s">
        <v>14</v>
      </c>
      <c r="R289" t="b">
        <v>0</v>
      </c>
      <c r="S289" t="s">
        <v>20</v>
      </c>
    </row>
    <row r="290" spans="1:19" x14ac:dyDescent="0.35">
      <c r="A290" t="s">
        <v>335</v>
      </c>
      <c r="B290">
        <v>5</v>
      </c>
      <c r="C290" t="str">
        <f>IF(Table1[[#This Row],[Age]]&lt;=10,"Child",IF(Table1[[#This Row],[Age]]&lt;=20,"Teen", IF(Table1[[#This Row],[Age]]&lt;=40, "Young Adult",IF(Table1[[#This Row],[Age]]&lt;=60, "Middle Age","Old Age"))))</f>
        <v>Child</v>
      </c>
      <c r="D290" t="s">
        <v>40</v>
      </c>
      <c r="E290" t="s">
        <v>47</v>
      </c>
      <c r="F290" t="s">
        <v>44</v>
      </c>
      <c r="G290" s="2">
        <v>44119</v>
      </c>
      <c r="H290" s="1">
        <f>YEAR(Table1[[#This Row],[Date_of_Diagnosis]])</f>
        <v>2020</v>
      </c>
      <c r="I290" t="s">
        <v>51</v>
      </c>
      <c r="J290" t="s">
        <v>45</v>
      </c>
      <c r="K290" t="b">
        <v>1</v>
      </c>
      <c r="L290">
        <v>54</v>
      </c>
      <c r="M290">
        <v>4</v>
      </c>
      <c r="N290" t="s">
        <v>9</v>
      </c>
      <c r="O290">
        <v>104</v>
      </c>
      <c r="P290" t="str">
        <f>IF(Table1[[#This Row],[Survival_Time_Months]]&lt;12,"&lt;1 Year",IF(Table1[[#This Row],[Survival_Time_Months]]&lt;60,"1-5 Years","5+ Years"))</f>
        <v>5+ Years</v>
      </c>
      <c r="Q290" t="s">
        <v>14</v>
      </c>
      <c r="R290" t="b">
        <v>1</v>
      </c>
      <c r="S290" t="s">
        <v>23</v>
      </c>
    </row>
    <row r="291" spans="1:19" x14ac:dyDescent="0.35">
      <c r="A291" t="s">
        <v>336</v>
      </c>
      <c r="B291">
        <v>24</v>
      </c>
      <c r="C291" t="str">
        <f>IF(Table1[[#This Row],[Age]]&lt;=10,"Child",IF(Table1[[#This Row],[Age]]&lt;=20,"Teen", IF(Table1[[#This Row],[Age]]&lt;=40, "Young Adult",IF(Table1[[#This Row],[Age]]&lt;=60, "Middle Age","Old Age"))))</f>
        <v>Young Adult</v>
      </c>
      <c r="D291" t="s">
        <v>5050</v>
      </c>
      <c r="E291" t="s">
        <v>35</v>
      </c>
      <c r="F291" t="s">
        <v>36</v>
      </c>
      <c r="G291" s="2">
        <v>44523</v>
      </c>
      <c r="H291" s="1">
        <f>YEAR(Table1[[#This Row],[Date_of_Diagnosis]])</f>
        <v>2021</v>
      </c>
      <c r="I291" t="s">
        <v>51</v>
      </c>
      <c r="J291" t="s">
        <v>2</v>
      </c>
      <c r="K291" t="b">
        <v>1</v>
      </c>
      <c r="L291">
        <v>30</v>
      </c>
      <c r="M291">
        <v>19</v>
      </c>
      <c r="N291" t="s">
        <v>9</v>
      </c>
      <c r="O291">
        <v>32</v>
      </c>
      <c r="P291" t="str">
        <f>IF(Table1[[#This Row],[Survival_Time_Months]]&lt;12,"&lt;1 Year",IF(Table1[[#This Row],[Survival_Time_Months]]&lt;60,"1-5 Years","5+ Years"))</f>
        <v>1-5 Years</v>
      </c>
      <c r="Q291" t="s">
        <v>10</v>
      </c>
      <c r="R291" t="b">
        <v>0</v>
      </c>
      <c r="S291" t="s">
        <v>18</v>
      </c>
    </row>
    <row r="292" spans="1:19" x14ac:dyDescent="0.35">
      <c r="A292" t="s">
        <v>337</v>
      </c>
      <c r="B292">
        <v>85</v>
      </c>
      <c r="C292" t="str">
        <f>IF(Table1[[#This Row],[Age]]&lt;=10,"Child",IF(Table1[[#This Row],[Age]]&lt;=20,"Teen", IF(Table1[[#This Row],[Age]]&lt;=40, "Young Adult",IF(Table1[[#This Row],[Age]]&lt;=60, "Middle Age","Old Age"))))</f>
        <v>Old Age</v>
      </c>
      <c r="D292" t="s">
        <v>5050</v>
      </c>
      <c r="E292" t="s">
        <v>47</v>
      </c>
      <c r="F292" t="s">
        <v>44</v>
      </c>
      <c r="G292" s="2">
        <v>44836</v>
      </c>
      <c r="H292" s="1">
        <f>YEAR(Table1[[#This Row],[Date_of_Diagnosis]])</f>
        <v>2022</v>
      </c>
      <c r="I292" t="s">
        <v>51</v>
      </c>
      <c r="J292" t="s">
        <v>45</v>
      </c>
      <c r="K292" t="b">
        <v>1</v>
      </c>
      <c r="L292">
        <v>53</v>
      </c>
      <c r="M292">
        <v>3</v>
      </c>
      <c r="N292" t="s">
        <v>15</v>
      </c>
      <c r="O292">
        <v>95</v>
      </c>
      <c r="P292" t="str">
        <f>IF(Table1[[#This Row],[Survival_Time_Months]]&lt;12,"&lt;1 Year",IF(Table1[[#This Row],[Survival_Time_Months]]&lt;60,"1-5 Years","5+ Years"))</f>
        <v>5+ Years</v>
      </c>
      <c r="Q292" t="s">
        <v>14</v>
      </c>
      <c r="R292" t="b">
        <v>1</v>
      </c>
      <c r="S292" t="s">
        <v>17</v>
      </c>
    </row>
    <row r="293" spans="1:19" x14ac:dyDescent="0.35">
      <c r="A293" t="s">
        <v>338</v>
      </c>
      <c r="B293">
        <v>13</v>
      </c>
      <c r="C293" t="str">
        <f>IF(Table1[[#This Row],[Age]]&lt;=10,"Child",IF(Table1[[#This Row],[Age]]&lt;=20,"Teen", IF(Table1[[#This Row],[Age]]&lt;=40, "Young Adult",IF(Table1[[#This Row],[Age]]&lt;=60, "Middle Age","Old Age"))))</f>
        <v>Teen</v>
      </c>
      <c r="D293" t="s">
        <v>5050</v>
      </c>
      <c r="E293" t="s">
        <v>50</v>
      </c>
      <c r="F293" t="s">
        <v>41</v>
      </c>
      <c r="G293" s="2">
        <v>44972</v>
      </c>
      <c r="H293" s="1">
        <f>YEAR(Table1[[#This Row],[Date_of_Diagnosis]])</f>
        <v>2023</v>
      </c>
      <c r="I293" t="s">
        <v>42</v>
      </c>
      <c r="J293" t="s">
        <v>2</v>
      </c>
      <c r="K293" t="b">
        <v>0</v>
      </c>
      <c r="L293">
        <v>3</v>
      </c>
      <c r="M293">
        <v>7</v>
      </c>
      <c r="N293" t="s">
        <v>15</v>
      </c>
      <c r="O293">
        <v>12</v>
      </c>
      <c r="P293" t="str">
        <f>IF(Table1[[#This Row],[Survival_Time_Months]]&lt;12,"&lt;1 Year",IF(Table1[[#This Row],[Survival_Time_Months]]&lt;60,"1-5 Years","5+ Years"))</f>
        <v>1-5 Years</v>
      </c>
      <c r="Q293" t="s">
        <v>14</v>
      </c>
      <c r="R293" t="b">
        <v>0</v>
      </c>
      <c r="S293" t="s">
        <v>23</v>
      </c>
    </row>
    <row r="294" spans="1:19" x14ac:dyDescent="0.35">
      <c r="A294" t="s">
        <v>339</v>
      </c>
      <c r="B294">
        <v>46</v>
      </c>
      <c r="C294" t="str">
        <f>IF(Table1[[#This Row],[Age]]&lt;=10,"Child",IF(Table1[[#This Row],[Age]]&lt;=20,"Teen", IF(Table1[[#This Row],[Age]]&lt;=40, "Young Adult",IF(Table1[[#This Row],[Age]]&lt;=60, "Middle Age","Old Age"))))</f>
        <v>Middle Age</v>
      </c>
      <c r="D294" t="s">
        <v>5049</v>
      </c>
      <c r="E294" t="s">
        <v>47</v>
      </c>
      <c r="F294" t="s">
        <v>44</v>
      </c>
      <c r="G294" s="2">
        <v>43839</v>
      </c>
      <c r="H294" s="1">
        <f>YEAR(Table1[[#This Row],[Date_of_Diagnosis]])</f>
        <v>2020</v>
      </c>
      <c r="I294" t="s">
        <v>48</v>
      </c>
      <c r="J294" t="s">
        <v>38</v>
      </c>
      <c r="K294" t="b">
        <v>0</v>
      </c>
      <c r="L294">
        <v>8</v>
      </c>
      <c r="M294">
        <v>7</v>
      </c>
      <c r="N294" t="s">
        <v>9</v>
      </c>
      <c r="O294">
        <v>40</v>
      </c>
      <c r="P294" t="str">
        <f>IF(Table1[[#This Row],[Survival_Time_Months]]&lt;12,"&lt;1 Year",IF(Table1[[#This Row],[Survival_Time_Months]]&lt;60,"1-5 Years","5+ Years"))</f>
        <v>1-5 Years</v>
      </c>
      <c r="Q294" t="s">
        <v>10</v>
      </c>
      <c r="R294" t="b">
        <v>1</v>
      </c>
      <c r="S294" t="s">
        <v>17</v>
      </c>
    </row>
    <row r="295" spans="1:19" x14ac:dyDescent="0.35">
      <c r="A295" t="s">
        <v>340</v>
      </c>
      <c r="B295">
        <v>31</v>
      </c>
      <c r="C295" t="str">
        <f>IF(Table1[[#This Row],[Age]]&lt;=10,"Child",IF(Table1[[#This Row],[Age]]&lt;=20,"Teen", IF(Table1[[#This Row],[Age]]&lt;=40, "Young Adult",IF(Table1[[#This Row],[Age]]&lt;=60, "Middle Age","Old Age"))))</f>
        <v>Young Adult</v>
      </c>
      <c r="D295" t="s">
        <v>40</v>
      </c>
      <c r="E295" t="s">
        <v>35</v>
      </c>
      <c r="F295" t="s">
        <v>41</v>
      </c>
      <c r="G295" s="2">
        <v>44299</v>
      </c>
      <c r="H295" s="1">
        <f>YEAR(Table1[[#This Row],[Date_of_Diagnosis]])</f>
        <v>2021</v>
      </c>
      <c r="I295" t="s">
        <v>48</v>
      </c>
      <c r="J295" t="s">
        <v>38</v>
      </c>
      <c r="K295" t="b">
        <v>1</v>
      </c>
      <c r="L295">
        <v>70</v>
      </c>
      <c r="M295">
        <v>2</v>
      </c>
      <c r="N295" t="s">
        <v>9</v>
      </c>
      <c r="O295">
        <v>108</v>
      </c>
      <c r="P295" t="str">
        <f>IF(Table1[[#This Row],[Survival_Time_Months]]&lt;12,"&lt;1 Year",IF(Table1[[#This Row],[Survival_Time_Months]]&lt;60,"1-5 Years","5+ Years"))</f>
        <v>5+ Years</v>
      </c>
      <c r="Q295" t="s">
        <v>10</v>
      </c>
      <c r="R295" t="b">
        <v>1</v>
      </c>
      <c r="S295" t="s">
        <v>16</v>
      </c>
    </row>
    <row r="296" spans="1:19" x14ac:dyDescent="0.35">
      <c r="A296" t="s">
        <v>341</v>
      </c>
      <c r="B296">
        <v>68</v>
      </c>
      <c r="C296" t="str">
        <f>IF(Table1[[#This Row],[Age]]&lt;=10,"Child",IF(Table1[[#This Row],[Age]]&lt;=20,"Teen", IF(Table1[[#This Row],[Age]]&lt;=40, "Young Adult",IF(Table1[[#This Row],[Age]]&lt;=60, "Middle Age","Old Age"))))</f>
        <v>Old Age</v>
      </c>
      <c r="D296" t="s">
        <v>40</v>
      </c>
      <c r="E296" t="s">
        <v>47</v>
      </c>
      <c r="F296" t="s">
        <v>36</v>
      </c>
      <c r="G296" s="2">
        <v>45514</v>
      </c>
      <c r="H296" s="1">
        <f>YEAR(Table1[[#This Row],[Date_of_Diagnosis]])</f>
        <v>2024</v>
      </c>
      <c r="I296" t="s">
        <v>48</v>
      </c>
      <c r="J296" t="s">
        <v>45</v>
      </c>
      <c r="K296" t="b">
        <v>0</v>
      </c>
      <c r="L296">
        <v>19</v>
      </c>
      <c r="M296">
        <v>6</v>
      </c>
      <c r="N296" t="s">
        <v>12</v>
      </c>
      <c r="O296">
        <v>88</v>
      </c>
      <c r="P296" t="str">
        <f>IF(Table1[[#This Row],[Survival_Time_Months]]&lt;12,"&lt;1 Year",IF(Table1[[#This Row],[Survival_Time_Months]]&lt;60,"1-5 Years","5+ Years"))</f>
        <v>5+ Years</v>
      </c>
      <c r="Q296" t="s">
        <v>14</v>
      </c>
      <c r="R296" t="b">
        <v>1</v>
      </c>
      <c r="S296" t="s">
        <v>13</v>
      </c>
    </row>
    <row r="297" spans="1:19" x14ac:dyDescent="0.35">
      <c r="A297" t="s">
        <v>342</v>
      </c>
      <c r="B297">
        <v>17</v>
      </c>
      <c r="C297" t="str">
        <f>IF(Table1[[#This Row],[Age]]&lt;=10,"Child",IF(Table1[[#This Row],[Age]]&lt;=20,"Teen", IF(Table1[[#This Row],[Age]]&lt;=40, "Young Adult",IF(Table1[[#This Row],[Age]]&lt;=60, "Middle Age","Old Age"))))</f>
        <v>Teen</v>
      </c>
      <c r="D297" t="s">
        <v>5050</v>
      </c>
      <c r="E297" t="s">
        <v>47</v>
      </c>
      <c r="F297" t="s">
        <v>36</v>
      </c>
      <c r="G297" s="2">
        <v>45152</v>
      </c>
      <c r="H297" s="1">
        <f>YEAR(Table1[[#This Row],[Date_of_Diagnosis]])</f>
        <v>2023</v>
      </c>
      <c r="I297" t="s">
        <v>37</v>
      </c>
      <c r="J297" t="s">
        <v>38</v>
      </c>
      <c r="K297" t="b">
        <v>0</v>
      </c>
      <c r="L297">
        <v>59</v>
      </c>
      <c r="M297">
        <v>15</v>
      </c>
      <c r="N297" t="s">
        <v>9</v>
      </c>
      <c r="O297">
        <v>102</v>
      </c>
      <c r="P297" t="str">
        <f>IF(Table1[[#This Row],[Survival_Time_Months]]&lt;12,"&lt;1 Year",IF(Table1[[#This Row],[Survival_Time_Months]]&lt;60,"1-5 Years","5+ Years"))</f>
        <v>5+ Years</v>
      </c>
      <c r="Q297" t="s">
        <v>14</v>
      </c>
      <c r="R297" t="b">
        <v>0</v>
      </c>
      <c r="S297" t="s">
        <v>22</v>
      </c>
    </row>
    <row r="298" spans="1:19" x14ac:dyDescent="0.35">
      <c r="A298" t="s">
        <v>343</v>
      </c>
      <c r="B298">
        <v>35</v>
      </c>
      <c r="C298" t="str">
        <f>IF(Table1[[#This Row],[Age]]&lt;=10,"Child",IF(Table1[[#This Row],[Age]]&lt;=20,"Teen", IF(Table1[[#This Row],[Age]]&lt;=40, "Young Adult",IF(Table1[[#This Row],[Age]]&lt;=60, "Middle Age","Old Age"))))</f>
        <v>Young Adult</v>
      </c>
      <c r="D298" t="s">
        <v>5050</v>
      </c>
      <c r="E298" t="s">
        <v>47</v>
      </c>
      <c r="F298" t="s">
        <v>44</v>
      </c>
      <c r="G298" s="2">
        <v>45568</v>
      </c>
      <c r="H298" s="1">
        <f>YEAR(Table1[[#This Row],[Date_of_Diagnosis]])</f>
        <v>2024</v>
      </c>
      <c r="I298" t="s">
        <v>42</v>
      </c>
      <c r="J298" t="s">
        <v>2</v>
      </c>
      <c r="K298" t="b">
        <v>1</v>
      </c>
      <c r="L298">
        <v>38</v>
      </c>
      <c r="M298">
        <v>18</v>
      </c>
      <c r="N298" t="s">
        <v>9</v>
      </c>
      <c r="O298">
        <v>81</v>
      </c>
      <c r="P298" t="str">
        <f>IF(Table1[[#This Row],[Survival_Time_Months]]&lt;12,"&lt;1 Year",IF(Table1[[#This Row],[Survival_Time_Months]]&lt;60,"1-5 Years","5+ Years"))</f>
        <v>5+ Years</v>
      </c>
      <c r="Q298" t="s">
        <v>10</v>
      </c>
      <c r="R298" t="b">
        <v>0</v>
      </c>
      <c r="S298" t="s">
        <v>11</v>
      </c>
    </row>
    <row r="299" spans="1:19" x14ac:dyDescent="0.35">
      <c r="A299" t="s">
        <v>344</v>
      </c>
      <c r="B299">
        <v>87</v>
      </c>
      <c r="C299" t="str">
        <f>IF(Table1[[#This Row],[Age]]&lt;=10,"Child",IF(Table1[[#This Row],[Age]]&lt;=20,"Teen", IF(Table1[[#This Row],[Age]]&lt;=40, "Young Adult",IF(Table1[[#This Row],[Age]]&lt;=60, "Middle Age","Old Age"))))</f>
        <v>Old Age</v>
      </c>
      <c r="D299" t="s">
        <v>40</v>
      </c>
      <c r="E299" t="s">
        <v>35</v>
      </c>
      <c r="F299" t="s">
        <v>44</v>
      </c>
      <c r="G299" s="2">
        <v>45371</v>
      </c>
      <c r="H299" s="1">
        <f>YEAR(Table1[[#This Row],[Date_of_Diagnosis]])</f>
        <v>2024</v>
      </c>
      <c r="I299" t="s">
        <v>48</v>
      </c>
      <c r="J299" t="s">
        <v>45</v>
      </c>
      <c r="K299" t="b">
        <v>1</v>
      </c>
      <c r="L299">
        <v>31</v>
      </c>
      <c r="M299">
        <v>2</v>
      </c>
      <c r="N299" t="s">
        <v>15</v>
      </c>
      <c r="O299">
        <v>99</v>
      </c>
      <c r="P299" t="str">
        <f>IF(Table1[[#This Row],[Survival_Time_Months]]&lt;12,"&lt;1 Year",IF(Table1[[#This Row],[Survival_Time_Months]]&lt;60,"1-5 Years","5+ Years"))</f>
        <v>5+ Years</v>
      </c>
      <c r="Q299" t="s">
        <v>10</v>
      </c>
      <c r="R299" t="b">
        <v>1</v>
      </c>
      <c r="S299" t="s">
        <v>16</v>
      </c>
    </row>
    <row r="300" spans="1:19" x14ac:dyDescent="0.35">
      <c r="A300" t="s">
        <v>345</v>
      </c>
      <c r="B300">
        <v>50</v>
      </c>
      <c r="C300" t="str">
        <f>IF(Table1[[#This Row],[Age]]&lt;=10,"Child",IF(Table1[[#This Row],[Age]]&lt;=20,"Teen", IF(Table1[[#This Row],[Age]]&lt;=40, "Young Adult",IF(Table1[[#This Row],[Age]]&lt;=60, "Middle Age","Old Age"))))</f>
        <v>Middle Age</v>
      </c>
      <c r="D300" t="s">
        <v>5049</v>
      </c>
      <c r="E300" t="s">
        <v>50</v>
      </c>
      <c r="F300" t="s">
        <v>44</v>
      </c>
      <c r="G300" s="2">
        <v>43633</v>
      </c>
      <c r="H300" s="1">
        <f>YEAR(Table1[[#This Row],[Date_of_Diagnosis]])</f>
        <v>2019</v>
      </c>
      <c r="I300" t="s">
        <v>37</v>
      </c>
      <c r="J300" t="s">
        <v>2</v>
      </c>
      <c r="K300" t="b">
        <v>1</v>
      </c>
      <c r="L300">
        <v>10</v>
      </c>
      <c r="M300">
        <v>18</v>
      </c>
      <c r="N300" t="s">
        <v>15</v>
      </c>
      <c r="O300">
        <v>81</v>
      </c>
      <c r="P300" t="str">
        <f>IF(Table1[[#This Row],[Survival_Time_Months]]&lt;12,"&lt;1 Year",IF(Table1[[#This Row],[Survival_Time_Months]]&lt;60,"1-5 Years","5+ Years"))</f>
        <v>5+ Years</v>
      </c>
      <c r="Q300" t="s">
        <v>14</v>
      </c>
      <c r="R300" t="b">
        <v>1</v>
      </c>
      <c r="S300" t="s">
        <v>11</v>
      </c>
    </row>
    <row r="301" spans="1:19" x14ac:dyDescent="0.35">
      <c r="A301" t="s">
        <v>346</v>
      </c>
      <c r="B301">
        <v>21</v>
      </c>
      <c r="C301" t="str">
        <f>IF(Table1[[#This Row],[Age]]&lt;=10,"Child",IF(Table1[[#This Row],[Age]]&lt;=20,"Teen", IF(Table1[[#This Row],[Age]]&lt;=40, "Young Adult",IF(Table1[[#This Row],[Age]]&lt;=60, "Middle Age","Old Age"))))</f>
        <v>Young Adult</v>
      </c>
      <c r="D301" t="s">
        <v>5049</v>
      </c>
      <c r="E301" t="s">
        <v>35</v>
      </c>
      <c r="F301" t="s">
        <v>36</v>
      </c>
      <c r="G301" s="2">
        <v>44818</v>
      </c>
      <c r="H301" s="1">
        <f>YEAR(Table1[[#This Row],[Date_of_Diagnosis]])</f>
        <v>2022</v>
      </c>
      <c r="I301" t="s">
        <v>48</v>
      </c>
      <c r="J301" t="s">
        <v>38</v>
      </c>
      <c r="K301" t="b">
        <v>1</v>
      </c>
      <c r="L301">
        <v>43</v>
      </c>
      <c r="M301">
        <v>13</v>
      </c>
      <c r="N301" t="s">
        <v>9</v>
      </c>
      <c r="O301">
        <v>37</v>
      </c>
      <c r="P301" t="str">
        <f>IF(Table1[[#This Row],[Survival_Time_Months]]&lt;12,"&lt;1 Year",IF(Table1[[#This Row],[Survival_Time_Months]]&lt;60,"1-5 Years","5+ Years"))</f>
        <v>1-5 Years</v>
      </c>
      <c r="Q301" t="s">
        <v>10</v>
      </c>
      <c r="R301" t="b">
        <v>1</v>
      </c>
      <c r="S301" t="s">
        <v>20</v>
      </c>
    </row>
    <row r="302" spans="1:19" x14ac:dyDescent="0.35">
      <c r="A302" t="s">
        <v>347</v>
      </c>
      <c r="B302">
        <v>48</v>
      </c>
      <c r="C302" t="str">
        <f>IF(Table1[[#This Row],[Age]]&lt;=10,"Child",IF(Table1[[#This Row],[Age]]&lt;=20,"Teen", IF(Table1[[#This Row],[Age]]&lt;=40, "Young Adult",IF(Table1[[#This Row],[Age]]&lt;=60, "Middle Age","Old Age"))))</f>
        <v>Middle Age</v>
      </c>
      <c r="D302" t="s">
        <v>5049</v>
      </c>
      <c r="E302" t="s">
        <v>35</v>
      </c>
      <c r="F302" t="s">
        <v>44</v>
      </c>
      <c r="G302" s="2">
        <v>44894</v>
      </c>
      <c r="H302" s="1">
        <f>YEAR(Table1[[#This Row],[Date_of_Diagnosis]])</f>
        <v>2022</v>
      </c>
      <c r="I302" t="s">
        <v>37</v>
      </c>
      <c r="J302" t="s">
        <v>2</v>
      </c>
      <c r="K302" t="b">
        <v>1</v>
      </c>
      <c r="L302">
        <v>49</v>
      </c>
      <c r="M302">
        <v>17</v>
      </c>
      <c r="N302" t="s">
        <v>15</v>
      </c>
      <c r="O302">
        <v>102</v>
      </c>
      <c r="P302" t="str">
        <f>IF(Table1[[#This Row],[Survival_Time_Months]]&lt;12,"&lt;1 Year",IF(Table1[[#This Row],[Survival_Time_Months]]&lt;60,"1-5 Years","5+ Years"))</f>
        <v>5+ Years</v>
      </c>
      <c r="Q302" t="s">
        <v>14</v>
      </c>
      <c r="R302" t="b">
        <v>0</v>
      </c>
      <c r="S302" t="s">
        <v>22</v>
      </c>
    </row>
    <row r="303" spans="1:19" x14ac:dyDescent="0.35">
      <c r="A303" t="s">
        <v>348</v>
      </c>
      <c r="B303">
        <v>15</v>
      </c>
      <c r="C303" t="str">
        <f>IF(Table1[[#This Row],[Age]]&lt;=10,"Child",IF(Table1[[#This Row],[Age]]&lt;=20,"Teen", IF(Table1[[#This Row],[Age]]&lt;=40, "Young Adult",IF(Table1[[#This Row],[Age]]&lt;=60, "Middle Age","Old Age"))))</f>
        <v>Teen</v>
      </c>
      <c r="D303" t="s">
        <v>5049</v>
      </c>
      <c r="E303" t="s">
        <v>35</v>
      </c>
      <c r="F303" t="s">
        <v>44</v>
      </c>
      <c r="G303" s="2">
        <v>44059</v>
      </c>
      <c r="H303" s="1">
        <f>YEAR(Table1[[#This Row],[Date_of_Diagnosis]])</f>
        <v>2020</v>
      </c>
      <c r="I303" t="s">
        <v>42</v>
      </c>
      <c r="J303" t="s">
        <v>38</v>
      </c>
      <c r="K303" t="b">
        <v>0</v>
      </c>
      <c r="L303">
        <v>14</v>
      </c>
      <c r="M303">
        <v>4</v>
      </c>
      <c r="N303" t="s">
        <v>12</v>
      </c>
      <c r="O303">
        <v>6</v>
      </c>
      <c r="P303" t="str">
        <f>IF(Table1[[#This Row],[Survival_Time_Months]]&lt;12,"&lt;1 Year",IF(Table1[[#This Row],[Survival_Time_Months]]&lt;60,"1-5 Years","5+ Years"))</f>
        <v>&lt;1 Year</v>
      </c>
      <c r="Q303" t="s">
        <v>10</v>
      </c>
      <c r="R303" t="b">
        <v>1</v>
      </c>
      <c r="S303" t="s">
        <v>20</v>
      </c>
    </row>
    <row r="304" spans="1:19" x14ac:dyDescent="0.35">
      <c r="A304" t="s">
        <v>349</v>
      </c>
      <c r="B304">
        <v>31</v>
      </c>
      <c r="C304" t="str">
        <f>IF(Table1[[#This Row],[Age]]&lt;=10,"Child",IF(Table1[[#This Row],[Age]]&lt;=20,"Teen", IF(Table1[[#This Row],[Age]]&lt;=40, "Young Adult",IF(Table1[[#This Row],[Age]]&lt;=60, "Middle Age","Old Age"))))</f>
        <v>Young Adult</v>
      </c>
      <c r="D304" t="s">
        <v>5049</v>
      </c>
      <c r="E304" t="s">
        <v>47</v>
      </c>
      <c r="F304" t="s">
        <v>36</v>
      </c>
      <c r="G304" s="2">
        <v>44777</v>
      </c>
      <c r="H304" s="1">
        <f>YEAR(Table1[[#This Row],[Date_of_Diagnosis]])</f>
        <v>2022</v>
      </c>
      <c r="I304" t="s">
        <v>37</v>
      </c>
      <c r="J304" t="s">
        <v>45</v>
      </c>
      <c r="K304" t="b">
        <v>0</v>
      </c>
      <c r="L304">
        <v>8</v>
      </c>
      <c r="M304">
        <v>10</v>
      </c>
      <c r="N304" t="s">
        <v>12</v>
      </c>
      <c r="O304">
        <v>118</v>
      </c>
      <c r="P304" t="str">
        <f>IF(Table1[[#This Row],[Survival_Time_Months]]&lt;12,"&lt;1 Year",IF(Table1[[#This Row],[Survival_Time_Months]]&lt;60,"1-5 Years","5+ Years"))</f>
        <v>5+ Years</v>
      </c>
      <c r="Q304" t="s">
        <v>10</v>
      </c>
      <c r="R304" t="b">
        <v>1</v>
      </c>
      <c r="S304" t="s">
        <v>17</v>
      </c>
    </row>
    <row r="305" spans="1:19" x14ac:dyDescent="0.35">
      <c r="A305" t="s">
        <v>350</v>
      </c>
      <c r="B305">
        <v>32</v>
      </c>
      <c r="C305" t="str">
        <f>IF(Table1[[#This Row],[Age]]&lt;=10,"Child",IF(Table1[[#This Row],[Age]]&lt;=20,"Teen", IF(Table1[[#This Row],[Age]]&lt;=40, "Young Adult",IF(Table1[[#This Row],[Age]]&lt;=60, "Middle Age","Old Age"))))</f>
        <v>Young Adult</v>
      </c>
      <c r="D305" t="s">
        <v>40</v>
      </c>
      <c r="E305" t="s">
        <v>35</v>
      </c>
      <c r="F305" t="s">
        <v>36</v>
      </c>
      <c r="G305" s="2">
        <v>45554</v>
      </c>
      <c r="H305" s="1">
        <f>YEAR(Table1[[#This Row],[Date_of_Diagnosis]])</f>
        <v>2024</v>
      </c>
      <c r="I305" t="s">
        <v>51</v>
      </c>
      <c r="J305" t="s">
        <v>45</v>
      </c>
      <c r="K305" t="b">
        <v>1</v>
      </c>
      <c r="L305">
        <v>7</v>
      </c>
      <c r="M305">
        <v>2</v>
      </c>
      <c r="N305" t="s">
        <v>9</v>
      </c>
      <c r="O305">
        <v>85</v>
      </c>
      <c r="P305" t="str">
        <f>IF(Table1[[#This Row],[Survival_Time_Months]]&lt;12,"&lt;1 Year",IF(Table1[[#This Row],[Survival_Time_Months]]&lt;60,"1-5 Years","5+ Years"))</f>
        <v>5+ Years</v>
      </c>
      <c r="Q305" t="s">
        <v>14</v>
      </c>
      <c r="R305" t="b">
        <v>1</v>
      </c>
      <c r="S305" t="s">
        <v>11</v>
      </c>
    </row>
    <row r="306" spans="1:19" x14ac:dyDescent="0.35">
      <c r="A306" t="s">
        <v>351</v>
      </c>
      <c r="B306">
        <v>34</v>
      </c>
      <c r="C306" t="str">
        <f>IF(Table1[[#This Row],[Age]]&lt;=10,"Child",IF(Table1[[#This Row],[Age]]&lt;=20,"Teen", IF(Table1[[#This Row],[Age]]&lt;=40, "Young Adult",IF(Table1[[#This Row],[Age]]&lt;=60, "Middle Age","Old Age"))))</f>
        <v>Young Adult</v>
      </c>
      <c r="D306" t="s">
        <v>40</v>
      </c>
      <c r="E306" t="s">
        <v>47</v>
      </c>
      <c r="F306" t="s">
        <v>44</v>
      </c>
      <c r="G306" s="2">
        <v>45329</v>
      </c>
      <c r="H306" s="1">
        <f>YEAR(Table1[[#This Row],[Date_of_Diagnosis]])</f>
        <v>2024</v>
      </c>
      <c r="I306" t="s">
        <v>51</v>
      </c>
      <c r="J306" t="s">
        <v>2</v>
      </c>
      <c r="K306" t="b">
        <v>1</v>
      </c>
      <c r="L306">
        <v>60</v>
      </c>
      <c r="M306">
        <v>19</v>
      </c>
      <c r="N306" t="s">
        <v>9</v>
      </c>
      <c r="O306">
        <v>13</v>
      </c>
      <c r="P306" t="str">
        <f>IF(Table1[[#This Row],[Survival_Time_Months]]&lt;12,"&lt;1 Year",IF(Table1[[#This Row],[Survival_Time_Months]]&lt;60,"1-5 Years","5+ Years"))</f>
        <v>1-5 Years</v>
      </c>
      <c r="Q306" t="s">
        <v>10</v>
      </c>
      <c r="R306" t="b">
        <v>1</v>
      </c>
      <c r="S306" t="s">
        <v>11</v>
      </c>
    </row>
    <row r="307" spans="1:19" x14ac:dyDescent="0.35">
      <c r="A307" t="s">
        <v>352</v>
      </c>
      <c r="B307">
        <v>66</v>
      </c>
      <c r="C307" t="str">
        <f>IF(Table1[[#This Row],[Age]]&lt;=10,"Child",IF(Table1[[#This Row],[Age]]&lt;=20,"Teen", IF(Table1[[#This Row],[Age]]&lt;=40, "Young Adult",IF(Table1[[#This Row],[Age]]&lt;=60, "Middle Age","Old Age"))))</f>
        <v>Old Age</v>
      </c>
      <c r="D307" t="s">
        <v>40</v>
      </c>
      <c r="E307" t="s">
        <v>50</v>
      </c>
      <c r="F307" t="s">
        <v>41</v>
      </c>
      <c r="G307" s="2">
        <v>43863</v>
      </c>
      <c r="H307" s="1">
        <f>YEAR(Table1[[#This Row],[Date_of_Diagnosis]])</f>
        <v>2020</v>
      </c>
      <c r="I307" t="s">
        <v>51</v>
      </c>
      <c r="J307" t="s">
        <v>2</v>
      </c>
      <c r="K307" t="b">
        <v>1</v>
      </c>
      <c r="L307">
        <v>29</v>
      </c>
      <c r="M307">
        <v>1</v>
      </c>
      <c r="N307" t="s">
        <v>15</v>
      </c>
      <c r="O307">
        <v>72</v>
      </c>
      <c r="P307" t="str">
        <f>IF(Table1[[#This Row],[Survival_Time_Months]]&lt;12,"&lt;1 Year",IF(Table1[[#This Row],[Survival_Time_Months]]&lt;60,"1-5 Years","5+ Years"))</f>
        <v>5+ Years</v>
      </c>
      <c r="Q307" t="s">
        <v>10</v>
      </c>
      <c r="R307" t="b">
        <v>1</v>
      </c>
      <c r="S307" t="s">
        <v>19</v>
      </c>
    </row>
    <row r="308" spans="1:19" x14ac:dyDescent="0.35">
      <c r="A308" t="s">
        <v>353</v>
      </c>
      <c r="B308">
        <v>25</v>
      </c>
      <c r="C308" t="str">
        <f>IF(Table1[[#This Row],[Age]]&lt;=10,"Child",IF(Table1[[#This Row],[Age]]&lt;=20,"Teen", IF(Table1[[#This Row],[Age]]&lt;=40, "Young Adult",IF(Table1[[#This Row],[Age]]&lt;=60, "Middle Age","Old Age"))))</f>
        <v>Young Adult</v>
      </c>
      <c r="D308" t="s">
        <v>5049</v>
      </c>
      <c r="E308" t="s">
        <v>47</v>
      </c>
      <c r="F308" t="s">
        <v>36</v>
      </c>
      <c r="G308" s="2">
        <v>44572</v>
      </c>
      <c r="H308" s="1">
        <f>YEAR(Table1[[#This Row],[Date_of_Diagnosis]])</f>
        <v>2022</v>
      </c>
      <c r="I308" t="s">
        <v>51</v>
      </c>
      <c r="J308" t="s">
        <v>2</v>
      </c>
      <c r="K308" t="b">
        <v>1</v>
      </c>
      <c r="L308">
        <v>0</v>
      </c>
      <c r="M308">
        <v>10</v>
      </c>
      <c r="N308" t="s">
        <v>9</v>
      </c>
      <c r="O308">
        <v>61</v>
      </c>
      <c r="P308" t="str">
        <f>IF(Table1[[#This Row],[Survival_Time_Months]]&lt;12,"&lt;1 Year",IF(Table1[[#This Row],[Survival_Time_Months]]&lt;60,"1-5 Years","5+ Years"))</f>
        <v>5+ Years</v>
      </c>
      <c r="Q308" t="s">
        <v>14</v>
      </c>
      <c r="R308" t="b">
        <v>1</v>
      </c>
      <c r="S308" t="s">
        <v>20</v>
      </c>
    </row>
    <row r="309" spans="1:19" x14ac:dyDescent="0.35">
      <c r="A309" t="s">
        <v>354</v>
      </c>
      <c r="B309">
        <v>90</v>
      </c>
      <c r="C309" t="str">
        <f>IF(Table1[[#This Row],[Age]]&lt;=10,"Child",IF(Table1[[#This Row],[Age]]&lt;=20,"Teen", IF(Table1[[#This Row],[Age]]&lt;=40, "Young Adult",IF(Table1[[#This Row],[Age]]&lt;=60, "Middle Age","Old Age"))))</f>
        <v>Old Age</v>
      </c>
      <c r="D309" t="s">
        <v>40</v>
      </c>
      <c r="E309" t="s">
        <v>47</v>
      </c>
      <c r="F309" t="s">
        <v>44</v>
      </c>
      <c r="G309" s="2">
        <v>44686</v>
      </c>
      <c r="H309" s="1">
        <f>YEAR(Table1[[#This Row],[Date_of_Diagnosis]])</f>
        <v>2022</v>
      </c>
      <c r="I309" t="s">
        <v>48</v>
      </c>
      <c r="J309" t="s">
        <v>2</v>
      </c>
      <c r="K309" t="b">
        <v>0</v>
      </c>
      <c r="L309">
        <v>59</v>
      </c>
      <c r="M309">
        <v>20</v>
      </c>
      <c r="N309" t="s">
        <v>15</v>
      </c>
      <c r="O309">
        <v>104</v>
      </c>
      <c r="P309" t="str">
        <f>IF(Table1[[#This Row],[Survival_Time_Months]]&lt;12,"&lt;1 Year",IF(Table1[[#This Row],[Survival_Time_Months]]&lt;60,"1-5 Years","5+ Years"))</f>
        <v>5+ Years</v>
      </c>
      <c r="Q309" t="s">
        <v>14</v>
      </c>
      <c r="R309" t="b">
        <v>1</v>
      </c>
      <c r="S309" t="s">
        <v>17</v>
      </c>
    </row>
    <row r="310" spans="1:19" x14ac:dyDescent="0.35">
      <c r="A310" t="s">
        <v>355</v>
      </c>
      <c r="B310">
        <v>53</v>
      </c>
      <c r="C310" t="str">
        <f>IF(Table1[[#This Row],[Age]]&lt;=10,"Child",IF(Table1[[#This Row],[Age]]&lt;=20,"Teen", IF(Table1[[#This Row],[Age]]&lt;=40, "Young Adult",IF(Table1[[#This Row],[Age]]&lt;=60, "Middle Age","Old Age"))))</f>
        <v>Middle Age</v>
      </c>
      <c r="D310" t="s">
        <v>5049</v>
      </c>
      <c r="E310" t="s">
        <v>50</v>
      </c>
      <c r="F310" t="s">
        <v>41</v>
      </c>
      <c r="G310" s="2">
        <v>44233</v>
      </c>
      <c r="H310" s="1">
        <f>YEAR(Table1[[#This Row],[Date_of_Diagnosis]])</f>
        <v>2021</v>
      </c>
      <c r="I310" t="s">
        <v>42</v>
      </c>
      <c r="J310" t="s">
        <v>45</v>
      </c>
      <c r="K310" t="b">
        <v>0</v>
      </c>
      <c r="L310">
        <v>3</v>
      </c>
      <c r="M310">
        <v>13</v>
      </c>
      <c r="N310" t="s">
        <v>15</v>
      </c>
      <c r="O310">
        <v>56</v>
      </c>
      <c r="P310" t="str">
        <f>IF(Table1[[#This Row],[Survival_Time_Months]]&lt;12,"&lt;1 Year",IF(Table1[[#This Row],[Survival_Time_Months]]&lt;60,"1-5 Years","5+ Years"))</f>
        <v>1-5 Years</v>
      </c>
      <c r="Q310" t="s">
        <v>10</v>
      </c>
      <c r="R310" t="b">
        <v>0</v>
      </c>
      <c r="S310" t="s">
        <v>17</v>
      </c>
    </row>
    <row r="311" spans="1:19" x14ac:dyDescent="0.35">
      <c r="A311" t="s">
        <v>356</v>
      </c>
      <c r="B311">
        <v>72</v>
      </c>
      <c r="C311" t="str">
        <f>IF(Table1[[#This Row],[Age]]&lt;=10,"Child",IF(Table1[[#This Row],[Age]]&lt;=20,"Teen", IF(Table1[[#This Row],[Age]]&lt;=40, "Young Adult",IF(Table1[[#This Row],[Age]]&lt;=60, "Middle Age","Old Age"))))</f>
        <v>Old Age</v>
      </c>
      <c r="D311" t="s">
        <v>5050</v>
      </c>
      <c r="E311" t="s">
        <v>35</v>
      </c>
      <c r="F311" t="s">
        <v>36</v>
      </c>
      <c r="G311" s="2">
        <v>44769</v>
      </c>
      <c r="H311" s="1">
        <f>YEAR(Table1[[#This Row],[Date_of_Diagnosis]])</f>
        <v>2022</v>
      </c>
      <c r="I311" t="s">
        <v>42</v>
      </c>
      <c r="J311" t="s">
        <v>38</v>
      </c>
      <c r="K311" t="b">
        <v>0</v>
      </c>
      <c r="L311">
        <v>22</v>
      </c>
      <c r="M311">
        <v>9</v>
      </c>
      <c r="N311" t="s">
        <v>15</v>
      </c>
      <c r="O311">
        <v>6</v>
      </c>
      <c r="P311" t="str">
        <f>IF(Table1[[#This Row],[Survival_Time_Months]]&lt;12,"&lt;1 Year",IF(Table1[[#This Row],[Survival_Time_Months]]&lt;60,"1-5 Years","5+ Years"))</f>
        <v>&lt;1 Year</v>
      </c>
      <c r="Q311" t="s">
        <v>10</v>
      </c>
      <c r="R311" t="b">
        <v>0</v>
      </c>
      <c r="S311" t="s">
        <v>13</v>
      </c>
    </row>
    <row r="312" spans="1:19" x14ac:dyDescent="0.35">
      <c r="A312" t="s">
        <v>357</v>
      </c>
      <c r="B312">
        <v>88</v>
      </c>
      <c r="C312" t="str">
        <f>IF(Table1[[#This Row],[Age]]&lt;=10,"Child",IF(Table1[[#This Row],[Age]]&lt;=20,"Teen", IF(Table1[[#This Row],[Age]]&lt;=40, "Young Adult",IF(Table1[[#This Row],[Age]]&lt;=60, "Middle Age","Old Age"))))</f>
        <v>Old Age</v>
      </c>
      <c r="D312" t="s">
        <v>40</v>
      </c>
      <c r="E312" t="s">
        <v>50</v>
      </c>
      <c r="F312" t="s">
        <v>41</v>
      </c>
      <c r="G312" s="2">
        <v>45594</v>
      </c>
      <c r="H312" s="1">
        <f>YEAR(Table1[[#This Row],[Date_of_Diagnosis]])</f>
        <v>2024</v>
      </c>
      <c r="I312" t="s">
        <v>48</v>
      </c>
      <c r="J312" t="s">
        <v>2</v>
      </c>
      <c r="K312" t="b">
        <v>1</v>
      </c>
      <c r="L312">
        <v>63</v>
      </c>
      <c r="M312">
        <v>7</v>
      </c>
      <c r="N312" t="s">
        <v>9</v>
      </c>
      <c r="O312">
        <v>7</v>
      </c>
      <c r="P312" t="str">
        <f>IF(Table1[[#This Row],[Survival_Time_Months]]&lt;12,"&lt;1 Year",IF(Table1[[#This Row],[Survival_Time_Months]]&lt;60,"1-5 Years","5+ Years"))</f>
        <v>&lt;1 Year</v>
      </c>
      <c r="Q312" t="s">
        <v>14</v>
      </c>
      <c r="R312" t="b">
        <v>0</v>
      </c>
      <c r="S312" t="s">
        <v>22</v>
      </c>
    </row>
    <row r="313" spans="1:19" x14ac:dyDescent="0.35">
      <c r="A313" t="s">
        <v>358</v>
      </c>
      <c r="B313">
        <v>38</v>
      </c>
      <c r="C313" t="str">
        <f>IF(Table1[[#This Row],[Age]]&lt;=10,"Child",IF(Table1[[#This Row],[Age]]&lt;=20,"Teen", IF(Table1[[#This Row],[Age]]&lt;=40, "Young Adult",IF(Table1[[#This Row],[Age]]&lt;=60, "Middle Age","Old Age"))))</f>
        <v>Young Adult</v>
      </c>
      <c r="D313" t="s">
        <v>5049</v>
      </c>
      <c r="E313" t="s">
        <v>35</v>
      </c>
      <c r="F313" t="s">
        <v>41</v>
      </c>
      <c r="G313" s="2">
        <v>45415</v>
      </c>
      <c r="H313" s="1">
        <f>YEAR(Table1[[#This Row],[Date_of_Diagnosis]])</f>
        <v>2024</v>
      </c>
      <c r="I313" t="s">
        <v>37</v>
      </c>
      <c r="J313" t="s">
        <v>45</v>
      </c>
      <c r="K313" t="b">
        <v>1</v>
      </c>
      <c r="L313">
        <v>6</v>
      </c>
      <c r="M313">
        <v>14</v>
      </c>
      <c r="N313" t="s">
        <v>12</v>
      </c>
      <c r="O313">
        <v>69</v>
      </c>
      <c r="P313" t="str">
        <f>IF(Table1[[#This Row],[Survival_Time_Months]]&lt;12,"&lt;1 Year",IF(Table1[[#This Row],[Survival_Time_Months]]&lt;60,"1-5 Years","5+ Years"))</f>
        <v>5+ Years</v>
      </c>
      <c r="Q313" t="s">
        <v>14</v>
      </c>
      <c r="R313" t="b">
        <v>1</v>
      </c>
      <c r="S313" t="s">
        <v>21</v>
      </c>
    </row>
    <row r="314" spans="1:19" x14ac:dyDescent="0.35">
      <c r="A314" t="s">
        <v>359</v>
      </c>
      <c r="B314">
        <v>33</v>
      </c>
      <c r="C314" t="str">
        <f>IF(Table1[[#This Row],[Age]]&lt;=10,"Child",IF(Table1[[#This Row],[Age]]&lt;=20,"Teen", IF(Table1[[#This Row],[Age]]&lt;=40, "Young Adult",IF(Table1[[#This Row],[Age]]&lt;=60, "Middle Age","Old Age"))))</f>
        <v>Young Adult</v>
      </c>
      <c r="D314" t="s">
        <v>5049</v>
      </c>
      <c r="E314" t="s">
        <v>50</v>
      </c>
      <c r="F314" t="s">
        <v>41</v>
      </c>
      <c r="G314" s="2">
        <v>44604</v>
      </c>
      <c r="H314" s="1">
        <f>YEAR(Table1[[#This Row],[Date_of_Diagnosis]])</f>
        <v>2022</v>
      </c>
      <c r="I314" t="s">
        <v>42</v>
      </c>
      <c r="J314" t="s">
        <v>2</v>
      </c>
      <c r="K314" t="b">
        <v>0</v>
      </c>
      <c r="L314">
        <v>69</v>
      </c>
      <c r="M314">
        <v>8</v>
      </c>
      <c r="N314" t="s">
        <v>15</v>
      </c>
      <c r="O314">
        <v>105</v>
      </c>
      <c r="P314" t="str">
        <f>IF(Table1[[#This Row],[Survival_Time_Months]]&lt;12,"&lt;1 Year",IF(Table1[[#This Row],[Survival_Time_Months]]&lt;60,"1-5 Years","5+ Years"))</f>
        <v>5+ Years</v>
      </c>
      <c r="Q314" t="s">
        <v>10</v>
      </c>
      <c r="R314" t="b">
        <v>1</v>
      </c>
      <c r="S314" t="s">
        <v>11</v>
      </c>
    </row>
    <row r="315" spans="1:19" x14ac:dyDescent="0.35">
      <c r="A315" t="s">
        <v>360</v>
      </c>
      <c r="B315">
        <v>62</v>
      </c>
      <c r="C315" t="str">
        <f>IF(Table1[[#This Row],[Age]]&lt;=10,"Child",IF(Table1[[#This Row],[Age]]&lt;=20,"Teen", IF(Table1[[#This Row],[Age]]&lt;=40, "Young Adult",IF(Table1[[#This Row],[Age]]&lt;=60, "Middle Age","Old Age"))))</f>
        <v>Old Age</v>
      </c>
      <c r="D315" t="s">
        <v>5050</v>
      </c>
      <c r="E315" t="s">
        <v>35</v>
      </c>
      <c r="F315" t="s">
        <v>36</v>
      </c>
      <c r="G315" s="2">
        <v>44364</v>
      </c>
      <c r="H315" s="1">
        <f>YEAR(Table1[[#This Row],[Date_of_Diagnosis]])</f>
        <v>2021</v>
      </c>
      <c r="I315" t="s">
        <v>37</v>
      </c>
      <c r="J315" t="s">
        <v>2</v>
      </c>
      <c r="K315" t="b">
        <v>1</v>
      </c>
      <c r="L315">
        <v>24</v>
      </c>
      <c r="M315">
        <v>9</v>
      </c>
      <c r="N315" t="s">
        <v>9</v>
      </c>
      <c r="O315">
        <v>55</v>
      </c>
      <c r="P315" t="str">
        <f>IF(Table1[[#This Row],[Survival_Time_Months]]&lt;12,"&lt;1 Year",IF(Table1[[#This Row],[Survival_Time_Months]]&lt;60,"1-5 Years","5+ Years"))</f>
        <v>1-5 Years</v>
      </c>
      <c r="Q315" t="s">
        <v>14</v>
      </c>
      <c r="R315" t="b">
        <v>0</v>
      </c>
      <c r="S315" t="s">
        <v>20</v>
      </c>
    </row>
    <row r="316" spans="1:19" x14ac:dyDescent="0.35">
      <c r="A316" t="s">
        <v>361</v>
      </c>
      <c r="B316">
        <v>15</v>
      </c>
      <c r="C316" t="str">
        <f>IF(Table1[[#This Row],[Age]]&lt;=10,"Child",IF(Table1[[#This Row],[Age]]&lt;=20,"Teen", IF(Table1[[#This Row],[Age]]&lt;=40, "Young Adult",IF(Table1[[#This Row],[Age]]&lt;=60, "Middle Age","Old Age"))))</f>
        <v>Teen</v>
      </c>
      <c r="D316" t="s">
        <v>40</v>
      </c>
      <c r="E316" t="s">
        <v>35</v>
      </c>
      <c r="F316" t="s">
        <v>44</v>
      </c>
      <c r="G316" s="2">
        <v>44771</v>
      </c>
      <c r="H316" s="1">
        <f>YEAR(Table1[[#This Row],[Date_of_Diagnosis]])</f>
        <v>2022</v>
      </c>
      <c r="I316" t="s">
        <v>51</v>
      </c>
      <c r="J316" t="s">
        <v>45</v>
      </c>
      <c r="K316" t="b">
        <v>1</v>
      </c>
      <c r="L316">
        <v>41</v>
      </c>
      <c r="M316">
        <v>15</v>
      </c>
      <c r="N316" t="s">
        <v>15</v>
      </c>
      <c r="O316">
        <v>3</v>
      </c>
      <c r="P316" t="str">
        <f>IF(Table1[[#This Row],[Survival_Time_Months]]&lt;12,"&lt;1 Year",IF(Table1[[#This Row],[Survival_Time_Months]]&lt;60,"1-5 Years","5+ Years"))</f>
        <v>&lt;1 Year</v>
      </c>
      <c r="Q316" t="s">
        <v>10</v>
      </c>
      <c r="R316" t="b">
        <v>0</v>
      </c>
      <c r="S316" t="s">
        <v>21</v>
      </c>
    </row>
    <row r="317" spans="1:19" x14ac:dyDescent="0.35">
      <c r="A317" t="s">
        <v>362</v>
      </c>
      <c r="B317">
        <v>11</v>
      </c>
      <c r="C317" t="str">
        <f>IF(Table1[[#This Row],[Age]]&lt;=10,"Child",IF(Table1[[#This Row],[Age]]&lt;=20,"Teen", IF(Table1[[#This Row],[Age]]&lt;=40, "Young Adult",IF(Table1[[#This Row],[Age]]&lt;=60, "Middle Age","Old Age"))))</f>
        <v>Teen</v>
      </c>
      <c r="D317" t="s">
        <v>5049</v>
      </c>
      <c r="E317" t="s">
        <v>47</v>
      </c>
      <c r="F317" t="s">
        <v>36</v>
      </c>
      <c r="G317" s="2">
        <v>45125</v>
      </c>
      <c r="H317" s="1">
        <f>YEAR(Table1[[#This Row],[Date_of_Diagnosis]])</f>
        <v>2023</v>
      </c>
      <c r="I317" t="s">
        <v>42</v>
      </c>
      <c r="J317" t="s">
        <v>2</v>
      </c>
      <c r="K317" t="b">
        <v>1</v>
      </c>
      <c r="L317">
        <v>10</v>
      </c>
      <c r="M317">
        <v>20</v>
      </c>
      <c r="N317" t="s">
        <v>12</v>
      </c>
      <c r="O317">
        <v>8</v>
      </c>
      <c r="P317" t="str">
        <f>IF(Table1[[#This Row],[Survival_Time_Months]]&lt;12,"&lt;1 Year",IF(Table1[[#This Row],[Survival_Time_Months]]&lt;60,"1-5 Years","5+ Years"))</f>
        <v>&lt;1 Year</v>
      </c>
      <c r="Q317" t="s">
        <v>14</v>
      </c>
      <c r="R317" t="b">
        <v>1</v>
      </c>
      <c r="S317" t="s">
        <v>16</v>
      </c>
    </row>
    <row r="318" spans="1:19" x14ac:dyDescent="0.35">
      <c r="A318" t="s">
        <v>363</v>
      </c>
      <c r="B318">
        <v>63</v>
      </c>
      <c r="C318" t="str">
        <f>IF(Table1[[#This Row],[Age]]&lt;=10,"Child",IF(Table1[[#This Row],[Age]]&lt;=20,"Teen", IF(Table1[[#This Row],[Age]]&lt;=40, "Young Adult",IF(Table1[[#This Row],[Age]]&lt;=60, "Middle Age","Old Age"))))</f>
        <v>Old Age</v>
      </c>
      <c r="D318" t="s">
        <v>5050</v>
      </c>
      <c r="E318" t="s">
        <v>35</v>
      </c>
      <c r="F318" t="s">
        <v>36</v>
      </c>
      <c r="G318" s="2">
        <v>45344</v>
      </c>
      <c r="H318" s="1">
        <f>YEAR(Table1[[#This Row],[Date_of_Diagnosis]])</f>
        <v>2024</v>
      </c>
      <c r="I318" t="s">
        <v>42</v>
      </c>
      <c r="J318" t="s">
        <v>38</v>
      </c>
      <c r="K318" t="b">
        <v>0</v>
      </c>
      <c r="L318">
        <v>47</v>
      </c>
      <c r="M318">
        <v>4</v>
      </c>
      <c r="N318" t="s">
        <v>9</v>
      </c>
      <c r="O318">
        <v>115</v>
      </c>
      <c r="P318" t="str">
        <f>IF(Table1[[#This Row],[Survival_Time_Months]]&lt;12,"&lt;1 Year",IF(Table1[[#This Row],[Survival_Time_Months]]&lt;60,"1-5 Years","5+ Years"))</f>
        <v>5+ Years</v>
      </c>
      <c r="Q318" t="s">
        <v>14</v>
      </c>
      <c r="R318" t="b">
        <v>1</v>
      </c>
      <c r="S318" t="s">
        <v>21</v>
      </c>
    </row>
    <row r="319" spans="1:19" x14ac:dyDescent="0.35">
      <c r="A319" t="s">
        <v>364</v>
      </c>
      <c r="B319">
        <v>5</v>
      </c>
      <c r="C319" t="str">
        <f>IF(Table1[[#This Row],[Age]]&lt;=10,"Child",IF(Table1[[#This Row],[Age]]&lt;=20,"Teen", IF(Table1[[#This Row],[Age]]&lt;=40, "Young Adult",IF(Table1[[#This Row],[Age]]&lt;=60, "Middle Age","Old Age"))))</f>
        <v>Child</v>
      </c>
      <c r="D319" t="s">
        <v>5050</v>
      </c>
      <c r="E319" t="s">
        <v>47</v>
      </c>
      <c r="F319" t="s">
        <v>36</v>
      </c>
      <c r="G319" s="2">
        <v>45437</v>
      </c>
      <c r="H319" s="1">
        <f>YEAR(Table1[[#This Row],[Date_of_Diagnosis]])</f>
        <v>2024</v>
      </c>
      <c r="I319" t="s">
        <v>37</v>
      </c>
      <c r="J319" t="s">
        <v>45</v>
      </c>
      <c r="K319" t="b">
        <v>1</v>
      </c>
      <c r="L319">
        <v>64</v>
      </c>
      <c r="M319">
        <v>9</v>
      </c>
      <c r="N319" t="s">
        <v>12</v>
      </c>
      <c r="O319">
        <v>120</v>
      </c>
      <c r="P319" t="str">
        <f>IF(Table1[[#This Row],[Survival_Time_Months]]&lt;12,"&lt;1 Year",IF(Table1[[#This Row],[Survival_Time_Months]]&lt;60,"1-5 Years","5+ Years"))</f>
        <v>5+ Years</v>
      </c>
      <c r="Q319" t="s">
        <v>14</v>
      </c>
      <c r="R319" t="b">
        <v>1</v>
      </c>
      <c r="S319" t="s">
        <v>17</v>
      </c>
    </row>
    <row r="320" spans="1:19" x14ac:dyDescent="0.35">
      <c r="A320" t="s">
        <v>365</v>
      </c>
      <c r="B320">
        <v>90</v>
      </c>
      <c r="C320" t="str">
        <f>IF(Table1[[#This Row],[Age]]&lt;=10,"Child",IF(Table1[[#This Row],[Age]]&lt;=20,"Teen", IF(Table1[[#This Row],[Age]]&lt;=40, "Young Adult",IF(Table1[[#This Row],[Age]]&lt;=60, "Middle Age","Old Age"))))</f>
        <v>Old Age</v>
      </c>
      <c r="D320" t="s">
        <v>40</v>
      </c>
      <c r="E320" t="s">
        <v>47</v>
      </c>
      <c r="F320" t="s">
        <v>41</v>
      </c>
      <c r="G320" s="2">
        <v>43639</v>
      </c>
      <c r="H320" s="1">
        <f>YEAR(Table1[[#This Row],[Date_of_Diagnosis]])</f>
        <v>2019</v>
      </c>
      <c r="I320" t="s">
        <v>42</v>
      </c>
      <c r="J320" t="s">
        <v>2</v>
      </c>
      <c r="K320" t="b">
        <v>1</v>
      </c>
      <c r="L320">
        <v>15</v>
      </c>
      <c r="M320">
        <v>3</v>
      </c>
      <c r="N320" t="s">
        <v>9</v>
      </c>
      <c r="O320">
        <v>101</v>
      </c>
      <c r="P320" t="str">
        <f>IF(Table1[[#This Row],[Survival_Time_Months]]&lt;12,"&lt;1 Year",IF(Table1[[#This Row],[Survival_Time_Months]]&lt;60,"1-5 Years","5+ Years"))</f>
        <v>5+ Years</v>
      </c>
      <c r="Q320" t="s">
        <v>10</v>
      </c>
      <c r="R320" t="b">
        <v>0</v>
      </c>
      <c r="S320" t="s">
        <v>21</v>
      </c>
    </row>
    <row r="321" spans="1:19" x14ac:dyDescent="0.35">
      <c r="A321" t="s">
        <v>366</v>
      </c>
      <c r="B321">
        <v>20</v>
      </c>
      <c r="C321" t="str">
        <f>IF(Table1[[#This Row],[Age]]&lt;=10,"Child",IF(Table1[[#This Row],[Age]]&lt;=20,"Teen", IF(Table1[[#This Row],[Age]]&lt;=40, "Young Adult",IF(Table1[[#This Row],[Age]]&lt;=60, "Middle Age","Old Age"))))</f>
        <v>Teen</v>
      </c>
      <c r="D321" t="s">
        <v>5050</v>
      </c>
      <c r="E321" t="s">
        <v>47</v>
      </c>
      <c r="F321" t="s">
        <v>44</v>
      </c>
      <c r="G321" s="2">
        <v>43594</v>
      </c>
      <c r="H321" s="1">
        <f>YEAR(Table1[[#This Row],[Date_of_Diagnosis]])</f>
        <v>2019</v>
      </c>
      <c r="I321" t="s">
        <v>48</v>
      </c>
      <c r="J321" t="s">
        <v>45</v>
      </c>
      <c r="K321" t="b">
        <v>1</v>
      </c>
      <c r="L321">
        <v>70</v>
      </c>
      <c r="M321">
        <v>19</v>
      </c>
      <c r="N321" t="s">
        <v>9</v>
      </c>
      <c r="O321">
        <v>114</v>
      </c>
      <c r="P321" t="str">
        <f>IF(Table1[[#This Row],[Survival_Time_Months]]&lt;12,"&lt;1 Year",IF(Table1[[#This Row],[Survival_Time_Months]]&lt;60,"1-5 Years","5+ Years"))</f>
        <v>5+ Years</v>
      </c>
      <c r="Q321" t="s">
        <v>14</v>
      </c>
      <c r="R321" t="b">
        <v>1</v>
      </c>
      <c r="S321" t="s">
        <v>11</v>
      </c>
    </row>
    <row r="322" spans="1:19" x14ac:dyDescent="0.35">
      <c r="A322" t="s">
        <v>367</v>
      </c>
      <c r="B322">
        <v>45</v>
      </c>
      <c r="C322" t="str">
        <f>IF(Table1[[#This Row],[Age]]&lt;=10,"Child",IF(Table1[[#This Row],[Age]]&lt;=20,"Teen", IF(Table1[[#This Row],[Age]]&lt;=40, "Young Adult",IF(Table1[[#This Row],[Age]]&lt;=60, "Middle Age","Old Age"))))</f>
        <v>Middle Age</v>
      </c>
      <c r="D322" t="s">
        <v>40</v>
      </c>
      <c r="E322" t="s">
        <v>47</v>
      </c>
      <c r="F322" t="s">
        <v>36</v>
      </c>
      <c r="G322" s="2">
        <v>45223</v>
      </c>
      <c r="H322" s="1">
        <f>YEAR(Table1[[#This Row],[Date_of_Diagnosis]])</f>
        <v>2023</v>
      </c>
      <c r="I322" t="s">
        <v>42</v>
      </c>
      <c r="J322" t="s">
        <v>45</v>
      </c>
      <c r="K322" t="b">
        <v>1</v>
      </c>
      <c r="L322">
        <v>49</v>
      </c>
      <c r="M322">
        <v>20</v>
      </c>
      <c r="N322" t="s">
        <v>12</v>
      </c>
      <c r="O322">
        <v>41</v>
      </c>
      <c r="P322" t="str">
        <f>IF(Table1[[#This Row],[Survival_Time_Months]]&lt;12,"&lt;1 Year",IF(Table1[[#This Row],[Survival_Time_Months]]&lt;60,"1-5 Years","5+ Years"))</f>
        <v>1-5 Years</v>
      </c>
      <c r="Q322" t="s">
        <v>10</v>
      </c>
      <c r="R322" t="b">
        <v>1</v>
      </c>
      <c r="S322" t="s">
        <v>19</v>
      </c>
    </row>
    <row r="323" spans="1:19" x14ac:dyDescent="0.35">
      <c r="A323" t="s">
        <v>368</v>
      </c>
      <c r="B323">
        <v>13</v>
      </c>
      <c r="C323" t="str">
        <f>IF(Table1[[#This Row],[Age]]&lt;=10,"Child",IF(Table1[[#This Row],[Age]]&lt;=20,"Teen", IF(Table1[[#This Row],[Age]]&lt;=40, "Young Adult",IF(Table1[[#This Row],[Age]]&lt;=60, "Middle Age","Old Age"))))</f>
        <v>Teen</v>
      </c>
      <c r="D323" t="s">
        <v>5050</v>
      </c>
      <c r="E323" t="s">
        <v>35</v>
      </c>
      <c r="F323" t="s">
        <v>36</v>
      </c>
      <c r="G323" s="2">
        <v>45091</v>
      </c>
      <c r="H323" s="1">
        <f>YEAR(Table1[[#This Row],[Date_of_Diagnosis]])</f>
        <v>2023</v>
      </c>
      <c r="I323" t="s">
        <v>42</v>
      </c>
      <c r="J323" t="s">
        <v>45</v>
      </c>
      <c r="K323" t="b">
        <v>0</v>
      </c>
      <c r="L323">
        <v>29</v>
      </c>
      <c r="M323">
        <v>9</v>
      </c>
      <c r="N323" t="s">
        <v>15</v>
      </c>
      <c r="O323">
        <v>57</v>
      </c>
      <c r="P323" t="str">
        <f>IF(Table1[[#This Row],[Survival_Time_Months]]&lt;12,"&lt;1 Year",IF(Table1[[#This Row],[Survival_Time_Months]]&lt;60,"1-5 Years","5+ Years"))</f>
        <v>1-5 Years</v>
      </c>
      <c r="Q323" t="s">
        <v>10</v>
      </c>
      <c r="R323" t="b">
        <v>0</v>
      </c>
      <c r="S323" t="s">
        <v>21</v>
      </c>
    </row>
    <row r="324" spans="1:19" x14ac:dyDescent="0.35">
      <c r="A324" t="s">
        <v>369</v>
      </c>
      <c r="B324">
        <v>71</v>
      </c>
      <c r="C324" t="str">
        <f>IF(Table1[[#This Row],[Age]]&lt;=10,"Child",IF(Table1[[#This Row],[Age]]&lt;=20,"Teen", IF(Table1[[#This Row],[Age]]&lt;=40, "Young Adult",IF(Table1[[#This Row],[Age]]&lt;=60, "Middle Age","Old Age"))))</f>
        <v>Old Age</v>
      </c>
      <c r="D324" t="s">
        <v>5049</v>
      </c>
      <c r="E324" t="s">
        <v>47</v>
      </c>
      <c r="F324" t="s">
        <v>36</v>
      </c>
      <c r="G324" s="2">
        <v>45488</v>
      </c>
      <c r="H324" s="1">
        <f>YEAR(Table1[[#This Row],[Date_of_Diagnosis]])</f>
        <v>2024</v>
      </c>
      <c r="I324" t="s">
        <v>42</v>
      </c>
      <c r="J324" t="s">
        <v>45</v>
      </c>
      <c r="K324" t="b">
        <v>0</v>
      </c>
      <c r="L324">
        <v>39</v>
      </c>
      <c r="M324">
        <v>9</v>
      </c>
      <c r="N324" t="s">
        <v>9</v>
      </c>
      <c r="O324">
        <v>62</v>
      </c>
      <c r="P324" t="str">
        <f>IF(Table1[[#This Row],[Survival_Time_Months]]&lt;12,"&lt;1 Year",IF(Table1[[#This Row],[Survival_Time_Months]]&lt;60,"1-5 Years","5+ Years"))</f>
        <v>5+ Years</v>
      </c>
      <c r="Q324" t="s">
        <v>10</v>
      </c>
      <c r="R324" t="b">
        <v>1</v>
      </c>
      <c r="S324" t="s">
        <v>22</v>
      </c>
    </row>
    <row r="325" spans="1:19" x14ac:dyDescent="0.35">
      <c r="A325" t="s">
        <v>370</v>
      </c>
      <c r="B325">
        <v>76</v>
      </c>
      <c r="C325" t="str">
        <f>IF(Table1[[#This Row],[Age]]&lt;=10,"Child",IF(Table1[[#This Row],[Age]]&lt;=20,"Teen", IF(Table1[[#This Row],[Age]]&lt;=40, "Young Adult",IF(Table1[[#This Row],[Age]]&lt;=60, "Middle Age","Old Age"))))</f>
        <v>Old Age</v>
      </c>
      <c r="D325" t="s">
        <v>5049</v>
      </c>
      <c r="E325" t="s">
        <v>50</v>
      </c>
      <c r="F325" t="s">
        <v>36</v>
      </c>
      <c r="G325" s="2">
        <v>45056</v>
      </c>
      <c r="H325" s="1">
        <f>YEAR(Table1[[#This Row],[Date_of_Diagnosis]])</f>
        <v>2023</v>
      </c>
      <c r="I325" t="s">
        <v>42</v>
      </c>
      <c r="J325" t="s">
        <v>38</v>
      </c>
      <c r="K325" t="b">
        <v>0</v>
      </c>
      <c r="L325">
        <v>44</v>
      </c>
      <c r="M325">
        <v>6</v>
      </c>
      <c r="N325" t="s">
        <v>15</v>
      </c>
      <c r="O325">
        <v>3</v>
      </c>
      <c r="P325" t="str">
        <f>IF(Table1[[#This Row],[Survival_Time_Months]]&lt;12,"&lt;1 Year",IF(Table1[[#This Row],[Survival_Time_Months]]&lt;60,"1-5 Years","5+ Years"))</f>
        <v>&lt;1 Year</v>
      </c>
      <c r="Q325" t="s">
        <v>14</v>
      </c>
      <c r="R325" t="b">
        <v>0</v>
      </c>
      <c r="S325" t="s">
        <v>13</v>
      </c>
    </row>
    <row r="326" spans="1:19" x14ac:dyDescent="0.35">
      <c r="A326" t="s">
        <v>371</v>
      </c>
      <c r="B326">
        <v>89</v>
      </c>
      <c r="C326" t="str">
        <f>IF(Table1[[#This Row],[Age]]&lt;=10,"Child",IF(Table1[[#This Row],[Age]]&lt;=20,"Teen", IF(Table1[[#This Row],[Age]]&lt;=40, "Young Adult",IF(Table1[[#This Row],[Age]]&lt;=60, "Middle Age","Old Age"))))</f>
        <v>Old Age</v>
      </c>
      <c r="D326" t="s">
        <v>40</v>
      </c>
      <c r="E326" t="s">
        <v>47</v>
      </c>
      <c r="F326" t="s">
        <v>44</v>
      </c>
      <c r="G326" s="2">
        <v>45254</v>
      </c>
      <c r="H326" s="1">
        <f>YEAR(Table1[[#This Row],[Date_of_Diagnosis]])</f>
        <v>2023</v>
      </c>
      <c r="I326" t="s">
        <v>51</v>
      </c>
      <c r="J326" t="s">
        <v>45</v>
      </c>
      <c r="K326" t="b">
        <v>1</v>
      </c>
      <c r="L326">
        <v>39</v>
      </c>
      <c r="M326">
        <v>20</v>
      </c>
      <c r="N326" t="s">
        <v>15</v>
      </c>
      <c r="O326">
        <v>32</v>
      </c>
      <c r="P326" t="str">
        <f>IF(Table1[[#This Row],[Survival_Time_Months]]&lt;12,"&lt;1 Year",IF(Table1[[#This Row],[Survival_Time_Months]]&lt;60,"1-5 Years","5+ Years"))</f>
        <v>1-5 Years</v>
      </c>
      <c r="Q326" t="s">
        <v>10</v>
      </c>
      <c r="R326" t="b">
        <v>0</v>
      </c>
      <c r="S326" t="s">
        <v>22</v>
      </c>
    </row>
    <row r="327" spans="1:19" x14ac:dyDescent="0.35">
      <c r="A327" t="s">
        <v>372</v>
      </c>
      <c r="B327">
        <v>17</v>
      </c>
      <c r="C327" t="str">
        <f>IF(Table1[[#This Row],[Age]]&lt;=10,"Child",IF(Table1[[#This Row],[Age]]&lt;=20,"Teen", IF(Table1[[#This Row],[Age]]&lt;=40, "Young Adult",IF(Table1[[#This Row],[Age]]&lt;=60, "Middle Age","Old Age"))))</f>
        <v>Teen</v>
      </c>
      <c r="D327" t="s">
        <v>40</v>
      </c>
      <c r="E327" t="s">
        <v>47</v>
      </c>
      <c r="F327" t="s">
        <v>41</v>
      </c>
      <c r="G327" s="2">
        <v>44520</v>
      </c>
      <c r="H327" s="1">
        <f>YEAR(Table1[[#This Row],[Date_of_Diagnosis]])</f>
        <v>2021</v>
      </c>
      <c r="I327" t="s">
        <v>48</v>
      </c>
      <c r="J327" t="s">
        <v>38</v>
      </c>
      <c r="K327" t="b">
        <v>0</v>
      </c>
      <c r="L327">
        <v>45</v>
      </c>
      <c r="M327">
        <v>1</v>
      </c>
      <c r="N327" t="s">
        <v>12</v>
      </c>
      <c r="O327">
        <v>113</v>
      </c>
      <c r="P327" t="str">
        <f>IF(Table1[[#This Row],[Survival_Time_Months]]&lt;12,"&lt;1 Year",IF(Table1[[#This Row],[Survival_Time_Months]]&lt;60,"1-5 Years","5+ Years"))</f>
        <v>5+ Years</v>
      </c>
      <c r="Q327" t="s">
        <v>14</v>
      </c>
      <c r="R327" t="b">
        <v>1</v>
      </c>
      <c r="S327" t="s">
        <v>23</v>
      </c>
    </row>
    <row r="328" spans="1:19" x14ac:dyDescent="0.35">
      <c r="A328" t="s">
        <v>373</v>
      </c>
      <c r="B328">
        <v>19</v>
      </c>
      <c r="C328" t="str">
        <f>IF(Table1[[#This Row],[Age]]&lt;=10,"Child",IF(Table1[[#This Row],[Age]]&lt;=20,"Teen", IF(Table1[[#This Row],[Age]]&lt;=40, "Young Adult",IF(Table1[[#This Row],[Age]]&lt;=60, "Middle Age","Old Age"))))</f>
        <v>Teen</v>
      </c>
      <c r="D328" t="s">
        <v>5049</v>
      </c>
      <c r="E328" t="s">
        <v>35</v>
      </c>
      <c r="F328" t="s">
        <v>44</v>
      </c>
      <c r="G328" s="2">
        <v>44852</v>
      </c>
      <c r="H328" s="1">
        <f>YEAR(Table1[[#This Row],[Date_of_Diagnosis]])</f>
        <v>2022</v>
      </c>
      <c r="I328" t="s">
        <v>42</v>
      </c>
      <c r="J328" t="s">
        <v>2</v>
      </c>
      <c r="K328" t="b">
        <v>1</v>
      </c>
      <c r="L328">
        <v>63</v>
      </c>
      <c r="M328">
        <v>16</v>
      </c>
      <c r="N328" t="s">
        <v>15</v>
      </c>
      <c r="O328">
        <v>79</v>
      </c>
      <c r="P328" t="str">
        <f>IF(Table1[[#This Row],[Survival_Time_Months]]&lt;12,"&lt;1 Year",IF(Table1[[#This Row],[Survival_Time_Months]]&lt;60,"1-5 Years","5+ Years"))</f>
        <v>5+ Years</v>
      </c>
      <c r="Q328" t="s">
        <v>14</v>
      </c>
      <c r="R328" t="b">
        <v>1</v>
      </c>
      <c r="S328" t="s">
        <v>18</v>
      </c>
    </row>
    <row r="329" spans="1:19" x14ac:dyDescent="0.35">
      <c r="A329" t="s">
        <v>374</v>
      </c>
      <c r="B329">
        <v>75</v>
      </c>
      <c r="C329" t="str">
        <f>IF(Table1[[#This Row],[Age]]&lt;=10,"Child",IF(Table1[[#This Row],[Age]]&lt;=20,"Teen", IF(Table1[[#This Row],[Age]]&lt;=40, "Young Adult",IF(Table1[[#This Row],[Age]]&lt;=60, "Middle Age","Old Age"))))</f>
        <v>Old Age</v>
      </c>
      <c r="D329" t="s">
        <v>40</v>
      </c>
      <c r="E329" t="s">
        <v>47</v>
      </c>
      <c r="F329" t="s">
        <v>36</v>
      </c>
      <c r="G329" s="2">
        <v>44617</v>
      </c>
      <c r="H329" s="1">
        <f>YEAR(Table1[[#This Row],[Date_of_Diagnosis]])</f>
        <v>2022</v>
      </c>
      <c r="I329" t="s">
        <v>51</v>
      </c>
      <c r="J329" t="s">
        <v>2</v>
      </c>
      <c r="K329" t="b">
        <v>0</v>
      </c>
      <c r="L329">
        <v>4</v>
      </c>
      <c r="M329">
        <v>6</v>
      </c>
      <c r="N329" t="s">
        <v>12</v>
      </c>
      <c r="O329">
        <v>11</v>
      </c>
      <c r="P329" t="str">
        <f>IF(Table1[[#This Row],[Survival_Time_Months]]&lt;12,"&lt;1 Year",IF(Table1[[#This Row],[Survival_Time_Months]]&lt;60,"1-5 Years","5+ Years"))</f>
        <v>&lt;1 Year</v>
      </c>
      <c r="Q329" t="s">
        <v>10</v>
      </c>
      <c r="R329" t="b">
        <v>0</v>
      </c>
      <c r="S329" t="s">
        <v>18</v>
      </c>
    </row>
    <row r="330" spans="1:19" x14ac:dyDescent="0.35">
      <c r="A330" t="s">
        <v>375</v>
      </c>
      <c r="B330">
        <v>43</v>
      </c>
      <c r="C330" t="str">
        <f>IF(Table1[[#This Row],[Age]]&lt;=10,"Child",IF(Table1[[#This Row],[Age]]&lt;=20,"Teen", IF(Table1[[#This Row],[Age]]&lt;=40, "Young Adult",IF(Table1[[#This Row],[Age]]&lt;=60, "Middle Age","Old Age"))))</f>
        <v>Middle Age</v>
      </c>
      <c r="D330" t="s">
        <v>40</v>
      </c>
      <c r="E330" t="s">
        <v>50</v>
      </c>
      <c r="F330" t="s">
        <v>44</v>
      </c>
      <c r="G330" s="2">
        <v>44244</v>
      </c>
      <c r="H330" s="1">
        <f>YEAR(Table1[[#This Row],[Date_of_Diagnosis]])</f>
        <v>2021</v>
      </c>
      <c r="I330" t="s">
        <v>37</v>
      </c>
      <c r="J330" t="s">
        <v>38</v>
      </c>
      <c r="K330" t="b">
        <v>0</v>
      </c>
      <c r="L330">
        <v>33</v>
      </c>
      <c r="M330">
        <v>2</v>
      </c>
      <c r="N330" t="s">
        <v>9</v>
      </c>
      <c r="O330">
        <v>90</v>
      </c>
      <c r="P330" t="str">
        <f>IF(Table1[[#This Row],[Survival_Time_Months]]&lt;12,"&lt;1 Year",IF(Table1[[#This Row],[Survival_Time_Months]]&lt;60,"1-5 Years","5+ Years"))</f>
        <v>5+ Years</v>
      </c>
      <c r="Q330" t="s">
        <v>14</v>
      </c>
      <c r="R330" t="b">
        <v>1</v>
      </c>
      <c r="S330" t="s">
        <v>19</v>
      </c>
    </row>
    <row r="331" spans="1:19" x14ac:dyDescent="0.35">
      <c r="A331" t="s">
        <v>376</v>
      </c>
      <c r="B331">
        <v>43</v>
      </c>
      <c r="C331" t="str">
        <f>IF(Table1[[#This Row],[Age]]&lt;=10,"Child",IF(Table1[[#This Row],[Age]]&lt;=20,"Teen", IF(Table1[[#This Row],[Age]]&lt;=40, "Young Adult",IF(Table1[[#This Row],[Age]]&lt;=60, "Middle Age","Old Age"))))</f>
        <v>Middle Age</v>
      </c>
      <c r="D331" t="s">
        <v>5050</v>
      </c>
      <c r="E331" t="s">
        <v>47</v>
      </c>
      <c r="F331" t="s">
        <v>36</v>
      </c>
      <c r="G331" s="2">
        <v>45063</v>
      </c>
      <c r="H331" s="1">
        <f>YEAR(Table1[[#This Row],[Date_of_Diagnosis]])</f>
        <v>2023</v>
      </c>
      <c r="I331" t="s">
        <v>42</v>
      </c>
      <c r="J331" t="s">
        <v>38</v>
      </c>
      <c r="K331" t="b">
        <v>1</v>
      </c>
      <c r="L331">
        <v>10</v>
      </c>
      <c r="M331">
        <v>7</v>
      </c>
      <c r="N331" t="s">
        <v>12</v>
      </c>
      <c r="O331">
        <v>68</v>
      </c>
      <c r="P331" t="str">
        <f>IF(Table1[[#This Row],[Survival_Time_Months]]&lt;12,"&lt;1 Year",IF(Table1[[#This Row],[Survival_Time_Months]]&lt;60,"1-5 Years","5+ Years"))</f>
        <v>5+ Years</v>
      </c>
      <c r="Q331" t="s">
        <v>14</v>
      </c>
      <c r="R331" t="b">
        <v>1</v>
      </c>
      <c r="S331" t="s">
        <v>17</v>
      </c>
    </row>
    <row r="332" spans="1:19" x14ac:dyDescent="0.35">
      <c r="A332" t="s">
        <v>377</v>
      </c>
      <c r="B332">
        <v>76</v>
      </c>
      <c r="C332" t="str">
        <f>IF(Table1[[#This Row],[Age]]&lt;=10,"Child",IF(Table1[[#This Row],[Age]]&lt;=20,"Teen", IF(Table1[[#This Row],[Age]]&lt;=40, "Young Adult",IF(Table1[[#This Row],[Age]]&lt;=60, "Middle Age","Old Age"))))</f>
        <v>Old Age</v>
      </c>
      <c r="D332" t="s">
        <v>5050</v>
      </c>
      <c r="E332" t="s">
        <v>35</v>
      </c>
      <c r="F332" t="s">
        <v>36</v>
      </c>
      <c r="G332" s="2">
        <v>45574</v>
      </c>
      <c r="H332" s="1">
        <f>YEAR(Table1[[#This Row],[Date_of_Diagnosis]])</f>
        <v>2024</v>
      </c>
      <c r="I332" t="s">
        <v>48</v>
      </c>
      <c r="J332" t="s">
        <v>38</v>
      </c>
      <c r="K332" t="b">
        <v>0</v>
      </c>
      <c r="L332">
        <v>44</v>
      </c>
      <c r="M332">
        <v>17</v>
      </c>
      <c r="N332" t="s">
        <v>15</v>
      </c>
      <c r="O332">
        <v>100</v>
      </c>
      <c r="P332" t="str">
        <f>IF(Table1[[#This Row],[Survival_Time_Months]]&lt;12,"&lt;1 Year",IF(Table1[[#This Row],[Survival_Time_Months]]&lt;60,"1-5 Years","5+ Years"))</f>
        <v>5+ Years</v>
      </c>
      <c r="Q332" t="s">
        <v>10</v>
      </c>
      <c r="R332" t="b">
        <v>0</v>
      </c>
      <c r="S332" t="s">
        <v>16</v>
      </c>
    </row>
    <row r="333" spans="1:19" x14ac:dyDescent="0.35">
      <c r="A333" t="s">
        <v>378</v>
      </c>
      <c r="B333">
        <v>83</v>
      </c>
      <c r="C333" t="str">
        <f>IF(Table1[[#This Row],[Age]]&lt;=10,"Child",IF(Table1[[#This Row],[Age]]&lt;=20,"Teen", IF(Table1[[#This Row],[Age]]&lt;=40, "Young Adult",IF(Table1[[#This Row],[Age]]&lt;=60, "Middle Age","Old Age"))))</f>
        <v>Old Age</v>
      </c>
      <c r="D333" t="s">
        <v>5050</v>
      </c>
      <c r="E333" t="s">
        <v>35</v>
      </c>
      <c r="F333" t="s">
        <v>36</v>
      </c>
      <c r="G333" s="2">
        <v>45404</v>
      </c>
      <c r="H333" s="1">
        <f>YEAR(Table1[[#This Row],[Date_of_Diagnosis]])</f>
        <v>2024</v>
      </c>
      <c r="I333" t="s">
        <v>48</v>
      </c>
      <c r="J333" t="s">
        <v>38</v>
      </c>
      <c r="K333" t="b">
        <v>1</v>
      </c>
      <c r="L333">
        <v>9</v>
      </c>
      <c r="M333">
        <v>14</v>
      </c>
      <c r="N333" t="s">
        <v>9</v>
      </c>
      <c r="O333">
        <v>24</v>
      </c>
      <c r="P333" t="str">
        <f>IF(Table1[[#This Row],[Survival_Time_Months]]&lt;12,"&lt;1 Year",IF(Table1[[#This Row],[Survival_Time_Months]]&lt;60,"1-5 Years","5+ Years"))</f>
        <v>1-5 Years</v>
      </c>
      <c r="Q333" t="s">
        <v>10</v>
      </c>
      <c r="R333" t="b">
        <v>0</v>
      </c>
      <c r="S333" t="s">
        <v>18</v>
      </c>
    </row>
    <row r="334" spans="1:19" x14ac:dyDescent="0.35">
      <c r="A334" t="s">
        <v>379</v>
      </c>
      <c r="B334">
        <v>14</v>
      </c>
      <c r="C334" t="str">
        <f>IF(Table1[[#This Row],[Age]]&lt;=10,"Child",IF(Table1[[#This Row],[Age]]&lt;=20,"Teen", IF(Table1[[#This Row],[Age]]&lt;=40, "Young Adult",IF(Table1[[#This Row],[Age]]&lt;=60, "Middle Age","Old Age"))))</f>
        <v>Teen</v>
      </c>
      <c r="D334" t="s">
        <v>5050</v>
      </c>
      <c r="E334" t="s">
        <v>35</v>
      </c>
      <c r="F334" t="s">
        <v>36</v>
      </c>
      <c r="G334" s="2">
        <v>44189</v>
      </c>
      <c r="H334" s="1">
        <f>YEAR(Table1[[#This Row],[Date_of_Diagnosis]])</f>
        <v>2020</v>
      </c>
      <c r="I334" t="s">
        <v>48</v>
      </c>
      <c r="J334" t="s">
        <v>2</v>
      </c>
      <c r="K334" t="b">
        <v>0</v>
      </c>
      <c r="L334">
        <v>49</v>
      </c>
      <c r="M334">
        <v>1</v>
      </c>
      <c r="N334" t="s">
        <v>12</v>
      </c>
      <c r="O334">
        <v>30</v>
      </c>
      <c r="P334" t="str">
        <f>IF(Table1[[#This Row],[Survival_Time_Months]]&lt;12,"&lt;1 Year",IF(Table1[[#This Row],[Survival_Time_Months]]&lt;60,"1-5 Years","5+ Years"))</f>
        <v>1-5 Years</v>
      </c>
      <c r="Q334" t="s">
        <v>14</v>
      </c>
      <c r="R334" t="b">
        <v>0</v>
      </c>
      <c r="S334" t="s">
        <v>19</v>
      </c>
    </row>
    <row r="335" spans="1:19" x14ac:dyDescent="0.35">
      <c r="A335" t="s">
        <v>380</v>
      </c>
      <c r="B335">
        <v>7</v>
      </c>
      <c r="C335" t="str">
        <f>IF(Table1[[#This Row],[Age]]&lt;=10,"Child",IF(Table1[[#This Row],[Age]]&lt;=20,"Teen", IF(Table1[[#This Row],[Age]]&lt;=40, "Young Adult",IF(Table1[[#This Row],[Age]]&lt;=60, "Middle Age","Old Age"))))</f>
        <v>Child</v>
      </c>
      <c r="D335" t="s">
        <v>5050</v>
      </c>
      <c r="E335" t="s">
        <v>35</v>
      </c>
      <c r="F335" t="s">
        <v>41</v>
      </c>
      <c r="G335" s="2">
        <v>43515</v>
      </c>
      <c r="H335" s="1">
        <f>YEAR(Table1[[#This Row],[Date_of_Diagnosis]])</f>
        <v>2019</v>
      </c>
      <c r="I335" t="s">
        <v>51</v>
      </c>
      <c r="J335" t="s">
        <v>2</v>
      </c>
      <c r="K335" t="b">
        <v>0</v>
      </c>
      <c r="L335">
        <v>37</v>
      </c>
      <c r="M335">
        <v>1</v>
      </c>
      <c r="N335" t="s">
        <v>9</v>
      </c>
      <c r="O335">
        <v>4</v>
      </c>
      <c r="P335" t="str">
        <f>IF(Table1[[#This Row],[Survival_Time_Months]]&lt;12,"&lt;1 Year",IF(Table1[[#This Row],[Survival_Time_Months]]&lt;60,"1-5 Years","5+ Years"))</f>
        <v>&lt;1 Year</v>
      </c>
      <c r="Q335" t="s">
        <v>14</v>
      </c>
      <c r="R335" t="b">
        <v>0</v>
      </c>
      <c r="S335" t="s">
        <v>19</v>
      </c>
    </row>
    <row r="336" spans="1:19" x14ac:dyDescent="0.35">
      <c r="A336" t="s">
        <v>381</v>
      </c>
      <c r="B336">
        <v>20</v>
      </c>
      <c r="C336" t="str">
        <f>IF(Table1[[#This Row],[Age]]&lt;=10,"Child",IF(Table1[[#This Row],[Age]]&lt;=20,"Teen", IF(Table1[[#This Row],[Age]]&lt;=40, "Young Adult",IF(Table1[[#This Row],[Age]]&lt;=60, "Middle Age","Old Age"))))</f>
        <v>Teen</v>
      </c>
      <c r="D336" t="s">
        <v>5049</v>
      </c>
      <c r="E336" t="s">
        <v>50</v>
      </c>
      <c r="F336" t="s">
        <v>41</v>
      </c>
      <c r="G336" s="2">
        <v>44923</v>
      </c>
      <c r="H336" s="1">
        <f>YEAR(Table1[[#This Row],[Date_of_Diagnosis]])</f>
        <v>2022</v>
      </c>
      <c r="I336" t="s">
        <v>48</v>
      </c>
      <c r="J336" t="s">
        <v>2</v>
      </c>
      <c r="K336" t="b">
        <v>1</v>
      </c>
      <c r="L336">
        <v>48</v>
      </c>
      <c r="M336">
        <v>19</v>
      </c>
      <c r="N336" t="s">
        <v>9</v>
      </c>
      <c r="O336">
        <v>5</v>
      </c>
      <c r="P336" t="str">
        <f>IF(Table1[[#This Row],[Survival_Time_Months]]&lt;12,"&lt;1 Year",IF(Table1[[#This Row],[Survival_Time_Months]]&lt;60,"1-5 Years","5+ Years"))</f>
        <v>&lt;1 Year</v>
      </c>
      <c r="Q336" t="s">
        <v>10</v>
      </c>
      <c r="R336" t="b">
        <v>1</v>
      </c>
      <c r="S336" t="s">
        <v>20</v>
      </c>
    </row>
    <row r="337" spans="1:19" x14ac:dyDescent="0.35">
      <c r="A337" t="s">
        <v>382</v>
      </c>
      <c r="B337">
        <v>70</v>
      </c>
      <c r="C337" t="str">
        <f>IF(Table1[[#This Row],[Age]]&lt;=10,"Child",IF(Table1[[#This Row],[Age]]&lt;=20,"Teen", IF(Table1[[#This Row],[Age]]&lt;=40, "Young Adult",IF(Table1[[#This Row],[Age]]&lt;=60, "Middle Age","Old Age"))))</f>
        <v>Old Age</v>
      </c>
      <c r="D337" t="s">
        <v>40</v>
      </c>
      <c r="E337" t="s">
        <v>35</v>
      </c>
      <c r="F337" t="s">
        <v>44</v>
      </c>
      <c r="G337" s="2">
        <v>43903</v>
      </c>
      <c r="H337" s="1">
        <f>YEAR(Table1[[#This Row],[Date_of_Diagnosis]])</f>
        <v>2020</v>
      </c>
      <c r="I337" t="s">
        <v>37</v>
      </c>
      <c r="J337" t="s">
        <v>45</v>
      </c>
      <c r="K337" t="b">
        <v>1</v>
      </c>
      <c r="L337">
        <v>43</v>
      </c>
      <c r="M337">
        <v>6</v>
      </c>
      <c r="N337" t="s">
        <v>9</v>
      </c>
      <c r="O337">
        <v>2</v>
      </c>
      <c r="P337" t="str">
        <f>IF(Table1[[#This Row],[Survival_Time_Months]]&lt;12,"&lt;1 Year",IF(Table1[[#This Row],[Survival_Time_Months]]&lt;60,"1-5 Years","5+ Years"))</f>
        <v>&lt;1 Year</v>
      </c>
      <c r="Q337" t="s">
        <v>14</v>
      </c>
      <c r="R337" t="b">
        <v>1</v>
      </c>
      <c r="S337" t="s">
        <v>23</v>
      </c>
    </row>
    <row r="338" spans="1:19" x14ac:dyDescent="0.35">
      <c r="A338" t="s">
        <v>383</v>
      </c>
      <c r="B338">
        <v>47</v>
      </c>
      <c r="C338" t="str">
        <f>IF(Table1[[#This Row],[Age]]&lt;=10,"Child",IF(Table1[[#This Row],[Age]]&lt;=20,"Teen", IF(Table1[[#This Row],[Age]]&lt;=40, "Young Adult",IF(Table1[[#This Row],[Age]]&lt;=60, "Middle Age","Old Age"))))</f>
        <v>Middle Age</v>
      </c>
      <c r="D338" t="s">
        <v>5049</v>
      </c>
      <c r="E338" t="s">
        <v>50</v>
      </c>
      <c r="F338" t="s">
        <v>41</v>
      </c>
      <c r="G338" s="2">
        <v>44469</v>
      </c>
      <c r="H338" s="1">
        <f>YEAR(Table1[[#This Row],[Date_of_Diagnosis]])</f>
        <v>2021</v>
      </c>
      <c r="I338" t="s">
        <v>51</v>
      </c>
      <c r="J338" t="s">
        <v>38</v>
      </c>
      <c r="K338" t="b">
        <v>0</v>
      </c>
      <c r="L338">
        <v>39</v>
      </c>
      <c r="M338">
        <v>6</v>
      </c>
      <c r="N338" t="s">
        <v>9</v>
      </c>
      <c r="O338">
        <v>58</v>
      </c>
      <c r="P338" t="str">
        <f>IF(Table1[[#This Row],[Survival_Time_Months]]&lt;12,"&lt;1 Year",IF(Table1[[#This Row],[Survival_Time_Months]]&lt;60,"1-5 Years","5+ Years"))</f>
        <v>1-5 Years</v>
      </c>
      <c r="Q338" t="s">
        <v>10</v>
      </c>
      <c r="R338" t="b">
        <v>0</v>
      </c>
      <c r="S338" t="s">
        <v>11</v>
      </c>
    </row>
    <row r="339" spans="1:19" x14ac:dyDescent="0.35">
      <c r="A339" t="s">
        <v>384</v>
      </c>
      <c r="B339">
        <v>70</v>
      </c>
      <c r="C339" t="str">
        <f>IF(Table1[[#This Row],[Age]]&lt;=10,"Child",IF(Table1[[#This Row],[Age]]&lt;=20,"Teen", IF(Table1[[#This Row],[Age]]&lt;=40, "Young Adult",IF(Table1[[#This Row],[Age]]&lt;=60, "Middle Age","Old Age"))))</f>
        <v>Old Age</v>
      </c>
      <c r="D339" t="s">
        <v>5049</v>
      </c>
      <c r="E339" t="s">
        <v>35</v>
      </c>
      <c r="F339" t="s">
        <v>36</v>
      </c>
      <c r="G339" s="2">
        <v>44032</v>
      </c>
      <c r="H339" s="1">
        <f>YEAR(Table1[[#This Row],[Date_of_Diagnosis]])</f>
        <v>2020</v>
      </c>
      <c r="I339" t="s">
        <v>37</v>
      </c>
      <c r="J339" t="s">
        <v>45</v>
      </c>
      <c r="K339" t="b">
        <v>1</v>
      </c>
      <c r="L339">
        <v>3</v>
      </c>
      <c r="M339">
        <v>7</v>
      </c>
      <c r="N339" t="s">
        <v>9</v>
      </c>
      <c r="O339">
        <v>49</v>
      </c>
      <c r="P339" t="str">
        <f>IF(Table1[[#This Row],[Survival_Time_Months]]&lt;12,"&lt;1 Year",IF(Table1[[#This Row],[Survival_Time_Months]]&lt;60,"1-5 Years","5+ Years"))</f>
        <v>1-5 Years</v>
      </c>
      <c r="Q339" t="s">
        <v>10</v>
      </c>
      <c r="R339" t="b">
        <v>0</v>
      </c>
      <c r="S339" t="s">
        <v>16</v>
      </c>
    </row>
    <row r="340" spans="1:19" x14ac:dyDescent="0.35">
      <c r="A340" t="s">
        <v>385</v>
      </c>
      <c r="B340">
        <v>28</v>
      </c>
      <c r="C340" t="str">
        <f>IF(Table1[[#This Row],[Age]]&lt;=10,"Child",IF(Table1[[#This Row],[Age]]&lt;=20,"Teen", IF(Table1[[#This Row],[Age]]&lt;=40, "Young Adult",IF(Table1[[#This Row],[Age]]&lt;=60, "Middle Age","Old Age"))))</f>
        <v>Young Adult</v>
      </c>
      <c r="D340" t="s">
        <v>40</v>
      </c>
      <c r="E340" t="s">
        <v>47</v>
      </c>
      <c r="F340" t="s">
        <v>36</v>
      </c>
      <c r="G340" s="2">
        <v>44863</v>
      </c>
      <c r="H340" s="1">
        <f>YEAR(Table1[[#This Row],[Date_of_Diagnosis]])</f>
        <v>2022</v>
      </c>
      <c r="I340" t="s">
        <v>51</v>
      </c>
      <c r="J340" t="s">
        <v>45</v>
      </c>
      <c r="K340" t="b">
        <v>1</v>
      </c>
      <c r="L340">
        <v>25</v>
      </c>
      <c r="M340">
        <v>20</v>
      </c>
      <c r="N340" t="s">
        <v>9</v>
      </c>
      <c r="O340">
        <v>74</v>
      </c>
      <c r="P340" t="str">
        <f>IF(Table1[[#This Row],[Survival_Time_Months]]&lt;12,"&lt;1 Year",IF(Table1[[#This Row],[Survival_Time_Months]]&lt;60,"1-5 Years","5+ Years"))</f>
        <v>5+ Years</v>
      </c>
      <c r="Q340" t="s">
        <v>14</v>
      </c>
      <c r="R340" t="b">
        <v>1</v>
      </c>
      <c r="S340" t="s">
        <v>13</v>
      </c>
    </row>
    <row r="341" spans="1:19" x14ac:dyDescent="0.35">
      <c r="A341" t="s">
        <v>386</v>
      </c>
      <c r="B341">
        <v>84</v>
      </c>
      <c r="C341" t="str">
        <f>IF(Table1[[#This Row],[Age]]&lt;=10,"Child",IF(Table1[[#This Row],[Age]]&lt;=20,"Teen", IF(Table1[[#This Row],[Age]]&lt;=40, "Young Adult",IF(Table1[[#This Row],[Age]]&lt;=60, "Middle Age","Old Age"))))</f>
        <v>Old Age</v>
      </c>
      <c r="D341" t="s">
        <v>5049</v>
      </c>
      <c r="E341" t="s">
        <v>50</v>
      </c>
      <c r="F341" t="s">
        <v>41</v>
      </c>
      <c r="G341" s="2">
        <v>44546</v>
      </c>
      <c r="H341" s="1">
        <f>YEAR(Table1[[#This Row],[Date_of_Diagnosis]])</f>
        <v>2021</v>
      </c>
      <c r="I341" t="s">
        <v>51</v>
      </c>
      <c r="J341" t="s">
        <v>38</v>
      </c>
      <c r="K341" t="b">
        <v>0</v>
      </c>
      <c r="L341">
        <v>58</v>
      </c>
      <c r="M341">
        <v>14</v>
      </c>
      <c r="N341" t="s">
        <v>12</v>
      </c>
      <c r="O341">
        <v>58</v>
      </c>
      <c r="P341" t="str">
        <f>IF(Table1[[#This Row],[Survival_Time_Months]]&lt;12,"&lt;1 Year",IF(Table1[[#This Row],[Survival_Time_Months]]&lt;60,"1-5 Years","5+ Years"))</f>
        <v>1-5 Years</v>
      </c>
      <c r="Q341" t="s">
        <v>10</v>
      </c>
      <c r="R341" t="b">
        <v>0</v>
      </c>
      <c r="S341" t="s">
        <v>20</v>
      </c>
    </row>
    <row r="342" spans="1:19" x14ac:dyDescent="0.35">
      <c r="A342" t="s">
        <v>387</v>
      </c>
      <c r="B342">
        <v>70</v>
      </c>
      <c r="C342" t="str">
        <f>IF(Table1[[#This Row],[Age]]&lt;=10,"Child",IF(Table1[[#This Row],[Age]]&lt;=20,"Teen", IF(Table1[[#This Row],[Age]]&lt;=40, "Young Adult",IF(Table1[[#This Row],[Age]]&lt;=60, "Middle Age","Old Age"))))</f>
        <v>Old Age</v>
      </c>
      <c r="D342" t="s">
        <v>5049</v>
      </c>
      <c r="E342" t="s">
        <v>35</v>
      </c>
      <c r="F342" t="s">
        <v>36</v>
      </c>
      <c r="G342" s="2">
        <v>43591</v>
      </c>
      <c r="H342" s="1">
        <f>YEAR(Table1[[#This Row],[Date_of_Diagnosis]])</f>
        <v>2019</v>
      </c>
      <c r="I342" t="s">
        <v>48</v>
      </c>
      <c r="J342" t="s">
        <v>2</v>
      </c>
      <c r="K342" t="b">
        <v>0</v>
      </c>
      <c r="L342">
        <v>48</v>
      </c>
      <c r="M342">
        <v>13</v>
      </c>
      <c r="N342" t="s">
        <v>15</v>
      </c>
      <c r="O342">
        <v>91</v>
      </c>
      <c r="P342" t="str">
        <f>IF(Table1[[#This Row],[Survival_Time_Months]]&lt;12,"&lt;1 Year",IF(Table1[[#This Row],[Survival_Time_Months]]&lt;60,"1-5 Years","5+ Years"))</f>
        <v>5+ Years</v>
      </c>
      <c r="Q342" t="s">
        <v>14</v>
      </c>
      <c r="R342" t="b">
        <v>1</v>
      </c>
      <c r="S342" t="s">
        <v>16</v>
      </c>
    </row>
    <row r="343" spans="1:19" x14ac:dyDescent="0.35">
      <c r="A343" t="s">
        <v>388</v>
      </c>
      <c r="B343">
        <v>56</v>
      </c>
      <c r="C343" t="str">
        <f>IF(Table1[[#This Row],[Age]]&lt;=10,"Child",IF(Table1[[#This Row],[Age]]&lt;=20,"Teen", IF(Table1[[#This Row],[Age]]&lt;=40, "Young Adult",IF(Table1[[#This Row],[Age]]&lt;=60, "Middle Age","Old Age"))))</f>
        <v>Middle Age</v>
      </c>
      <c r="D343" t="s">
        <v>5050</v>
      </c>
      <c r="E343" t="s">
        <v>50</v>
      </c>
      <c r="F343" t="s">
        <v>44</v>
      </c>
      <c r="G343" s="2">
        <v>43917</v>
      </c>
      <c r="H343" s="1">
        <f>YEAR(Table1[[#This Row],[Date_of_Diagnosis]])</f>
        <v>2020</v>
      </c>
      <c r="I343" t="s">
        <v>51</v>
      </c>
      <c r="J343" t="s">
        <v>38</v>
      </c>
      <c r="K343" t="b">
        <v>1</v>
      </c>
      <c r="L343">
        <v>67</v>
      </c>
      <c r="M343">
        <v>9</v>
      </c>
      <c r="N343" t="s">
        <v>12</v>
      </c>
      <c r="O343">
        <v>60</v>
      </c>
      <c r="P343" t="str">
        <f>IF(Table1[[#This Row],[Survival_Time_Months]]&lt;12,"&lt;1 Year",IF(Table1[[#This Row],[Survival_Time_Months]]&lt;60,"1-5 Years","5+ Years"))</f>
        <v>5+ Years</v>
      </c>
      <c r="Q343" t="s">
        <v>10</v>
      </c>
      <c r="R343" t="b">
        <v>0</v>
      </c>
      <c r="S343" t="s">
        <v>19</v>
      </c>
    </row>
    <row r="344" spans="1:19" x14ac:dyDescent="0.35">
      <c r="A344" t="s">
        <v>389</v>
      </c>
      <c r="B344">
        <v>39</v>
      </c>
      <c r="C344" t="str">
        <f>IF(Table1[[#This Row],[Age]]&lt;=10,"Child",IF(Table1[[#This Row],[Age]]&lt;=20,"Teen", IF(Table1[[#This Row],[Age]]&lt;=40, "Young Adult",IF(Table1[[#This Row],[Age]]&lt;=60, "Middle Age","Old Age"))))</f>
        <v>Young Adult</v>
      </c>
      <c r="D344" t="s">
        <v>5049</v>
      </c>
      <c r="E344" t="s">
        <v>35</v>
      </c>
      <c r="F344" t="s">
        <v>44</v>
      </c>
      <c r="G344" s="2">
        <v>43935</v>
      </c>
      <c r="H344" s="1">
        <f>YEAR(Table1[[#This Row],[Date_of_Diagnosis]])</f>
        <v>2020</v>
      </c>
      <c r="I344" t="s">
        <v>37</v>
      </c>
      <c r="J344" t="s">
        <v>45</v>
      </c>
      <c r="K344" t="b">
        <v>0</v>
      </c>
      <c r="L344">
        <v>54</v>
      </c>
      <c r="M344">
        <v>17</v>
      </c>
      <c r="N344" t="s">
        <v>9</v>
      </c>
      <c r="O344">
        <v>43</v>
      </c>
      <c r="P344" t="str">
        <f>IF(Table1[[#This Row],[Survival_Time_Months]]&lt;12,"&lt;1 Year",IF(Table1[[#This Row],[Survival_Time_Months]]&lt;60,"1-5 Years","5+ Years"))</f>
        <v>1-5 Years</v>
      </c>
      <c r="Q344" t="s">
        <v>14</v>
      </c>
      <c r="R344" t="b">
        <v>0</v>
      </c>
      <c r="S344" t="s">
        <v>18</v>
      </c>
    </row>
    <row r="345" spans="1:19" x14ac:dyDescent="0.35">
      <c r="A345" t="s">
        <v>390</v>
      </c>
      <c r="B345">
        <v>50</v>
      </c>
      <c r="C345" t="str">
        <f>IF(Table1[[#This Row],[Age]]&lt;=10,"Child",IF(Table1[[#This Row],[Age]]&lt;=20,"Teen", IF(Table1[[#This Row],[Age]]&lt;=40, "Young Adult",IF(Table1[[#This Row],[Age]]&lt;=60, "Middle Age","Old Age"))))</f>
        <v>Middle Age</v>
      </c>
      <c r="D345" t="s">
        <v>5050</v>
      </c>
      <c r="E345" t="s">
        <v>50</v>
      </c>
      <c r="F345" t="s">
        <v>44</v>
      </c>
      <c r="G345" s="2">
        <v>44220</v>
      </c>
      <c r="H345" s="1">
        <f>YEAR(Table1[[#This Row],[Date_of_Diagnosis]])</f>
        <v>2021</v>
      </c>
      <c r="I345" t="s">
        <v>37</v>
      </c>
      <c r="J345" t="s">
        <v>2</v>
      </c>
      <c r="K345" t="b">
        <v>0</v>
      </c>
      <c r="L345">
        <v>31</v>
      </c>
      <c r="M345">
        <v>17</v>
      </c>
      <c r="N345" t="s">
        <v>9</v>
      </c>
      <c r="O345">
        <v>110</v>
      </c>
      <c r="P345" t="str">
        <f>IF(Table1[[#This Row],[Survival_Time_Months]]&lt;12,"&lt;1 Year",IF(Table1[[#This Row],[Survival_Time_Months]]&lt;60,"1-5 Years","5+ Years"))</f>
        <v>5+ Years</v>
      </c>
      <c r="Q345" t="s">
        <v>14</v>
      </c>
      <c r="R345" t="b">
        <v>1</v>
      </c>
      <c r="S345" t="s">
        <v>20</v>
      </c>
    </row>
    <row r="346" spans="1:19" x14ac:dyDescent="0.35">
      <c r="A346" t="s">
        <v>391</v>
      </c>
      <c r="B346">
        <v>81</v>
      </c>
      <c r="C346" t="str">
        <f>IF(Table1[[#This Row],[Age]]&lt;=10,"Child",IF(Table1[[#This Row],[Age]]&lt;=20,"Teen", IF(Table1[[#This Row],[Age]]&lt;=40, "Young Adult",IF(Table1[[#This Row],[Age]]&lt;=60, "Middle Age","Old Age"))))</f>
        <v>Old Age</v>
      </c>
      <c r="D346" t="s">
        <v>40</v>
      </c>
      <c r="E346" t="s">
        <v>35</v>
      </c>
      <c r="F346" t="s">
        <v>44</v>
      </c>
      <c r="G346" s="2">
        <v>43576</v>
      </c>
      <c r="H346" s="1">
        <f>YEAR(Table1[[#This Row],[Date_of_Diagnosis]])</f>
        <v>2019</v>
      </c>
      <c r="I346" t="s">
        <v>48</v>
      </c>
      <c r="J346" t="s">
        <v>38</v>
      </c>
      <c r="K346" t="b">
        <v>0</v>
      </c>
      <c r="L346">
        <v>6</v>
      </c>
      <c r="M346">
        <v>5</v>
      </c>
      <c r="N346" t="s">
        <v>9</v>
      </c>
      <c r="O346">
        <v>11</v>
      </c>
      <c r="P346" t="str">
        <f>IF(Table1[[#This Row],[Survival_Time_Months]]&lt;12,"&lt;1 Year",IF(Table1[[#This Row],[Survival_Time_Months]]&lt;60,"1-5 Years","5+ Years"))</f>
        <v>&lt;1 Year</v>
      </c>
      <c r="Q346" t="s">
        <v>14</v>
      </c>
      <c r="R346" t="b">
        <v>0</v>
      </c>
      <c r="S346" t="s">
        <v>13</v>
      </c>
    </row>
    <row r="347" spans="1:19" x14ac:dyDescent="0.35">
      <c r="A347" t="s">
        <v>392</v>
      </c>
      <c r="B347">
        <v>51</v>
      </c>
      <c r="C347" t="str">
        <f>IF(Table1[[#This Row],[Age]]&lt;=10,"Child",IF(Table1[[#This Row],[Age]]&lt;=20,"Teen", IF(Table1[[#This Row],[Age]]&lt;=40, "Young Adult",IF(Table1[[#This Row],[Age]]&lt;=60, "Middle Age","Old Age"))))</f>
        <v>Middle Age</v>
      </c>
      <c r="D347" t="s">
        <v>5049</v>
      </c>
      <c r="E347" t="s">
        <v>50</v>
      </c>
      <c r="F347" t="s">
        <v>41</v>
      </c>
      <c r="G347" s="2">
        <v>45631</v>
      </c>
      <c r="H347" s="1">
        <f>YEAR(Table1[[#This Row],[Date_of_Diagnosis]])</f>
        <v>2024</v>
      </c>
      <c r="I347" t="s">
        <v>48</v>
      </c>
      <c r="J347" t="s">
        <v>38</v>
      </c>
      <c r="K347" t="b">
        <v>0</v>
      </c>
      <c r="L347">
        <v>54</v>
      </c>
      <c r="M347">
        <v>1</v>
      </c>
      <c r="N347" t="s">
        <v>12</v>
      </c>
      <c r="O347">
        <v>73</v>
      </c>
      <c r="P347" t="str">
        <f>IF(Table1[[#This Row],[Survival_Time_Months]]&lt;12,"&lt;1 Year",IF(Table1[[#This Row],[Survival_Time_Months]]&lt;60,"1-5 Years","5+ Years"))</f>
        <v>5+ Years</v>
      </c>
      <c r="Q347" t="s">
        <v>14</v>
      </c>
      <c r="R347" t="b">
        <v>0</v>
      </c>
      <c r="S347" t="s">
        <v>21</v>
      </c>
    </row>
    <row r="348" spans="1:19" x14ac:dyDescent="0.35">
      <c r="A348" t="s">
        <v>393</v>
      </c>
      <c r="B348">
        <v>65</v>
      </c>
      <c r="C348" t="str">
        <f>IF(Table1[[#This Row],[Age]]&lt;=10,"Child",IF(Table1[[#This Row],[Age]]&lt;=20,"Teen", IF(Table1[[#This Row],[Age]]&lt;=40, "Young Adult",IF(Table1[[#This Row],[Age]]&lt;=60, "Middle Age","Old Age"))))</f>
        <v>Old Age</v>
      </c>
      <c r="D348" t="s">
        <v>40</v>
      </c>
      <c r="E348" t="s">
        <v>35</v>
      </c>
      <c r="F348" t="s">
        <v>41</v>
      </c>
      <c r="G348" s="2">
        <v>44522</v>
      </c>
      <c r="H348" s="1">
        <f>YEAR(Table1[[#This Row],[Date_of_Diagnosis]])</f>
        <v>2021</v>
      </c>
      <c r="I348" t="s">
        <v>37</v>
      </c>
      <c r="J348" t="s">
        <v>2</v>
      </c>
      <c r="K348" t="b">
        <v>1</v>
      </c>
      <c r="L348">
        <v>37</v>
      </c>
      <c r="M348">
        <v>18</v>
      </c>
      <c r="N348" t="s">
        <v>15</v>
      </c>
      <c r="O348">
        <v>61</v>
      </c>
      <c r="P348" t="str">
        <f>IF(Table1[[#This Row],[Survival_Time_Months]]&lt;12,"&lt;1 Year",IF(Table1[[#This Row],[Survival_Time_Months]]&lt;60,"1-5 Years","5+ Years"))</f>
        <v>5+ Years</v>
      </c>
      <c r="Q348" t="s">
        <v>14</v>
      </c>
      <c r="R348" t="b">
        <v>1</v>
      </c>
      <c r="S348" t="s">
        <v>22</v>
      </c>
    </row>
    <row r="349" spans="1:19" x14ac:dyDescent="0.35">
      <c r="A349" t="s">
        <v>394</v>
      </c>
      <c r="B349">
        <v>20</v>
      </c>
      <c r="C349" t="str">
        <f>IF(Table1[[#This Row],[Age]]&lt;=10,"Child",IF(Table1[[#This Row],[Age]]&lt;=20,"Teen", IF(Table1[[#This Row],[Age]]&lt;=40, "Young Adult",IF(Table1[[#This Row],[Age]]&lt;=60, "Middle Age","Old Age"))))</f>
        <v>Teen</v>
      </c>
      <c r="D349" t="s">
        <v>5049</v>
      </c>
      <c r="E349" t="s">
        <v>35</v>
      </c>
      <c r="F349" t="s">
        <v>36</v>
      </c>
      <c r="G349" s="2">
        <v>43540</v>
      </c>
      <c r="H349" s="1">
        <f>YEAR(Table1[[#This Row],[Date_of_Diagnosis]])</f>
        <v>2019</v>
      </c>
      <c r="I349" t="s">
        <v>42</v>
      </c>
      <c r="J349" t="s">
        <v>45</v>
      </c>
      <c r="K349" t="b">
        <v>0</v>
      </c>
      <c r="L349">
        <v>0</v>
      </c>
      <c r="M349">
        <v>5</v>
      </c>
      <c r="N349" t="s">
        <v>15</v>
      </c>
      <c r="O349">
        <v>119</v>
      </c>
      <c r="P349" t="str">
        <f>IF(Table1[[#This Row],[Survival_Time_Months]]&lt;12,"&lt;1 Year",IF(Table1[[#This Row],[Survival_Time_Months]]&lt;60,"1-5 Years","5+ Years"))</f>
        <v>5+ Years</v>
      </c>
      <c r="Q349" t="s">
        <v>10</v>
      </c>
      <c r="R349" t="b">
        <v>1</v>
      </c>
      <c r="S349" t="s">
        <v>20</v>
      </c>
    </row>
    <row r="350" spans="1:19" x14ac:dyDescent="0.35">
      <c r="A350" t="s">
        <v>395</v>
      </c>
      <c r="B350">
        <v>40</v>
      </c>
      <c r="C350" t="str">
        <f>IF(Table1[[#This Row],[Age]]&lt;=10,"Child",IF(Table1[[#This Row],[Age]]&lt;=20,"Teen", IF(Table1[[#This Row],[Age]]&lt;=40, "Young Adult",IF(Table1[[#This Row],[Age]]&lt;=60, "Middle Age","Old Age"))))</f>
        <v>Young Adult</v>
      </c>
      <c r="D350" t="s">
        <v>5050</v>
      </c>
      <c r="E350" t="s">
        <v>50</v>
      </c>
      <c r="F350" t="s">
        <v>41</v>
      </c>
      <c r="G350" s="2">
        <v>43998</v>
      </c>
      <c r="H350" s="1">
        <f>YEAR(Table1[[#This Row],[Date_of_Diagnosis]])</f>
        <v>2020</v>
      </c>
      <c r="I350" t="s">
        <v>37</v>
      </c>
      <c r="J350" t="s">
        <v>38</v>
      </c>
      <c r="K350" t="b">
        <v>0</v>
      </c>
      <c r="L350">
        <v>30</v>
      </c>
      <c r="M350">
        <v>14</v>
      </c>
      <c r="N350" t="s">
        <v>15</v>
      </c>
      <c r="O350">
        <v>57</v>
      </c>
      <c r="P350" t="str">
        <f>IF(Table1[[#This Row],[Survival_Time_Months]]&lt;12,"&lt;1 Year",IF(Table1[[#This Row],[Survival_Time_Months]]&lt;60,"1-5 Years","5+ Years"))</f>
        <v>1-5 Years</v>
      </c>
      <c r="Q350" t="s">
        <v>14</v>
      </c>
      <c r="R350" t="b">
        <v>1</v>
      </c>
      <c r="S350" t="s">
        <v>17</v>
      </c>
    </row>
    <row r="351" spans="1:19" x14ac:dyDescent="0.35">
      <c r="A351" t="s">
        <v>396</v>
      </c>
      <c r="B351">
        <v>39</v>
      </c>
      <c r="C351" t="str">
        <f>IF(Table1[[#This Row],[Age]]&lt;=10,"Child",IF(Table1[[#This Row],[Age]]&lt;=20,"Teen", IF(Table1[[#This Row],[Age]]&lt;=40, "Young Adult",IF(Table1[[#This Row],[Age]]&lt;=60, "Middle Age","Old Age"))))</f>
        <v>Young Adult</v>
      </c>
      <c r="D351" t="s">
        <v>5049</v>
      </c>
      <c r="E351" t="s">
        <v>35</v>
      </c>
      <c r="F351" t="s">
        <v>41</v>
      </c>
      <c r="G351" s="2">
        <v>44174</v>
      </c>
      <c r="H351" s="1">
        <f>YEAR(Table1[[#This Row],[Date_of_Diagnosis]])</f>
        <v>2020</v>
      </c>
      <c r="I351" t="s">
        <v>37</v>
      </c>
      <c r="J351" t="s">
        <v>2</v>
      </c>
      <c r="K351" t="b">
        <v>0</v>
      </c>
      <c r="L351">
        <v>60</v>
      </c>
      <c r="M351">
        <v>19</v>
      </c>
      <c r="N351" t="s">
        <v>12</v>
      </c>
      <c r="O351">
        <v>41</v>
      </c>
      <c r="P351" t="str">
        <f>IF(Table1[[#This Row],[Survival_Time_Months]]&lt;12,"&lt;1 Year",IF(Table1[[#This Row],[Survival_Time_Months]]&lt;60,"1-5 Years","5+ Years"))</f>
        <v>1-5 Years</v>
      </c>
      <c r="Q351" t="s">
        <v>10</v>
      </c>
      <c r="R351" t="b">
        <v>0</v>
      </c>
      <c r="S351" t="s">
        <v>18</v>
      </c>
    </row>
    <row r="352" spans="1:19" x14ac:dyDescent="0.35">
      <c r="A352" t="s">
        <v>397</v>
      </c>
      <c r="B352">
        <v>79</v>
      </c>
      <c r="C352" t="str">
        <f>IF(Table1[[#This Row],[Age]]&lt;=10,"Child",IF(Table1[[#This Row],[Age]]&lt;=20,"Teen", IF(Table1[[#This Row],[Age]]&lt;=40, "Young Adult",IF(Table1[[#This Row],[Age]]&lt;=60, "Middle Age","Old Age"))))</f>
        <v>Old Age</v>
      </c>
      <c r="D352" t="s">
        <v>40</v>
      </c>
      <c r="E352" t="s">
        <v>50</v>
      </c>
      <c r="F352" t="s">
        <v>36</v>
      </c>
      <c r="G352" s="2">
        <v>43585</v>
      </c>
      <c r="H352" s="1">
        <f>YEAR(Table1[[#This Row],[Date_of_Diagnosis]])</f>
        <v>2019</v>
      </c>
      <c r="I352" t="s">
        <v>37</v>
      </c>
      <c r="J352" t="s">
        <v>2</v>
      </c>
      <c r="K352" t="b">
        <v>1</v>
      </c>
      <c r="L352">
        <v>68</v>
      </c>
      <c r="M352">
        <v>18</v>
      </c>
      <c r="N352" t="s">
        <v>9</v>
      </c>
      <c r="O352">
        <v>96</v>
      </c>
      <c r="P352" t="str">
        <f>IF(Table1[[#This Row],[Survival_Time_Months]]&lt;12,"&lt;1 Year",IF(Table1[[#This Row],[Survival_Time_Months]]&lt;60,"1-5 Years","5+ Years"))</f>
        <v>5+ Years</v>
      </c>
      <c r="Q352" t="s">
        <v>10</v>
      </c>
      <c r="R352" t="b">
        <v>0</v>
      </c>
      <c r="S352" t="s">
        <v>13</v>
      </c>
    </row>
    <row r="353" spans="1:19" x14ac:dyDescent="0.35">
      <c r="A353" t="s">
        <v>398</v>
      </c>
      <c r="B353">
        <v>6</v>
      </c>
      <c r="C353" t="str">
        <f>IF(Table1[[#This Row],[Age]]&lt;=10,"Child",IF(Table1[[#This Row],[Age]]&lt;=20,"Teen", IF(Table1[[#This Row],[Age]]&lt;=40, "Young Adult",IF(Table1[[#This Row],[Age]]&lt;=60, "Middle Age","Old Age"))))</f>
        <v>Child</v>
      </c>
      <c r="D353" t="s">
        <v>40</v>
      </c>
      <c r="E353" t="s">
        <v>35</v>
      </c>
      <c r="F353" t="s">
        <v>44</v>
      </c>
      <c r="G353" s="2">
        <v>44142</v>
      </c>
      <c r="H353" s="1">
        <f>YEAR(Table1[[#This Row],[Date_of_Diagnosis]])</f>
        <v>2020</v>
      </c>
      <c r="I353" t="s">
        <v>48</v>
      </c>
      <c r="J353" t="s">
        <v>2</v>
      </c>
      <c r="K353" t="b">
        <v>1</v>
      </c>
      <c r="L353">
        <v>46</v>
      </c>
      <c r="M353">
        <v>2</v>
      </c>
      <c r="N353" t="s">
        <v>12</v>
      </c>
      <c r="O353">
        <v>65</v>
      </c>
      <c r="P353" t="str">
        <f>IF(Table1[[#This Row],[Survival_Time_Months]]&lt;12,"&lt;1 Year",IF(Table1[[#This Row],[Survival_Time_Months]]&lt;60,"1-5 Years","5+ Years"))</f>
        <v>5+ Years</v>
      </c>
      <c r="Q353" t="s">
        <v>10</v>
      </c>
      <c r="R353" t="b">
        <v>0</v>
      </c>
      <c r="S353" t="s">
        <v>16</v>
      </c>
    </row>
    <row r="354" spans="1:19" x14ac:dyDescent="0.35">
      <c r="A354" t="s">
        <v>399</v>
      </c>
      <c r="B354">
        <v>66</v>
      </c>
      <c r="C354" t="str">
        <f>IF(Table1[[#This Row],[Age]]&lt;=10,"Child",IF(Table1[[#This Row],[Age]]&lt;=20,"Teen", IF(Table1[[#This Row],[Age]]&lt;=40, "Young Adult",IF(Table1[[#This Row],[Age]]&lt;=60, "Middle Age","Old Age"))))</f>
        <v>Old Age</v>
      </c>
      <c r="D354" t="s">
        <v>5049</v>
      </c>
      <c r="E354" t="s">
        <v>50</v>
      </c>
      <c r="F354" t="s">
        <v>41</v>
      </c>
      <c r="G354" s="2">
        <v>45322</v>
      </c>
      <c r="H354" s="1">
        <f>YEAR(Table1[[#This Row],[Date_of_Diagnosis]])</f>
        <v>2024</v>
      </c>
      <c r="I354" t="s">
        <v>37</v>
      </c>
      <c r="J354" t="s">
        <v>45</v>
      </c>
      <c r="K354" t="b">
        <v>1</v>
      </c>
      <c r="L354">
        <v>39</v>
      </c>
      <c r="M354">
        <v>12</v>
      </c>
      <c r="N354" t="s">
        <v>9</v>
      </c>
      <c r="O354">
        <v>14</v>
      </c>
      <c r="P354" t="str">
        <f>IF(Table1[[#This Row],[Survival_Time_Months]]&lt;12,"&lt;1 Year",IF(Table1[[#This Row],[Survival_Time_Months]]&lt;60,"1-5 Years","5+ Years"))</f>
        <v>1-5 Years</v>
      </c>
      <c r="Q354" t="s">
        <v>10</v>
      </c>
      <c r="R354" t="b">
        <v>0</v>
      </c>
      <c r="S354" t="s">
        <v>19</v>
      </c>
    </row>
    <row r="355" spans="1:19" x14ac:dyDescent="0.35">
      <c r="A355" t="s">
        <v>400</v>
      </c>
      <c r="B355">
        <v>86</v>
      </c>
      <c r="C355" t="str">
        <f>IF(Table1[[#This Row],[Age]]&lt;=10,"Child",IF(Table1[[#This Row],[Age]]&lt;=20,"Teen", IF(Table1[[#This Row],[Age]]&lt;=40, "Young Adult",IF(Table1[[#This Row],[Age]]&lt;=60, "Middle Age","Old Age"))))</f>
        <v>Old Age</v>
      </c>
      <c r="D355" t="s">
        <v>5050</v>
      </c>
      <c r="E355" t="s">
        <v>35</v>
      </c>
      <c r="F355" t="s">
        <v>41</v>
      </c>
      <c r="G355" s="2">
        <v>44746</v>
      </c>
      <c r="H355" s="1">
        <f>YEAR(Table1[[#This Row],[Date_of_Diagnosis]])</f>
        <v>2022</v>
      </c>
      <c r="I355" t="s">
        <v>42</v>
      </c>
      <c r="J355" t="s">
        <v>45</v>
      </c>
      <c r="K355" t="b">
        <v>1</v>
      </c>
      <c r="L355">
        <v>67</v>
      </c>
      <c r="M355">
        <v>2</v>
      </c>
      <c r="N355" t="s">
        <v>15</v>
      </c>
      <c r="O355">
        <v>14</v>
      </c>
      <c r="P355" t="str">
        <f>IF(Table1[[#This Row],[Survival_Time_Months]]&lt;12,"&lt;1 Year",IF(Table1[[#This Row],[Survival_Time_Months]]&lt;60,"1-5 Years","5+ Years"))</f>
        <v>1-5 Years</v>
      </c>
      <c r="Q355" t="s">
        <v>14</v>
      </c>
      <c r="R355" t="b">
        <v>0</v>
      </c>
      <c r="S355" t="s">
        <v>13</v>
      </c>
    </row>
    <row r="356" spans="1:19" x14ac:dyDescent="0.35">
      <c r="A356" t="s">
        <v>401</v>
      </c>
      <c r="B356">
        <v>2</v>
      </c>
      <c r="C356" t="str">
        <f>IF(Table1[[#This Row],[Age]]&lt;=10,"Child",IF(Table1[[#This Row],[Age]]&lt;=20,"Teen", IF(Table1[[#This Row],[Age]]&lt;=40, "Young Adult",IF(Table1[[#This Row],[Age]]&lt;=60, "Middle Age","Old Age"))))</f>
        <v>Child</v>
      </c>
      <c r="D356" t="s">
        <v>40</v>
      </c>
      <c r="E356" t="s">
        <v>35</v>
      </c>
      <c r="F356" t="s">
        <v>44</v>
      </c>
      <c r="G356" s="2">
        <v>45274</v>
      </c>
      <c r="H356" s="1">
        <f>YEAR(Table1[[#This Row],[Date_of_Diagnosis]])</f>
        <v>2023</v>
      </c>
      <c r="I356" t="s">
        <v>48</v>
      </c>
      <c r="J356" t="s">
        <v>38</v>
      </c>
      <c r="K356" t="b">
        <v>1</v>
      </c>
      <c r="L356">
        <v>20</v>
      </c>
      <c r="M356">
        <v>1</v>
      </c>
      <c r="N356" t="s">
        <v>9</v>
      </c>
      <c r="O356">
        <v>111</v>
      </c>
      <c r="P356" t="str">
        <f>IF(Table1[[#This Row],[Survival_Time_Months]]&lt;12,"&lt;1 Year",IF(Table1[[#This Row],[Survival_Time_Months]]&lt;60,"1-5 Years","5+ Years"))</f>
        <v>5+ Years</v>
      </c>
      <c r="Q356" t="s">
        <v>10</v>
      </c>
      <c r="R356" t="b">
        <v>0</v>
      </c>
      <c r="S356" t="s">
        <v>20</v>
      </c>
    </row>
    <row r="357" spans="1:19" x14ac:dyDescent="0.35">
      <c r="A357" t="s">
        <v>402</v>
      </c>
      <c r="B357">
        <v>1</v>
      </c>
      <c r="C357" t="str">
        <f>IF(Table1[[#This Row],[Age]]&lt;=10,"Child",IF(Table1[[#This Row],[Age]]&lt;=20,"Teen", IF(Table1[[#This Row],[Age]]&lt;=40, "Young Adult",IF(Table1[[#This Row],[Age]]&lt;=60, "Middle Age","Old Age"))))</f>
        <v>Child</v>
      </c>
      <c r="D357" t="s">
        <v>5050</v>
      </c>
      <c r="E357" t="s">
        <v>47</v>
      </c>
      <c r="F357" t="s">
        <v>41</v>
      </c>
      <c r="G357" s="2">
        <v>45265</v>
      </c>
      <c r="H357" s="1">
        <f>YEAR(Table1[[#This Row],[Date_of_Diagnosis]])</f>
        <v>2023</v>
      </c>
      <c r="I357" t="s">
        <v>42</v>
      </c>
      <c r="J357" t="s">
        <v>45</v>
      </c>
      <c r="K357" t="b">
        <v>1</v>
      </c>
      <c r="L357">
        <v>10</v>
      </c>
      <c r="M357">
        <v>13</v>
      </c>
      <c r="N357" t="s">
        <v>12</v>
      </c>
      <c r="O357">
        <v>115</v>
      </c>
      <c r="P357" t="str">
        <f>IF(Table1[[#This Row],[Survival_Time_Months]]&lt;12,"&lt;1 Year",IF(Table1[[#This Row],[Survival_Time_Months]]&lt;60,"1-5 Years","5+ Years"))</f>
        <v>5+ Years</v>
      </c>
      <c r="Q357" t="s">
        <v>10</v>
      </c>
      <c r="R357" t="b">
        <v>1</v>
      </c>
      <c r="S357" t="s">
        <v>13</v>
      </c>
    </row>
    <row r="358" spans="1:19" x14ac:dyDescent="0.35">
      <c r="A358" t="s">
        <v>403</v>
      </c>
      <c r="B358">
        <v>29</v>
      </c>
      <c r="C358" t="str">
        <f>IF(Table1[[#This Row],[Age]]&lt;=10,"Child",IF(Table1[[#This Row],[Age]]&lt;=20,"Teen", IF(Table1[[#This Row],[Age]]&lt;=40, "Young Adult",IF(Table1[[#This Row],[Age]]&lt;=60, "Middle Age","Old Age"))))</f>
        <v>Young Adult</v>
      </c>
      <c r="D358" t="s">
        <v>40</v>
      </c>
      <c r="E358" t="s">
        <v>35</v>
      </c>
      <c r="F358" t="s">
        <v>41</v>
      </c>
      <c r="G358" s="2">
        <v>43526</v>
      </c>
      <c r="H358" s="1">
        <f>YEAR(Table1[[#This Row],[Date_of_Diagnosis]])</f>
        <v>2019</v>
      </c>
      <c r="I358" t="s">
        <v>51</v>
      </c>
      <c r="J358" t="s">
        <v>2</v>
      </c>
      <c r="K358" t="b">
        <v>1</v>
      </c>
      <c r="L358">
        <v>25</v>
      </c>
      <c r="M358">
        <v>0</v>
      </c>
      <c r="N358" t="s">
        <v>12</v>
      </c>
      <c r="O358">
        <v>106</v>
      </c>
      <c r="P358" t="str">
        <f>IF(Table1[[#This Row],[Survival_Time_Months]]&lt;12,"&lt;1 Year",IF(Table1[[#This Row],[Survival_Time_Months]]&lt;60,"1-5 Years","5+ Years"))</f>
        <v>5+ Years</v>
      </c>
      <c r="Q358" t="s">
        <v>14</v>
      </c>
      <c r="R358" t="b">
        <v>0</v>
      </c>
      <c r="S358" t="s">
        <v>20</v>
      </c>
    </row>
    <row r="359" spans="1:19" x14ac:dyDescent="0.35">
      <c r="A359" t="s">
        <v>404</v>
      </c>
      <c r="B359">
        <v>64</v>
      </c>
      <c r="C359" t="str">
        <f>IF(Table1[[#This Row],[Age]]&lt;=10,"Child",IF(Table1[[#This Row],[Age]]&lt;=20,"Teen", IF(Table1[[#This Row],[Age]]&lt;=40, "Young Adult",IF(Table1[[#This Row],[Age]]&lt;=60, "Middle Age","Old Age"))))</f>
        <v>Old Age</v>
      </c>
      <c r="D359" t="s">
        <v>40</v>
      </c>
      <c r="E359" t="s">
        <v>50</v>
      </c>
      <c r="F359" t="s">
        <v>44</v>
      </c>
      <c r="G359" s="2">
        <v>45327</v>
      </c>
      <c r="H359" s="1">
        <f>YEAR(Table1[[#This Row],[Date_of_Diagnosis]])</f>
        <v>2024</v>
      </c>
      <c r="I359" t="s">
        <v>48</v>
      </c>
      <c r="J359" t="s">
        <v>2</v>
      </c>
      <c r="K359" t="b">
        <v>0</v>
      </c>
      <c r="L359">
        <v>5</v>
      </c>
      <c r="M359">
        <v>16</v>
      </c>
      <c r="N359" t="s">
        <v>15</v>
      </c>
      <c r="O359">
        <v>79</v>
      </c>
      <c r="P359" t="str">
        <f>IF(Table1[[#This Row],[Survival_Time_Months]]&lt;12,"&lt;1 Year",IF(Table1[[#This Row],[Survival_Time_Months]]&lt;60,"1-5 Years","5+ Years"))</f>
        <v>5+ Years</v>
      </c>
      <c r="Q359" t="s">
        <v>14</v>
      </c>
      <c r="R359" t="b">
        <v>1</v>
      </c>
      <c r="S359" t="s">
        <v>17</v>
      </c>
    </row>
    <row r="360" spans="1:19" x14ac:dyDescent="0.35">
      <c r="A360" t="s">
        <v>405</v>
      </c>
      <c r="B360">
        <v>74</v>
      </c>
      <c r="C360" t="str">
        <f>IF(Table1[[#This Row],[Age]]&lt;=10,"Child",IF(Table1[[#This Row],[Age]]&lt;=20,"Teen", IF(Table1[[#This Row],[Age]]&lt;=40, "Young Adult",IF(Table1[[#This Row],[Age]]&lt;=60, "Middle Age","Old Age"))))</f>
        <v>Old Age</v>
      </c>
      <c r="D360" t="s">
        <v>40</v>
      </c>
      <c r="E360" t="s">
        <v>50</v>
      </c>
      <c r="F360" t="s">
        <v>36</v>
      </c>
      <c r="G360" s="2">
        <v>43481</v>
      </c>
      <c r="H360" s="1">
        <f>YEAR(Table1[[#This Row],[Date_of_Diagnosis]])</f>
        <v>2019</v>
      </c>
      <c r="I360" t="s">
        <v>42</v>
      </c>
      <c r="J360" t="s">
        <v>45</v>
      </c>
      <c r="K360" t="b">
        <v>1</v>
      </c>
      <c r="L360">
        <v>46</v>
      </c>
      <c r="M360">
        <v>0</v>
      </c>
      <c r="N360" t="s">
        <v>12</v>
      </c>
      <c r="O360">
        <v>1</v>
      </c>
      <c r="P360" t="str">
        <f>IF(Table1[[#This Row],[Survival_Time_Months]]&lt;12,"&lt;1 Year",IF(Table1[[#This Row],[Survival_Time_Months]]&lt;60,"1-5 Years","5+ Years"))</f>
        <v>&lt;1 Year</v>
      </c>
      <c r="Q360" t="s">
        <v>10</v>
      </c>
      <c r="R360" t="b">
        <v>0</v>
      </c>
      <c r="S360" t="s">
        <v>21</v>
      </c>
    </row>
    <row r="361" spans="1:19" x14ac:dyDescent="0.35">
      <c r="A361" t="s">
        <v>406</v>
      </c>
      <c r="B361">
        <v>43</v>
      </c>
      <c r="C361" t="str">
        <f>IF(Table1[[#This Row],[Age]]&lt;=10,"Child",IF(Table1[[#This Row],[Age]]&lt;=20,"Teen", IF(Table1[[#This Row],[Age]]&lt;=40, "Young Adult",IF(Table1[[#This Row],[Age]]&lt;=60, "Middle Age","Old Age"))))</f>
        <v>Middle Age</v>
      </c>
      <c r="D361" t="s">
        <v>5050</v>
      </c>
      <c r="E361" t="s">
        <v>50</v>
      </c>
      <c r="F361" t="s">
        <v>44</v>
      </c>
      <c r="G361" s="2">
        <v>44277</v>
      </c>
      <c r="H361" s="1">
        <f>YEAR(Table1[[#This Row],[Date_of_Diagnosis]])</f>
        <v>2021</v>
      </c>
      <c r="I361" t="s">
        <v>51</v>
      </c>
      <c r="J361" t="s">
        <v>38</v>
      </c>
      <c r="K361" t="b">
        <v>1</v>
      </c>
      <c r="L361">
        <v>30</v>
      </c>
      <c r="M361">
        <v>13</v>
      </c>
      <c r="N361" t="s">
        <v>9</v>
      </c>
      <c r="O361">
        <v>118</v>
      </c>
      <c r="P361" t="str">
        <f>IF(Table1[[#This Row],[Survival_Time_Months]]&lt;12,"&lt;1 Year",IF(Table1[[#This Row],[Survival_Time_Months]]&lt;60,"1-5 Years","5+ Years"))</f>
        <v>5+ Years</v>
      </c>
      <c r="Q361" t="s">
        <v>10</v>
      </c>
      <c r="R361" t="b">
        <v>0</v>
      </c>
      <c r="S361" t="s">
        <v>19</v>
      </c>
    </row>
    <row r="362" spans="1:19" x14ac:dyDescent="0.35">
      <c r="A362" t="s">
        <v>407</v>
      </c>
      <c r="B362">
        <v>22</v>
      </c>
      <c r="C362" t="str">
        <f>IF(Table1[[#This Row],[Age]]&lt;=10,"Child",IF(Table1[[#This Row],[Age]]&lt;=20,"Teen", IF(Table1[[#This Row],[Age]]&lt;=40, "Young Adult",IF(Table1[[#This Row],[Age]]&lt;=60, "Middle Age","Old Age"))))</f>
        <v>Young Adult</v>
      </c>
      <c r="D362" t="s">
        <v>40</v>
      </c>
      <c r="E362" t="s">
        <v>35</v>
      </c>
      <c r="F362" t="s">
        <v>44</v>
      </c>
      <c r="G362" s="2">
        <v>44910</v>
      </c>
      <c r="H362" s="1">
        <f>YEAR(Table1[[#This Row],[Date_of_Diagnosis]])</f>
        <v>2022</v>
      </c>
      <c r="I362" t="s">
        <v>48</v>
      </c>
      <c r="J362" t="s">
        <v>45</v>
      </c>
      <c r="K362" t="b">
        <v>0</v>
      </c>
      <c r="L362">
        <v>32</v>
      </c>
      <c r="M362">
        <v>8</v>
      </c>
      <c r="N362" t="s">
        <v>15</v>
      </c>
      <c r="O362">
        <v>58</v>
      </c>
      <c r="P362" t="str">
        <f>IF(Table1[[#This Row],[Survival_Time_Months]]&lt;12,"&lt;1 Year",IF(Table1[[#This Row],[Survival_Time_Months]]&lt;60,"1-5 Years","5+ Years"))</f>
        <v>1-5 Years</v>
      </c>
      <c r="Q362" t="s">
        <v>10</v>
      </c>
      <c r="R362" t="b">
        <v>1</v>
      </c>
      <c r="S362" t="s">
        <v>11</v>
      </c>
    </row>
    <row r="363" spans="1:19" x14ac:dyDescent="0.35">
      <c r="A363" t="s">
        <v>408</v>
      </c>
      <c r="B363">
        <v>39</v>
      </c>
      <c r="C363" t="str">
        <f>IF(Table1[[#This Row],[Age]]&lt;=10,"Child",IF(Table1[[#This Row],[Age]]&lt;=20,"Teen", IF(Table1[[#This Row],[Age]]&lt;=40, "Young Adult",IF(Table1[[#This Row],[Age]]&lt;=60, "Middle Age","Old Age"))))</f>
        <v>Young Adult</v>
      </c>
      <c r="D363" t="s">
        <v>40</v>
      </c>
      <c r="E363" t="s">
        <v>47</v>
      </c>
      <c r="F363" t="s">
        <v>44</v>
      </c>
      <c r="G363" s="2">
        <v>44931</v>
      </c>
      <c r="H363" s="1">
        <f>YEAR(Table1[[#This Row],[Date_of_Diagnosis]])</f>
        <v>2023</v>
      </c>
      <c r="I363" t="s">
        <v>48</v>
      </c>
      <c r="J363" t="s">
        <v>45</v>
      </c>
      <c r="K363" t="b">
        <v>0</v>
      </c>
      <c r="L363">
        <v>44</v>
      </c>
      <c r="M363">
        <v>15</v>
      </c>
      <c r="N363" t="s">
        <v>15</v>
      </c>
      <c r="O363">
        <v>73</v>
      </c>
      <c r="P363" t="str">
        <f>IF(Table1[[#This Row],[Survival_Time_Months]]&lt;12,"&lt;1 Year",IF(Table1[[#This Row],[Survival_Time_Months]]&lt;60,"1-5 Years","5+ Years"))</f>
        <v>5+ Years</v>
      </c>
      <c r="Q363" t="s">
        <v>10</v>
      </c>
      <c r="R363" t="b">
        <v>1</v>
      </c>
      <c r="S363" t="s">
        <v>16</v>
      </c>
    </row>
    <row r="364" spans="1:19" x14ac:dyDescent="0.35">
      <c r="A364" t="s">
        <v>409</v>
      </c>
      <c r="B364">
        <v>10</v>
      </c>
      <c r="C364" t="str">
        <f>IF(Table1[[#This Row],[Age]]&lt;=10,"Child",IF(Table1[[#This Row],[Age]]&lt;=20,"Teen", IF(Table1[[#This Row],[Age]]&lt;=40, "Young Adult",IF(Table1[[#This Row],[Age]]&lt;=60, "Middle Age","Old Age"))))</f>
        <v>Child</v>
      </c>
      <c r="D364" t="s">
        <v>5050</v>
      </c>
      <c r="E364" t="s">
        <v>50</v>
      </c>
      <c r="F364" t="s">
        <v>44</v>
      </c>
      <c r="G364" s="2">
        <v>45214</v>
      </c>
      <c r="H364" s="1">
        <f>YEAR(Table1[[#This Row],[Date_of_Diagnosis]])</f>
        <v>2023</v>
      </c>
      <c r="I364" t="s">
        <v>37</v>
      </c>
      <c r="J364" t="s">
        <v>38</v>
      </c>
      <c r="K364" t="b">
        <v>0</v>
      </c>
      <c r="L364">
        <v>55</v>
      </c>
      <c r="M364">
        <v>1</v>
      </c>
      <c r="N364" t="s">
        <v>9</v>
      </c>
      <c r="O364">
        <v>20</v>
      </c>
      <c r="P364" t="str">
        <f>IF(Table1[[#This Row],[Survival_Time_Months]]&lt;12,"&lt;1 Year",IF(Table1[[#This Row],[Survival_Time_Months]]&lt;60,"1-5 Years","5+ Years"))</f>
        <v>1-5 Years</v>
      </c>
      <c r="Q364" t="s">
        <v>10</v>
      </c>
      <c r="R364" t="b">
        <v>0</v>
      </c>
      <c r="S364" t="s">
        <v>19</v>
      </c>
    </row>
    <row r="365" spans="1:19" x14ac:dyDescent="0.35">
      <c r="A365" t="s">
        <v>410</v>
      </c>
      <c r="B365">
        <v>33</v>
      </c>
      <c r="C365" t="str">
        <f>IF(Table1[[#This Row],[Age]]&lt;=10,"Child",IF(Table1[[#This Row],[Age]]&lt;=20,"Teen", IF(Table1[[#This Row],[Age]]&lt;=40, "Young Adult",IF(Table1[[#This Row],[Age]]&lt;=60, "Middle Age","Old Age"))))</f>
        <v>Young Adult</v>
      </c>
      <c r="D365" t="s">
        <v>5049</v>
      </c>
      <c r="E365" t="s">
        <v>50</v>
      </c>
      <c r="F365" t="s">
        <v>36</v>
      </c>
      <c r="G365" s="2">
        <v>44900</v>
      </c>
      <c r="H365" s="1">
        <f>YEAR(Table1[[#This Row],[Date_of_Diagnosis]])</f>
        <v>2022</v>
      </c>
      <c r="I365" t="s">
        <v>51</v>
      </c>
      <c r="J365" t="s">
        <v>2</v>
      </c>
      <c r="K365" t="b">
        <v>0</v>
      </c>
      <c r="L365">
        <v>12</v>
      </c>
      <c r="M365">
        <v>16</v>
      </c>
      <c r="N365" t="s">
        <v>12</v>
      </c>
      <c r="O365">
        <v>41</v>
      </c>
      <c r="P365" t="str">
        <f>IF(Table1[[#This Row],[Survival_Time_Months]]&lt;12,"&lt;1 Year",IF(Table1[[#This Row],[Survival_Time_Months]]&lt;60,"1-5 Years","5+ Years"))</f>
        <v>1-5 Years</v>
      </c>
      <c r="Q365" t="s">
        <v>10</v>
      </c>
      <c r="R365" t="b">
        <v>0</v>
      </c>
      <c r="S365" t="s">
        <v>22</v>
      </c>
    </row>
    <row r="366" spans="1:19" x14ac:dyDescent="0.35">
      <c r="A366" t="s">
        <v>411</v>
      </c>
      <c r="B366">
        <v>15</v>
      </c>
      <c r="C366" t="str">
        <f>IF(Table1[[#This Row],[Age]]&lt;=10,"Child",IF(Table1[[#This Row],[Age]]&lt;=20,"Teen", IF(Table1[[#This Row],[Age]]&lt;=40, "Young Adult",IF(Table1[[#This Row],[Age]]&lt;=60, "Middle Age","Old Age"))))</f>
        <v>Teen</v>
      </c>
      <c r="D366" t="s">
        <v>40</v>
      </c>
      <c r="E366" t="s">
        <v>50</v>
      </c>
      <c r="F366" t="s">
        <v>44</v>
      </c>
      <c r="G366" s="2">
        <v>44134</v>
      </c>
      <c r="H366" s="1">
        <f>YEAR(Table1[[#This Row],[Date_of_Diagnosis]])</f>
        <v>2020</v>
      </c>
      <c r="I366" t="s">
        <v>51</v>
      </c>
      <c r="J366" t="s">
        <v>38</v>
      </c>
      <c r="K366" t="b">
        <v>0</v>
      </c>
      <c r="L366">
        <v>37</v>
      </c>
      <c r="M366">
        <v>2</v>
      </c>
      <c r="N366" t="s">
        <v>9</v>
      </c>
      <c r="O366">
        <v>106</v>
      </c>
      <c r="P366" t="str">
        <f>IF(Table1[[#This Row],[Survival_Time_Months]]&lt;12,"&lt;1 Year",IF(Table1[[#This Row],[Survival_Time_Months]]&lt;60,"1-5 Years","5+ Years"))</f>
        <v>5+ Years</v>
      </c>
      <c r="Q366" t="s">
        <v>14</v>
      </c>
      <c r="R366" t="b">
        <v>0</v>
      </c>
      <c r="S366" t="s">
        <v>22</v>
      </c>
    </row>
    <row r="367" spans="1:19" x14ac:dyDescent="0.35">
      <c r="A367" t="s">
        <v>412</v>
      </c>
      <c r="B367">
        <v>23</v>
      </c>
      <c r="C367" t="str">
        <f>IF(Table1[[#This Row],[Age]]&lt;=10,"Child",IF(Table1[[#This Row],[Age]]&lt;=20,"Teen", IF(Table1[[#This Row],[Age]]&lt;=40, "Young Adult",IF(Table1[[#This Row],[Age]]&lt;=60, "Middle Age","Old Age"))))</f>
        <v>Young Adult</v>
      </c>
      <c r="D367" t="s">
        <v>5049</v>
      </c>
      <c r="E367" t="s">
        <v>47</v>
      </c>
      <c r="F367" t="s">
        <v>41</v>
      </c>
      <c r="G367" s="2">
        <v>45364</v>
      </c>
      <c r="H367" s="1">
        <f>YEAR(Table1[[#This Row],[Date_of_Diagnosis]])</f>
        <v>2024</v>
      </c>
      <c r="I367" t="s">
        <v>37</v>
      </c>
      <c r="J367" t="s">
        <v>2</v>
      </c>
      <c r="K367" t="b">
        <v>0</v>
      </c>
      <c r="L367">
        <v>13</v>
      </c>
      <c r="M367">
        <v>13</v>
      </c>
      <c r="N367" t="s">
        <v>15</v>
      </c>
      <c r="O367">
        <v>98</v>
      </c>
      <c r="P367" t="str">
        <f>IF(Table1[[#This Row],[Survival_Time_Months]]&lt;12,"&lt;1 Year",IF(Table1[[#This Row],[Survival_Time_Months]]&lt;60,"1-5 Years","5+ Years"))</f>
        <v>5+ Years</v>
      </c>
      <c r="Q367" t="s">
        <v>10</v>
      </c>
      <c r="R367" t="b">
        <v>0</v>
      </c>
      <c r="S367" t="s">
        <v>22</v>
      </c>
    </row>
    <row r="368" spans="1:19" x14ac:dyDescent="0.35">
      <c r="A368" t="s">
        <v>413</v>
      </c>
      <c r="B368">
        <v>68</v>
      </c>
      <c r="C368" t="str">
        <f>IF(Table1[[#This Row],[Age]]&lt;=10,"Child",IF(Table1[[#This Row],[Age]]&lt;=20,"Teen", IF(Table1[[#This Row],[Age]]&lt;=40, "Young Adult",IF(Table1[[#This Row],[Age]]&lt;=60, "Middle Age","Old Age"))))</f>
        <v>Old Age</v>
      </c>
      <c r="D368" t="s">
        <v>40</v>
      </c>
      <c r="E368" t="s">
        <v>35</v>
      </c>
      <c r="F368" t="s">
        <v>41</v>
      </c>
      <c r="G368" s="2">
        <v>44342</v>
      </c>
      <c r="H368" s="1">
        <f>YEAR(Table1[[#This Row],[Date_of_Diagnosis]])</f>
        <v>2021</v>
      </c>
      <c r="I368" t="s">
        <v>37</v>
      </c>
      <c r="J368" t="s">
        <v>2</v>
      </c>
      <c r="K368" t="b">
        <v>0</v>
      </c>
      <c r="L368">
        <v>47</v>
      </c>
      <c r="M368">
        <v>18</v>
      </c>
      <c r="N368" t="s">
        <v>9</v>
      </c>
      <c r="O368">
        <v>65</v>
      </c>
      <c r="P368" t="str">
        <f>IF(Table1[[#This Row],[Survival_Time_Months]]&lt;12,"&lt;1 Year",IF(Table1[[#This Row],[Survival_Time_Months]]&lt;60,"1-5 Years","5+ Years"))</f>
        <v>5+ Years</v>
      </c>
      <c r="Q368" t="s">
        <v>14</v>
      </c>
      <c r="R368" t="b">
        <v>1</v>
      </c>
      <c r="S368" t="s">
        <v>21</v>
      </c>
    </row>
    <row r="369" spans="1:19" x14ac:dyDescent="0.35">
      <c r="A369" t="s">
        <v>414</v>
      </c>
      <c r="B369">
        <v>69</v>
      </c>
      <c r="C369" t="str">
        <f>IF(Table1[[#This Row],[Age]]&lt;=10,"Child",IF(Table1[[#This Row],[Age]]&lt;=20,"Teen", IF(Table1[[#This Row],[Age]]&lt;=40, "Young Adult",IF(Table1[[#This Row],[Age]]&lt;=60, "Middle Age","Old Age"))))</f>
        <v>Old Age</v>
      </c>
      <c r="D369" t="s">
        <v>40</v>
      </c>
      <c r="E369" t="s">
        <v>47</v>
      </c>
      <c r="F369" t="s">
        <v>41</v>
      </c>
      <c r="G369" s="2">
        <v>44227</v>
      </c>
      <c r="H369" s="1">
        <f>YEAR(Table1[[#This Row],[Date_of_Diagnosis]])</f>
        <v>2021</v>
      </c>
      <c r="I369" t="s">
        <v>48</v>
      </c>
      <c r="J369" t="s">
        <v>45</v>
      </c>
      <c r="K369" t="b">
        <v>0</v>
      </c>
      <c r="L369">
        <v>65</v>
      </c>
      <c r="M369">
        <v>14</v>
      </c>
      <c r="N369" t="s">
        <v>12</v>
      </c>
      <c r="O369">
        <v>100</v>
      </c>
      <c r="P369" t="str">
        <f>IF(Table1[[#This Row],[Survival_Time_Months]]&lt;12,"&lt;1 Year",IF(Table1[[#This Row],[Survival_Time_Months]]&lt;60,"1-5 Years","5+ Years"))</f>
        <v>5+ Years</v>
      </c>
      <c r="Q369" t="s">
        <v>10</v>
      </c>
      <c r="R369" t="b">
        <v>1</v>
      </c>
      <c r="S369" t="s">
        <v>21</v>
      </c>
    </row>
    <row r="370" spans="1:19" x14ac:dyDescent="0.35">
      <c r="A370" t="s">
        <v>415</v>
      </c>
      <c r="B370">
        <v>76</v>
      </c>
      <c r="C370" t="str">
        <f>IF(Table1[[#This Row],[Age]]&lt;=10,"Child",IF(Table1[[#This Row],[Age]]&lt;=20,"Teen", IF(Table1[[#This Row],[Age]]&lt;=40, "Young Adult",IF(Table1[[#This Row],[Age]]&lt;=60, "Middle Age","Old Age"))))</f>
        <v>Old Age</v>
      </c>
      <c r="D370" t="s">
        <v>5050</v>
      </c>
      <c r="E370" t="s">
        <v>35</v>
      </c>
      <c r="F370" t="s">
        <v>44</v>
      </c>
      <c r="G370" s="2">
        <v>45518</v>
      </c>
      <c r="H370" s="1">
        <f>YEAR(Table1[[#This Row],[Date_of_Diagnosis]])</f>
        <v>2024</v>
      </c>
      <c r="I370" t="s">
        <v>42</v>
      </c>
      <c r="J370" t="s">
        <v>2</v>
      </c>
      <c r="K370" t="b">
        <v>0</v>
      </c>
      <c r="L370">
        <v>8</v>
      </c>
      <c r="M370">
        <v>9</v>
      </c>
      <c r="N370" t="s">
        <v>12</v>
      </c>
      <c r="O370">
        <v>16</v>
      </c>
      <c r="P370" t="str">
        <f>IF(Table1[[#This Row],[Survival_Time_Months]]&lt;12,"&lt;1 Year",IF(Table1[[#This Row],[Survival_Time_Months]]&lt;60,"1-5 Years","5+ Years"))</f>
        <v>1-5 Years</v>
      </c>
      <c r="Q370" t="s">
        <v>14</v>
      </c>
      <c r="R370" t="b">
        <v>0</v>
      </c>
      <c r="S370" t="s">
        <v>13</v>
      </c>
    </row>
    <row r="371" spans="1:19" x14ac:dyDescent="0.35">
      <c r="A371" t="s">
        <v>416</v>
      </c>
      <c r="B371">
        <v>71</v>
      </c>
      <c r="C371" t="str">
        <f>IF(Table1[[#This Row],[Age]]&lt;=10,"Child",IF(Table1[[#This Row],[Age]]&lt;=20,"Teen", IF(Table1[[#This Row],[Age]]&lt;=40, "Young Adult",IF(Table1[[#This Row],[Age]]&lt;=60, "Middle Age","Old Age"))))</f>
        <v>Old Age</v>
      </c>
      <c r="D371" t="s">
        <v>40</v>
      </c>
      <c r="E371" t="s">
        <v>50</v>
      </c>
      <c r="F371" t="s">
        <v>36</v>
      </c>
      <c r="G371" s="2">
        <v>43844</v>
      </c>
      <c r="H371" s="1">
        <f>YEAR(Table1[[#This Row],[Date_of_Diagnosis]])</f>
        <v>2020</v>
      </c>
      <c r="I371" t="s">
        <v>42</v>
      </c>
      <c r="J371" t="s">
        <v>38</v>
      </c>
      <c r="K371" t="b">
        <v>0</v>
      </c>
      <c r="L371">
        <v>59</v>
      </c>
      <c r="M371">
        <v>10</v>
      </c>
      <c r="N371" t="s">
        <v>15</v>
      </c>
      <c r="O371">
        <v>73</v>
      </c>
      <c r="P371" t="str">
        <f>IF(Table1[[#This Row],[Survival_Time_Months]]&lt;12,"&lt;1 Year",IF(Table1[[#This Row],[Survival_Time_Months]]&lt;60,"1-5 Years","5+ Years"))</f>
        <v>5+ Years</v>
      </c>
      <c r="Q371" t="s">
        <v>10</v>
      </c>
      <c r="R371" t="b">
        <v>0</v>
      </c>
      <c r="S371" t="s">
        <v>17</v>
      </c>
    </row>
    <row r="372" spans="1:19" x14ac:dyDescent="0.35">
      <c r="A372" t="s">
        <v>417</v>
      </c>
      <c r="B372">
        <v>78</v>
      </c>
      <c r="C372" t="str">
        <f>IF(Table1[[#This Row],[Age]]&lt;=10,"Child",IF(Table1[[#This Row],[Age]]&lt;=20,"Teen", IF(Table1[[#This Row],[Age]]&lt;=40, "Young Adult",IF(Table1[[#This Row],[Age]]&lt;=60, "Middle Age","Old Age"))))</f>
        <v>Old Age</v>
      </c>
      <c r="D372" t="s">
        <v>5050</v>
      </c>
      <c r="E372" t="s">
        <v>50</v>
      </c>
      <c r="F372" t="s">
        <v>41</v>
      </c>
      <c r="G372" s="2">
        <v>44156</v>
      </c>
      <c r="H372" s="1">
        <f>YEAR(Table1[[#This Row],[Date_of_Diagnosis]])</f>
        <v>2020</v>
      </c>
      <c r="I372" t="s">
        <v>51</v>
      </c>
      <c r="J372" t="s">
        <v>2</v>
      </c>
      <c r="K372" t="b">
        <v>0</v>
      </c>
      <c r="L372">
        <v>34</v>
      </c>
      <c r="M372">
        <v>12</v>
      </c>
      <c r="N372" t="s">
        <v>9</v>
      </c>
      <c r="O372">
        <v>106</v>
      </c>
      <c r="P372" t="str">
        <f>IF(Table1[[#This Row],[Survival_Time_Months]]&lt;12,"&lt;1 Year",IF(Table1[[#This Row],[Survival_Time_Months]]&lt;60,"1-5 Years","5+ Years"))</f>
        <v>5+ Years</v>
      </c>
      <c r="Q372" t="s">
        <v>10</v>
      </c>
      <c r="R372" t="b">
        <v>0</v>
      </c>
      <c r="S372" t="s">
        <v>11</v>
      </c>
    </row>
    <row r="373" spans="1:19" x14ac:dyDescent="0.35">
      <c r="A373" t="s">
        <v>418</v>
      </c>
      <c r="B373">
        <v>24</v>
      </c>
      <c r="C373" t="str">
        <f>IF(Table1[[#This Row],[Age]]&lt;=10,"Child",IF(Table1[[#This Row],[Age]]&lt;=20,"Teen", IF(Table1[[#This Row],[Age]]&lt;=40, "Young Adult",IF(Table1[[#This Row],[Age]]&lt;=60, "Middle Age","Old Age"))))</f>
        <v>Young Adult</v>
      </c>
      <c r="D373" t="s">
        <v>5049</v>
      </c>
      <c r="E373" t="s">
        <v>50</v>
      </c>
      <c r="F373" t="s">
        <v>44</v>
      </c>
      <c r="G373" s="2">
        <v>44759</v>
      </c>
      <c r="H373" s="1">
        <f>YEAR(Table1[[#This Row],[Date_of_Diagnosis]])</f>
        <v>2022</v>
      </c>
      <c r="I373" t="s">
        <v>37</v>
      </c>
      <c r="J373" t="s">
        <v>45</v>
      </c>
      <c r="K373" t="b">
        <v>1</v>
      </c>
      <c r="L373">
        <v>68</v>
      </c>
      <c r="M373">
        <v>19</v>
      </c>
      <c r="N373" t="s">
        <v>12</v>
      </c>
      <c r="O373">
        <v>64</v>
      </c>
      <c r="P373" t="str">
        <f>IF(Table1[[#This Row],[Survival_Time_Months]]&lt;12,"&lt;1 Year",IF(Table1[[#This Row],[Survival_Time_Months]]&lt;60,"1-5 Years","5+ Years"))</f>
        <v>5+ Years</v>
      </c>
      <c r="Q373" t="s">
        <v>10</v>
      </c>
      <c r="R373" t="b">
        <v>1</v>
      </c>
      <c r="S373" t="s">
        <v>22</v>
      </c>
    </row>
    <row r="374" spans="1:19" x14ac:dyDescent="0.35">
      <c r="A374" t="s">
        <v>419</v>
      </c>
      <c r="B374">
        <v>67</v>
      </c>
      <c r="C374" t="str">
        <f>IF(Table1[[#This Row],[Age]]&lt;=10,"Child",IF(Table1[[#This Row],[Age]]&lt;=20,"Teen", IF(Table1[[#This Row],[Age]]&lt;=40, "Young Adult",IF(Table1[[#This Row],[Age]]&lt;=60, "Middle Age","Old Age"))))</f>
        <v>Old Age</v>
      </c>
      <c r="D374" t="s">
        <v>5050</v>
      </c>
      <c r="E374" t="s">
        <v>50</v>
      </c>
      <c r="F374" t="s">
        <v>44</v>
      </c>
      <c r="G374" s="2">
        <v>43782</v>
      </c>
      <c r="H374" s="1">
        <f>YEAR(Table1[[#This Row],[Date_of_Diagnosis]])</f>
        <v>2019</v>
      </c>
      <c r="I374" t="s">
        <v>42</v>
      </c>
      <c r="J374" t="s">
        <v>2</v>
      </c>
      <c r="K374" t="b">
        <v>0</v>
      </c>
      <c r="L374">
        <v>61</v>
      </c>
      <c r="M374">
        <v>4</v>
      </c>
      <c r="N374" t="s">
        <v>15</v>
      </c>
      <c r="O374">
        <v>52</v>
      </c>
      <c r="P374" t="str">
        <f>IF(Table1[[#This Row],[Survival_Time_Months]]&lt;12,"&lt;1 Year",IF(Table1[[#This Row],[Survival_Time_Months]]&lt;60,"1-5 Years","5+ Years"))</f>
        <v>1-5 Years</v>
      </c>
      <c r="Q374" t="s">
        <v>10</v>
      </c>
      <c r="R374" t="b">
        <v>0</v>
      </c>
      <c r="S374" t="s">
        <v>18</v>
      </c>
    </row>
    <row r="375" spans="1:19" x14ac:dyDescent="0.35">
      <c r="A375" t="s">
        <v>420</v>
      </c>
      <c r="B375">
        <v>51</v>
      </c>
      <c r="C375" t="str">
        <f>IF(Table1[[#This Row],[Age]]&lt;=10,"Child",IF(Table1[[#This Row],[Age]]&lt;=20,"Teen", IF(Table1[[#This Row],[Age]]&lt;=40, "Young Adult",IF(Table1[[#This Row],[Age]]&lt;=60, "Middle Age","Old Age"))))</f>
        <v>Middle Age</v>
      </c>
      <c r="D375" t="s">
        <v>40</v>
      </c>
      <c r="E375" t="s">
        <v>47</v>
      </c>
      <c r="F375" t="s">
        <v>44</v>
      </c>
      <c r="G375" s="2">
        <v>44218</v>
      </c>
      <c r="H375" s="1">
        <f>YEAR(Table1[[#This Row],[Date_of_Diagnosis]])</f>
        <v>2021</v>
      </c>
      <c r="I375" t="s">
        <v>37</v>
      </c>
      <c r="J375" t="s">
        <v>2</v>
      </c>
      <c r="K375" t="b">
        <v>0</v>
      </c>
      <c r="L375">
        <v>70</v>
      </c>
      <c r="M375">
        <v>3</v>
      </c>
      <c r="N375" t="s">
        <v>9</v>
      </c>
      <c r="O375">
        <v>117</v>
      </c>
      <c r="P375" t="str">
        <f>IF(Table1[[#This Row],[Survival_Time_Months]]&lt;12,"&lt;1 Year",IF(Table1[[#This Row],[Survival_Time_Months]]&lt;60,"1-5 Years","5+ Years"))</f>
        <v>5+ Years</v>
      </c>
      <c r="Q375" t="s">
        <v>14</v>
      </c>
      <c r="R375" t="b">
        <v>1</v>
      </c>
      <c r="S375" t="s">
        <v>21</v>
      </c>
    </row>
    <row r="376" spans="1:19" x14ac:dyDescent="0.35">
      <c r="A376" t="s">
        <v>421</v>
      </c>
      <c r="B376">
        <v>71</v>
      </c>
      <c r="C376" t="str">
        <f>IF(Table1[[#This Row],[Age]]&lt;=10,"Child",IF(Table1[[#This Row],[Age]]&lt;=20,"Teen", IF(Table1[[#This Row],[Age]]&lt;=40, "Young Adult",IF(Table1[[#This Row],[Age]]&lt;=60, "Middle Age","Old Age"))))</f>
        <v>Old Age</v>
      </c>
      <c r="D376" t="s">
        <v>5049</v>
      </c>
      <c r="E376" t="s">
        <v>50</v>
      </c>
      <c r="F376" t="s">
        <v>41</v>
      </c>
      <c r="G376" s="2">
        <v>45531</v>
      </c>
      <c r="H376" s="1">
        <f>YEAR(Table1[[#This Row],[Date_of_Diagnosis]])</f>
        <v>2024</v>
      </c>
      <c r="I376" t="s">
        <v>37</v>
      </c>
      <c r="J376" t="s">
        <v>45</v>
      </c>
      <c r="K376" t="b">
        <v>1</v>
      </c>
      <c r="L376">
        <v>4</v>
      </c>
      <c r="M376">
        <v>17</v>
      </c>
      <c r="N376" t="s">
        <v>12</v>
      </c>
      <c r="O376">
        <v>64</v>
      </c>
      <c r="P376" t="str">
        <f>IF(Table1[[#This Row],[Survival_Time_Months]]&lt;12,"&lt;1 Year",IF(Table1[[#This Row],[Survival_Time_Months]]&lt;60,"1-5 Years","5+ Years"))</f>
        <v>5+ Years</v>
      </c>
      <c r="Q376" t="s">
        <v>14</v>
      </c>
      <c r="R376" t="b">
        <v>1</v>
      </c>
      <c r="S376" t="s">
        <v>20</v>
      </c>
    </row>
    <row r="377" spans="1:19" x14ac:dyDescent="0.35">
      <c r="A377" t="s">
        <v>422</v>
      </c>
      <c r="B377">
        <v>8</v>
      </c>
      <c r="C377" t="str">
        <f>IF(Table1[[#This Row],[Age]]&lt;=10,"Child",IF(Table1[[#This Row],[Age]]&lt;=20,"Teen", IF(Table1[[#This Row],[Age]]&lt;=40, "Young Adult",IF(Table1[[#This Row],[Age]]&lt;=60, "Middle Age","Old Age"))))</f>
        <v>Child</v>
      </c>
      <c r="D377" t="s">
        <v>40</v>
      </c>
      <c r="E377" t="s">
        <v>47</v>
      </c>
      <c r="F377" t="s">
        <v>44</v>
      </c>
      <c r="G377" s="2">
        <v>44364</v>
      </c>
      <c r="H377" s="1">
        <f>YEAR(Table1[[#This Row],[Date_of_Diagnosis]])</f>
        <v>2021</v>
      </c>
      <c r="I377" t="s">
        <v>51</v>
      </c>
      <c r="J377" t="s">
        <v>2</v>
      </c>
      <c r="K377" t="b">
        <v>1</v>
      </c>
      <c r="L377">
        <v>15</v>
      </c>
      <c r="M377">
        <v>2</v>
      </c>
      <c r="N377" t="s">
        <v>12</v>
      </c>
      <c r="O377">
        <v>59</v>
      </c>
      <c r="P377" t="str">
        <f>IF(Table1[[#This Row],[Survival_Time_Months]]&lt;12,"&lt;1 Year",IF(Table1[[#This Row],[Survival_Time_Months]]&lt;60,"1-5 Years","5+ Years"))</f>
        <v>1-5 Years</v>
      </c>
      <c r="Q377" t="s">
        <v>10</v>
      </c>
      <c r="R377" t="b">
        <v>1</v>
      </c>
      <c r="S377" t="s">
        <v>18</v>
      </c>
    </row>
    <row r="378" spans="1:19" x14ac:dyDescent="0.35">
      <c r="A378" t="s">
        <v>423</v>
      </c>
      <c r="B378">
        <v>18</v>
      </c>
      <c r="C378" t="str">
        <f>IF(Table1[[#This Row],[Age]]&lt;=10,"Child",IF(Table1[[#This Row],[Age]]&lt;=20,"Teen", IF(Table1[[#This Row],[Age]]&lt;=40, "Young Adult",IF(Table1[[#This Row],[Age]]&lt;=60, "Middle Age","Old Age"))))</f>
        <v>Teen</v>
      </c>
      <c r="D378" t="s">
        <v>5049</v>
      </c>
      <c r="E378" t="s">
        <v>35</v>
      </c>
      <c r="F378" t="s">
        <v>36</v>
      </c>
      <c r="G378" s="2">
        <v>44236</v>
      </c>
      <c r="H378" s="1">
        <f>YEAR(Table1[[#This Row],[Date_of_Diagnosis]])</f>
        <v>2021</v>
      </c>
      <c r="I378" t="s">
        <v>51</v>
      </c>
      <c r="J378" t="s">
        <v>2</v>
      </c>
      <c r="K378" t="b">
        <v>1</v>
      </c>
      <c r="L378">
        <v>65</v>
      </c>
      <c r="M378">
        <v>4</v>
      </c>
      <c r="N378" t="s">
        <v>15</v>
      </c>
      <c r="O378">
        <v>50</v>
      </c>
      <c r="P378" t="str">
        <f>IF(Table1[[#This Row],[Survival_Time_Months]]&lt;12,"&lt;1 Year",IF(Table1[[#This Row],[Survival_Time_Months]]&lt;60,"1-5 Years","5+ Years"))</f>
        <v>1-5 Years</v>
      </c>
      <c r="Q378" t="s">
        <v>14</v>
      </c>
      <c r="R378" t="b">
        <v>1</v>
      </c>
      <c r="S378" t="s">
        <v>21</v>
      </c>
    </row>
    <row r="379" spans="1:19" x14ac:dyDescent="0.35">
      <c r="A379" t="s">
        <v>424</v>
      </c>
      <c r="B379">
        <v>11</v>
      </c>
      <c r="C379" t="str">
        <f>IF(Table1[[#This Row],[Age]]&lt;=10,"Child",IF(Table1[[#This Row],[Age]]&lt;=20,"Teen", IF(Table1[[#This Row],[Age]]&lt;=40, "Young Adult",IF(Table1[[#This Row],[Age]]&lt;=60, "Middle Age","Old Age"))))</f>
        <v>Teen</v>
      </c>
      <c r="D379" t="s">
        <v>40</v>
      </c>
      <c r="E379" t="s">
        <v>50</v>
      </c>
      <c r="F379" t="s">
        <v>36</v>
      </c>
      <c r="G379" s="2">
        <v>44998</v>
      </c>
      <c r="H379" s="1">
        <f>YEAR(Table1[[#This Row],[Date_of_Diagnosis]])</f>
        <v>2023</v>
      </c>
      <c r="I379" t="s">
        <v>48</v>
      </c>
      <c r="J379" t="s">
        <v>2</v>
      </c>
      <c r="K379" t="b">
        <v>1</v>
      </c>
      <c r="L379">
        <v>43</v>
      </c>
      <c r="M379">
        <v>10</v>
      </c>
      <c r="N379" t="s">
        <v>12</v>
      </c>
      <c r="O379">
        <v>73</v>
      </c>
      <c r="P379" t="str">
        <f>IF(Table1[[#This Row],[Survival_Time_Months]]&lt;12,"&lt;1 Year",IF(Table1[[#This Row],[Survival_Time_Months]]&lt;60,"1-5 Years","5+ Years"))</f>
        <v>5+ Years</v>
      </c>
      <c r="Q379" t="s">
        <v>14</v>
      </c>
      <c r="R379" t="b">
        <v>1</v>
      </c>
      <c r="S379" t="s">
        <v>16</v>
      </c>
    </row>
    <row r="380" spans="1:19" x14ac:dyDescent="0.35">
      <c r="A380" t="s">
        <v>425</v>
      </c>
      <c r="B380">
        <v>14</v>
      </c>
      <c r="C380" t="str">
        <f>IF(Table1[[#This Row],[Age]]&lt;=10,"Child",IF(Table1[[#This Row],[Age]]&lt;=20,"Teen", IF(Table1[[#This Row],[Age]]&lt;=40, "Young Adult",IF(Table1[[#This Row],[Age]]&lt;=60, "Middle Age","Old Age"))))</f>
        <v>Teen</v>
      </c>
      <c r="D380" t="s">
        <v>40</v>
      </c>
      <c r="E380" t="s">
        <v>35</v>
      </c>
      <c r="F380" t="s">
        <v>44</v>
      </c>
      <c r="G380" s="2">
        <v>44211</v>
      </c>
      <c r="H380" s="1">
        <f>YEAR(Table1[[#This Row],[Date_of_Diagnosis]])</f>
        <v>2021</v>
      </c>
      <c r="I380" t="s">
        <v>37</v>
      </c>
      <c r="J380" t="s">
        <v>2</v>
      </c>
      <c r="K380" t="b">
        <v>1</v>
      </c>
      <c r="L380">
        <v>33</v>
      </c>
      <c r="M380">
        <v>10</v>
      </c>
      <c r="N380" t="s">
        <v>15</v>
      </c>
      <c r="O380">
        <v>77</v>
      </c>
      <c r="P380" t="str">
        <f>IF(Table1[[#This Row],[Survival_Time_Months]]&lt;12,"&lt;1 Year",IF(Table1[[#This Row],[Survival_Time_Months]]&lt;60,"1-5 Years","5+ Years"))</f>
        <v>5+ Years</v>
      </c>
      <c r="Q380" t="s">
        <v>10</v>
      </c>
      <c r="R380" t="b">
        <v>0</v>
      </c>
      <c r="S380" t="s">
        <v>21</v>
      </c>
    </row>
    <row r="381" spans="1:19" x14ac:dyDescent="0.35">
      <c r="A381" t="s">
        <v>426</v>
      </c>
      <c r="B381">
        <v>71</v>
      </c>
      <c r="C381" t="str">
        <f>IF(Table1[[#This Row],[Age]]&lt;=10,"Child",IF(Table1[[#This Row],[Age]]&lt;=20,"Teen", IF(Table1[[#This Row],[Age]]&lt;=40, "Young Adult",IF(Table1[[#This Row],[Age]]&lt;=60, "Middle Age","Old Age"))))</f>
        <v>Old Age</v>
      </c>
      <c r="D381" t="s">
        <v>5049</v>
      </c>
      <c r="E381" t="s">
        <v>35</v>
      </c>
      <c r="F381" t="s">
        <v>44</v>
      </c>
      <c r="G381" s="2">
        <v>45454</v>
      </c>
      <c r="H381" s="1">
        <f>YEAR(Table1[[#This Row],[Date_of_Diagnosis]])</f>
        <v>2024</v>
      </c>
      <c r="I381" t="s">
        <v>37</v>
      </c>
      <c r="J381" t="s">
        <v>2</v>
      </c>
      <c r="K381" t="b">
        <v>1</v>
      </c>
      <c r="L381">
        <v>18</v>
      </c>
      <c r="M381">
        <v>14</v>
      </c>
      <c r="N381" t="s">
        <v>15</v>
      </c>
      <c r="O381">
        <v>84</v>
      </c>
      <c r="P381" t="str">
        <f>IF(Table1[[#This Row],[Survival_Time_Months]]&lt;12,"&lt;1 Year",IF(Table1[[#This Row],[Survival_Time_Months]]&lt;60,"1-5 Years","5+ Years"))</f>
        <v>5+ Years</v>
      </c>
      <c r="Q381" t="s">
        <v>14</v>
      </c>
      <c r="R381" t="b">
        <v>1</v>
      </c>
      <c r="S381" t="s">
        <v>19</v>
      </c>
    </row>
    <row r="382" spans="1:19" x14ac:dyDescent="0.35">
      <c r="A382" t="s">
        <v>427</v>
      </c>
      <c r="B382">
        <v>86</v>
      </c>
      <c r="C382" t="str">
        <f>IF(Table1[[#This Row],[Age]]&lt;=10,"Child",IF(Table1[[#This Row],[Age]]&lt;=20,"Teen", IF(Table1[[#This Row],[Age]]&lt;=40, "Young Adult",IF(Table1[[#This Row],[Age]]&lt;=60, "Middle Age","Old Age"))))</f>
        <v>Old Age</v>
      </c>
      <c r="D382" t="s">
        <v>40</v>
      </c>
      <c r="E382" t="s">
        <v>35</v>
      </c>
      <c r="F382" t="s">
        <v>36</v>
      </c>
      <c r="G382" s="2">
        <v>44440</v>
      </c>
      <c r="H382" s="1">
        <f>YEAR(Table1[[#This Row],[Date_of_Diagnosis]])</f>
        <v>2021</v>
      </c>
      <c r="I382" t="s">
        <v>42</v>
      </c>
      <c r="J382" t="s">
        <v>38</v>
      </c>
      <c r="K382" t="b">
        <v>1</v>
      </c>
      <c r="L382">
        <v>18</v>
      </c>
      <c r="M382">
        <v>19</v>
      </c>
      <c r="N382" t="s">
        <v>12</v>
      </c>
      <c r="O382">
        <v>40</v>
      </c>
      <c r="P382" t="str">
        <f>IF(Table1[[#This Row],[Survival_Time_Months]]&lt;12,"&lt;1 Year",IF(Table1[[#This Row],[Survival_Time_Months]]&lt;60,"1-5 Years","5+ Years"))</f>
        <v>1-5 Years</v>
      </c>
      <c r="Q382" t="s">
        <v>10</v>
      </c>
      <c r="R382" t="b">
        <v>0</v>
      </c>
      <c r="S382" t="s">
        <v>13</v>
      </c>
    </row>
    <row r="383" spans="1:19" x14ac:dyDescent="0.35">
      <c r="A383" t="s">
        <v>428</v>
      </c>
      <c r="B383">
        <v>74</v>
      </c>
      <c r="C383" t="str">
        <f>IF(Table1[[#This Row],[Age]]&lt;=10,"Child",IF(Table1[[#This Row],[Age]]&lt;=20,"Teen", IF(Table1[[#This Row],[Age]]&lt;=40, "Young Adult",IF(Table1[[#This Row],[Age]]&lt;=60, "Middle Age","Old Age"))))</f>
        <v>Old Age</v>
      </c>
      <c r="D383" t="s">
        <v>5049</v>
      </c>
      <c r="E383" t="s">
        <v>50</v>
      </c>
      <c r="F383" t="s">
        <v>44</v>
      </c>
      <c r="G383" s="2">
        <v>44547</v>
      </c>
      <c r="H383" s="1">
        <f>YEAR(Table1[[#This Row],[Date_of_Diagnosis]])</f>
        <v>2021</v>
      </c>
      <c r="I383" t="s">
        <v>42</v>
      </c>
      <c r="J383" t="s">
        <v>38</v>
      </c>
      <c r="K383" t="b">
        <v>1</v>
      </c>
      <c r="L383">
        <v>46</v>
      </c>
      <c r="M383">
        <v>0</v>
      </c>
      <c r="N383" t="s">
        <v>9</v>
      </c>
      <c r="O383">
        <v>55</v>
      </c>
      <c r="P383" t="str">
        <f>IF(Table1[[#This Row],[Survival_Time_Months]]&lt;12,"&lt;1 Year",IF(Table1[[#This Row],[Survival_Time_Months]]&lt;60,"1-5 Years","5+ Years"))</f>
        <v>1-5 Years</v>
      </c>
      <c r="Q383" t="s">
        <v>10</v>
      </c>
      <c r="R383" t="b">
        <v>0</v>
      </c>
      <c r="S383" t="s">
        <v>13</v>
      </c>
    </row>
    <row r="384" spans="1:19" x14ac:dyDescent="0.35">
      <c r="A384" t="s">
        <v>429</v>
      </c>
      <c r="B384">
        <v>25</v>
      </c>
      <c r="C384" t="str">
        <f>IF(Table1[[#This Row],[Age]]&lt;=10,"Child",IF(Table1[[#This Row],[Age]]&lt;=20,"Teen", IF(Table1[[#This Row],[Age]]&lt;=40, "Young Adult",IF(Table1[[#This Row],[Age]]&lt;=60, "Middle Age","Old Age"))))</f>
        <v>Young Adult</v>
      </c>
      <c r="D384" t="s">
        <v>5049</v>
      </c>
      <c r="E384" t="s">
        <v>47</v>
      </c>
      <c r="F384" t="s">
        <v>44</v>
      </c>
      <c r="G384" s="2">
        <v>43748</v>
      </c>
      <c r="H384" s="1">
        <f>YEAR(Table1[[#This Row],[Date_of_Diagnosis]])</f>
        <v>2019</v>
      </c>
      <c r="I384" t="s">
        <v>51</v>
      </c>
      <c r="J384" t="s">
        <v>2</v>
      </c>
      <c r="K384" t="b">
        <v>1</v>
      </c>
      <c r="L384">
        <v>68</v>
      </c>
      <c r="M384">
        <v>3</v>
      </c>
      <c r="N384" t="s">
        <v>15</v>
      </c>
      <c r="O384">
        <v>94</v>
      </c>
      <c r="P384" t="str">
        <f>IF(Table1[[#This Row],[Survival_Time_Months]]&lt;12,"&lt;1 Year",IF(Table1[[#This Row],[Survival_Time_Months]]&lt;60,"1-5 Years","5+ Years"))</f>
        <v>5+ Years</v>
      </c>
      <c r="Q384" t="s">
        <v>14</v>
      </c>
      <c r="R384" t="b">
        <v>0</v>
      </c>
      <c r="S384" t="s">
        <v>21</v>
      </c>
    </row>
    <row r="385" spans="1:19" x14ac:dyDescent="0.35">
      <c r="A385" t="s">
        <v>430</v>
      </c>
      <c r="B385">
        <v>84</v>
      </c>
      <c r="C385" t="str">
        <f>IF(Table1[[#This Row],[Age]]&lt;=10,"Child",IF(Table1[[#This Row],[Age]]&lt;=20,"Teen", IF(Table1[[#This Row],[Age]]&lt;=40, "Young Adult",IF(Table1[[#This Row],[Age]]&lt;=60, "Middle Age","Old Age"))))</f>
        <v>Old Age</v>
      </c>
      <c r="D385" t="s">
        <v>5049</v>
      </c>
      <c r="E385" t="s">
        <v>47</v>
      </c>
      <c r="F385" t="s">
        <v>44</v>
      </c>
      <c r="G385" s="2">
        <v>45277</v>
      </c>
      <c r="H385" s="1">
        <f>YEAR(Table1[[#This Row],[Date_of_Diagnosis]])</f>
        <v>2023</v>
      </c>
      <c r="I385" t="s">
        <v>51</v>
      </c>
      <c r="J385" t="s">
        <v>45</v>
      </c>
      <c r="K385" t="b">
        <v>0</v>
      </c>
      <c r="L385">
        <v>14</v>
      </c>
      <c r="M385">
        <v>17</v>
      </c>
      <c r="N385" t="s">
        <v>12</v>
      </c>
      <c r="O385">
        <v>59</v>
      </c>
      <c r="P385" t="str">
        <f>IF(Table1[[#This Row],[Survival_Time_Months]]&lt;12,"&lt;1 Year",IF(Table1[[#This Row],[Survival_Time_Months]]&lt;60,"1-5 Years","5+ Years"))</f>
        <v>1-5 Years</v>
      </c>
      <c r="Q385" t="s">
        <v>14</v>
      </c>
      <c r="R385" t="b">
        <v>0</v>
      </c>
      <c r="S385" t="s">
        <v>23</v>
      </c>
    </row>
    <row r="386" spans="1:19" x14ac:dyDescent="0.35">
      <c r="A386" t="s">
        <v>431</v>
      </c>
      <c r="B386">
        <v>78</v>
      </c>
      <c r="C386" t="str">
        <f>IF(Table1[[#This Row],[Age]]&lt;=10,"Child",IF(Table1[[#This Row],[Age]]&lt;=20,"Teen", IF(Table1[[#This Row],[Age]]&lt;=40, "Young Adult",IF(Table1[[#This Row],[Age]]&lt;=60, "Middle Age","Old Age"))))</f>
        <v>Old Age</v>
      </c>
      <c r="D386" t="s">
        <v>5049</v>
      </c>
      <c r="E386" t="s">
        <v>35</v>
      </c>
      <c r="F386" t="s">
        <v>36</v>
      </c>
      <c r="G386" s="2">
        <v>44154</v>
      </c>
      <c r="H386" s="1">
        <f>YEAR(Table1[[#This Row],[Date_of_Diagnosis]])</f>
        <v>2020</v>
      </c>
      <c r="I386" t="s">
        <v>42</v>
      </c>
      <c r="J386" t="s">
        <v>38</v>
      </c>
      <c r="K386" t="b">
        <v>1</v>
      </c>
      <c r="L386">
        <v>34</v>
      </c>
      <c r="M386">
        <v>11</v>
      </c>
      <c r="N386" t="s">
        <v>9</v>
      </c>
      <c r="O386">
        <v>90</v>
      </c>
      <c r="P386" t="str">
        <f>IF(Table1[[#This Row],[Survival_Time_Months]]&lt;12,"&lt;1 Year",IF(Table1[[#This Row],[Survival_Time_Months]]&lt;60,"1-5 Years","5+ Years"))</f>
        <v>5+ Years</v>
      </c>
      <c r="Q386" t="s">
        <v>10</v>
      </c>
      <c r="R386" t="b">
        <v>1</v>
      </c>
      <c r="S386" t="s">
        <v>18</v>
      </c>
    </row>
    <row r="387" spans="1:19" x14ac:dyDescent="0.35">
      <c r="A387" t="s">
        <v>432</v>
      </c>
      <c r="B387">
        <v>3</v>
      </c>
      <c r="C387" t="str">
        <f>IF(Table1[[#This Row],[Age]]&lt;=10,"Child",IF(Table1[[#This Row],[Age]]&lt;=20,"Teen", IF(Table1[[#This Row],[Age]]&lt;=40, "Young Adult",IF(Table1[[#This Row],[Age]]&lt;=60, "Middle Age","Old Age"))))</f>
        <v>Child</v>
      </c>
      <c r="D387" t="s">
        <v>40</v>
      </c>
      <c r="E387" t="s">
        <v>35</v>
      </c>
      <c r="F387" t="s">
        <v>36</v>
      </c>
      <c r="G387" s="2">
        <v>43863</v>
      </c>
      <c r="H387" s="1">
        <f>YEAR(Table1[[#This Row],[Date_of_Diagnosis]])</f>
        <v>2020</v>
      </c>
      <c r="I387" t="s">
        <v>51</v>
      </c>
      <c r="J387" t="s">
        <v>45</v>
      </c>
      <c r="K387" t="b">
        <v>0</v>
      </c>
      <c r="L387">
        <v>54</v>
      </c>
      <c r="M387">
        <v>6</v>
      </c>
      <c r="N387" t="s">
        <v>12</v>
      </c>
      <c r="O387">
        <v>30</v>
      </c>
      <c r="P387" t="str">
        <f>IF(Table1[[#This Row],[Survival_Time_Months]]&lt;12,"&lt;1 Year",IF(Table1[[#This Row],[Survival_Time_Months]]&lt;60,"1-5 Years","5+ Years"))</f>
        <v>1-5 Years</v>
      </c>
      <c r="Q387" t="s">
        <v>14</v>
      </c>
      <c r="R387" t="b">
        <v>1</v>
      </c>
      <c r="S387" t="s">
        <v>22</v>
      </c>
    </row>
    <row r="388" spans="1:19" x14ac:dyDescent="0.35">
      <c r="A388" t="s">
        <v>433</v>
      </c>
      <c r="B388">
        <v>23</v>
      </c>
      <c r="C388" t="str">
        <f>IF(Table1[[#This Row],[Age]]&lt;=10,"Child",IF(Table1[[#This Row],[Age]]&lt;=20,"Teen", IF(Table1[[#This Row],[Age]]&lt;=40, "Young Adult",IF(Table1[[#This Row],[Age]]&lt;=60, "Middle Age","Old Age"))))</f>
        <v>Young Adult</v>
      </c>
      <c r="D388" t="s">
        <v>5050</v>
      </c>
      <c r="E388" t="s">
        <v>47</v>
      </c>
      <c r="F388" t="s">
        <v>41</v>
      </c>
      <c r="G388" s="2">
        <v>45544</v>
      </c>
      <c r="H388" s="1">
        <f>YEAR(Table1[[#This Row],[Date_of_Diagnosis]])</f>
        <v>2024</v>
      </c>
      <c r="I388" t="s">
        <v>51</v>
      </c>
      <c r="J388" t="s">
        <v>45</v>
      </c>
      <c r="K388" t="b">
        <v>0</v>
      </c>
      <c r="L388">
        <v>39</v>
      </c>
      <c r="M388">
        <v>19</v>
      </c>
      <c r="N388" t="s">
        <v>9</v>
      </c>
      <c r="O388">
        <v>51</v>
      </c>
      <c r="P388" t="str">
        <f>IF(Table1[[#This Row],[Survival_Time_Months]]&lt;12,"&lt;1 Year",IF(Table1[[#This Row],[Survival_Time_Months]]&lt;60,"1-5 Years","5+ Years"))</f>
        <v>1-5 Years</v>
      </c>
      <c r="Q388" t="s">
        <v>14</v>
      </c>
      <c r="R388" t="b">
        <v>0</v>
      </c>
      <c r="S388" t="s">
        <v>23</v>
      </c>
    </row>
    <row r="389" spans="1:19" x14ac:dyDescent="0.35">
      <c r="A389" t="s">
        <v>434</v>
      </c>
      <c r="B389">
        <v>90</v>
      </c>
      <c r="C389" t="str">
        <f>IF(Table1[[#This Row],[Age]]&lt;=10,"Child",IF(Table1[[#This Row],[Age]]&lt;=20,"Teen", IF(Table1[[#This Row],[Age]]&lt;=40, "Young Adult",IF(Table1[[#This Row],[Age]]&lt;=60, "Middle Age","Old Age"))))</f>
        <v>Old Age</v>
      </c>
      <c r="D389" t="s">
        <v>5050</v>
      </c>
      <c r="E389" t="s">
        <v>50</v>
      </c>
      <c r="F389" t="s">
        <v>44</v>
      </c>
      <c r="G389" s="2">
        <v>44911</v>
      </c>
      <c r="H389" s="1">
        <f>YEAR(Table1[[#This Row],[Date_of_Diagnosis]])</f>
        <v>2022</v>
      </c>
      <c r="I389" t="s">
        <v>51</v>
      </c>
      <c r="J389" t="s">
        <v>2</v>
      </c>
      <c r="K389" t="b">
        <v>1</v>
      </c>
      <c r="L389">
        <v>8</v>
      </c>
      <c r="M389">
        <v>16</v>
      </c>
      <c r="N389" t="s">
        <v>9</v>
      </c>
      <c r="O389">
        <v>91</v>
      </c>
      <c r="P389" t="str">
        <f>IF(Table1[[#This Row],[Survival_Time_Months]]&lt;12,"&lt;1 Year",IF(Table1[[#This Row],[Survival_Time_Months]]&lt;60,"1-5 Years","5+ Years"))</f>
        <v>5+ Years</v>
      </c>
      <c r="Q389" t="s">
        <v>14</v>
      </c>
      <c r="R389" t="b">
        <v>1</v>
      </c>
      <c r="S389" t="s">
        <v>19</v>
      </c>
    </row>
    <row r="390" spans="1:19" x14ac:dyDescent="0.35">
      <c r="A390" t="s">
        <v>435</v>
      </c>
      <c r="B390">
        <v>33</v>
      </c>
      <c r="C390" t="str">
        <f>IF(Table1[[#This Row],[Age]]&lt;=10,"Child",IF(Table1[[#This Row],[Age]]&lt;=20,"Teen", IF(Table1[[#This Row],[Age]]&lt;=40, "Young Adult",IF(Table1[[#This Row],[Age]]&lt;=60, "Middle Age","Old Age"))))</f>
        <v>Young Adult</v>
      </c>
      <c r="D390" t="s">
        <v>40</v>
      </c>
      <c r="E390" t="s">
        <v>50</v>
      </c>
      <c r="F390" t="s">
        <v>36</v>
      </c>
      <c r="G390" s="2">
        <v>44346</v>
      </c>
      <c r="H390" s="1">
        <f>YEAR(Table1[[#This Row],[Date_of_Diagnosis]])</f>
        <v>2021</v>
      </c>
      <c r="I390" t="s">
        <v>37</v>
      </c>
      <c r="J390" t="s">
        <v>38</v>
      </c>
      <c r="K390" t="b">
        <v>0</v>
      </c>
      <c r="L390">
        <v>30</v>
      </c>
      <c r="M390">
        <v>0</v>
      </c>
      <c r="N390" t="s">
        <v>15</v>
      </c>
      <c r="O390">
        <v>20</v>
      </c>
      <c r="P390" t="str">
        <f>IF(Table1[[#This Row],[Survival_Time_Months]]&lt;12,"&lt;1 Year",IF(Table1[[#This Row],[Survival_Time_Months]]&lt;60,"1-5 Years","5+ Years"))</f>
        <v>1-5 Years</v>
      </c>
      <c r="Q390" t="s">
        <v>10</v>
      </c>
      <c r="R390" t="b">
        <v>1</v>
      </c>
      <c r="S390" t="s">
        <v>16</v>
      </c>
    </row>
    <row r="391" spans="1:19" x14ac:dyDescent="0.35">
      <c r="A391" t="s">
        <v>436</v>
      </c>
      <c r="B391">
        <v>9</v>
      </c>
      <c r="C391" t="str">
        <f>IF(Table1[[#This Row],[Age]]&lt;=10,"Child",IF(Table1[[#This Row],[Age]]&lt;=20,"Teen", IF(Table1[[#This Row],[Age]]&lt;=40, "Young Adult",IF(Table1[[#This Row],[Age]]&lt;=60, "Middle Age","Old Age"))))</f>
        <v>Child</v>
      </c>
      <c r="D391" t="s">
        <v>40</v>
      </c>
      <c r="E391" t="s">
        <v>47</v>
      </c>
      <c r="F391" t="s">
        <v>44</v>
      </c>
      <c r="G391" s="2">
        <v>45040</v>
      </c>
      <c r="H391" s="1">
        <f>YEAR(Table1[[#This Row],[Date_of_Diagnosis]])</f>
        <v>2023</v>
      </c>
      <c r="I391" t="s">
        <v>48</v>
      </c>
      <c r="J391" t="s">
        <v>38</v>
      </c>
      <c r="K391" t="b">
        <v>0</v>
      </c>
      <c r="L391">
        <v>46</v>
      </c>
      <c r="M391">
        <v>18</v>
      </c>
      <c r="N391" t="s">
        <v>9</v>
      </c>
      <c r="O391">
        <v>61</v>
      </c>
      <c r="P391" t="str">
        <f>IF(Table1[[#This Row],[Survival_Time_Months]]&lt;12,"&lt;1 Year",IF(Table1[[#This Row],[Survival_Time_Months]]&lt;60,"1-5 Years","5+ Years"))</f>
        <v>5+ Years</v>
      </c>
      <c r="Q391" t="s">
        <v>10</v>
      </c>
      <c r="R391" t="b">
        <v>1</v>
      </c>
      <c r="S391" t="s">
        <v>16</v>
      </c>
    </row>
    <row r="392" spans="1:19" x14ac:dyDescent="0.35">
      <c r="A392" t="s">
        <v>437</v>
      </c>
      <c r="B392">
        <v>14</v>
      </c>
      <c r="C392" t="str">
        <f>IF(Table1[[#This Row],[Age]]&lt;=10,"Child",IF(Table1[[#This Row],[Age]]&lt;=20,"Teen", IF(Table1[[#This Row],[Age]]&lt;=40, "Young Adult",IF(Table1[[#This Row],[Age]]&lt;=60, "Middle Age","Old Age"))))</f>
        <v>Teen</v>
      </c>
      <c r="D392" t="s">
        <v>40</v>
      </c>
      <c r="E392" t="s">
        <v>47</v>
      </c>
      <c r="F392" t="s">
        <v>36</v>
      </c>
      <c r="G392" s="2">
        <v>45091</v>
      </c>
      <c r="H392" s="1">
        <f>YEAR(Table1[[#This Row],[Date_of_Diagnosis]])</f>
        <v>2023</v>
      </c>
      <c r="I392" t="s">
        <v>51</v>
      </c>
      <c r="J392" t="s">
        <v>2</v>
      </c>
      <c r="K392" t="b">
        <v>0</v>
      </c>
      <c r="L392">
        <v>54</v>
      </c>
      <c r="M392">
        <v>14</v>
      </c>
      <c r="N392" t="s">
        <v>15</v>
      </c>
      <c r="O392">
        <v>21</v>
      </c>
      <c r="P392" t="str">
        <f>IF(Table1[[#This Row],[Survival_Time_Months]]&lt;12,"&lt;1 Year",IF(Table1[[#This Row],[Survival_Time_Months]]&lt;60,"1-5 Years","5+ Years"))</f>
        <v>1-5 Years</v>
      </c>
      <c r="Q392" t="s">
        <v>14</v>
      </c>
      <c r="R392" t="b">
        <v>0</v>
      </c>
      <c r="S392" t="s">
        <v>23</v>
      </c>
    </row>
    <row r="393" spans="1:19" x14ac:dyDescent="0.35">
      <c r="A393" t="s">
        <v>438</v>
      </c>
      <c r="B393">
        <v>84</v>
      </c>
      <c r="C393" t="str">
        <f>IF(Table1[[#This Row],[Age]]&lt;=10,"Child",IF(Table1[[#This Row],[Age]]&lt;=20,"Teen", IF(Table1[[#This Row],[Age]]&lt;=40, "Young Adult",IF(Table1[[#This Row],[Age]]&lt;=60, "Middle Age","Old Age"))))</f>
        <v>Old Age</v>
      </c>
      <c r="D393" t="s">
        <v>5050</v>
      </c>
      <c r="E393" t="s">
        <v>50</v>
      </c>
      <c r="F393" t="s">
        <v>36</v>
      </c>
      <c r="G393" s="2">
        <v>44053</v>
      </c>
      <c r="H393" s="1">
        <f>YEAR(Table1[[#This Row],[Date_of_Diagnosis]])</f>
        <v>2020</v>
      </c>
      <c r="I393" t="s">
        <v>51</v>
      </c>
      <c r="J393" t="s">
        <v>38</v>
      </c>
      <c r="K393" t="b">
        <v>1</v>
      </c>
      <c r="L393">
        <v>24</v>
      </c>
      <c r="M393">
        <v>7</v>
      </c>
      <c r="N393" t="s">
        <v>12</v>
      </c>
      <c r="O393">
        <v>21</v>
      </c>
      <c r="P393" t="str">
        <f>IF(Table1[[#This Row],[Survival_Time_Months]]&lt;12,"&lt;1 Year",IF(Table1[[#This Row],[Survival_Time_Months]]&lt;60,"1-5 Years","5+ Years"))</f>
        <v>1-5 Years</v>
      </c>
      <c r="Q393" t="s">
        <v>14</v>
      </c>
      <c r="R393" t="b">
        <v>0</v>
      </c>
      <c r="S393" t="s">
        <v>11</v>
      </c>
    </row>
    <row r="394" spans="1:19" x14ac:dyDescent="0.35">
      <c r="A394" t="s">
        <v>439</v>
      </c>
      <c r="B394">
        <v>57</v>
      </c>
      <c r="C394" t="str">
        <f>IF(Table1[[#This Row],[Age]]&lt;=10,"Child",IF(Table1[[#This Row],[Age]]&lt;=20,"Teen", IF(Table1[[#This Row],[Age]]&lt;=40, "Young Adult",IF(Table1[[#This Row],[Age]]&lt;=60, "Middle Age","Old Age"))))</f>
        <v>Middle Age</v>
      </c>
      <c r="D394" t="s">
        <v>40</v>
      </c>
      <c r="E394" t="s">
        <v>47</v>
      </c>
      <c r="F394" t="s">
        <v>36</v>
      </c>
      <c r="G394" s="2">
        <v>43957</v>
      </c>
      <c r="H394" s="1">
        <f>YEAR(Table1[[#This Row],[Date_of_Diagnosis]])</f>
        <v>2020</v>
      </c>
      <c r="I394" t="s">
        <v>42</v>
      </c>
      <c r="J394" t="s">
        <v>2</v>
      </c>
      <c r="K394" t="b">
        <v>0</v>
      </c>
      <c r="L394">
        <v>48</v>
      </c>
      <c r="M394">
        <v>5</v>
      </c>
      <c r="N394" t="s">
        <v>12</v>
      </c>
      <c r="O394">
        <v>85</v>
      </c>
      <c r="P394" t="str">
        <f>IF(Table1[[#This Row],[Survival_Time_Months]]&lt;12,"&lt;1 Year",IF(Table1[[#This Row],[Survival_Time_Months]]&lt;60,"1-5 Years","5+ Years"))</f>
        <v>5+ Years</v>
      </c>
      <c r="Q394" t="s">
        <v>14</v>
      </c>
      <c r="R394" t="b">
        <v>1</v>
      </c>
      <c r="S394" t="s">
        <v>18</v>
      </c>
    </row>
    <row r="395" spans="1:19" x14ac:dyDescent="0.35">
      <c r="A395" t="s">
        <v>440</v>
      </c>
      <c r="B395">
        <v>52</v>
      </c>
      <c r="C395" t="str">
        <f>IF(Table1[[#This Row],[Age]]&lt;=10,"Child",IF(Table1[[#This Row],[Age]]&lt;=20,"Teen", IF(Table1[[#This Row],[Age]]&lt;=40, "Young Adult",IF(Table1[[#This Row],[Age]]&lt;=60, "Middle Age","Old Age"))))</f>
        <v>Middle Age</v>
      </c>
      <c r="D395" t="s">
        <v>40</v>
      </c>
      <c r="E395" t="s">
        <v>35</v>
      </c>
      <c r="F395" t="s">
        <v>44</v>
      </c>
      <c r="G395" s="2">
        <v>44232</v>
      </c>
      <c r="H395" s="1">
        <f>YEAR(Table1[[#This Row],[Date_of_Diagnosis]])</f>
        <v>2021</v>
      </c>
      <c r="I395" t="s">
        <v>37</v>
      </c>
      <c r="J395" t="s">
        <v>2</v>
      </c>
      <c r="K395" t="b">
        <v>0</v>
      </c>
      <c r="L395">
        <v>6</v>
      </c>
      <c r="M395">
        <v>4</v>
      </c>
      <c r="N395" t="s">
        <v>15</v>
      </c>
      <c r="O395">
        <v>89</v>
      </c>
      <c r="P395" t="str">
        <f>IF(Table1[[#This Row],[Survival_Time_Months]]&lt;12,"&lt;1 Year",IF(Table1[[#This Row],[Survival_Time_Months]]&lt;60,"1-5 Years","5+ Years"))</f>
        <v>5+ Years</v>
      </c>
      <c r="Q395" t="s">
        <v>10</v>
      </c>
      <c r="R395" t="b">
        <v>1</v>
      </c>
      <c r="S395" t="s">
        <v>11</v>
      </c>
    </row>
    <row r="396" spans="1:19" x14ac:dyDescent="0.35">
      <c r="A396" t="s">
        <v>441</v>
      </c>
      <c r="B396">
        <v>21</v>
      </c>
      <c r="C396" t="str">
        <f>IF(Table1[[#This Row],[Age]]&lt;=10,"Child",IF(Table1[[#This Row],[Age]]&lt;=20,"Teen", IF(Table1[[#This Row],[Age]]&lt;=40, "Young Adult",IF(Table1[[#This Row],[Age]]&lt;=60, "Middle Age","Old Age"))))</f>
        <v>Young Adult</v>
      </c>
      <c r="D396" t="s">
        <v>5050</v>
      </c>
      <c r="E396" t="s">
        <v>35</v>
      </c>
      <c r="F396" t="s">
        <v>44</v>
      </c>
      <c r="G396" s="2">
        <v>43814</v>
      </c>
      <c r="H396" s="1">
        <f>YEAR(Table1[[#This Row],[Date_of_Diagnosis]])</f>
        <v>2019</v>
      </c>
      <c r="I396" t="s">
        <v>37</v>
      </c>
      <c r="J396" t="s">
        <v>2</v>
      </c>
      <c r="K396" t="b">
        <v>0</v>
      </c>
      <c r="L396">
        <v>15</v>
      </c>
      <c r="M396">
        <v>11</v>
      </c>
      <c r="N396" t="s">
        <v>15</v>
      </c>
      <c r="O396">
        <v>21</v>
      </c>
      <c r="P396" t="str">
        <f>IF(Table1[[#This Row],[Survival_Time_Months]]&lt;12,"&lt;1 Year",IF(Table1[[#This Row],[Survival_Time_Months]]&lt;60,"1-5 Years","5+ Years"))</f>
        <v>1-5 Years</v>
      </c>
      <c r="Q396" t="s">
        <v>14</v>
      </c>
      <c r="R396" t="b">
        <v>0</v>
      </c>
      <c r="S396" t="s">
        <v>23</v>
      </c>
    </row>
    <row r="397" spans="1:19" x14ac:dyDescent="0.35">
      <c r="A397" t="s">
        <v>442</v>
      </c>
      <c r="B397">
        <v>24</v>
      </c>
      <c r="C397" t="str">
        <f>IF(Table1[[#This Row],[Age]]&lt;=10,"Child",IF(Table1[[#This Row],[Age]]&lt;=20,"Teen", IF(Table1[[#This Row],[Age]]&lt;=40, "Young Adult",IF(Table1[[#This Row],[Age]]&lt;=60, "Middle Age","Old Age"))))</f>
        <v>Young Adult</v>
      </c>
      <c r="D397" t="s">
        <v>5050</v>
      </c>
      <c r="E397" t="s">
        <v>50</v>
      </c>
      <c r="F397" t="s">
        <v>44</v>
      </c>
      <c r="G397" s="2">
        <v>44123</v>
      </c>
      <c r="H397" s="1">
        <f>YEAR(Table1[[#This Row],[Date_of_Diagnosis]])</f>
        <v>2020</v>
      </c>
      <c r="I397" t="s">
        <v>37</v>
      </c>
      <c r="J397" t="s">
        <v>38</v>
      </c>
      <c r="K397" t="b">
        <v>0</v>
      </c>
      <c r="L397">
        <v>3</v>
      </c>
      <c r="M397">
        <v>8</v>
      </c>
      <c r="N397" t="s">
        <v>12</v>
      </c>
      <c r="O397">
        <v>104</v>
      </c>
      <c r="P397" t="str">
        <f>IF(Table1[[#This Row],[Survival_Time_Months]]&lt;12,"&lt;1 Year",IF(Table1[[#This Row],[Survival_Time_Months]]&lt;60,"1-5 Years","5+ Years"))</f>
        <v>5+ Years</v>
      </c>
      <c r="Q397" t="s">
        <v>14</v>
      </c>
      <c r="R397" t="b">
        <v>1</v>
      </c>
      <c r="S397" t="s">
        <v>16</v>
      </c>
    </row>
    <row r="398" spans="1:19" x14ac:dyDescent="0.35">
      <c r="A398" t="s">
        <v>443</v>
      </c>
      <c r="B398">
        <v>35</v>
      </c>
      <c r="C398" t="str">
        <f>IF(Table1[[#This Row],[Age]]&lt;=10,"Child",IF(Table1[[#This Row],[Age]]&lt;=20,"Teen", IF(Table1[[#This Row],[Age]]&lt;=40, "Young Adult",IF(Table1[[#This Row],[Age]]&lt;=60, "Middle Age","Old Age"))))</f>
        <v>Young Adult</v>
      </c>
      <c r="D398" t="s">
        <v>5050</v>
      </c>
      <c r="E398" t="s">
        <v>47</v>
      </c>
      <c r="F398" t="s">
        <v>44</v>
      </c>
      <c r="G398" s="2">
        <v>44089</v>
      </c>
      <c r="H398" s="1">
        <f>YEAR(Table1[[#This Row],[Date_of_Diagnosis]])</f>
        <v>2020</v>
      </c>
      <c r="I398" t="s">
        <v>42</v>
      </c>
      <c r="J398" t="s">
        <v>45</v>
      </c>
      <c r="K398" t="b">
        <v>1</v>
      </c>
      <c r="L398">
        <v>58</v>
      </c>
      <c r="M398">
        <v>18</v>
      </c>
      <c r="N398" t="s">
        <v>15</v>
      </c>
      <c r="O398">
        <v>41</v>
      </c>
      <c r="P398" t="str">
        <f>IF(Table1[[#This Row],[Survival_Time_Months]]&lt;12,"&lt;1 Year",IF(Table1[[#This Row],[Survival_Time_Months]]&lt;60,"1-5 Years","5+ Years"))</f>
        <v>1-5 Years</v>
      </c>
      <c r="Q398" t="s">
        <v>14</v>
      </c>
      <c r="R398" t="b">
        <v>1</v>
      </c>
      <c r="S398" t="s">
        <v>23</v>
      </c>
    </row>
    <row r="399" spans="1:19" x14ac:dyDescent="0.35">
      <c r="A399" t="s">
        <v>444</v>
      </c>
      <c r="B399">
        <v>52</v>
      </c>
      <c r="C399" t="str">
        <f>IF(Table1[[#This Row],[Age]]&lt;=10,"Child",IF(Table1[[#This Row],[Age]]&lt;=20,"Teen", IF(Table1[[#This Row],[Age]]&lt;=40, "Young Adult",IF(Table1[[#This Row],[Age]]&lt;=60, "Middle Age","Old Age"))))</f>
        <v>Middle Age</v>
      </c>
      <c r="D399" t="s">
        <v>5050</v>
      </c>
      <c r="E399" t="s">
        <v>47</v>
      </c>
      <c r="F399" t="s">
        <v>36</v>
      </c>
      <c r="G399" s="2">
        <v>44040</v>
      </c>
      <c r="H399" s="1">
        <f>YEAR(Table1[[#This Row],[Date_of_Diagnosis]])</f>
        <v>2020</v>
      </c>
      <c r="I399" t="s">
        <v>37</v>
      </c>
      <c r="J399" t="s">
        <v>45</v>
      </c>
      <c r="K399" t="b">
        <v>0</v>
      </c>
      <c r="L399">
        <v>70</v>
      </c>
      <c r="M399">
        <v>5</v>
      </c>
      <c r="N399" t="s">
        <v>9</v>
      </c>
      <c r="O399">
        <v>106</v>
      </c>
      <c r="P399" t="str">
        <f>IF(Table1[[#This Row],[Survival_Time_Months]]&lt;12,"&lt;1 Year",IF(Table1[[#This Row],[Survival_Time_Months]]&lt;60,"1-5 Years","5+ Years"))</f>
        <v>5+ Years</v>
      </c>
      <c r="Q399" t="s">
        <v>10</v>
      </c>
      <c r="R399" t="b">
        <v>0</v>
      </c>
      <c r="S399" t="s">
        <v>19</v>
      </c>
    </row>
    <row r="400" spans="1:19" x14ac:dyDescent="0.35">
      <c r="A400" t="s">
        <v>445</v>
      </c>
      <c r="B400">
        <v>86</v>
      </c>
      <c r="C400" t="str">
        <f>IF(Table1[[#This Row],[Age]]&lt;=10,"Child",IF(Table1[[#This Row],[Age]]&lt;=20,"Teen", IF(Table1[[#This Row],[Age]]&lt;=40, "Young Adult",IF(Table1[[#This Row],[Age]]&lt;=60, "Middle Age","Old Age"))))</f>
        <v>Old Age</v>
      </c>
      <c r="D400" t="s">
        <v>5049</v>
      </c>
      <c r="E400" t="s">
        <v>35</v>
      </c>
      <c r="F400" t="s">
        <v>44</v>
      </c>
      <c r="G400" s="2">
        <v>43855</v>
      </c>
      <c r="H400" s="1">
        <f>YEAR(Table1[[#This Row],[Date_of_Diagnosis]])</f>
        <v>2020</v>
      </c>
      <c r="I400" t="s">
        <v>51</v>
      </c>
      <c r="J400" t="s">
        <v>45</v>
      </c>
      <c r="K400" t="b">
        <v>1</v>
      </c>
      <c r="L400">
        <v>55</v>
      </c>
      <c r="M400">
        <v>12</v>
      </c>
      <c r="N400" t="s">
        <v>12</v>
      </c>
      <c r="O400">
        <v>52</v>
      </c>
      <c r="P400" t="str">
        <f>IF(Table1[[#This Row],[Survival_Time_Months]]&lt;12,"&lt;1 Year",IF(Table1[[#This Row],[Survival_Time_Months]]&lt;60,"1-5 Years","5+ Years"))</f>
        <v>1-5 Years</v>
      </c>
      <c r="Q400" t="s">
        <v>10</v>
      </c>
      <c r="R400" t="b">
        <v>0</v>
      </c>
      <c r="S400" t="s">
        <v>17</v>
      </c>
    </row>
    <row r="401" spans="1:19" x14ac:dyDescent="0.35">
      <c r="A401" t="s">
        <v>446</v>
      </c>
      <c r="B401">
        <v>87</v>
      </c>
      <c r="C401" t="str">
        <f>IF(Table1[[#This Row],[Age]]&lt;=10,"Child",IF(Table1[[#This Row],[Age]]&lt;=20,"Teen", IF(Table1[[#This Row],[Age]]&lt;=40, "Young Adult",IF(Table1[[#This Row],[Age]]&lt;=60, "Middle Age","Old Age"))))</f>
        <v>Old Age</v>
      </c>
      <c r="D401" t="s">
        <v>5049</v>
      </c>
      <c r="E401" t="s">
        <v>47</v>
      </c>
      <c r="F401" t="s">
        <v>41</v>
      </c>
      <c r="G401" s="2">
        <v>43641</v>
      </c>
      <c r="H401" s="1">
        <f>YEAR(Table1[[#This Row],[Date_of_Diagnosis]])</f>
        <v>2019</v>
      </c>
      <c r="I401" t="s">
        <v>37</v>
      </c>
      <c r="J401" t="s">
        <v>2</v>
      </c>
      <c r="K401" t="b">
        <v>1</v>
      </c>
      <c r="L401">
        <v>26</v>
      </c>
      <c r="M401">
        <v>9</v>
      </c>
      <c r="N401" t="s">
        <v>12</v>
      </c>
      <c r="O401">
        <v>30</v>
      </c>
      <c r="P401" t="str">
        <f>IF(Table1[[#This Row],[Survival_Time_Months]]&lt;12,"&lt;1 Year",IF(Table1[[#This Row],[Survival_Time_Months]]&lt;60,"1-5 Years","5+ Years"))</f>
        <v>1-5 Years</v>
      </c>
      <c r="Q401" t="s">
        <v>10</v>
      </c>
      <c r="R401" t="b">
        <v>1</v>
      </c>
      <c r="S401" t="s">
        <v>11</v>
      </c>
    </row>
    <row r="402" spans="1:19" x14ac:dyDescent="0.35">
      <c r="A402" t="s">
        <v>447</v>
      </c>
      <c r="B402">
        <v>68</v>
      </c>
      <c r="C402" t="str">
        <f>IF(Table1[[#This Row],[Age]]&lt;=10,"Child",IF(Table1[[#This Row],[Age]]&lt;=20,"Teen", IF(Table1[[#This Row],[Age]]&lt;=40, "Young Adult",IF(Table1[[#This Row],[Age]]&lt;=60, "Middle Age","Old Age"))))</f>
        <v>Old Age</v>
      </c>
      <c r="D402" t="s">
        <v>5050</v>
      </c>
      <c r="E402" t="s">
        <v>50</v>
      </c>
      <c r="F402" t="s">
        <v>41</v>
      </c>
      <c r="G402" s="2">
        <v>43619</v>
      </c>
      <c r="H402" s="1">
        <f>YEAR(Table1[[#This Row],[Date_of_Diagnosis]])</f>
        <v>2019</v>
      </c>
      <c r="I402" t="s">
        <v>51</v>
      </c>
      <c r="J402" t="s">
        <v>2</v>
      </c>
      <c r="K402" t="b">
        <v>0</v>
      </c>
      <c r="L402">
        <v>56</v>
      </c>
      <c r="M402">
        <v>13</v>
      </c>
      <c r="N402" t="s">
        <v>9</v>
      </c>
      <c r="O402">
        <v>117</v>
      </c>
      <c r="P402" t="str">
        <f>IF(Table1[[#This Row],[Survival_Time_Months]]&lt;12,"&lt;1 Year",IF(Table1[[#This Row],[Survival_Time_Months]]&lt;60,"1-5 Years","5+ Years"))</f>
        <v>5+ Years</v>
      </c>
      <c r="Q402" t="s">
        <v>10</v>
      </c>
      <c r="R402" t="b">
        <v>0</v>
      </c>
      <c r="S402" t="s">
        <v>16</v>
      </c>
    </row>
    <row r="403" spans="1:19" x14ac:dyDescent="0.35">
      <c r="A403" t="s">
        <v>448</v>
      </c>
      <c r="B403">
        <v>75</v>
      </c>
      <c r="C403" t="str">
        <f>IF(Table1[[#This Row],[Age]]&lt;=10,"Child",IF(Table1[[#This Row],[Age]]&lt;=20,"Teen", IF(Table1[[#This Row],[Age]]&lt;=40, "Young Adult",IF(Table1[[#This Row],[Age]]&lt;=60, "Middle Age","Old Age"))))</f>
        <v>Old Age</v>
      </c>
      <c r="D403" t="s">
        <v>5049</v>
      </c>
      <c r="E403" t="s">
        <v>47</v>
      </c>
      <c r="F403" t="s">
        <v>44</v>
      </c>
      <c r="G403" s="2">
        <v>45029</v>
      </c>
      <c r="H403" s="1">
        <f>YEAR(Table1[[#This Row],[Date_of_Diagnosis]])</f>
        <v>2023</v>
      </c>
      <c r="I403" t="s">
        <v>48</v>
      </c>
      <c r="J403" t="s">
        <v>38</v>
      </c>
      <c r="K403" t="b">
        <v>0</v>
      </c>
      <c r="L403">
        <v>57</v>
      </c>
      <c r="M403">
        <v>4</v>
      </c>
      <c r="N403" t="s">
        <v>12</v>
      </c>
      <c r="O403">
        <v>72</v>
      </c>
      <c r="P403" t="str">
        <f>IF(Table1[[#This Row],[Survival_Time_Months]]&lt;12,"&lt;1 Year",IF(Table1[[#This Row],[Survival_Time_Months]]&lt;60,"1-5 Years","5+ Years"))</f>
        <v>5+ Years</v>
      </c>
      <c r="Q403" t="s">
        <v>14</v>
      </c>
      <c r="R403" t="b">
        <v>0</v>
      </c>
      <c r="S403" t="s">
        <v>18</v>
      </c>
    </row>
    <row r="404" spans="1:19" x14ac:dyDescent="0.35">
      <c r="A404" t="s">
        <v>449</v>
      </c>
      <c r="B404">
        <v>81</v>
      </c>
      <c r="C404" t="str">
        <f>IF(Table1[[#This Row],[Age]]&lt;=10,"Child",IF(Table1[[#This Row],[Age]]&lt;=20,"Teen", IF(Table1[[#This Row],[Age]]&lt;=40, "Young Adult",IF(Table1[[#This Row],[Age]]&lt;=60, "Middle Age","Old Age"))))</f>
        <v>Old Age</v>
      </c>
      <c r="D404" t="s">
        <v>40</v>
      </c>
      <c r="E404" t="s">
        <v>35</v>
      </c>
      <c r="F404" t="s">
        <v>36</v>
      </c>
      <c r="G404" s="2">
        <v>44235</v>
      </c>
      <c r="H404" s="1">
        <f>YEAR(Table1[[#This Row],[Date_of_Diagnosis]])</f>
        <v>2021</v>
      </c>
      <c r="I404" t="s">
        <v>51</v>
      </c>
      <c r="J404" t="s">
        <v>38</v>
      </c>
      <c r="K404" t="b">
        <v>1</v>
      </c>
      <c r="L404">
        <v>15</v>
      </c>
      <c r="M404">
        <v>6</v>
      </c>
      <c r="N404" t="s">
        <v>12</v>
      </c>
      <c r="O404">
        <v>61</v>
      </c>
      <c r="P404" t="str">
        <f>IF(Table1[[#This Row],[Survival_Time_Months]]&lt;12,"&lt;1 Year",IF(Table1[[#This Row],[Survival_Time_Months]]&lt;60,"1-5 Years","5+ Years"))</f>
        <v>5+ Years</v>
      </c>
      <c r="Q404" t="s">
        <v>14</v>
      </c>
      <c r="R404" t="b">
        <v>0</v>
      </c>
      <c r="S404" t="s">
        <v>22</v>
      </c>
    </row>
    <row r="405" spans="1:19" x14ac:dyDescent="0.35">
      <c r="A405" t="s">
        <v>450</v>
      </c>
      <c r="B405">
        <v>7</v>
      </c>
      <c r="C405" t="str">
        <f>IF(Table1[[#This Row],[Age]]&lt;=10,"Child",IF(Table1[[#This Row],[Age]]&lt;=20,"Teen", IF(Table1[[#This Row],[Age]]&lt;=40, "Young Adult",IF(Table1[[#This Row],[Age]]&lt;=60, "Middle Age","Old Age"))))</f>
        <v>Child</v>
      </c>
      <c r="D405" t="s">
        <v>5049</v>
      </c>
      <c r="E405" t="s">
        <v>50</v>
      </c>
      <c r="F405" t="s">
        <v>44</v>
      </c>
      <c r="G405" s="2">
        <v>43850</v>
      </c>
      <c r="H405" s="1">
        <f>YEAR(Table1[[#This Row],[Date_of_Diagnosis]])</f>
        <v>2020</v>
      </c>
      <c r="I405" t="s">
        <v>37</v>
      </c>
      <c r="J405" t="s">
        <v>2</v>
      </c>
      <c r="K405" t="b">
        <v>1</v>
      </c>
      <c r="L405">
        <v>69</v>
      </c>
      <c r="M405">
        <v>1</v>
      </c>
      <c r="N405" t="s">
        <v>15</v>
      </c>
      <c r="O405">
        <v>19</v>
      </c>
      <c r="P405" t="str">
        <f>IF(Table1[[#This Row],[Survival_Time_Months]]&lt;12,"&lt;1 Year",IF(Table1[[#This Row],[Survival_Time_Months]]&lt;60,"1-5 Years","5+ Years"))</f>
        <v>1-5 Years</v>
      </c>
      <c r="Q405" t="s">
        <v>14</v>
      </c>
      <c r="R405" t="b">
        <v>0</v>
      </c>
      <c r="S405" t="s">
        <v>20</v>
      </c>
    </row>
    <row r="406" spans="1:19" x14ac:dyDescent="0.35">
      <c r="A406" t="s">
        <v>451</v>
      </c>
      <c r="B406">
        <v>24</v>
      </c>
      <c r="C406" t="str">
        <f>IF(Table1[[#This Row],[Age]]&lt;=10,"Child",IF(Table1[[#This Row],[Age]]&lt;=20,"Teen", IF(Table1[[#This Row],[Age]]&lt;=40, "Young Adult",IF(Table1[[#This Row],[Age]]&lt;=60, "Middle Age","Old Age"))))</f>
        <v>Young Adult</v>
      </c>
      <c r="D406" t="s">
        <v>5050</v>
      </c>
      <c r="E406" t="s">
        <v>35</v>
      </c>
      <c r="F406" t="s">
        <v>36</v>
      </c>
      <c r="G406" s="2">
        <v>44531</v>
      </c>
      <c r="H406" s="1">
        <f>YEAR(Table1[[#This Row],[Date_of_Diagnosis]])</f>
        <v>2021</v>
      </c>
      <c r="I406" t="s">
        <v>42</v>
      </c>
      <c r="J406" t="s">
        <v>2</v>
      </c>
      <c r="K406" t="b">
        <v>0</v>
      </c>
      <c r="L406">
        <v>31</v>
      </c>
      <c r="M406">
        <v>0</v>
      </c>
      <c r="N406" t="s">
        <v>12</v>
      </c>
      <c r="O406">
        <v>40</v>
      </c>
      <c r="P406" t="str">
        <f>IF(Table1[[#This Row],[Survival_Time_Months]]&lt;12,"&lt;1 Year",IF(Table1[[#This Row],[Survival_Time_Months]]&lt;60,"1-5 Years","5+ Years"))</f>
        <v>1-5 Years</v>
      </c>
      <c r="Q406" t="s">
        <v>10</v>
      </c>
      <c r="R406" t="b">
        <v>1</v>
      </c>
      <c r="S406" t="s">
        <v>20</v>
      </c>
    </row>
    <row r="407" spans="1:19" x14ac:dyDescent="0.35">
      <c r="A407" t="s">
        <v>452</v>
      </c>
      <c r="B407">
        <v>56</v>
      </c>
      <c r="C407" t="str">
        <f>IF(Table1[[#This Row],[Age]]&lt;=10,"Child",IF(Table1[[#This Row],[Age]]&lt;=20,"Teen", IF(Table1[[#This Row],[Age]]&lt;=40, "Young Adult",IF(Table1[[#This Row],[Age]]&lt;=60, "Middle Age","Old Age"))))</f>
        <v>Middle Age</v>
      </c>
      <c r="D407" t="s">
        <v>40</v>
      </c>
      <c r="E407" t="s">
        <v>35</v>
      </c>
      <c r="F407" t="s">
        <v>36</v>
      </c>
      <c r="G407" s="2">
        <v>44500</v>
      </c>
      <c r="H407" s="1">
        <f>YEAR(Table1[[#This Row],[Date_of_Diagnosis]])</f>
        <v>2021</v>
      </c>
      <c r="I407" t="s">
        <v>48</v>
      </c>
      <c r="J407" t="s">
        <v>2</v>
      </c>
      <c r="K407" t="b">
        <v>0</v>
      </c>
      <c r="L407">
        <v>50</v>
      </c>
      <c r="M407">
        <v>0</v>
      </c>
      <c r="N407" t="s">
        <v>15</v>
      </c>
      <c r="O407">
        <v>8</v>
      </c>
      <c r="P407" t="str">
        <f>IF(Table1[[#This Row],[Survival_Time_Months]]&lt;12,"&lt;1 Year",IF(Table1[[#This Row],[Survival_Time_Months]]&lt;60,"1-5 Years","5+ Years"))</f>
        <v>&lt;1 Year</v>
      </c>
      <c r="Q407" t="s">
        <v>14</v>
      </c>
      <c r="R407" t="b">
        <v>0</v>
      </c>
      <c r="S407" t="s">
        <v>19</v>
      </c>
    </row>
    <row r="408" spans="1:19" x14ac:dyDescent="0.35">
      <c r="A408" t="s">
        <v>453</v>
      </c>
      <c r="B408">
        <v>38</v>
      </c>
      <c r="C408" t="str">
        <f>IF(Table1[[#This Row],[Age]]&lt;=10,"Child",IF(Table1[[#This Row],[Age]]&lt;=20,"Teen", IF(Table1[[#This Row],[Age]]&lt;=40, "Young Adult",IF(Table1[[#This Row],[Age]]&lt;=60, "Middle Age","Old Age"))))</f>
        <v>Young Adult</v>
      </c>
      <c r="D408" t="s">
        <v>5049</v>
      </c>
      <c r="E408" t="s">
        <v>50</v>
      </c>
      <c r="F408" t="s">
        <v>44</v>
      </c>
      <c r="G408" s="2">
        <v>43587</v>
      </c>
      <c r="H408" s="1">
        <f>YEAR(Table1[[#This Row],[Date_of_Diagnosis]])</f>
        <v>2019</v>
      </c>
      <c r="I408" t="s">
        <v>37</v>
      </c>
      <c r="J408" t="s">
        <v>38</v>
      </c>
      <c r="K408" t="b">
        <v>1</v>
      </c>
      <c r="L408">
        <v>29</v>
      </c>
      <c r="M408">
        <v>11</v>
      </c>
      <c r="N408" t="s">
        <v>15</v>
      </c>
      <c r="O408">
        <v>55</v>
      </c>
      <c r="P408" t="str">
        <f>IF(Table1[[#This Row],[Survival_Time_Months]]&lt;12,"&lt;1 Year",IF(Table1[[#This Row],[Survival_Time_Months]]&lt;60,"1-5 Years","5+ Years"))</f>
        <v>1-5 Years</v>
      </c>
      <c r="Q408" t="s">
        <v>10</v>
      </c>
      <c r="R408" t="b">
        <v>0</v>
      </c>
      <c r="S408" t="s">
        <v>13</v>
      </c>
    </row>
    <row r="409" spans="1:19" x14ac:dyDescent="0.35">
      <c r="A409" t="s">
        <v>454</v>
      </c>
      <c r="B409">
        <v>56</v>
      </c>
      <c r="C409" t="str">
        <f>IF(Table1[[#This Row],[Age]]&lt;=10,"Child",IF(Table1[[#This Row],[Age]]&lt;=20,"Teen", IF(Table1[[#This Row],[Age]]&lt;=40, "Young Adult",IF(Table1[[#This Row],[Age]]&lt;=60, "Middle Age","Old Age"))))</f>
        <v>Middle Age</v>
      </c>
      <c r="D409" t="s">
        <v>40</v>
      </c>
      <c r="E409" t="s">
        <v>50</v>
      </c>
      <c r="F409" t="s">
        <v>44</v>
      </c>
      <c r="G409" s="2">
        <v>45227</v>
      </c>
      <c r="H409" s="1">
        <f>YEAR(Table1[[#This Row],[Date_of_Diagnosis]])</f>
        <v>2023</v>
      </c>
      <c r="I409" t="s">
        <v>42</v>
      </c>
      <c r="J409" t="s">
        <v>2</v>
      </c>
      <c r="K409" t="b">
        <v>1</v>
      </c>
      <c r="L409">
        <v>67</v>
      </c>
      <c r="M409">
        <v>11</v>
      </c>
      <c r="N409" t="s">
        <v>9</v>
      </c>
      <c r="O409">
        <v>52</v>
      </c>
      <c r="P409" t="str">
        <f>IF(Table1[[#This Row],[Survival_Time_Months]]&lt;12,"&lt;1 Year",IF(Table1[[#This Row],[Survival_Time_Months]]&lt;60,"1-5 Years","5+ Years"))</f>
        <v>1-5 Years</v>
      </c>
      <c r="Q409" t="s">
        <v>14</v>
      </c>
      <c r="R409" t="b">
        <v>0</v>
      </c>
      <c r="S409" t="s">
        <v>11</v>
      </c>
    </row>
    <row r="410" spans="1:19" x14ac:dyDescent="0.35">
      <c r="A410" t="s">
        <v>455</v>
      </c>
      <c r="B410">
        <v>53</v>
      </c>
      <c r="C410" t="str">
        <f>IF(Table1[[#This Row],[Age]]&lt;=10,"Child",IF(Table1[[#This Row],[Age]]&lt;=20,"Teen", IF(Table1[[#This Row],[Age]]&lt;=40, "Young Adult",IF(Table1[[#This Row],[Age]]&lt;=60, "Middle Age","Old Age"))))</f>
        <v>Middle Age</v>
      </c>
      <c r="D410" t="s">
        <v>5049</v>
      </c>
      <c r="E410" t="s">
        <v>50</v>
      </c>
      <c r="F410" t="s">
        <v>36</v>
      </c>
      <c r="G410" s="2">
        <v>43699</v>
      </c>
      <c r="H410" s="1">
        <f>YEAR(Table1[[#This Row],[Date_of_Diagnosis]])</f>
        <v>2019</v>
      </c>
      <c r="I410" t="s">
        <v>51</v>
      </c>
      <c r="J410" t="s">
        <v>38</v>
      </c>
      <c r="K410" t="b">
        <v>1</v>
      </c>
      <c r="L410">
        <v>7</v>
      </c>
      <c r="M410">
        <v>15</v>
      </c>
      <c r="N410" t="s">
        <v>15</v>
      </c>
      <c r="O410">
        <v>20</v>
      </c>
      <c r="P410" t="str">
        <f>IF(Table1[[#This Row],[Survival_Time_Months]]&lt;12,"&lt;1 Year",IF(Table1[[#This Row],[Survival_Time_Months]]&lt;60,"1-5 Years","5+ Years"))</f>
        <v>1-5 Years</v>
      </c>
      <c r="Q410" t="s">
        <v>10</v>
      </c>
      <c r="R410" t="b">
        <v>1</v>
      </c>
      <c r="S410" t="s">
        <v>17</v>
      </c>
    </row>
    <row r="411" spans="1:19" x14ac:dyDescent="0.35">
      <c r="A411" t="s">
        <v>456</v>
      </c>
      <c r="B411">
        <v>76</v>
      </c>
      <c r="C411" t="str">
        <f>IF(Table1[[#This Row],[Age]]&lt;=10,"Child",IF(Table1[[#This Row],[Age]]&lt;=20,"Teen", IF(Table1[[#This Row],[Age]]&lt;=40, "Young Adult",IF(Table1[[#This Row],[Age]]&lt;=60, "Middle Age","Old Age"))))</f>
        <v>Old Age</v>
      </c>
      <c r="D411" t="s">
        <v>5050</v>
      </c>
      <c r="E411" t="s">
        <v>35</v>
      </c>
      <c r="F411" t="s">
        <v>36</v>
      </c>
      <c r="G411" s="2">
        <v>44576</v>
      </c>
      <c r="H411" s="1">
        <f>YEAR(Table1[[#This Row],[Date_of_Diagnosis]])</f>
        <v>2022</v>
      </c>
      <c r="I411" t="s">
        <v>51</v>
      </c>
      <c r="J411" t="s">
        <v>38</v>
      </c>
      <c r="K411" t="b">
        <v>0</v>
      </c>
      <c r="L411">
        <v>49</v>
      </c>
      <c r="M411">
        <v>1</v>
      </c>
      <c r="N411" t="s">
        <v>12</v>
      </c>
      <c r="O411">
        <v>8</v>
      </c>
      <c r="P411" t="str">
        <f>IF(Table1[[#This Row],[Survival_Time_Months]]&lt;12,"&lt;1 Year",IF(Table1[[#This Row],[Survival_Time_Months]]&lt;60,"1-5 Years","5+ Years"))</f>
        <v>&lt;1 Year</v>
      </c>
      <c r="Q411" t="s">
        <v>14</v>
      </c>
      <c r="R411" t="b">
        <v>1</v>
      </c>
      <c r="S411" t="s">
        <v>11</v>
      </c>
    </row>
    <row r="412" spans="1:19" x14ac:dyDescent="0.35">
      <c r="A412" t="s">
        <v>457</v>
      </c>
      <c r="B412">
        <v>32</v>
      </c>
      <c r="C412" t="str">
        <f>IF(Table1[[#This Row],[Age]]&lt;=10,"Child",IF(Table1[[#This Row],[Age]]&lt;=20,"Teen", IF(Table1[[#This Row],[Age]]&lt;=40, "Young Adult",IF(Table1[[#This Row],[Age]]&lt;=60, "Middle Age","Old Age"))))</f>
        <v>Young Adult</v>
      </c>
      <c r="D412" t="s">
        <v>40</v>
      </c>
      <c r="E412" t="s">
        <v>47</v>
      </c>
      <c r="F412" t="s">
        <v>41</v>
      </c>
      <c r="G412" s="2">
        <v>44876</v>
      </c>
      <c r="H412" s="1">
        <f>YEAR(Table1[[#This Row],[Date_of_Diagnosis]])</f>
        <v>2022</v>
      </c>
      <c r="I412" t="s">
        <v>42</v>
      </c>
      <c r="J412" t="s">
        <v>45</v>
      </c>
      <c r="K412" t="b">
        <v>0</v>
      </c>
      <c r="L412">
        <v>19</v>
      </c>
      <c r="M412">
        <v>15</v>
      </c>
      <c r="N412" t="s">
        <v>12</v>
      </c>
      <c r="O412">
        <v>17</v>
      </c>
      <c r="P412" t="str">
        <f>IF(Table1[[#This Row],[Survival_Time_Months]]&lt;12,"&lt;1 Year",IF(Table1[[#This Row],[Survival_Time_Months]]&lt;60,"1-5 Years","5+ Years"))</f>
        <v>1-5 Years</v>
      </c>
      <c r="Q412" t="s">
        <v>14</v>
      </c>
      <c r="R412" t="b">
        <v>1</v>
      </c>
      <c r="S412" t="s">
        <v>11</v>
      </c>
    </row>
    <row r="413" spans="1:19" x14ac:dyDescent="0.35">
      <c r="A413" t="s">
        <v>458</v>
      </c>
      <c r="B413">
        <v>66</v>
      </c>
      <c r="C413" t="str">
        <f>IF(Table1[[#This Row],[Age]]&lt;=10,"Child",IF(Table1[[#This Row],[Age]]&lt;=20,"Teen", IF(Table1[[#This Row],[Age]]&lt;=40, "Young Adult",IF(Table1[[#This Row],[Age]]&lt;=60, "Middle Age","Old Age"))))</f>
        <v>Old Age</v>
      </c>
      <c r="D413" t="s">
        <v>5050</v>
      </c>
      <c r="E413" t="s">
        <v>50</v>
      </c>
      <c r="F413" t="s">
        <v>44</v>
      </c>
      <c r="G413" s="2">
        <v>44588</v>
      </c>
      <c r="H413" s="1">
        <f>YEAR(Table1[[#This Row],[Date_of_Diagnosis]])</f>
        <v>2022</v>
      </c>
      <c r="I413" t="s">
        <v>48</v>
      </c>
      <c r="J413" t="s">
        <v>2</v>
      </c>
      <c r="K413" t="b">
        <v>0</v>
      </c>
      <c r="L413">
        <v>53</v>
      </c>
      <c r="M413">
        <v>6</v>
      </c>
      <c r="N413" t="s">
        <v>15</v>
      </c>
      <c r="O413">
        <v>19</v>
      </c>
      <c r="P413" t="str">
        <f>IF(Table1[[#This Row],[Survival_Time_Months]]&lt;12,"&lt;1 Year",IF(Table1[[#This Row],[Survival_Time_Months]]&lt;60,"1-5 Years","5+ Years"))</f>
        <v>1-5 Years</v>
      </c>
      <c r="Q413" t="s">
        <v>10</v>
      </c>
      <c r="R413" t="b">
        <v>0</v>
      </c>
      <c r="S413" t="s">
        <v>11</v>
      </c>
    </row>
    <row r="414" spans="1:19" x14ac:dyDescent="0.35">
      <c r="A414" t="s">
        <v>459</v>
      </c>
      <c r="B414">
        <v>15</v>
      </c>
      <c r="C414" t="str">
        <f>IF(Table1[[#This Row],[Age]]&lt;=10,"Child",IF(Table1[[#This Row],[Age]]&lt;=20,"Teen", IF(Table1[[#This Row],[Age]]&lt;=40, "Young Adult",IF(Table1[[#This Row],[Age]]&lt;=60, "Middle Age","Old Age"))))</f>
        <v>Teen</v>
      </c>
      <c r="D414" t="s">
        <v>5050</v>
      </c>
      <c r="E414" t="s">
        <v>35</v>
      </c>
      <c r="F414" t="s">
        <v>44</v>
      </c>
      <c r="G414" s="2">
        <v>44768</v>
      </c>
      <c r="H414" s="1">
        <f>YEAR(Table1[[#This Row],[Date_of_Diagnosis]])</f>
        <v>2022</v>
      </c>
      <c r="I414" t="s">
        <v>42</v>
      </c>
      <c r="J414" t="s">
        <v>45</v>
      </c>
      <c r="K414" t="b">
        <v>0</v>
      </c>
      <c r="L414">
        <v>4</v>
      </c>
      <c r="M414">
        <v>20</v>
      </c>
      <c r="N414" t="s">
        <v>15</v>
      </c>
      <c r="O414">
        <v>51</v>
      </c>
      <c r="P414" t="str">
        <f>IF(Table1[[#This Row],[Survival_Time_Months]]&lt;12,"&lt;1 Year",IF(Table1[[#This Row],[Survival_Time_Months]]&lt;60,"1-5 Years","5+ Years"))</f>
        <v>1-5 Years</v>
      </c>
      <c r="Q414" t="s">
        <v>10</v>
      </c>
      <c r="R414" t="b">
        <v>0</v>
      </c>
      <c r="S414" t="s">
        <v>20</v>
      </c>
    </row>
    <row r="415" spans="1:19" x14ac:dyDescent="0.35">
      <c r="A415" t="s">
        <v>460</v>
      </c>
      <c r="B415">
        <v>76</v>
      </c>
      <c r="C415" t="str">
        <f>IF(Table1[[#This Row],[Age]]&lt;=10,"Child",IF(Table1[[#This Row],[Age]]&lt;=20,"Teen", IF(Table1[[#This Row],[Age]]&lt;=40, "Young Adult",IF(Table1[[#This Row],[Age]]&lt;=60, "Middle Age","Old Age"))))</f>
        <v>Old Age</v>
      </c>
      <c r="D415" t="s">
        <v>40</v>
      </c>
      <c r="E415" t="s">
        <v>35</v>
      </c>
      <c r="F415" t="s">
        <v>41</v>
      </c>
      <c r="G415" s="2">
        <v>43513</v>
      </c>
      <c r="H415" s="1">
        <f>YEAR(Table1[[#This Row],[Date_of_Diagnosis]])</f>
        <v>2019</v>
      </c>
      <c r="I415" t="s">
        <v>42</v>
      </c>
      <c r="J415" t="s">
        <v>45</v>
      </c>
      <c r="K415" t="b">
        <v>0</v>
      </c>
      <c r="L415">
        <v>65</v>
      </c>
      <c r="M415">
        <v>9</v>
      </c>
      <c r="N415" t="s">
        <v>15</v>
      </c>
      <c r="O415">
        <v>79</v>
      </c>
      <c r="P415" t="str">
        <f>IF(Table1[[#This Row],[Survival_Time_Months]]&lt;12,"&lt;1 Year",IF(Table1[[#This Row],[Survival_Time_Months]]&lt;60,"1-5 Years","5+ Years"))</f>
        <v>5+ Years</v>
      </c>
      <c r="Q415" t="s">
        <v>10</v>
      </c>
      <c r="R415" t="b">
        <v>1</v>
      </c>
      <c r="S415" t="s">
        <v>11</v>
      </c>
    </row>
    <row r="416" spans="1:19" x14ac:dyDescent="0.35">
      <c r="A416" t="s">
        <v>461</v>
      </c>
      <c r="B416">
        <v>70</v>
      </c>
      <c r="C416" t="str">
        <f>IF(Table1[[#This Row],[Age]]&lt;=10,"Child",IF(Table1[[#This Row],[Age]]&lt;=20,"Teen", IF(Table1[[#This Row],[Age]]&lt;=40, "Young Adult",IF(Table1[[#This Row],[Age]]&lt;=60, "Middle Age","Old Age"))))</f>
        <v>Old Age</v>
      </c>
      <c r="D416" t="s">
        <v>40</v>
      </c>
      <c r="E416" t="s">
        <v>50</v>
      </c>
      <c r="F416" t="s">
        <v>41</v>
      </c>
      <c r="G416" s="2">
        <v>43612</v>
      </c>
      <c r="H416" s="1">
        <f>YEAR(Table1[[#This Row],[Date_of_Diagnosis]])</f>
        <v>2019</v>
      </c>
      <c r="I416" t="s">
        <v>51</v>
      </c>
      <c r="J416" t="s">
        <v>45</v>
      </c>
      <c r="K416" t="b">
        <v>0</v>
      </c>
      <c r="L416">
        <v>17</v>
      </c>
      <c r="M416">
        <v>7</v>
      </c>
      <c r="N416" t="s">
        <v>12</v>
      </c>
      <c r="O416">
        <v>89</v>
      </c>
      <c r="P416" t="str">
        <f>IF(Table1[[#This Row],[Survival_Time_Months]]&lt;12,"&lt;1 Year",IF(Table1[[#This Row],[Survival_Time_Months]]&lt;60,"1-5 Years","5+ Years"))</f>
        <v>5+ Years</v>
      </c>
      <c r="Q416" t="s">
        <v>10</v>
      </c>
      <c r="R416" t="b">
        <v>0</v>
      </c>
      <c r="S416" t="s">
        <v>20</v>
      </c>
    </row>
    <row r="417" spans="1:19" x14ac:dyDescent="0.35">
      <c r="A417" t="s">
        <v>462</v>
      </c>
      <c r="B417">
        <v>65</v>
      </c>
      <c r="C417" t="str">
        <f>IF(Table1[[#This Row],[Age]]&lt;=10,"Child",IF(Table1[[#This Row],[Age]]&lt;=20,"Teen", IF(Table1[[#This Row],[Age]]&lt;=40, "Young Adult",IF(Table1[[#This Row],[Age]]&lt;=60, "Middle Age","Old Age"))))</f>
        <v>Old Age</v>
      </c>
      <c r="D417" t="s">
        <v>5049</v>
      </c>
      <c r="E417" t="s">
        <v>35</v>
      </c>
      <c r="F417" t="s">
        <v>41</v>
      </c>
      <c r="G417" s="2">
        <v>44957</v>
      </c>
      <c r="H417" s="1">
        <f>YEAR(Table1[[#This Row],[Date_of_Diagnosis]])</f>
        <v>2023</v>
      </c>
      <c r="I417" t="s">
        <v>48</v>
      </c>
      <c r="J417" t="s">
        <v>45</v>
      </c>
      <c r="K417" t="b">
        <v>1</v>
      </c>
      <c r="L417">
        <v>61</v>
      </c>
      <c r="M417">
        <v>9</v>
      </c>
      <c r="N417" t="s">
        <v>12</v>
      </c>
      <c r="O417">
        <v>118</v>
      </c>
      <c r="P417" t="str">
        <f>IF(Table1[[#This Row],[Survival_Time_Months]]&lt;12,"&lt;1 Year",IF(Table1[[#This Row],[Survival_Time_Months]]&lt;60,"1-5 Years","5+ Years"))</f>
        <v>5+ Years</v>
      </c>
      <c r="Q417" t="s">
        <v>14</v>
      </c>
      <c r="R417" t="b">
        <v>0</v>
      </c>
      <c r="S417" t="s">
        <v>22</v>
      </c>
    </row>
    <row r="418" spans="1:19" x14ac:dyDescent="0.35">
      <c r="A418" t="s">
        <v>463</v>
      </c>
      <c r="B418">
        <v>64</v>
      </c>
      <c r="C418" t="str">
        <f>IF(Table1[[#This Row],[Age]]&lt;=10,"Child",IF(Table1[[#This Row],[Age]]&lt;=20,"Teen", IF(Table1[[#This Row],[Age]]&lt;=40, "Young Adult",IF(Table1[[#This Row],[Age]]&lt;=60, "Middle Age","Old Age"))))</f>
        <v>Old Age</v>
      </c>
      <c r="D418" t="s">
        <v>5050</v>
      </c>
      <c r="E418" t="s">
        <v>47</v>
      </c>
      <c r="F418" t="s">
        <v>41</v>
      </c>
      <c r="G418" s="2">
        <v>44013</v>
      </c>
      <c r="H418" s="1">
        <f>YEAR(Table1[[#This Row],[Date_of_Diagnosis]])</f>
        <v>2020</v>
      </c>
      <c r="I418" t="s">
        <v>51</v>
      </c>
      <c r="J418" t="s">
        <v>45</v>
      </c>
      <c r="K418" t="b">
        <v>0</v>
      </c>
      <c r="L418">
        <v>28</v>
      </c>
      <c r="M418">
        <v>9</v>
      </c>
      <c r="N418" t="s">
        <v>12</v>
      </c>
      <c r="O418">
        <v>13</v>
      </c>
      <c r="P418" t="str">
        <f>IF(Table1[[#This Row],[Survival_Time_Months]]&lt;12,"&lt;1 Year",IF(Table1[[#This Row],[Survival_Time_Months]]&lt;60,"1-5 Years","5+ Years"))</f>
        <v>1-5 Years</v>
      </c>
      <c r="Q418" t="s">
        <v>10</v>
      </c>
      <c r="R418" t="b">
        <v>1</v>
      </c>
      <c r="S418" t="s">
        <v>18</v>
      </c>
    </row>
    <row r="419" spans="1:19" x14ac:dyDescent="0.35">
      <c r="A419" t="s">
        <v>464</v>
      </c>
      <c r="B419">
        <v>70</v>
      </c>
      <c r="C419" t="str">
        <f>IF(Table1[[#This Row],[Age]]&lt;=10,"Child",IF(Table1[[#This Row],[Age]]&lt;=20,"Teen", IF(Table1[[#This Row],[Age]]&lt;=40, "Young Adult",IF(Table1[[#This Row],[Age]]&lt;=60, "Middle Age","Old Age"))))</f>
        <v>Old Age</v>
      </c>
      <c r="D419" t="s">
        <v>40</v>
      </c>
      <c r="E419" t="s">
        <v>50</v>
      </c>
      <c r="F419" t="s">
        <v>44</v>
      </c>
      <c r="G419" s="2">
        <v>44831</v>
      </c>
      <c r="H419" s="1">
        <f>YEAR(Table1[[#This Row],[Date_of_Diagnosis]])</f>
        <v>2022</v>
      </c>
      <c r="I419" t="s">
        <v>48</v>
      </c>
      <c r="J419" t="s">
        <v>45</v>
      </c>
      <c r="K419" t="b">
        <v>0</v>
      </c>
      <c r="L419">
        <v>55</v>
      </c>
      <c r="M419">
        <v>4</v>
      </c>
      <c r="N419" t="s">
        <v>15</v>
      </c>
      <c r="O419">
        <v>52</v>
      </c>
      <c r="P419" t="str">
        <f>IF(Table1[[#This Row],[Survival_Time_Months]]&lt;12,"&lt;1 Year",IF(Table1[[#This Row],[Survival_Time_Months]]&lt;60,"1-5 Years","5+ Years"))</f>
        <v>1-5 Years</v>
      </c>
      <c r="Q419" t="s">
        <v>14</v>
      </c>
      <c r="R419" t="b">
        <v>1</v>
      </c>
      <c r="S419" t="s">
        <v>20</v>
      </c>
    </row>
    <row r="420" spans="1:19" x14ac:dyDescent="0.35">
      <c r="A420" t="s">
        <v>465</v>
      </c>
      <c r="B420">
        <v>48</v>
      </c>
      <c r="C420" t="str">
        <f>IF(Table1[[#This Row],[Age]]&lt;=10,"Child",IF(Table1[[#This Row],[Age]]&lt;=20,"Teen", IF(Table1[[#This Row],[Age]]&lt;=40, "Young Adult",IF(Table1[[#This Row],[Age]]&lt;=60, "Middle Age","Old Age"))))</f>
        <v>Middle Age</v>
      </c>
      <c r="D420" t="s">
        <v>5049</v>
      </c>
      <c r="E420" t="s">
        <v>47</v>
      </c>
      <c r="F420" t="s">
        <v>44</v>
      </c>
      <c r="G420" s="2">
        <v>45614</v>
      </c>
      <c r="H420" s="1">
        <f>YEAR(Table1[[#This Row],[Date_of_Diagnosis]])</f>
        <v>2024</v>
      </c>
      <c r="I420" t="s">
        <v>42</v>
      </c>
      <c r="J420" t="s">
        <v>38</v>
      </c>
      <c r="K420" t="b">
        <v>0</v>
      </c>
      <c r="L420">
        <v>21</v>
      </c>
      <c r="M420">
        <v>18</v>
      </c>
      <c r="N420" t="s">
        <v>15</v>
      </c>
      <c r="O420">
        <v>19</v>
      </c>
      <c r="P420" t="str">
        <f>IF(Table1[[#This Row],[Survival_Time_Months]]&lt;12,"&lt;1 Year",IF(Table1[[#This Row],[Survival_Time_Months]]&lt;60,"1-5 Years","5+ Years"))</f>
        <v>1-5 Years</v>
      </c>
      <c r="Q420" t="s">
        <v>14</v>
      </c>
      <c r="R420" t="b">
        <v>1</v>
      </c>
      <c r="S420" t="s">
        <v>19</v>
      </c>
    </row>
    <row r="421" spans="1:19" x14ac:dyDescent="0.35">
      <c r="A421" t="s">
        <v>466</v>
      </c>
      <c r="B421">
        <v>60</v>
      </c>
      <c r="C421" t="str">
        <f>IF(Table1[[#This Row],[Age]]&lt;=10,"Child",IF(Table1[[#This Row],[Age]]&lt;=20,"Teen", IF(Table1[[#This Row],[Age]]&lt;=40, "Young Adult",IF(Table1[[#This Row],[Age]]&lt;=60, "Middle Age","Old Age"))))</f>
        <v>Middle Age</v>
      </c>
      <c r="D421" t="s">
        <v>40</v>
      </c>
      <c r="E421" t="s">
        <v>47</v>
      </c>
      <c r="F421" t="s">
        <v>36</v>
      </c>
      <c r="G421" s="2">
        <v>44179</v>
      </c>
      <c r="H421" s="1">
        <f>YEAR(Table1[[#This Row],[Date_of_Diagnosis]])</f>
        <v>2020</v>
      </c>
      <c r="I421" t="s">
        <v>51</v>
      </c>
      <c r="J421" t="s">
        <v>45</v>
      </c>
      <c r="K421" t="b">
        <v>1</v>
      </c>
      <c r="L421">
        <v>63</v>
      </c>
      <c r="M421">
        <v>12</v>
      </c>
      <c r="N421" t="s">
        <v>9</v>
      </c>
      <c r="O421">
        <v>12</v>
      </c>
      <c r="P421" t="str">
        <f>IF(Table1[[#This Row],[Survival_Time_Months]]&lt;12,"&lt;1 Year",IF(Table1[[#This Row],[Survival_Time_Months]]&lt;60,"1-5 Years","5+ Years"))</f>
        <v>1-5 Years</v>
      </c>
      <c r="Q421" t="s">
        <v>14</v>
      </c>
      <c r="R421" t="b">
        <v>1</v>
      </c>
      <c r="S421" t="s">
        <v>23</v>
      </c>
    </row>
    <row r="422" spans="1:19" x14ac:dyDescent="0.35">
      <c r="A422" t="s">
        <v>467</v>
      </c>
      <c r="B422">
        <v>42</v>
      </c>
      <c r="C422" t="str">
        <f>IF(Table1[[#This Row],[Age]]&lt;=10,"Child",IF(Table1[[#This Row],[Age]]&lt;=20,"Teen", IF(Table1[[#This Row],[Age]]&lt;=40, "Young Adult",IF(Table1[[#This Row],[Age]]&lt;=60, "Middle Age","Old Age"))))</f>
        <v>Middle Age</v>
      </c>
      <c r="D422" t="s">
        <v>40</v>
      </c>
      <c r="E422" t="s">
        <v>47</v>
      </c>
      <c r="F422" t="s">
        <v>41</v>
      </c>
      <c r="G422" s="2">
        <v>45574</v>
      </c>
      <c r="H422" s="1">
        <f>YEAR(Table1[[#This Row],[Date_of_Diagnosis]])</f>
        <v>2024</v>
      </c>
      <c r="I422" t="s">
        <v>48</v>
      </c>
      <c r="J422" t="s">
        <v>38</v>
      </c>
      <c r="K422" t="b">
        <v>1</v>
      </c>
      <c r="L422">
        <v>55</v>
      </c>
      <c r="M422">
        <v>12</v>
      </c>
      <c r="N422" t="s">
        <v>15</v>
      </c>
      <c r="O422">
        <v>90</v>
      </c>
      <c r="P422" t="str">
        <f>IF(Table1[[#This Row],[Survival_Time_Months]]&lt;12,"&lt;1 Year",IF(Table1[[#This Row],[Survival_Time_Months]]&lt;60,"1-5 Years","5+ Years"))</f>
        <v>5+ Years</v>
      </c>
      <c r="Q422" t="s">
        <v>10</v>
      </c>
      <c r="R422" t="b">
        <v>0</v>
      </c>
      <c r="S422" t="s">
        <v>20</v>
      </c>
    </row>
    <row r="423" spans="1:19" x14ac:dyDescent="0.35">
      <c r="A423" t="s">
        <v>468</v>
      </c>
      <c r="B423">
        <v>24</v>
      </c>
      <c r="C423" t="str">
        <f>IF(Table1[[#This Row],[Age]]&lt;=10,"Child",IF(Table1[[#This Row],[Age]]&lt;=20,"Teen", IF(Table1[[#This Row],[Age]]&lt;=40, "Young Adult",IF(Table1[[#This Row],[Age]]&lt;=60, "Middle Age","Old Age"))))</f>
        <v>Young Adult</v>
      </c>
      <c r="D423" t="s">
        <v>5050</v>
      </c>
      <c r="E423" t="s">
        <v>35</v>
      </c>
      <c r="F423" t="s">
        <v>36</v>
      </c>
      <c r="G423" s="2">
        <v>45402</v>
      </c>
      <c r="H423" s="1">
        <f>YEAR(Table1[[#This Row],[Date_of_Diagnosis]])</f>
        <v>2024</v>
      </c>
      <c r="I423" t="s">
        <v>51</v>
      </c>
      <c r="J423" t="s">
        <v>45</v>
      </c>
      <c r="K423" t="b">
        <v>1</v>
      </c>
      <c r="L423">
        <v>15</v>
      </c>
      <c r="M423">
        <v>7</v>
      </c>
      <c r="N423" t="s">
        <v>12</v>
      </c>
      <c r="O423">
        <v>23</v>
      </c>
      <c r="P423" t="str">
        <f>IF(Table1[[#This Row],[Survival_Time_Months]]&lt;12,"&lt;1 Year",IF(Table1[[#This Row],[Survival_Time_Months]]&lt;60,"1-5 Years","5+ Years"))</f>
        <v>1-5 Years</v>
      </c>
      <c r="Q423" t="s">
        <v>14</v>
      </c>
      <c r="R423" t="b">
        <v>0</v>
      </c>
      <c r="S423" t="s">
        <v>11</v>
      </c>
    </row>
    <row r="424" spans="1:19" x14ac:dyDescent="0.35">
      <c r="A424" t="s">
        <v>469</v>
      </c>
      <c r="B424">
        <v>67</v>
      </c>
      <c r="C424" t="str">
        <f>IF(Table1[[#This Row],[Age]]&lt;=10,"Child",IF(Table1[[#This Row],[Age]]&lt;=20,"Teen", IF(Table1[[#This Row],[Age]]&lt;=40, "Young Adult",IF(Table1[[#This Row],[Age]]&lt;=60, "Middle Age","Old Age"))))</f>
        <v>Old Age</v>
      </c>
      <c r="D424" t="s">
        <v>40</v>
      </c>
      <c r="E424" t="s">
        <v>47</v>
      </c>
      <c r="F424" t="s">
        <v>44</v>
      </c>
      <c r="G424" s="2">
        <v>45250</v>
      </c>
      <c r="H424" s="1">
        <f>YEAR(Table1[[#This Row],[Date_of_Diagnosis]])</f>
        <v>2023</v>
      </c>
      <c r="I424" t="s">
        <v>42</v>
      </c>
      <c r="J424" t="s">
        <v>2</v>
      </c>
      <c r="K424" t="b">
        <v>0</v>
      </c>
      <c r="L424">
        <v>64</v>
      </c>
      <c r="M424">
        <v>10</v>
      </c>
      <c r="N424" t="s">
        <v>9</v>
      </c>
      <c r="O424">
        <v>77</v>
      </c>
      <c r="P424" t="str">
        <f>IF(Table1[[#This Row],[Survival_Time_Months]]&lt;12,"&lt;1 Year",IF(Table1[[#This Row],[Survival_Time_Months]]&lt;60,"1-5 Years","5+ Years"))</f>
        <v>5+ Years</v>
      </c>
      <c r="Q424" t="s">
        <v>10</v>
      </c>
      <c r="R424" t="b">
        <v>0</v>
      </c>
      <c r="S424" t="s">
        <v>17</v>
      </c>
    </row>
    <row r="425" spans="1:19" x14ac:dyDescent="0.35">
      <c r="A425" t="s">
        <v>470</v>
      </c>
      <c r="B425">
        <v>30</v>
      </c>
      <c r="C425" t="str">
        <f>IF(Table1[[#This Row],[Age]]&lt;=10,"Child",IF(Table1[[#This Row],[Age]]&lt;=20,"Teen", IF(Table1[[#This Row],[Age]]&lt;=40, "Young Adult",IF(Table1[[#This Row],[Age]]&lt;=60, "Middle Age","Old Age"))))</f>
        <v>Young Adult</v>
      </c>
      <c r="D425" t="s">
        <v>40</v>
      </c>
      <c r="E425" t="s">
        <v>50</v>
      </c>
      <c r="F425" t="s">
        <v>41</v>
      </c>
      <c r="G425" s="2">
        <v>44781</v>
      </c>
      <c r="H425" s="1">
        <f>YEAR(Table1[[#This Row],[Date_of_Diagnosis]])</f>
        <v>2022</v>
      </c>
      <c r="I425" t="s">
        <v>37</v>
      </c>
      <c r="J425" t="s">
        <v>2</v>
      </c>
      <c r="K425" t="b">
        <v>1</v>
      </c>
      <c r="L425">
        <v>66</v>
      </c>
      <c r="M425">
        <v>15</v>
      </c>
      <c r="N425" t="s">
        <v>15</v>
      </c>
      <c r="O425">
        <v>14</v>
      </c>
      <c r="P425" t="str">
        <f>IF(Table1[[#This Row],[Survival_Time_Months]]&lt;12,"&lt;1 Year",IF(Table1[[#This Row],[Survival_Time_Months]]&lt;60,"1-5 Years","5+ Years"))</f>
        <v>1-5 Years</v>
      </c>
      <c r="Q425" t="s">
        <v>10</v>
      </c>
      <c r="R425" t="b">
        <v>0</v>
      </c>
      <c r="S425" t="s">
        <v>17</v>
      </c>
    </row>
    <row r="426" spans="1:19" x14ac:dyDescent="0.35">
      <c r="A426" t="s">
        <v>471</v>
      </c>
      <c r="B426">
        <v>74</v>
      </c>
      <c r="C426" t="str">
        <f>IF(Table1[[#This Row],[Age]]&lt;=10,"Child",IF(Table1[[#This Row],[Age]]&lt;=20,"Teen", IF(Table1[[#This Row],[Age]]&lt;=40, "Young Adult",IF(Table1[[#This Row],[Age]]&lt;=60, "Middle Age","Old Age"))))</f>
        <v>Old Age</v>
      </c>
      <c r="D426" t="s">
        <v>5049</v>
      </c>
      <c r="E426" t="s">
        <v>50</v>
      </c>
      <c r="F426" t="s">
        <v>44</v>
      </c>
      <c r="G426" s="2">
        <v>44406</v>
      </c>
      <c r="H426" s="1">
        <f>YEAR(Table1[[#This Row],[Date_of_Diagnosis]])</f>
        <v>2021</v>
      </c>
      <c r="I426" t="s">
        <v>37</v>
      </c>
      <c r="J426" t="s">
        <v>38</v>
      </c>
      <c r="K426" t="b">
        <v>1</v>
      </c>
      <c r="L426">
        <v>19</v>
      </c>
      <c r="M426">
        <v>14</v>
      </c>
      <c r="N426" t="s">
        <v>15</v>
      </c>
      <c r="O426">
        <v>16</v>
      </c>
      <c r="P426" t="str">
        <f>IF(Table1[[#This Row],[Survival_Time_Months]]&lt;12,"&lt;1 Year",IF(Table1[[#This Row],[Survival_Time_Months]]&lt;60,"1-5 Years","5+ Years"))</f>
        <v>1-5 Years</v>
      </c>
      <c r="Q426" t="s">
        <v>10</v>
      </c>
      <c r="R426" t="b">
        <v>0</v>
      </c>
      <c r="S426" t="s">
        <v>11</v>
      </c>
    </row>
    <row r="427" spans="1:19" x14ac:dyDescent="0.35">
      <c r="A427" t="s">
        <v>472</v>
      </c>
      <c r="B427">
        <v>40</v>
      </c>
      <c r="C427" t="str">
        <f>IF(Table1[[#This Row],[Age]]&lt;=10,"Child",IF(Table1[[#This Row],[Age]]&lt;=20,"Teen", IF(Table1[[#This Row],[Age]]&lt;=40, "Young Adult",IF(Table1[[#This Row],[Age]]&lt;=60, "Middle Age","Old Age"))))</f>
        <v>Young Adult</v>
      </c>
      <c r="D427" t="s">
        <v>5050</v>
      </c>
      <c r="E427" t="s">
        <v>50</v>
      </c>
      <c r="F427" t="s">
        <v>36</v>
      </c>
      <c r="G427" s="2">
        <v>45616</v>
      </c>
      <c r="H427" s="1">
        <f>YEAR(Table1[[#This Row],[Date_of_Diagnosis]])</f>
        <v>2024</v>
      </c>
      <c r="I427" t="s">
        <v>42</v>
      </c>
      <c r="J427" t="s">
        <v>38</v>
      </c>
      <c r="K427" t="b">
        <v>1</v>
      </c>
      <c r="L427">
        <v>15</v>
      </c>
      <c r="M427">
        <v>15</v>
      </c>
      <c r="N427" t="s">
        <v>12</v>
      </c>
      <c r="O427">
        <v>11</v>
      </c>
      <c r="P427" t="str">
        <f>IF(Table1[[#This Row],[Survival_Time_Months]]&lt;12,"&lt;1 Year",IF(Table1[[#This Row],[Survival_Time_Months]]&lt;60,"1-5 Years","5+ Years"))</f>
        <v>&lt;1 Year</v>
      </c>
      <c r="Q427" t="s">
        <v>14</v>
      </c>
      <c r="R427" t="b">
        <v>0</v>
      </c>
      <c r="S427" t="s">
        <v>17</v>
      </c>
    </row>
    <row r="428" spans="1:19" x14ac:dyDescent="0.35">
      <c r="A428" t="s">
        <v>473</v>
      </c>
      <c r="B428">
        <v>88</v>
      </c>
      <c r="C428" t="str">
        <f>IF(Table1[[#This Row],[Age]]&lt;=10,"Child",IF(Table1[[#This Row],[Age]]&lt;=20,"Teen", IF(Table1[[#This Row],[Age]]&lt;=40, "Young Adult",IF(Table1[[#This Row],[Age]]&lt;=60, "Middle Age","Old Age"))))</f>
        <v>Old Age</v>
      </c>
      <c r="D428" t="s">
        <v>5050</v>
      </c>
      <c r="E428" t="s">
        <v>47</v>
      </c>
      <c r="F428" t="s">
        <v>44</v>
      </c>
      <c r="G428" s="2">
        <v>45398</v>
      </c>
      <c r="H428" s="1">
        <f>YEAR(Table1[[#This Row],[Date_of_Diagnosis]])</f>
        <v>2024</v>
      </c>
      <c r="I428" t="s">
        <v>48</v>
      </c>
      <c r="J428" t="s">
        <v>45</v>
      </c>
      <c r="K428" t="b">
        <v>1</v>
      </c>
      <c r="L428">
        <v>50</v>
      </c>
      <c r="M428">
        <v>10</v>
      </c>
      <c r="N428" t="s">
        <v>15</v>
      </c>
      <c r="O428">
        <v>100</v>
      </c>
      <c r="P428" t="str">
        <f>IF(Table1[[#This Row],[Survival_Time_Months]]&lt;12,"&lt;1 Year",IF(Table1[[#This Row],[Survival_Time_Months]]&lt;60,"1-5 Years","5+ Years"))</f>
        <v>5+ Years</v>
      </c>
      <c r="Q428" t="s">
        <v>10</v>
      </c>
      <c r="R428" t="b">
        <v>0</v>
      </c>
      <c r="S428" t="s">
        <v>18</v>
      </c>
    </row>
    <row r="429" spans="1:19" x14ac:dyDescent="0.35">
      <c r="A429" t="s">
        <v>474</v>
      </c>
      <c r="B429">
        <v>32</v>
      </c>
      <c r="C429" t="str">
        <f>IF(Table1[[#This Row],[Age]]&lt;=10,"Child",IF(Table1[[#This Row],[Age]]&lt;=20,"Teen", IF(Table1[[#This Row],[Age]]&lt;=40, "Young Adult",IF(Table1[[#This Row],[Age]]&lt;=60, "Middle Age","Old Age"))))</f>
        <v>Young Adult</v>
      </c>
      <c r="D429" t="s">
        <v>40</v>
      </c>
      <c r="E429" t="s">
        <v>50</v>
      </c>
      <c r="F429" t="s">
        <v>36</v>
      </c>
      <c r="G429" s="2">
        <v>44773</v>
      </c>
      <c r="H429" s="1">
        <f>YEAR(Table1[[#This Row],[Date_of_Diagnosis]])</f>
        <v>2022</v>
      </c>
      <c r="I429" t="s">
        <v>42</v>
      </c>
      <c r="J429" t="s">
        <v>2</v>
      </c>
      <c r="K429" t="b">
        <v>1</v>
      </c>
      <c r="L429">
        <v>30</v>
      </c>
      <c r="M429">
        <v>18</v>
      </c>
      <c r="N429" t="s">
        <v>15</v>
      </c>
      <c r="O429">
        <v>48</v>
      </c>
      <c r="P429" t="str">
        <f>IF(Table1[[#This Row],[Survival_Time_Months]]&lt;12,"&lt;1 Year",IF(Table1[[#This Row],[Survival_Time_Months]]&lt;60,"1-5 Years","5+ Years"))</f>
        <v>1-5 Years</v>
      </c>
      <c r="Q429" t="s">
        <v>14</v>
      </c>
      <c r="R429" t="b">
        <v>0</v>
      </c>
      <c r="S429" t="s">
        <v>18</v>
      </c>
    </row>
    <row r="430" spans="1:19" x14ac:dyDescent="0.35">
      <c r="A430" t="s">
        <v>475</v>
      </c>
      <c r="B430">
        <v>38</v>
      </c>
      <c r="C430" t="str">
        <f>IF(Table1[[#This Row],[Age]]&lt;=10,"Child",IF(Table1[[#This Row],[Age]]&lt;=20,"Teen", IF(Table1[[#This Row],[Age]]&lt;=40, "Young Adult",IF(Table1[[#This Row],[Age]]&lt;=60, "Middle Age","Old Age"))))</f>
        <v>Young Adult</v>
      </c>
      <c r="D430" t="s">
        <v>5049</v>
      </c>
      <c r="E430" t="s">
        <v>35</v>
      </c>
      <c r="F430" t="s">
        <v>36</v>
      </c>
      <c r="G430" s="2">
        <v>44906</v>
      </c>
      <c r="H430" s="1">
        <f>YEAR(Table1[[#This Row],[Date_of_Diagnosis]])</f>
        <v>2022</v>
      </c>
      <c r="I430" t="s">
        <v>42</v>
      </c>
      <c r="J430" t="s">
        <v>2</v>
      </c>
      <c r="K430" t="b">
        <v>1</v>
      </c>
      <c r="L430">
        <v>16</v>
      </c>
      <c r="M430">
        <v>12</v>
      </c>
      <c r="N430" t="s">
        <v>12</v>
      </c>
      <c r="O430">
        <v>38</v>
      </c>
      <c r="P430" t="str">
        <f>IF(Table1[[#This Row],[Survival_Time_Months]]&lt;12,"&lt;1 Year",IF(Table1[[#This Row],[Survival_Time_Months]]&lt;60,"1-5 Years","5+ Years"))</f>
        <v>1-5 Years</v>
      </c>
      <c r="Q430" t="s">
        <v>10</v>
      </c>
      <c r="R430" t="b">
        <v>0</v>
      </c>
      <c r="S430" t="s">
        <v>23</v>
      </c>
    </row>
    <row r="431" spans="1:19" x14ac:dyDescent="0.35">
      <c r="A431" t="s">
        <v>476</v>
      </c>
      <c r="B431">
        <v>39</v>
      </c>
      <c r="C431" t="str">
        <f>IF(Table1[[#This Row],[Age]]&lt;=10,"Child",IF(Table1[[#This Row],[Age]]&lt;=20,"Teen", IF(Table1[[#This Row],[Age]]&lt;=40, "Young Adult",IF(Table1[[#This Row],[Age]]&lt;=60, "Middle Age","Old Age"))))</f>
        <v>Young Adult</v>
      </c>
      <c r="D431" t="s">
        <v>5049</v>
      </c>
      <c r="E431" t="s">
        <v>47</v>
      </c>
      <c r="F431" t="s">
        <v>44</v>
      </c>
      <c r="G431" s="2">
        <v>43740</v>
      </c>
      <c r="H431" s="1">
        <f>YEAR(Table1[[#This Row],[Date_of_Diagnosis]])</f>
        <v>2019</v>
      </c>
      <c r="I431" t="s">
        <v>51</v>
      </c>
      <c r="J431" t="s">
        <v>2</v>
      </c>
      <c r="K431" t="b">
        <v>1</v>
      </c>
      <c r="L431">
        <v>67</v>
      </c>
      <c r="M431">
        <v>9</v>
      </c>
      <c r="N431" t="s">
        <v>15</v>
      </c>
      <c r="O431">
        <v>111</v>
      </c>
      <c r="P431" t="str">
        <f>IF(Table1[[#This Row],[Survival_Time_Months]]&lt;12,"&lt;1 Year",IF(Table1[[#This Row],[Survival_Time_Months]]&lt;60,"1-5 Years","5+ Years"))</f>
        <v>5+ Years</v>
      </c>
      <c r="Q431" t="s">
        <v>14</v>
      </c>
      <c r="R431" t="b">
        <v>1</v>
      </c>
      <c r="S431" t="s">
        <v>18</v>
      </c>
    </row>
    <row r="432" spans="1:19" x14ac:dyDescent="0.35">
      <c r="A432" t="s">
        <v>477</v>
      </c>
      <c r="B432">
        <v>5</v>
      </c>
      <c r="C432" t="str">
        <f>IF(Table1[[#This Row],[Age]]&lt;=10,"Child",IF(Table1[[#This Row],[Age]]&lt;=20,"Teen", IF(Table1[[#This Row],[Age]]&lt;=40, "Young Adult",IF(Table1[[#This Row],[Age]]&lt;=60, "Middle Age","Old Age"))))</f>
        <v>Child</v>
      </c>
      <c r="D432" t="s">
        <v>40</v>
      </c>
      <c r="E432" t="s">
        <v>50</v>
      </c>
      <c r="F432" t="s">
        <v>44</v>
      </c>
      <c r="G432" s="2">
        <v>43548</v>
      </c>
      <c r="H432" s="1">
        <f>YEAR(Table1[[#This Row],[Date_of_Diagnosis]])</f>
        <v>2019</v>
      </c>
      <c r="I432" t="s">
        <v>37</v>
      </c>
      <c r="J432" t="s">
        <v>38</v>
      </c>
      <c r="K432" t="b">
        <v>1</v>
      </c>
      <c r="L432">
        <v>8</v>
      </c>
      <c r="M432">
        <v>16</v>
      </c>
      <c r="N432" t="s">
        <v>12</v>
      </c>
      <c r="O432">
        <v>17</v>
      </c>
      <c r="P432" t="str">
        <f>IF(Table1[[#This Row],[Survival_Time_Months]]&lt;12,"&lt;1 Year",IF(Table1[[#This Row],[Survival_Time_Months]]&lt;60,"1-5 Years","5+ Years"))</f>
        <v>1-5 Years</v>
      </c>
      <c r="Q432" t="s">
        <v>14</v>
      </c>
      <c r="R432" t="b">
        <v>0</v>
      </c>
      <c r="S432" t="s">
        <v>13</v>
      </c>
    </row>
    <row r="433" spans="1:19" x14ac:dyDescent="0.35">
      <c r="A433" t="s">
        <v>478</v>
      </c>
      <c r="B433">
        <v>72</v>
      </c>
      <c r="C433" t="str">
        <f>IF(Table1[[#This Row],[Age]]&lt;=10,"Child",IF(Table1[[#This Row],[Age]]&lt;=20,"Teen", IF(Table1[[#This Row],[Age]]&lt;=40, "Young Adult",IF(Table1[[#This Row],[Age]]&lt;=60, "Middle Age","Old Age"))))</f>
        <v>Old Age</v>
      </c>
      <c r="D433" t="s">
        <v>5049</v>
      </c>
      <c r="E433" t="s">
        <v>50</v>
      </c>
      <c r="F433" t="s">
        <v>36</v>
      </c>
      <c r="G433" s="2">
        <v>45419</v>
      </c>
      <c r="H433" s="1">
        <f>YEAR(Table1[[#This Row],[Date_of_Diagnosis]])</f>
        <v>2024</v>
      </c>
      <c r="I433" t="s">
        <v>51</v>
      </c>
      <c r="J433" t="s">
        <v>2</v>
      </c>
      <c r="K433" t="b">
        <v>1</v>
      </c>
      <c r="L433">
        <v>4</v>
      </c>
      <c r="M433">
        <v>1</v>
      </c>
      <c r="N433" t="s">
        <v>9</v>
      </c>
      <c r="O433">
        <v>42</v>
      </c>
      <c r="P433" t="str">
        <f>IF(Table1[[#This Row],[Survival_Time_Months]]&lt;12,"&lt;1 Year",IF(Table1[[#This Row],[Survival_Time_Months]]&lt;60,"1-5 Years","5+ Years"))</f>
        <v>1-5 Years</v>
      </c>
      <c r="Q433" t="s">
        <v>10</v>
      </c>
      <c r="R433" t="b">
        <v>0</v>
      </c>
      <c r="S433" t="s">
        <v>20</v>
      </c>
    </row>
    <row r="434" spans="1:19" x14ac:dyDescent="0.35">
      <c r="A434" t="s">
        <v>479</v>
      </c>
      <c r="B434">
        <v>40</v>
      </c>
      <c r="C434" t="str">
        <f>IF(Table1[[#This Row],[Age]]&lt;=10,"Child",IF(Table1[[#This Row],[Age]]&lt;=20,"Teen", IF(Table1[[#This Row],[Age]]&lt;=40, "Young Adult",IF(Table1[[#This Row],[Age]]&lt;=60, "Middle Age","Old Age"))))</f>
        <v>Young Adult</v>
      </c>
      <c r="D434" t="s">
        <v>5050</v>
      </c>
      <c r="E434" t="s">
        <v>47</v>
      </c>
      <c r="F434" t="s">
        <v>41</v>
      </c>
      <c r="G434" s="2">
        <v>44857</v>
      </c>
      <c r="H434" s="1">
        <f>YEAR(Table1[[#This Row],[Date_of_Diagnosis]])</f>
        <v>2022</v>
      </c>
      <c r="I434" t="s">
        <v>37</v>
      </c>
      <c r="J434" t="s">
        <v>38</v>
      </c>
      <c r="K434" t="b">
        <v>1</v>
      </c>
      <c r="L434">
        <v>20</v>
      </c>
      <c r="M434">
        <v>16</v>
      </c>
      <c r="N434" t="s">
        <v>15</v>
      </c>
      <c r="O434">
        <v>82</v>
      </c>
      <c r="P434" t="str">
        <f>IF(Table1[[#This Row],[Survival_Time_Months]]&lt;12,"&lt;1 Year",IF(Table1[[#This Row],[Survival_Time_Months]]&lt;60,"1-5 Years","5+ Years"))</f>
        <v>5+ Years</v>
      </c>
      <c r="Q434" t="s">
        <v>14</v>
      </c>
      <c r="R434" t="b">
        <v>1</v>
      </c>
      <c r="S434" t="s">
        <v>17</v>
      </c>
    </row>
    <row r="435" spans="1:19" x14ac:dyDescent="0.35">
      <c r="A435" t="s">
        <v>480</v>
      </c>
      <c r="B435">
        <v>58</v>
      </c>
      <c r="C435" t="str">
        <f>IF(Table1[[#This Row],[Age]]&lt;=10,"Child",IF(Table1[[#This Row],[Age]]&lt;=20,"Teen", IF(Table1[[#This Row],[Age]]&lt;=40, "Young Adult",IF(Table1[[#This Row],[Age]]&lt;=60, "Middle Age","Old Age"))))</f>
        <v>Middle Age</v>
      </c>
      <c r="D435" t="s">
        <v>5050</v>
      </c>
      <c r="E435" t="s">
        <v>47</v>
      </c>
      <c r="F435" t="s">
        <v>36</v>
      </c>
      <c r="G435" s="2">
        <v>44956</v>
      </c>
      <c r="H435" s="1">
        <f>YEAR(Table1[[#This Row],[Date_of_Diagnosis]])</f>
        <v>2023</v>
      </c>
      <c r="I435" t="s">
        <v>37</v>
      </c>
      <c r="J435" t="s">
        <v>45</v>
      </c>
      <c r="K435" t="b">
        <v>1</v>
      </c>
      <c r="L435">
        <v>39</v>
      </c>
      <c r="M435">
        <v>15</v>
      </c>
      <c r="N435" t="s">
        <v>9</v>
      </c>
      <c r="O435">
        <v>104</v>
      </c>
      <c r="P435" t="str">
        <f>IF(Table1[[#This Row],[Survival_Time_Months]]&lt;12,"&lt;1 Year",IF(Table1[[#This Row],[Survival_Time_Months]]&lt;60,"1-5 Years","5+ Years"))</f>
        <v>5+ Years</v>
      </c>
      <c r="Q435" t="s">
        <v>14</v>
      </c>
      <c r="R435" t="b">
        <v>0</v>
      </c>
      <c r="S435" t="s">
        <v>13</v>
      </c>
    </row>
    <row r="436" spans="1:19" x14ac:dyDescent="0.35">
      <c r="A436" t="s">
        <v>481</v>
      </c>
      <c r="B436">
        <v>30</v>
      </c>
      <c r="C436" t="str">
        <f>IF(Table1[[#This Row],[Age]]&lt;=10,"Child",IF(Table1[[#This Row],[Age]]&lt;=20,"Teen", IF(Table1[[#This Row],[Age]]&lt;=40, "Young Adult",IF(Table1[[#This Row],[Age]]&lt;=60, "Middle Age","Old Age"))))</f>
        <v>Young Adult</v>
      </c>
      <c r="D436" t="s">
        <v>40</v>
      </c>
      <c r="E436" t="s">
        <v>47</v>
      </c>
      <c r="F436" t="s">
        <v>41</v>
      </c>
      <c r="G436" s="2">
        <v>44331</v>
      </c>
      <c r="H436" s="1">
        <f>YEAR(Table1[[#This Row],[Date_of_Diagnosis]])</f>
        <v>2021</v>
      </c>
      <c r="I436" t="s">
        <v>42</v>
      </c>
      <c r="J436" t="s">
        <v>38</v>
      </c>
      <c r="K436" t="b">
        <v>0</v>
      </c>
      <c r="L436">
        <v>4</v>
      </c>
      <c r="M436">
        <v>5</v>
      </c>
      <c r="N436" t="s">
        <v>9</v>
      </c>
      <c r="O436">
        <v>38</v>
      </c>
      <c r="P436" t="str">
        <f>IF(Table1[[#This Row],[Survival_Time_Months]]&lt;12,"&lt;1 Year",IF(Table1[[#This Row],[Survival_Time_Months]]&lt;60,"1-5 Years","5+ Years"))</f>
        <v>1-5 Years</v>
      </c>
      <c r="Q436" t="s">
        <v>14</v>
      </c>
      <c r="R436" t="b">
        <v>1</v>
      </c>
      <c r="S436" t="s">
        <v>19</v>
      </c>
    </row>
    <row r="437" spans="1:19" x14ac:dyDescent="0.35">
      <c r="A437" t="s">
        <v>482</v>
      </c>
      <c r="B437">
        <v>65</v>
      </c>
      <c r="C437" t="str">
        <f>IF(Table1[[#This Row],[Age]]&lt;=10,"Child",IF(Table1[[#This Row],[Age]]&lt;=20,"Teen", IF(Table1[[#This Row],[Age]]&lt;=40, "Young Adult",IF(Table1[[#This Row],[Age]]&lt;=60, "Middle Age","Old Age"))))</f>
        <v>Old Age</v>
      </c>
      <c r="D437" t="s">
        <v>5049</v>
      </c>
      <c r="E437" t="s">
        <v>50</v>
      </c>
      <c r="F437" t="s">
        <v>36</v>
      </c>
      <c r="G437" s="2">
        <v>45605</v>
      </c>
      <c r="H437" s="1">
        <f>YEAR(Table1[[#This Row],[Date_of_Diagnosis]])</f>
        <v>2024</v>
      </c>
      <c r="I437" t="s">
        <v>37</v>
      </c>
      <c r="J437" t="s">
        <v>2</v>
      </c>
      <c r="K437" t="b">
        <v>0</v>
      </c>
      <c r="L437">
        <v>33</v>
      </c>
      <c r="M437">
        <v>13</v>
      </c>
      <c r="N437" t="s">
        <v>15</v>
      </c>
      <c r="O437">
        <v>104</v>
      </c>
      <c r="P437" t="str">
        <f>IF(Table1[[#This Row],[Survival_Time_Months]]&lt;12,"&lt;1 Year",IF(Table1[[#This Row],[Survival_Time_Months]]&lt;60,"1-5 Years","5+ Years"))</f>
        <v>5+ Years</v>
      </c>
      <c r="Q437" t="s">
        <v>10</v>
      </c>
      <c r="R437" t="b">
        <v>1</v>
      </c>
      <c r="S437" t="s">
        <v>20</v>
      </c>
    </row>
    <row r="438" spans="1:19" x14ac:dyDescent="0.35">
      <c r="A438" t="s">
        <v>483</v>
      </c>
      <c r="B438">
        <v>33</v>
      </c>
      <c r="C438" t="str">
        <f>IF(Table1[[#This Row],[Age]]&lt;=10,"Child",IF(Table1[[#This Row],[Age]]&lt;=20,"Teen", IF(Table1[[#This Row],[Age]]&lt;=40, "Young Adult",IF(Table1[[#This Row],[Age]]&lt;=60, "Middle Age","Old Age"))))</f>
        <v>Young Adult</v>
      </c>
      <c r="D438" t="s">
        <v>5049</v>
      </c>
      <c r="E438" t="s">
        <v>47</v>
      </c>
      <c r="F438" t="s">
        <v>44</v>
      </c>
      <c r="G438" s="2">
        <v>44133</v>
      </c>
      <c r="H438" s="1">
        <f>YEAR(Table1[[#This Row],[Date_of_Diagnosis]])</f>
        <v>2020</v>
      </c>
      <c r="I438" t="s">
        <v>42</v>
      </c>
      <c r="J438" t="s">
        <v>2</v>
      </c>
      <c r="K438" t="b">
        <v>1</v>
      </c>
      <c r="L438">
        <v>26</v>
      </c>
      <c r="M438">
        <v>6</v>
      </c>
      <c r="N438" t="s">
        <v>15</v>
      </c>
      <c r="O438">
        <v>13</v>
      </c>
      <c r="P438" t="str">
        <f>IF(Table1[[#This Row],[Survival_Time_Months]]&lt;12,"&lt;1 Year",IF(Table1[[#This Row],[Survival_Time_Months]]&lt;60,"1-5 Years","5+ Years"))</f>
        <v>1-5 Years</v>
      </c>
      <c r="Q438" t="s">
        <v>14</v>
      </c>
      <c r="R438" t="b">
        <v>0</v>
      </c>
      <c r="S438" t="s">
        <v>18</v>
      </c>
    </row>
    <row r="439" spans="1:19" x14ac:dyDescent="0.35">
      <c r="A439" t="s">
        <v>484</v>
      </c>
      <c r="B439">
        <v>58</v>
      </c>
      <c r="C439" t="str">
        <f>IF(Table1[[#This Row],[Age]]&lt;=10,"Child",IF(Table1[[#This Row],[Age]]&lt;=20,"Teen", IF(Table1[[#This Row],[Age]]&lt;=40, "Young Adult",IF(Table1[[#This Row],[Age]]&lt;=60, "Middle Age","Old Age"))))</f>
        <v>Middle Age</v>
      </c>
      <c r="D439" t="s">
        <v>5050</v>
      </c>
      <c r="E439" t="s">
        <v>47</v>
      </c>
      <c r="F439" t="s">
        <v>36</v>
      </c>
      <c r="G439" s="2">
        <v>44709</v>
      </c>
      <c r="H439" s="1">
        <f>YEAR(Table1[[#This Row],[Date_of_Diagnosis]])</f>
        <v>2022</v>
      </c>
      <c r="I439" t="s">
        <v>37</v>
      </c>
      <c r="J439" t="s">
        <v>38</v>
      </c>
      <c r="K439" t="b">
        <v>1</v>
      </c>
      <c r="L439">
        <v>25</v>
      </c>
      <c r="M439">
        <v>10</v>
      </c>
      <c r="N439" t="s">
        <v>15</v>
      </c>
      <c r="O439">
        <v>27</v>
      </c>
      <c r="P439" t="str">
        <f>IF(Table1[[#This Row],[Survival_Time_Months]]&lt;12,"&lt;1 Year",IF(Table1[[#This Row],[Survival_Time_Months]]&lt;60,"1-5 Years","5+ Years"))</f>
        <v>1-5 Years</v>
      </c>
      <c r="Q439" t="s">
        <v>10</v>
      </c>
      <c r="R439" t="b">
        <v>0</v>
      </c>
      <c r="S439" t="s">
        <v>13</v>
      </c>
    </row>
    <row r="440" spans="1:19" x14ac:dyDescent="0.35">
      <c r="A440" t="s">
        <v>485</v>
      </c>
      <c r="B440">
        <v>55</v>
      </c>
      <c r="C440" t="str">
        <f>IF(Table1[[#This Row],[Age]]&lt;=10,"Child",IF(Table1[[#This Row],[Age]]&lt;=20,"Teen", IF(Table1[[#This Row],[Age]]&lt;=40, "Young Adult",IF(Table1[[#This Row],[Age]]&lt;=60, "Middle Age","Old Age"))))</f>
        <v>Middle Age</v>
      </c>
      <c r="D440" t="s">
        <v>5050</v>
      </c>
      <c r="E440" t="s">
        <v>50</v>
      </c>
      <c r="F440" t="s">
        <v>41</v>
      </c>
      <c r="G440" s="2">
        <v>44901</v>
      </c>
      <c r="H440" s="1">
        <f>YEAR(Table1[[#This Row],[Date_of_Diagnosis]])</f>
        <v>2022</v>
      </c>
      <c r="I440" t="s">
        <v>51</v>
      </c>
      <c r="J440" t="s">
        <v>38</v>
      </c>
      <c r="K440" t="b">
        <v>1</v>
      </c>
      <c r="L440">
        <v>33</v>
      </c>
      <c r="M440">
        <v>1</v>
      </c>
      <c r="N440" t="s">
        <v>12</v>
      </c>
      <c r="O440">
        <v>71</v>
      </c>
      <c r="P440" t="str">
        <f>IF(Table1[[#This Row],[Survival_Time_Months]]&lt;12,"&lt;1 Year",IF(Table1[[#This Row],[Survival_Time_Months]]&lt;60,"1-5 Years","5+ Years"))</f>
        <v>5+ Years</v>
      </c>
      <c r="Q440" t="s">
        <v>10</v>
      </c>
      <c r="R440" t="b">
        <v>1</v>
      </c>
      <c r="S440" t="s">
        <v>19</v>
      </c>
    </row>
    <row r="441" spans="1:19" x14ac:dyDescent="0.35">
      <c r="A441" t="s">
        <v>486</v>
      </c>
      <c r="B441">
        <v>49</v>
      </c>
      <c r="C441" t="str">
        <f>IF(Table1[[#This Row],[Age]]&lt;=10,"Child",IF(Table1[[#This Row],[Age]]&lt;=20,"Teen", IF(Table1[[#This Row],[Age]]&lt;=40, "Young Adult",IF(Table1[[#This Row],[Age]]&lt;=60, "Middle Age","Old Age"))))</f>
        <v>Middle Age</v>
      </c>
      <c r="D441" t="s">
        <v>40</v>
      </c>
      <c r="E441" t="s">
        <v>47</v>
      </c>
      <c r="F441" t="s">
        <v>41</v>
      </c>
      <c r="G441" s="2">
        <v>44006</v>
      </c>
      <c r="H441" s="1">
        <f>YEAR(Table1[[#This Row],[Date_of_Diagnosis]])</f>
        <v>2020</v>
      </c>
      <c r="I441" t="s">
        <v>48</v>
      </c>
      <c r="J441" t="s">
        <v>45</v>
      </c>
      <c r="K441" t="b">
        <v>1</v>
      </c>
      <c r="L441">
        <v>8</v>
      </c>
      <c r="M441">
        <v>5</v>
      </c>
      <c r="N441" t="s">
        <v>12</v>
      </c>
      <c r="O441">
        <v>69</v>
      </c>
      <c r="P441" t="str">
        <f>IF(Table1[[#This Row],[Survival_Time_Months]]&lt;12,"&lt;1 Year",IF(Table1[[#This Row],[Survival_Time_Months]]&lt;60,"1-5 Years","5+ Years"))</f>
        <v>5+ Years</v>
      </c>
      <c r="Q441" t="s">
        <v>14</v>
      </c>
      <c r="R441" t="b">
        <v>0</v>
      </c>
      <c r="S441" t="s">
        <v>11</v>
      </c>
    </row>
    <row r="442" spans="1:19" x14ac:dyDescent="0.35">
      <c r="A442" t="s">
        <v>487</v>
      </c>
      <c r="B442">
        <v>52</v>
      </c>
      <c r="C442" t="str">
        <f>IF(Table1[[#This Row],[Age]]&lt;=10,"Child",IF(Table1[[#This Row],[Age]]&lt;=20,"Teen", IF(Table1[[#This Row],[Age]]&lt;=40, "Young Adult",IF(Table1[[#This Row],[Age]]&lt;=60, "Middle Age","Old Age"))))</f>
        <v>Middle Age</v>
      </c>
      <c r="D442" t="s">
        <v>5050</v>
      </c>
      <c r="E442" t="s">
        <v>50</v>
      </c>
      <c r="F442" t="s">
        <v>41</v>
      </c>
      <c r="G442" s="2">
        <v>44208</v>
      </c>
      <c r="H442" s="1">
        <f>YEAR(Table1[[#This Row],[Date_of_Diagnosis]])</f>
        <v>2021</v>
      </c>
      <c r="I442" t="s">
        <v>42</v>
      </c>
      <c r="J442" t="s">
        <v>45</v>
      </c>
      <c r="K442" t="b">
        <v>0</v>
      </c>
      <c r="L442">
        <v>46</v>
      </c>
      <c r="M442">
        <v>6</v>
      </c>
      <c r="N442" t="s">
        <v>15</v>
      </c>
      <c r="O442">
        <v>58</v>
      </c>
      <c r="P442" t="str">
        <f>IF(Table1[[#This Row],[Survival_Time_Months]]&lt;12,"&lt;1 Year",IF(Table1[[#This Row],[Survival_Time_Months]]&lt;60,"1-5 Years","5+ Years"))</f>
        <v>1-5 Years</v>
      </c>
      <c r="Q442" t="s">
        <v>10</v>
      </c>
      <c r="R442" t="b">
        <v>1</v>
      </c>
      <c r="S442" t="s">
        <v>19</v>
      </c>
    </row>
    <row r="443" spans="1:19" x14ac:dyDescent="0.35">
      <c r="A443" t="s">
        <v>488</v>
      </c>
      <c r="B443">
        <v>66</v>
      </c>
      <c r="C443" t="str">
        <f>IF(Table1[[#This Row],[Age]]&lt;=10,"Child",IF(Table1[[#This Row],[Age]]&lt;=20,"Teen", IF(Table1[[#This Row],[Age]]&lt;=40, "Young Adult",IF(Table1[[#This Row],[Age]]&lt;=60, "Middle Age","Old Age"))))</f>
        <v>Old Age</v>
      </c>
      <c r="D443" t="s">
        <v>5049</v>
      </c>
      <c r="E443" t="s">
        <v>47</v>
      </c>
      <c r="F443" t="s">
        <v>44</v>
      </c>
      <c r="G443" s="2">
        <v>44674</v>
      </c>
      <c r="H443" s="1">
        <f>YEAR(Table1[[#This Row],[Date_of_Diagnosis]])</f>
        <v>2022</v>
      </c>
      <c r="I443" t="s">
        <v>51</v>
      </c>
      <c r="J443" t="s">
        <v>38</v>
      </c>
      <c r="K443" t="b">
        <v>0</v>
      </c>
      <c r="L443">
        <v>0</v>
      </c>
      <c r="M443">
        <v>12</v>
      </c>
      <c r="N443" t="s">
        <v>15</v>
      </c>
      <c r="O443">
        <v>69</v>
      </c>
      <c r="P443" t="str">
        <f>IF(Table1[[#This Row],[Survival_Time_Months]]&lt;12,"&lt;1 Year",IF(Table1[[#This Row],[Survival_Time_Months]]&lt;60,"1-5 Years","5+ Years"))</f>
        <v>5+ Years</v>
      </c>
      <c r="Q443" t="s">
        <v>10</v>
      </c>
      <c r="R443" t="b">
        <v>1</v>
      </c>
      <c r="S443" t="s">
        <v>21</v>
      </c>
    </row>
    <row r="444" spans="1:19" x14ac:dyDescent="0.35">
      <c r="A444" t="s">
        <v>489</v>
      </c>
      <c r="B444">
        <v>71</v>
      </c>
      <c r="C444" t="str">
        <f>IF(Table1[[#This Row],[Age]]&lt;=10,"Child",IF(Table1[[#This Row],[Age]]&lt;=20,"Teen", IF(Table1[[#This Row],[Age]]&lt;=40, "Young Adult",IF(Table1[[#This Row],[Age]]&lt;=60, "Middle Age","Old Age"))))</f>
        <v>Old Age</v>
      </c>
      <c r="D444" t="s">
        <v>5050</v>
      </c>
      <c r="E444" t="s">
        <v>50</v>
      </c>
      <c r="F444" t="s">
        <v>44</v>
      </c>
      <c r="G444" s="2">
        <v>45272</v>
      </c>
      <c r="H444" s="1">
        <f>YEAR(Table1[[#This Row],[Date_of_Diagnosis]])</f>
        <v>2023</v>
      </c>
      <c r="I444" t="s">
        <v>37</v>
      </c>
      <c r="J444" t="s">
        <v>2</v>
      </c>
      <c r="K444" t="b">
        <v>1</v>
      </c>
      <c r="L444">
        <v>62</v>
      </c>
      <c r="M444">
        <v>18</v>
      </c>
      <c r="N444" t="s">
        <v>15</v>
      </c>
      <c r="O444">
        <v>86</v>
      </c>
      <c r="P444" t="str">
        <f>IF(Table1[[#This Row],[Survival_Time_Months]]&lt;12,"&lt;1 Year",IF(Table1[[#This Row],[Survival_Time_Months]]&lt;60,"1-5 Years","5+ Years"))</f>
        <v>5+ Years</v>
      </c>
      <c r="Q444" t="s">
        <v>14</v>
      </c>
      <c r="R444" t="b">
        <v>1</v>
      </c>
      <c r="S444" t="s">
        <v>20</v>
      </c>
    </row>
    <row r="445" spans="1:19" x14ac:dyDescent="0.35">
      <c r="A445" t="s">
        <v>490</v>
      </c>
      <c r="B445">
        <v>15</v>
      </c>
      <c r="C445" t="str">
        <f>IF(Table1[[#This Row],[Age]]&lt;=10,"Child",IF(Table1[[#This Row],[Age]]&lt;=20,"Teen", IF(Table1[[#This Row],[Age]]&lt;=40, "Young Adult",IF(Table1[[#This Row],[Age]]&lt;=60, "Middle Age","Old Age"))))</f>
        <v>Teen</v>
      </c>
      <c r="D445" t="s">
        <v>40</v>
      </c>
      <c r="E445" t="s">
        <v>50</v>
      </c>
      <c r="F445" t="s">
        <v>44</v>
      </c>
      <c r="G445" s="2">
        <v>44389</v>
      </c>
      <c r="H445" s="1">
        <f>YEAR(Table1[[#This Row],[Date_of_Diagnosis]])</f>
        <v>2021</v>
      </c>
      <c r="I445" t="s">
        <v>42</v>
      </c>
      <c r="J445" t="s">
        <v>45</v>
      </c>
      <c r="K445" t="b">
        <v>0</v>
      </c>
      <c r="L445">
        <v>42</v>
      </c>
      <c r="M445">
        <v>12</v>
      </c>
      <c r="N445" t="s">
        <v>15</v>
      </c>
      <c r="O445">
        <v>119</v>
      </c>
      <c r="P445" t="str">
        <f>IF(Table1[[#This Row],[Survival_Time_Months]]&lt;12,"&lt;1 Year",IF(Table1[[#This Row],[Survival_Time_Months]]&lt;60,"1-5 Years","5+ Years"))</f>
        <v>5+ Years</v>
      </c>
      <c r="Q445" t="s">
        <v>14</v>
      </c>
      <c r="R445" t="b">
        <v>0</v>
      </c>
      <c r="S445" t="s">
        <v>13</v>
      </c>
    </row>
    <row r="446" spans="1:19" x14ac:dyDescent="0.35">
      <c r="A446" t="s">
        <v>491</v>
      </c>
      <c r="B446">
        <v>16</v>
      </c>
      <c r="C446" t="str">
        <f>IF(Table1[[#This Row],[Age]]&lt;=10,"Child",IF(Table1[[#This Row],[Age]]&lt;=20,"Teen", IF(Table1[[#This Row],[Age]]&lt;=40, "Young Adult",IF(Table1[[#This Row],[Age]]&lt;=60, "Middle Age","Old Age"))))</f>
        <v>Teen</v>
      </c>
      <c r="D446" t="s">
        <v>5050</v>
      </c>
      <c r="E446" t="s">
        <v>47</v>
      </c>
      <c r="F446" t="s">
        <v>36</v>
      </c>
      <c r="G446" s="2">
        <v>44333</v>
      </c>
      <c r="H446" s="1">
        <f>YEAR(Table1[[#This Row],[Date_of_Diagnosis]])</f>
        <v>2021</v>
      </c>
      <c r="I446" t="s">
        <v>51</v>
      </c>
      <c r="J446" t="s">
        <v>45</v>
      </c>
      <c r="K446" t="b">
        <v>0</v>
      </c>
      <c r="L446">
        <v>27</v>
      </c>
      <c r="M446">
        <v>6</v>
      </c>
      <c r="N446" t="s">
        <v>12</v>
      </c>
      <c r="O446">
        <v>71</v>
      </c>
      <c r="P446" t="str">
        <f>IF(Table1[[#This Row],[Survival_Time_Months]]&lt;12,"&lt;1 Year",IF(Table1[[#This Row],[Survival_Time_Months]]&lt;60,"1-5 Years","5+ Years"))</f>
        <v>5+ Years</v>
      </c>
      <c r="Q446" t="s">
        <v>14</v>
      </c>
      <c r="R446" t="b">
        <v>1</v>
      </c>
      <c r="S446" t="s">
        <v>17</v>
      </c>
    </row>
    <row r="447" spans="1:19" x14ac:dyDescent="0.35">
      <c r="A447" t="s">
        <v>492</v>
      </c>
      <c r="B447">
        <v>31</v>
      </c>
      <c r="C447" t="str">
        <f>IF(Table1[[#This Row],[Age]]&lt;=10,"Child",IF(Table1[[#This Row],[Age]]&lt;=20,"Teen", IF(Table1[[#This Row],[Age]]&lt;=40, "Young Adult",IF(Table1[[#This Row],[Age]]&lt;=60, "Middle Age","Old Age"))))</f>
        <v>Young Adult</v>
      </c>
      <c r="D447" t="s">
        <v>40</v>
      </c>
      <c r="E447" t="s">
        <v>47</v>
      </c>
      <c r="F447" t="s">
        <v>44</v>
      </c>
      <c r="G447" s="2">
        <v>44141</v>
      </c>
      <c r="H447" s="1">
        <f>YEAR(Table1[[#This Row],[Date_of_Diagnosis]])</f>
        <v>2020</v>
      </c>
      <c r="I447" t="s">
        <v>42</v>
      </c>
      <c r="J447" t="s">
        <v>38</v>
      </c>
      <c r="K447" t="b">
        <v>0</v>
      </c>
      <c r="L447">
        <v>69</v>
      </c>
      <c r="M447">
        <v>3</v>
      </c>
      <c r="N447" t="s">
        <v>12</v>
      </c>
      <c r="O447">
        <v>99</v>
      </c>
      <c r="P447" t="str">
        <f>IF(Table1[[#This Row],[Survival_Time_Months]]&lt;12,"&lt;1 Year",IF(Table1[[#This Row],[Survival_Time_Months]]&lt;60,"1-5 Years","5+ Years"))</f>
        <v>5+ Years</v>
      </c>
      <c r="Q447" t="s">
        <v>14</v>
      </c>
      <c r="R447" t="b">
        <v>0</v>
      </c>
      <c r="S447" t="s">
        <v>20</v>
      </c>
    </row>
    <row r="448" spans="1:19" x14ac:dyDescent="0.35">
      <c r="A448" t="s">
        <v>493</v>
      </c>
      <c r="B448">
        <v>63</v>
      </c>
      <c r="C448" t="str">
        <f>IF(Table1[[#This Row],[Age]]&lt;=10,"Child",IF(Table1[[#This Row],[Age]]&lt;=20,"Teen", IF(Table1[[#This Row],[Age]]&lt;=40, "Young Adult",IF(Table1[[#This Row],[Age]]&lt;=60, "Middle Age","Old Age"))))</f>
        <v>Old Age</v>
      </c>
      <c r="D448" t="s">
        <v>5050</v>
      </c>
      <c r="E448" t="s">
        <v>47</v>
      </c>
      <c r="F448" t="s">
        <v>36</v>
      </c>
      <c r="G448" s="2">
        <v>45166</v>
      </c>
      <c r="H448" s="1">
        <f>YEAR(Table1[[#This Row],[Date_of_Diagnosis]])</f>
        <v>2023</v>
      </c>
      <c r="I448" t="s">
        <v>37</v>
      </c>
      <c r="J448" t="s">
        <v>2</v>
      </c>
      <c r="K448" t="b">
        <v>1</v>
      </c>
      <c r="L448">
        <v>57</v>
      </c>
      <c r="M448">
        <v>8</v>
      </c>
      <c r="N448" t="s">
        <v>9</v>
      </c>
      <c r="O448">
        <v>71</v>
      </c>
      <c r="P448" t="str">
        <f>IF(Table1[[#This Row],[Survival_Time_Months]]&lt;12,"&lt;1 Year",IF(Table1[[#This Row],[Survival_Time_Months]]&lt;60,"1-5 Years","5+ Years"))</f>
        <v>5+ Years</v>
      </c>
      <c r="Q448" t="s">
        <v>14</v>
      </c>
      <c r="R448" t="b">
        <v>1</v>
      </c>
      <c r="S448" t="s">
        <v>19</v>
      </c>
    </row>
    <row r="449" spans="1:19" x14ac:dyDescent="0.35">
      <c r="A449" t="s">
        <v>494</v>
      </c>
      <c r="B449">
        <v>69</v>
      </c>
      <c r="C449" t="str">
        <f>IF(Table1[[#This Row],[Age]]&lt;=10,"Child",IF(Table1[[#This Row],[Age]]&lt;=20,"Teen", IF(Table1[[#This Row],[Age]]&lt;=40, "Young Adult",IF(Table1[[#This Row],[Age]]&lt;=60, "Middle Age","Old Age"))))</f>
        <v>Old Age</v>
      </c>
      <c r="D449" t="s">
        <v>5049</v>
      </c>
      <c r="E449" t="s">
        <v>35</v>
      </c>
      <c r="F449" t="s">
        <v>44</v>
      </c>
      <c r="G449" s="2">
        <v>44287</v>
      </c>
      <c r="H449" s="1">
        <f>YEAR(Table1[[#This Row],[Date_of_Diagnosis]])</f>
        <v>2021</v>
      </c>
      <c r="I449" t="s">
        <v>48</v>
      </c>
      <c r="J449" t="s">
        <v>38</v>
      </c>
      <c r="K449" t="b">
        <v>1</v>
      </c>
      <c r="L449">
        <v>32</v>
      </c>
      <c r="M449">
        <v>16</v>
      </c>
      <c r="N449" t="s">
        <v>15</v>
      </c>
      <c r="O449">
        <v>35</v>
      </c>
      <c r="P449" t="str">
        <f>IF(Table1[[#This Row],[Survival_Time_Months]]&lt;12,"&lt;1 Year",IF(Table1[[#This Row],[Survival_Time_Months]]&lt;60,"1-5 Years","5+ Years"))</f>
        <v>1-5 Years</v>
      </c>
      <c r="Q449" t="s">
        <v>10</v>
      </c>
      <c r="R449" t="b">
        <v>1</v>
      </c>
      <c r="S449" t="s">
        <v>21</v>
      </c>
    </row>
    <row r="450" spans="1:19" x14ac:dyDescent="0.35">
      <c r="A450" t="s">
        <v>495</v>
      </c>
      <c r="B450">
        <v>52</v>
      </c>
      <c r="C450" t="str">
        <f>IF(Table1[[#This Row],[Age]]&lt;=10,"Child",IF(Table1[[#This Row],[Age]]&lt;=20,"Teen", IF(Table1[[#This Row],[Age]]&lt;=40, "Young Adult",IF(Table1[[#This Row],[Age]]&lt;=60, "Middle Age","Old Age"))))</f>
        <v>Middle Age</v>
      </c>
      <c r="D450" t="s">
        <v>5050</v>
      </c>
      <c r="E450" t="s">
        <v>50</v>
      </c>
      <c r="F450" t="s">
        <v>36</v>
      </c>
      <c r="G450" s="2">
        <v>44833</v>
      </c>
      <c r="H450" s="1">
        <f>YEAR(Table1[[#This Row],[Date_of_Diagnosis]])</f>
        <v>2022</v>
      </c>
      <c r="I450" t="s">
        <v>51</v>
      </c>
      <c r="J450" t="s">
        <v>38</v>
      </c>
      <c r="K450" t="b">
        <v>1</v>
      </c>
      <c r="L450">
        <v>10</v>
      </c>
      <c r="M450">
        <v>19</v>
      </c>
      <c r="N450" t="s">
        <v>12</v>
      </c>
      <c r="O450">
        <v>87</v>
      </c>
      <c r="P450" t="str">
        <f>IF(Table1[[#This Row],[Survival_Time_Months]]&lt;12,"&lt;1 Year",IF(Table1[[#This Row],[Survival_Time_Months]]&lt;60,"1-5 Years","5+ Years"))</f>
        <v>5+ Years</v>
      </c>
      <c r="Q450" t="s">
        <v>10</v>
      </c>
      <c r="R450" t="b">
        <v>0</v>
      </c>
      <c r="S450" t="s">
        <v>22</v>
      </c>
    </row>
    <row r="451" spans="1:19" x14ac:dyDescent="0.35">
      <c r="A451" t="s">
        <v>496</v>
      </c>
      <c r="B451">
        <v>13</v>
      </c>
      <c r="C451" t="str">
        <f>IF(Table1[[#This Row],[Age]]&lt;=10,"Child",IF(Table1[[#This Row],[Age]]&lt;=20,"Teen", IF(Table1[[#This Row],[Age]]&lt;=40, "Young Adult",IF(Table1[[#This Row],[Age]]&lt;=60, "Middle Age","Old Age"))))</f>
        <v>Teen</v>
      </c>
      <c r="D451" t="s">
        <v>40</v>
      </c>
      <c r="E451" t="s">
        <v>35</v>
      </c>
      <c r="F451" t="s">
        <v>44</v>
      </c>
      <c r="G451" s="2">
        <v>44402</v>
      </c>
      <c r="H451" s="1">
        <f>YEAR(Table1[[#This Row],[Date_of_Diagnosis]])</f>
        <v>2021</v>
      </c>
      <c r="I451" t="s">
        <v>51</v>
      </c>
      <c r="J451" t="s">
        <v>38</v>
      </c>
      <c r="K451" t="b">
        <v>1</v>
      </c>
      <c r="L451">
        <v>22</v>
      </c>
      <c r="M451">
        <v>12</v>
      </c>
      <c r="N451" t="s">
        <v>15</v>
      </c>
      <c r="O451">
        <v>119</v>
      </c>
      <c r="P451" t="str">
        <f>IF(Table1[[#This Row],[Survival_Time_Months]]&lt;12,"&lt;1 Year",IF(Table1[[#This Row],[Survival_Time_Months]]&lt;60,"1-5 Years","5+ Years"))</f>
        <v>5+ Years</v>
      </c>
      <c r="Q451" t="s">
        <v>14</v>
      </c>
      <c r="R451" t="b">
        <v>1</v>
      </c>
      <c r="S451" t="s">
        <v>17</v>
      </c>
    </row>
    <row r="452" spans="1:19" x14ac:dyDescent="0.35">
      <c r="A452" t="s">
        <v>497</v>
      </c>
      <c r="B452">
        <v>76</v>
      </c>
      <c r="C452" t="str">
        <f>IF(Table1[[#This Row],[Age]]&lt;=10,"Child",IF(Table1[[#This Row],[Age]]&lt;=20,"Teen", IF(Table1[[#This Row],[Age]]&lt;=40, "Young Adult",IF(Table1[[#This Row],[Age]]&lt;=60, "Middle Age","Old Age"))))</f>
        <v>Old Age</v>
      </c>
      <c r="D452" t="s">
        <v>40</v>
      </c>
      <c r="E452" t="s">
        <v>50</v>
      </c>
      <c r="F452" t="s">
        <v>44</v>
      </c>
      <c r="G452" s="2">
        <v>43994</v>
      </c>
      <c r="H452" s="1">
        <f>YEAR(Table1[[#This Row],[Date_of_Diagnosis]])</f>
        <v>2020</v>
      </c>
      <c r="I452" t="s">
        <v>48</v>
      </c>
      <c r="J452" t="s">
        <v>2</v>
      </c>
      <c r="K452" t="b">
        <v>1</v>
      </c>
      <c r="L452">
        <v>46</v>
      </c>
      <c r="M452">
        <v>14</v>
      </c>
      <c r="N452" t="s">
        <v>15</v>
      </c>
      <c r="O452">
        <v>119</v>
      </c>
      <c r="P452" t="str">
        <f>IF(Table1[[#This Row],[Survival_Time_Months]]&lt;12,"&lt;1 Year",IF(Table1[[#This Row],[Survival_Time_Months]]&lt;60,"1-5 Years","5+ Years"))</f>
        <v>5+ Years</v>
      </c>
      <c r="Q452" t="s">
        <v>14</v>
      </c>
      <c r="R452" t="b">
        <v>1</v>
      </c>
      <c r="S452" t="s">
        <v>22</v>
      </c>
    </row>
    <row r="453" spans="1:19" x14ac:dyDescent="0.35">
      <c r="A453" t="s">
        <v>498</v>
      </c>
      <c r="B453">
        <v>79</v>
      </c>
      <c r="C453" t="str">
        <f>IF(Table1[[#This Row],[Age]]&lt;=10,"Child",IF(Table1[[#This Row],[Age]]&lt;=20,"Teen", IF(Table1[[#This Row],[Age]]&lt;=40, "Young Adult",IF(Table1[[#This Row],[Age]]&lt;=60, "Middle Age","Old Age"))))</f>
        <v>Old Age</v>
      </c>
      <c r="D453" t="s">
        <v>5049</v>
      </c>
      <c r="E453" t="s">
        <v>47</v>
      </c>
      <c r="F453" t="s">
        <v>41</v>
      </c>
      <c r="G453" s="2">
        <v>44174</v>
      </c>
      <c r="H453" s="1">
        <f>YEAR(Table1[[#This Row],[Date_of_Diagnosis]])</f>
        <v>2020</v>
      </c>
      <c r="I453" t="s">
        <v>48</v>
      </c>
      <c r="J453" t="s">
        <v>38</v>
      </c>
      <c r="K453" t="b">
        <v>0</v>
      </c>
      <c r="L453">
        <v>8</v>
      </c>
      <c r="M453">
        <v>5</v>
      </c>
      <c r="N453" t="s">
        <v>12</v>
      </c>
      <c r="O453">
        <v>101</v>
      </c>
      <c r="P453" t="str">
        <f>IF(Table1[[#This Row],[Survival_Time_Months]]&lt;12,"&lt;1 Year",IF(Table1[[#This Row],[Survival_Time_Months]]&lt;60,"1-5 Years","5+ Years"))</f>
        <v>5+ Years</v>
      </c>
      <c r="Q453" t="s">
        <v>10</v>
      </c>
      <c r="R453" t="b">
        <v>0</v>
      </c>
      <c r="S453" t="s">
        <v>17</v>
      </c>
    </row>
    <row r="454" spans="1:19" x14ac:dyDescent="0.35">
      <c r="A454" t="s">
        <v>499</v>
      </c>
      <c r="B454">
        <v>74</v>
      </c>
      <c r="C454" t="str">
        <f>IF(Table1[[#This Row],[Age]]&lt;=10,"Child",IF(Table1[[#This Row],[Age]]&lt;=20,"Teen", IF(Table1[[#This Row],[Age]]&lt;=40, "Young Adult",IF(Table1[[#This Row],[Age]]&lt;=60, "Middle Age","Old Age"))))</f>
        <v>Old Age</v>
      </c>
      <c r="D454" t="s">
        <v>5049</v>
      </c>
      <c r="E454" t="s">
        <v>35</v>
      </c>
      <c r="F454" t="s">
        <v>41</v>
      </c>
      <c r="G454" s="2">
        <v>45202</v>
      </c>
      <c r="H454" s="1">
        <f>YEAR(Table1[[#This Row],[Date_of_Diagnosis]])</f>
        <v>2023</v>
      </c>
      <c r="I454" t="s">
        <v>42</v>
      </c>
      <c r="J454" t="s">
        <v>38</v>
      </c>
      <c r="K454" t="b">
        <v>0</v>
      </c>
      <c r="L454">
        <v>65</v>
      </c>
      <c r="M454">
        <v>7</v>
      </c>
      <c r="N454" t="s">
        <v>15</v>
      </c>
      <c r="O454">
        <v>33</v>
      </c>
      <c r="P454" t="str">
        <f>IF(Table1[[#This Row],[Survival_Time_Months]]&lt;12,"&lt;1 Year",IF(Table1[[#This Row],[Survival_Time_Months]]&lt;60,"1-5 Years","5+ Years"))</f>
        <v>1-5 Years</v>
      </c>
      <c r="Q454" t="s">
        <v>10</v>
      </c>
      <c r="R454" t="b">
        <v>0</v>
      </c>
      <c r="S454" t="s">
        <v>21</v>
      </c>
    </row>
    <row r="455" spans="1:19" x14ac:dyDescent="0.35">
      <c r="A455" t="s">
        <v>500</v>
      </c>
      <c r="B455">
        <v>80</v>
      </c>
      <c r="C455" t="str">
        <f>IF(Table1[[#This Row],[Age]]&lt;=10,"Child",IF(Table1[[#This Row],[Age]]&lt;=20,"Teen", IF(Table1[[#This Row],[Age]]&lt;=40, "Young Adult",IF(Table1[[#This Row],[Age]]&lt;=60, "Middle Age","Old Age"))))</f>
        <v>Old Age</v>
      </c>
      <c r="D455" t="s">
        <v>5049</v>
      </c>
      <c r="E455" t="s">
        <v>35</v>
      </c>
      <c r="F455" t="s">
        <v>41</v>
      </c>
      <c r="G455" s="2">
        <v>45435</v>
      </c>
      <c r="H455" s="1">
        <f>YEAR(Table1[[#This Row],[Date_of_Diagnosis]])</f>
        <v>2024</v>
      </c>
      <c r="I455" t="s">
        <v>37</v>
      </c>
      <c r="J455" t="s">
        <v>2</v>
      </c>
      <c r="K455" t="b">
        <v>1</v>
      </c>
      <c r="L455">
        <v>55</v>
      </c>
      <c r="M455">
        <v>4</v>
      </c>
      <c r="N455" t="s">
        <v>12</v>
      </c>
      <c r="O455">
        <v>74</v>
      </c>
      <c r="P455" t="str">
        <f>IF(Table1[[#This Row],[Survival_Time_Months]]&lt;12,"&lt;1 Year",IF(Table1[[#This Row],[Survival_Time_Months]]&lt;60,"1-5 Years","5+ Years"))</f>
        <v>5+ Years</v>
      </c>
      <c r="Q455" t="s">
        <v>14</v>
      </c>
      <c r="R455" t="b">
        <v>0</v>
      </c>
      <c r="S455" t="s">
        <v>23</v>
      </c>
    </row>
    <row r="456" spans="1:19" x14ac:dyDescent="0.35">
      <c r="A456" t="s">
        <v>501</v>
      </c>
      <c r="B456">
        <v>64</v>
      </c>
      <c r="C456" t="str">
        <f>IF(Table1[[#This Row],[Age]]&lt;=10,"Child",IF(Table1[[#This Row],[Age]]&lt;=20,"Teen", IF(Table1[[#This Row],[Age]]&lt;=40, "Young Adult",IF(Table1[[#This Row],[Age]]&lt;=60, "Middle Age","Old Age"))))</f>
        <v>Old Age</v>
      </c>
      <c r="D456" t="s">
        <v>40</v>
      </c>
      <c r="E456" t="s">
        <v>35</v>
      </c>
      <c r="F456" t="s">
        <v>44</v>
      </c>
      <c r="G456" s="2">
        <v>44719</v>
      </c>
      <c r="H456" s="1">
        <f>YEAR(Table1[[#This Row],[Date_of_Diagnosis]])</f>
        <v>2022</v>
      </c>
      <c r="I456" t="s">
        <v>37</v>
      </c>
      <c r="J456" t="s">
        <v>45</v>
      </c>
      <c r="K456" t="b">
        <v>0</v>
      </c>
      <c r="L456">
        <v>16</v>
      </c>
      <c r="M456">
        <v>11</v>
      </c>
      <c r="N456" t="s">
        <v>9</v>
      </c>
      <c r="O456">
        <v>78</v>
      </c>
      <c r="P456" t="str">
        <f>IF(Table1[[#This Row],[Survival_Time_Months]]&lt;12,"&lt;1 Year",IF(Table1[[#This Row],[Survival_Time_Months]]&lt;60,"1-5 Years","5+ Years"))</f>
        <v>5+ Years</v>
      </c>
      <c r="Q456" t="s">
        <v>14</v>
      </c>
      <c r="R456" t="b">
        <v>1</v>
      </c>
      <c r="S456" t="s">
        <v>17</v>
      </c>
    </row>
    <row r="457" spans="1:19" x14ac:dyDescent="0.35">
      <c r="A457" t="s">
        <v>502</v>
      </c>
      <c r="B457">
        <v>69</v>
      </c>
      <c r="C457" t="str">
        <f>IF(Table1[[#This Row],[Age]]&lt;=10,"Child",IF(Table1[[#This Row],[Age]]&lt;=20,"Teen", IF(Table1[[#This Row],[Age]]&lt;=40, "Young Adult",IF(Table1[[#This Row],[Age]]&lt;=60, "Middle Age","Old Age"))))</f>
        <v>Old Age</v>
      </c>
      <c r="D457" t="s">
        <v>5050</v>
      </c>
      <c r="E457" t="s">
        <v>50</v>
      </c>
      <c r="F457" t="s">
        <v>36</v>
      </c>
      <c r="G457" s="2">
        <v>45033</v>
      </c>
      <c r="H457" s="1">
        <f>YEAR(Table1[[#This Row],[Date_of_Diagnosis]])</f>
        <v>2023</v>
      </c>
      <c r="I457" t="s">
        <v>42</v>
      </c>
      <c r="J457" t="s">
        <v>38</v>
      </c>
      <c r="K457" t="b">
        <v>0</v>
      </c>
      <c r="L457">
        <v>38</v>
      </c>
      <c r="M457">
        <v>13</v>
      </c>
      <c r="N457" t="s">
        <v>9</v>
      </c>
      <c r="O457">
        <v>97</v>
      </c>
      <c r="P457" t="str">
        <f>IF(Table1[[#This Row],[Survival_Time_Months]]&lt;12,"&lt;1 Year",IF(Table1[[#This Row],[Survival_Time_Months]]&lt;60,"1-5 Years","5+ Years"))</f>
        <v>5+ Years</v>
      </c>
      <c r="Q457" t="s">
        <v>10</v>
      </c>
      <c r="R457" t="b">
        <v>1</v>
      </c>
      <c r="S457" t="s">
        <v>16</v>
      </c>
    </row>
    <row r="458" spans="1:19" x14ac:dyDescent="0.35">
      <c r="A458" t="s">
        <v>503</v>
      </c>
      <c r="B458">
        <v>61</v>
      </c>
      <c r="C458" t="str">
        <f>IF(Table1[[#This Row],[Age]]&lt;=10,"Child",IF(Table1[[#This Row],[Age]]&lt;=20,"Teen", IF(Table1[[#This Row],[Age]]&lt;=40, "Young Adult",IF(Table1[[#This Row],[Age]]&lt;=60, "Middle Age","Old Age"))))</f>
        <v>Old Age</v>
      </c>
      <c r="D458" t="s">
        <v>40</v>
      </c>
      <c r="E458" t="s">
        <v>50</v>
      </c>
      <c r="F458" t="s">
        <v>41</v>
      </c>
      <c r="G458" s="2">
        <v>43610</v>
      </c>
      <c r="H458" s="1">
        <f>YEAR(Table1[[#This Row],[Date_of_Diagnosis]])</f>
        <v>2019</v>
      </c>
      <c r="I458" t="s">
        <v>48</v>
      </c>
      <c r="J458" t="s">
        <v>38</v>
      </c>
      <c r="K458" t="b">
        <v>1</v>
      </c>
      <c r="L458">
        <v>64</v>
      </c>
      <c r="M458">
        <v>7</v>
      </c>
      <c r="N458" t="s">
        <v>12</v>
      </c>
      <c r="O458">
        <v>113</v>
      </c>
      <c r="P458" t="str">
        <f>IF(Table1[[#This Row],[Survival_Time_Months]]&lt;12,"&lt;1 Year",IF(Table1[[#This Row],[Survival_Time_Months]]&lt;60,"1-5 Years","5+ Years"))</f>
        <v>5+ Years</v>
      </c>
      <c r="Q458" t="s">
        <v>10</v>
      </c>
      <c r="R458" t="b">
        <v>0</v>
      </c>
      <c r="S458" t="s">
        <v>18</v>
      </c>
    </row>
    <row r="459" spans="1:19" x14ac:dyDescent="0.35">
      <c r="A459" t="s">
        <v>504</v>
      </c>
      <c r="B459">
        <v>48</v>
      </c>
      <c r="C459" t="str">
        <f>IF(Table1[[#This Row],[Age]]&lt;=10,"Child",IF(Table1[[#This Row],[Age]]&lt;=20,"Teen", IF(Table1[[#This Row],[Age]]&lt;=40, "Young Adult",IF(Table1[[#This Row],[Age]]&lt;=60, "Middle Age","Old Age"))))</f>
        <v>Middle Age</v>
      </c>
      <c r="D459" t="s">
        <v>5050</v>
      </c>
      <c r="E459" t="s">
        <v>35</v>
      </c>
      <c r="F459" t="s">
        <v>44</v>
      </c>
      <c r="G459" s="2">
        <v>45386</v>
      </c>
      <c r="H459" s="1">
        <f>YEAR(Table1[[#This Row],[Date_of_Diagnosis]])</f>
        <v>2024</v>
      </c>
      <c r="I459" t="s">
        <v>51</v>
      </c>
      <c r="J459" t="s">
        <v>2</v>
      </c>
      <c r="K459" t="b">
        <v>1</v>
      </c>
      <c r="L459">
        <v>36</v>
      </c>
      <c r="M459">
        <v>1</v>
      </c>
      <c r="N459" t="s">
        <v>15</v>
      </c>
      <c r="O459">
        <v>99</v>
      </c>
      <c r="P459" t="str">
        <f>IF(Table1[[#This Row],[Survival_Time_Months]]&lt;12,"&lt;1 Year",IF(Table1[[#This Row],[Survival_Time_Months]]&lt;60,"1-5 Years","5+ Years"))</f>
        <v>5+ Years</v>
      </c>
      <c r="Q459" t="s">
        <v>10</v>
      </c>
      <c r="R459" t="b">
        <v>1</v>
      </c>
      <c r="S459" t="s">
        <v>23</v>
      </c>
    </row>
    <row r="460" spans="1:19" x14ac:dyDescent="0.35">
      <c r="A460" t="s">
        <v>505</v>
      </c>
      <c r="B460">
        <v>57</v>
      </c>
      <c r="C460" t="str">
        <f>IF(Table1[[#This Row],[Age]]&lt;=10,"Child",IF(Table1[[#This Row],[Age]]&lt;=20,"Teen", IF(Table1[[#This Row],[Age]]&lt;=40, "Young Adult",IF(Table1[[#This Row],[Age]]&lt;=60, "Middle Age","Old Age"))))</f>
        <v>Middle Age</v>
      </c>
      <c r="D460" t="s">
        <v>5049</v>
      </c>
      <c r="E460" t="s">
        <v>35</v>
      </c>
      <c r="F460" t="s">
        <v>41</v>
      </c>
      <c r="G460" s="2">
        <v>44653</v>
      </c>
      <c r="H460" s="1">
        <f>YEAR(Table1[[#This Row],[Date_of_Diagnosis]])</f>
        <v>2022</v>
      </c>
      <c r="I460" t="s">
        <v>48</v>
      </c>
      <c r="J460" t="s">
        <v>45</v>
      </c>
      <c r="K460" t="b">
        <v>1</v>
      </c>
      <c r="L460">
        <v>51</v>
      </c>
      <c r="M460">
        <v>7</v>
      </c>
      <c r="N460" t="s">
        <v>9</v>
      </c>
      <c r="O460">
        <v>90</v>
      </c>
      <c r="P460" t="str">
        <f>IF(Table1[[#This Row],[Survival_Time_Months]]&lt;12,"&lt;1 Year",IF(Table1[[#This Row],[Survival_Time_Months]]&lt;60,"1-5 Years","5+ Years"))</f>
        <v>5+ Years</v>
      </c>
      <c r="Q460" t="s">
        <v>10</v>
      </c>
      <c r="R460" t="b">
        <v>0</v>
      </c>
      <c r="S460" t="s">
        <v>11</v>
      </c>
    </row>
    <row r="461" spans="1:19" x14ac:dyDescent="0.35">
      <c r="A461" t="s">
        <v>506</v>
      </c>
      <c r="B461">
        <v>83</v>
      </c>
      <c r="C461" t="str">
        <f>IF(Table1[[#This Row],[Age]]&lt;=10,"Child",IF(Table1[[#This Row],[Age]]&lt;=20,"Teen", IF(Table1[[#This Row],[Age]]&lt;=40, "Young Adult",IF(Table1[[#This Row],[Age]]&lt;=60, "Middle Age","Old Age"))))</f>
        <v>Old Age</v>
      </c>
      <c r="D461" t="s">
        <v>5050</v>
      </c>
      <c r="E461" t="s">
        <v>50</v>
      </c>
      <c r="F461" t="s">
        <v>44</v>
      </c>
      <c r="G461" s="2">
        <v>44956</v>
      </c>
      <c r="H461" s="1">
        <f>YEAR(Table1[[#This Row],[Date_of_Diagnosis]])</f>
        <v>2023</v>
      </c>
      <c r="I461" t="s">
        <v>51</v>
      </c>
      <c r="J461" t="s">
        <v>38</v>
      </c>
      <c r="K461" t="b">
        <v>0</v>
      </c>
      <c r="L461">
        <v>46</v>
      </c>
      <c r="M461">
        <v>8</v>
      </c>
      <c r="N461" t="s">
        <v>9</v>
      </c>
      <c r="O461">
        <v>119</v>
      </c>
      <c r="P461" t="str">
        <f>IF(Table1[[#This Row],[Survival_Time_Months]]&lt;12,"&lt;1 Year",IF(Table1[[#This Row],[Survival_Time_Months]]&lt;60,"1-5 Years","5+ Years"))</f>
        <v>5+ Years</v>
      </c>
      <c r="Q461" t="s">
        <v>14</v>
      </c>
      <c r="R461" t="b">
        <v>1</v>
      </c>
      <c r="S461" t="s">
        <v>13</v>
      </c>
    </row>
    <row r="462" spans="1:19" x14ac:dyDescent="0.35">
      <c r="A462" t="s">
        <v>507</v>
      </c>
      <c r="B462">
        <v>30</v>
      </c>
      <c r="C462" t="str">
        <f>IF(Table1[[#This Row],[Age]]&lt;=10,"Child",IF(Table1[[#This Row],[Age]]&lt;=20,"Teen", IF(Table1[[#This Row],[Age]]&lt;=40, "Young Adult",IF(Table1[[#This Row],[Age]]&lt;=60, "Middle Age","Old Age"))))</f>
        <v>Young Adult</v>
      </c>
      <c r="D462" t="s">
        <v>5049</v>
      </c>
      <c r="E462" t="s">
        <v>35</v>
      </c>
      <c r="F462" t="s">
        <v>36</v>
      </c>
      <c r="G462" s="2">
        <v>43700</v>
      </c>
      <c r="H462" s="1">
        <f>YEAR(Table1[[#This Row],[Date_of_Diagnosis]])</f>
        <v>2019</v>
      </c>
      <c r="I462" t="s">
        <v>48</v>
      </c>
      <c r="J462" t="s">
        <v>2</v>
      </c>
      <c r="K462" t="b">
        <v>1</v>
      </c>
      <c r="L462">
        <v>26</v>
      </c>
      <c r="M462">
        <v>12</v>
      </c>
      <c r="N462" t="s">
        <v>9</v>
      </c>
      <c r="O462">
        <v>50</v>
      </c>
      <c r="P462" t="str">
        <f>IF(Table1[[#This Row],[Survival_Time_Months]]&lt;12,"&lt;1 Year",IF(Table1[[#This Row],[Survival_Time_Months]]&lt;60,"1-5 Years","5+ Years"))</f>
        <v>1-5 Years</v>
      </c>
      <c r="Q462" t="s">
        <v>14</v>
      </c>
      <c r="R462" t="b">
        <v>1</v>
      </c>
      <c r="S462" t="s">
        <v>19</v>
      </c>
    </row>
    <row r="463" spans="1:19" x14ac:dyDescent="0.35">
      <c r="A463" t="s">
        <v>508</v>
      </c>
      <c r="B463">
        <v>55</v>
      </c>
      <c r="C463" t="str">
        <f>IF(Table1[[#This Row],[Age]]&lt;=10,"Child",IF(Table1[[#This Row],[Age]]&lt;=20,"Teen", IF(Table1[[#This Row],[Age]]&lt;=40, "Young Adult",IF(Table1[[#This Row],[Age]]&lt;=60, "Middle Age","Old Age"))))</f>
        <v>Middle Age</v>
      </c>
      <c r="D463" t="s">
        <v>5049</v>
      </c>
      <c r="E463" t="s">
        <v>35</v>
      </c>
      <c r="F463" t="s">
        <v>44</v>
      </c>
      <c r="G463" s="2">
        <v>45213</v>
      </c>
      <c r="H463" s="1">
        <f>YEAR(Table1[[#This Row],[Date_of_Diagnosis]])</f>
        <v>2023</v>
      </c>
      <c r="I463" t="s">
        <v>37</v>
      </c>
      <c r="J463" t="s">
        <v>45</v>
      </c>
      <c r="K463" t="b">
        <v>1</v>
      </c>
      <c r="L463">
        <v>3</v>
      </c>
      <c r="M463">
        <v>20</v>
      </c>
      <c r="N463" t="s">
        <v>9</v>
      </c>
      <c r="O463">
        <v>117</v>
      </c>
      <c r="P463" t="str">
        <f>IF(Table1[[#This Row],[Survival_Time_Months]]&lt;12,"&lt;1 Year",IF(Table1[[#This Row],[Survival_Time_Months]]&lt;60,"1-5 Years","5+ Years"))</f>
        <v>5+ Years</v>
      </c>
      <c r="Q463" t="s">
        <v>14</v>
      </c>
      <c r="R463" t="b">
        <v>1</v>
      </c>
      <c r="S463" t="s">
        <v>17</v>
      </c>
    </row>
    <row r="464" spans="1:19" x14ac:dyDescent="0.35">
      <c r="A464" t="s">
        <v>509</v>
      </c>
      <c r="B464">
        <v>62</v>
      </c>
      <c r="C464" t="str">
        <f>IF(Table1[[#This Row],[Age]]&lt;=10,"Child",IF(Table1[[#This Row],[Age]]&lt;=20,"Teen", IF(Table1[[#This Row],[Age]]&lt;=40, "Young Adult",IF(Table1[[#This Row],[Age]]&lt;=60, "Middle Age","Old Age"))))</f>
        <v>Old Age</v>
      </c>
      <c r="D464" t="s">
        <v>40</v>
      </c>
      <c r="E464" t="s">
        <v>35</v>
      </c>
      <c r="F464" t="s">
        <v>41</v>
      </c>
      <c r="G464" s="2">
        <v>43666</v>
      </c>
      <c r="H464" s="1">
        <f>YEAR(Table1[[#This Row],[Date_of_Diagnosis]])</f>
        <v>2019</v>
      </c>
      <c r="I464" t="s">
        <v>48</v>
      </c>
      <c r="J464" t="s">
        <v>38</v>
      </c>
      <c r="K464" t="b">
        <v>0</v>
      </c>
      <c r="L464">
        <v>49</v>
      </c>
      <c r="M464">
        <v>11</v>
      </c>
      <c r="N464" t="s">
        <v>12</v>
      </c>
      <c r="O464">
        <v>93</v>
      </c>
      <c r="P464" t="str">
        <f>IF(Table1[[#This Row],[Survival_Time_Months]]&lt;12,"&lt;1 Year",IF(Table1[[#This Row],[Survival_Time_Months]]&lt;60,"1-5 Years","5+ Years"))</f>
        <v>5+ Years</v>
      </c>
      <c r="Q464" t="s">
        <v>14</v>
      </c>
      <c r="R464" t="b">
        <v>0</v>
      </c>
      <c r="S464" t="s">
        <v>20</v>
      </c>
    </row>
    <row r="465" spans="1:19" x14ac:dyDescent="0.35">
      <c r="A465" t="s">
        <v>510</v>
      </c>
      <c r="B465">
        <v>80</v>
      </c>
      <c r="C465" t="str">
        <f>IF(Table1[[#This Row],[Age]]&lt;=10,"Child",IF(Table1[[#This Row],[Age]]&lt;=20,"Teen", IF(Table1[[#This Row],[Age]]&lt;=40, "Young Adult",IF(Table1[[#This Row],[Age]]&lt;=60, "Middle Age","Old Age"))))</f>
        <v>Old Age</v>
      </c>
      <c r="D465" t="s">
        <v>5049</v>
      </c>
      <c r="E465" t="s">
        <v>35</v>
      </c>
      <c r="F465" t="s">
        <v>36</v>
      </c>
      <c r="G465" s="2">
        <v>45359</v>
      </c>
      <c r="H465" s="1">
        <f>YEAR(Table1[[#This Row],[Date_of_Diagnosis]])</f>
        <v>2024</v>
      </c>
      <c r="I465" t="s">
        <v>48</v>
      </c>
      <c r="J465" t="s">
        <v>45</v>
      </c>
      <c r="K465" t="b">
        <v>1</v>
      </c>
      <c r="L465">
        <v>35</v>
      </c>
      <c r="M465">
        <v>1</v>
      </c>
      <c r="N465" t="s">
        <v>9</v>
      </c>
      <c r="O465">
        <v>105</v>
      </c>
      <c r="P465" t="str">
        <f>IF(Table1[[#This Row],[Survival_Time_Months]]&lt;12,"&lt;1 Year",IF(Table1[[#This Row],[Survival_Time_Months]]&lt;60,"1-5 Years","5+ Years"))</f>
        <v>5+ Years</v>
      </c>
      <c r="Q465" t="s">
        <v>10</v>
      </c>
      <c r="R465" t="b">
        <v>0</v>
      </c>
      <c r="S465" t="s">
        <v>13</v>
      </c>
    </row>
    <row r="466" spans="1:19" x14ac:dyDescent="0.35">
      <c r="A466" t="s">
        <v>511</v>
      </c>
      <c r="B466">
        <v>57</v>
      </c>
      <c r="C466" t="str">
        <f>IF(Table1[[#This Row],[Age]]&lt;=10,"Child",IF(Table1[[#This Row],[Age]]&lt;=20,"Teen", IF(Table1[[#This Row],[Age]]&lt;=40, "Young Adult",IF(Table1[[#This Row],[Age]]&lt;=60, "Middle Age","Old Age"))))</f>
        <v>Middle Age</v>
      </c>
      <c r="D466" t="s">
        <v>40</v>
      </c>
      <c r="E466" t="s">
        <v>35</v>
      </c>
      <c r="F466" t="s">
        <v>44</v>
      </c>
      <c r="G466" s="2">
        <v>44062</v>
      </c>
      <c r="H466" s="1">
        <f>YEAR(Table1[[#This Row],[Date_of_Diagnosis]])</f>
        <v>2020</v>
      </c>
      <c r="I466" t="s">
        <v>48</v>
      </c>
      <c r="J466" t="s">
        <v>38</v>
      </c>
      <c r="K466" t="b">
        <v>0</v>
      </c>
      <c r="L466">
        <v>47</v>
      </c>
      <c r="M466">
        <v>20</v>
      </c>
      <c r="N466" t="s">
        <v>9</v>
      </c>
      <c r="O466">
        <v>106</v>
      </c>
      <c r="P466" t="str">
        <f>IF(Table1[[#This Row],[Survival_Time_Months]]&lt;12,"&lt;1 Year",IF(Table1[[#This Row],[Survival_Time_Months]]&lt;60,"1-5 Years","5+ Years"))</f>
        <v>5+ Years</v>
      </c>
      <c r="Q466" t="s">
        <v>10</v>
      </c>
      <c r="R466" t="b">
        <v>0</v>
      </c>
      <c r="S466" t="s">
        <v>23</v>
      </c>
    </row>
    <row r="467" spans="1:19" x14ac:dyDescent="0.35">
      <c r="A467" t="s">
        <v>512</v>
      </c>
      <c r="B467">
        <v>53</v>
      </c>
      <c r="C467" t="str">
        <f>IF(Table1[[#This Row],[Age]]&lt;=10,"Child",IF(Table1[[#This Row],[Age]]&lt;=20,"Teen", IF(Table1[[#This Row],[Age]]&lt;=40, "Young Adult",IF(Table1[[#This Row],[Age]]&lt;=60, "Middle Age","Old Age"))))</f>
        <v>Middle Age</v>
      </c>
      <c r="D467" t="s">
        <v>5049</v>
      </c>
      <c r="E467" t="s">
        <v>35</v>
      </c>
      <c r="F467" t="s">
        <v>36</v>
      </c>
      <c r="G467" s="2">
        <v>43958</v>
      </c>
      <c r="H467" s="1">
        <f>YEAR(Table1[[#This Row],[Date_of_Diagnosis]])</f>
        <v>2020</v>
      </c>
      <c r="I467" t="s">
        <v>48</v>
      </c>
      <c r="J467" t="s">
        <v>2</v>
      </c>
      <c r="K467" t="b">
        <v>1</v>
      </c>
      <c r="L467">
        <v>53</v>
      </c>
      <c r="M467">
        <v>8</v>
      </c>
      <c r="N467" t="s">
        <v>9</v>
      </c>
      <c r="O467">
        <v>76</v>
      </c>
      <c r="P467" t="str">
        <f>IF(Table1[[#This Row],[Survival_Time_Months]]&lt;12,"&lt;1 Year",IF(Table1[[#This Row],[Survival_Time_Months]]&lt;60,"1-5 Years","5+ Years"))</f>
        <v>5+ Years</v>
      </c>
      <c r="Q467" t="s">
        <v>14</v>
      </c>
      <c r="R467" t="b">
        <v>0</v>
      </c>
      <c r="S467" t="s">
        <v>16</v>
      </c>
    </row>
    <row r="468" spans="1:19" x14ac:dyDescent="0.35">
      <c r="A468" t="s">
        <v>513</v>
      </c>
      <c r="B468">
        <v>34</v>
      </c>
      <c r="C468" t="str">
        <f>IF(Table1[[#This Row],[Age]]&lt;=10,"Child",IF(Table1[[#This Row],[Age]]&lt;=20,"Teen", IF(Table1[[#This Row],[Age]]&lt;=40, "Young Adult",IF(Table1[[#This Row],[Age]]&lt;=60, "Middle Age","Old Age"))))</f>
        <v>Young Adult</v>
      </c>
      <c r="D468" t="s">
        <v>5049</v>
      </c>
      <c r="E468" t="s">
        <v>47</v>
      </c>
      <c r="F468" t="s">
        <v>36</v>
      </c>
      <c r="G468" s="2">
        <v>44541</v>
      </c>
      <c r="H468" s="1">
        <f>YEAR(Table1[[#This Row],[Date_of_Diagnosis]])</f>
        <v>2021</v>
      </c>
      <c r="I468" t="s">
        <v>42</v>
      </c>
      <c r="J468" t="s">
        <v>2</v>
      </c>
      <c r="K468" t="b">
        <v>0</v>
      </c>
      <c r="L468">
        <v>33</v>
      </c>
      <c r="M468">
        <v>20</v>
      </c>
      <c r="N468" t="s">
        <v>9</v>
      </c>
      <c r="O468">
        <v>70</v>
      </c>
      <c r="P468" t="str">
        <f>IF(Table1[[#This Row],[Survival_Time_Months]]&lt;12,"&lt;1 Year",IF(Table1[[#This Row],[Survival_Time_Months]]&lt;60,"1-5 Years","5+ Years"))</f>
        <v>5+ Years</v>
      </c>
      <c r="Q468" t="s">
        <v>10</v>
      </c>
      <c r="R468" t="b">
        <v>1</v>
      </c>
      <c r="S468" t="s">
        <v>11</v>
      </c>
    </row>
    <row r="469" spans="1:19" x14ac:dyDescent="0.35">
      <c r="A469" t="s">
        <v>514</v>
      </c>
      <c r="B469">
        <v>25</v>
      </c>
      <c r="C469" t="str">
        <f>IF(Table1[[#This Row],[Age]]&lt;=10,"Child",IF(Table1[[#This Row],[Age]]&lt;=20,"Teen", IF(Table1[[#This Row],[Age]]&lt;=40, "Young Adult",IF(Table1[[#This Row],[Age]]&lt;=60, "Middle Age","Old Age"))))</f>
        <v>Young Adult</v>
      </c>
      <c r="D469" t="s">
        <v>5050</v>
      </c>
      <c r="E469" t="s">
        <v>35</v>
      </c>
      <c r="F469" t="s">
        <v>36</v>
      </c>
      <c r="G469" s="2">
        <v>45137</v>
      </c>
      <c r="H469" s="1">
        <f>YEAR(Table1[[#This Row],[Date_of_Diagnosis]])</f>
        <v>2023</v>
      </c>
      <c r="I469" t="s">
        <v>51</v>
      </c>
      <c r="J469" t="s">
        <v>38</v>
      </c>
      <c r="K469" t="b">
        <v>1</v>
      </c>
      <c r="L469">
        <v>25</v>
      </c>
      <c r="M469">
        <v>5</v>
      </c>
      <c r="N469" t="s">
        <v>12</v>
      </c>
      <c r="O469">
        <v>28</v>
      </c>
      <c r="P469" t="str">
        <f>IF(Table1[[#This Row],[Survival_Time_Months]]&lt;12,"&lt;1 Year",IF(Table1[[#This Row],[Survival_Time_Months]]&lt;60,"1-5 Years","5+ Years"))</f>
        <v>1-5 Years</v>
      </c>
      <c r="Q469" t="s">
        <v>10</v>
      </c>
      <c r="R469" t="b">
        <v>1</v>
      </c>
      <c r="S469" t="s">
        <v>22</v>
      </c>
    </row>
    <row r="470" spans="1:19" x14ac:dyDescent="0.35">
      <c r="A470" t="s">
        <v>515</v>
      </c>
      <c r="B470">
        <v>47</v>
      </c>
      <c r="C470" t="str">
        <f>IF(Table1[[#This Row],[Age]]&lt;=10,"Child",IF(Table1[[#This Row],[Age]]&lt;=20,"Teen", IF(Table1[[#This Row],[Age]]&lt;=40, "Young Adult",IF(Table1[[#This Row],[Age]]&lt;=60, "Middle Age","Old Age"))))</f>
        <v>Middle Age</v>
      </c>
      <c r="D470" t="s">
        <v>5050</v>
      </c>
      <c r="E470" t="s">
        <v>35</v>
      </c>
      <c r="F470" t="s">
        <v>36</v>
      </c>
      <c r="G470" s="2">
        <v>44964</v>
      </c>
      <c r="H470" s="1">
        <f>YEAR(Table1[[#This Row],[Date_of_Diagnosis]])</f>
        <v>2023</v>
      </c>
      <c r="I470" t="s">
        <v>37</v>
      </c>
      <c r="J470" t="s">
        <v>38</v>
      </c>
      <c r="K470" t="b">
        <v>1</v>
      </c>
      <c r="L470">
        <v>59</v>
      </c>
      <c r="M470">
        <v>17</v>
      </c>
      <c r="N470" t="s">
        <v>15</v>
      </c>
      <c r="O470">
        <v>21</v>
      </c>
      <c r="P470" t="str">
        <f>IF(Table1[[#This Row],[Survival_Time_Months]]&lt;12,"&lt;1 Year",IF(Table1[[#This Row],[Survival_Time_Months]]&lt;60,"1-5 Years","5+ Years"))</f>
        <v>1-5 Years</v>
      </c>
      <c r="Q470" t="s">
        <v>10</v>
      </c>
      <c r="R470" t="b">
        <v>1</v>
      </c>
      <c r="S470" t="s">
        <v>17</v>
      </c>
    </row>
    <row r="471" spans="1:19" x14ac:dyDescent="0.35">
      <c r="A471" t="s">
        <v>516</v>
      </c>
      <c r="B471">
        <v>15</v>
      </c>
      <c r="C471" t="str">
        <f>IF(Table1[[#This Row],[Age]]&lt;=10,"Child",IF(Table1[[#This Row],[Age]]&lt;=20,"Teen", IF(Table1[[#This Row],[Age]]&lt;=40, "Young Adult",IF(Table1[[#This Row],[Age]]&lt;=60, "Middle Age","Old Age"))))</f>
        <v>Teen</v>
      </c>
      <c r="D471" t="s">
        <v>5050</v>
      </c>
      <c r="E471" t="s">
        <v>50</v>
      </c>
      <c r="F471" t="s">
        <v>44</v>
      </c>
      <c r="G471" s="2">
        <v>45599</v>
      </c>
      <c r="H471" s="1">
        <f>YEAR(Table1[[#This Row],[Date_of_Diagnosis]])</f>
        <v>2024</v>
      </c>
      <c r="I471" t="s">
        <v>48</v>
      </c>
      <c r="J471" t="s">
        <v>38</v>
      </c>
      <c r="K471" t="b">
        <v>1</v>
      </c>
      <c r="L471">
        <v>19</v>
      </c>
      <c r="M471">
        <v>18</v>
      </c>
      <c r="N471" t="s">
        <v>12</v>
      </c>
      <c r="O471">
        <v>21</v>
      </c>
      <c r="P471" t="str">
        <f>IF(Table1[[#This Row],[Survival_Time_Months]]&lt;12,"&lt;1 Year",IF(Table1[[#This Row],[Survival_Time_Months]]&lt;60,"1-5 Years","5+ Years"))</f>
        <v>1-5 Years</v>
      </c>
      <c r="Q471" t="s">
        <v>14</v>
      </c>
      <c r="R471" t="b">
        <v>1</v>
      </c>
      <c r="S471" t="s">
        <v>19</v>
      </c>
    </row>
    <row r="472" spans="1:19" x14ac:dyDescent="0.35">
      <c r="A472" t="s">
        <v>517</v>
      </c>
      <c r="B472">
        <v>67</v>
      </c>
      <c r="C472" t="str">
        <f>IF(Table1[[#This Row],[Age]]&lt;=10,"Child",IF(Table1[[#This Row],[Age]]&lt;=20,"Teen", IF(Table1[[#This Row],[Age]]&lt;=40, "Young Adult",IF(Table1[[#This Row],[Age]]&lt;=60, "Middle Age","Old Age"))))</f>
        <v>Old Age</v>
      </c>
      <c r="D472" t="s">
        <v>5050</v>
      </c>
      <c r="E472" t="s">
        <v>50</v>
      </c>
      <c r="F472" t="s">
        <v>44</v>
      </c>
      <c r="G472" s="2">
        <v>44872</v>
      </c>
      <c r="H472" s="1">
        <f>YEAR(Table1[[#This Row],[Date_of_Diagnosis]])</f>
        <v>2022</v>
      </c>
      <c r="I472" t="s">
        <v>51</v>
      </c>
      <c r="J472" t="s">
        <v>2</v>
      </c>
      <c r="K472" t="b">
        <v>0</v>
      </c>
      <c r="L472">
        <v>51</v>
      </c>
      <c r="M472">
        <v>9</v>
      </c>
      <c r="N472" t="s">
        <v>12</v>
      </c>
      <c r="O472">
        <v>96</v>
      </c>
      <c r="P472" t="str">
        <f>IF(Table1[[#This Row],[Survival_Time_Months]]&lt;12,"&lt;1 Year",IF(Table1[[#This Row],[Survival_Time_Months]]&lt;60,"1-5 Years","5+ Years"))</f>
        <v>5+ Years</v>
      </c>
      <c r="Q472" t="s">
        <v>10</v>
      </c>
      <c r="R472" t="b">
        <v>0</v>
      </c>
      <c r="S472" t="s">
        <v>13</v>
      </c>
    </row>
    <row r="473" spans="1:19" x14ac:dyDescent="0.35">
      <c r="A473" t="s">
        <v>518</v>
      </c>
      <c r="B473">
        <v>1</v>
      </c>
      <c r="C473" t="str">
        <f>IF(Table1[[#This Row],[Age]]&lt;=10,"Child",IF(Table1[[#This Row],[Age]]&lt;=20,"Teen", IF(Table1[[#This Row],[Age]]&lt;=40, "Young Adult",IF(Table1[[#This Row],[Age]]&lt;=60, "Middle Age","Old Age"))))</f>
        <v>Child</v>
      </c>
      <c r="D473" t="s">
        <v>40</v>
      </c>
      <c r="E473" t="s">
        <v>50</v>
      </c>
      <c r="F473" t="s">
        <v>36</v>
      </c>
      <c r="G473" s="2">
        <v>43918</v>
      </c>
      <c r="H473" s="1">
        <f>YEAR(Table1[[#This Row],[Date_of_Diagnosis]])</f>
        <v>2020</v>
      </c>
      <c r="I473" t="s">
        <v>48</v>
      </c>
      <c r="J473" t="s">
        <v>2</v>
      </c>
      <c r="K473" t="b">
        <v>1</v>
      </c>
      <c r="L473">
        <v>33</v>
      </c>
      <c r="M473">
        <v>20</v>
      </c>
      <c r="N473" t="s">
        <v>15</v>
      </c>
      <c r="O473">
        <v>35</v>
      </c>
      <c r="P473" t="str">
        <f>IF(Table1[[#This Row],[Survival_Time_Months]]&lt;12,"&lt;1 Year",IF(Table1[[#This Row],[Survival_Time_Months]]&lt;60,"1-5 Years","5+ Years"))</f>
        <v>1-5 Years</v>
      </c>
      <c r="Q473" t="s">
        <v>14</v>
      </c>
      <c r="R473" t="b">
        <v>1</v>
      </c>
      <c r="S473" t="s">
        <v>11</v>
      </c>
    </row>
    <row r="474" spans="1:19" x14ac:dyDescent="0.35">
      <c r="A474" t="s">
        <v>519</v>
      </c>
      <c r="B474">
        <v>14</v>
      </c>
      <c r="C474" t="str">
        <f>IF(Table1[[#This Row],[Age]]&lt;=10,"Child",IF(Table1[[#This Row],[Age]]&lt;=20,"Teen", IF(Table1[[#This Row],[Age]]&lt;=40, "Young Adult",IF(Table1[[#This Row],[Age]]&lt;=60, "Middle Age","Old Age"))))</f>
        <v>Teen</v>
      </c>
      <c r="D474" t="s">
        <v>40</v>
      </c>
      <c r="E474" t="s">
        <v>50</v>
      </c>
      <c r="F474" t="s">
        <v>41</v>
      </c>
      <c r="G474" s="2">
        <v>44136</v>
      </c>
      <c r="H474" s="1">
        <f>YEAR(Table1[[#This Row],[Date_of_Diagnosis]])</f>
        <v>2020</v>
      </c>
      <c r="I474" t="s">
        <v>37</v>
      </c>
      <c r="J474" t="s">
        <v>2</v>
      </c>
      <c r="K474" t="b">
        <v>1</v>
      </c>
      <c r="L474">
        <v>35</v>
      </c>
      <c r="M474">
        <v>18</v>
      </c>
      <c r="N474" t="s">
        <v>9</v>
      </c>
      <c r="O474">
        <v>55</v>
      </c>
      <c r="P474" t="str">
        <f>IF(Table1[[#This Row],[Survival_Time_Months]]&lt;12,"&lt;1 Year",IF(Table1[[#This Row],[Survival_Time_Months]]&lt;60,"1-5 Years","5+ Years"))</f>
        <v>1-5 Years</v>
      </c>
      <c r="Q474" t="s">
        <v>14</v>
      </c>
      <c r="R474" t="b">
        <v>0</v>
      </c>
      <c r="S474" t="s">
        <v>18</v>
      </c>
    </row>
    <row r="475" spans="1:19" x14ac:dyDescent="0.35">
      <c r="A475" t="s">
        <v>520</v>
      </c>
      <c r="B475">
        <v>26</v>
      </c>
      <c r="C475" t="str">
        <f>IF(Table1[[#This Row],[Age]]&lt;=10,"Child",IF(Table1[[#This Row],[Age]]&lt;=20,"Teen", IF(Table1[[#This Row],[Age]]&lt;=40, "Young Adult",IF(Table1[[#This Row],[Age]]&lt;=60, "Middle Age","Old Age"))))</f>
        <v>Young Adult</v>
      </c>
      <c r="D475" t="s">
        <v>5049</v>
      </c>
      <c r="E475" t="s">
        <v>50</v>
      </c>
      <c r="F475" t="s">
        <v>41</v>
      </c>
      <c r="G475" s="2">
        <v>45600</v>
      </c>
      <c r="H475" s="1">
        <f>YEAR(Table1[[#This Row],[Date_of_Diagnosis]])</f>
        <v>2024</v>
      </c>
      <c r="I475" t="s">
        <v>48</v>
      </c>
      <c r="J475" t="s">
        <v>2</v>
      </c>
      <c r="K475" t="b">
        <v>1</v>
      </c>
      <c r="L475">
        <v>9</v>
      </c>
      <c r="M475">
        <v>1</v>
      </c>
      <c r="N475" t="s">
        <v>12</v>
      </c>
      <c r="O475">
        <v>46</v>
      </c>
      <c r="P475" t="str">
        <f>IF(Table1[[#This Row],[Survival_Time_Months]]&lt;12,"&lt;1 Year",IF(Table1[[#This Row],[Survival_Time_Months]]&lt;60,"1-5 Years","5+ Years"))</f>
        <v>1-5 Years</v>
      </c>
      <c r="Q475" t="s">
        <v>10</v>
      </c>
      <c r="R475" t="b">
        <v>0</v>
      </c>
      <c r="S475" t="s">
        <v>13</v>
      </c>
    </row>
    <row r="476" spans="1:19" x14ac:dyDescent="0.35">
      <c r="A476" t="s">
        <v>521</v>
      </c>
      <c r="B476">
        <v>31</v>
      </c>
      <c r="C476" t="str">
        <f>IF(Table1[[#This Row],[Age]]&lt;=10,"Child",IF(Table1[[#This Row],[Age]]&lt;=20,"Teen", IF(Table1[[#This Row],[Age]]&lt;=40, "Young Adult",IF(Table1[[#This Row],[Age]]&lt;=60, "Middle Age","Old Age"))))</f>
        <v>Young Adult</v>
      </c>
      <c r="D476" t="s">
        <v>5049</v>
      </c>
      <c r="E476" t="s">
        <v>47</v>
      </c>
      <c r="F476" t="s">
        <v>36</v>
      </c>
      <c r="G476" s="2">
        <v>44485</v>
      </c>
      <c r="H476" s="1">
        <f>YEAR(Table1[[#This Row],[Date_of_Diagnosis]])</f>
        <v>2021</v>
      </c>
      <c r="I476" t="s">
        <v>37</v>
      </c>
      <c r="J476" t="s">
        <v>45</v>
      </c>
      <c r="K476" t="b">
        <v>1</v>
      </c>
      <c r="L476">
        <v>32</v>
      </c>
      <c r="M476">
        <v>12</v>
      </c>
      <c r="N476" t="s">
        <v>12</v>
      </c>
      <c r="O476">
        <v>96</v>
      </c>
      <c r="P476" t="str">
        <f>IF(Table1[[#This Row],[Survival_Time_Months]]&lt;12,"&lt;1 Year",IF(Table1[[#This Row],[Survival_Time_Months]]&lt;60,"1-5 Years","5+ Years"))</f>
        <v>5+ Years</v>
      </c>
      <c r="Q476" t="s">
        <v>14</v>
      </c>
      <c r="R476" t="b">
        <v>0</v>
      </c>
      <c r="S476" t="s">
        <v>18</v>
      </c>
    </row>
    <row r="477" spans="1:19" x14ac:dyDescent="0.35">
      <c r="A477" t="s">
        <v>522</v>
      </c>
      <c r="B477">
        <v>86</v>
      </c>
      <c r="C477" t="str">
        <f>IF(Table1[[#This Row],[Age]]&lt;=10,"Child",IF(Table1[[#This Row],[Age]]&lt;=20,"Teen", IF(Table1[[#This Row],[Age]]&lt;=40, "Young Adult",IF(Table1[[#This Row],[Age]]&lt;=60, "Middle Age","Old Age"))))</f>
        <v>Old Age</v>
      </c>
      <c r="D477" t="s">
        <v>5050</v>
      </c>
      <c r="E477" t="s">
        <v>35</v>
      </c>
      <c r="F477" t="s">
        <v>41</v>
      </c>
      <c r="G477" s="2">
        <v>43989</v>
      </c>
      <c r="H477" s="1">
        <f>YEAR(Table1[[#This Row],[Date_of_Diagnosis]])</f>
        <v>2020</v>
      </c>
      <c r="I477" t="s">
        <v>48</v>
      </c>
      <c r="J477" t="s">
        <v>45</v>
      </c>
      <c r="K477" t="b">
        <v>0</v>
      </c>
      <c r="L477">
        <v>6</v>
      </c>
      <c r="M477">
        <v>17</v>
      </c>
      <c r="N477" t="s">
        <v>12</v>
      </c>
      <c r="O477">
        <v>106</v>
      </c>
      <c r="P477" t="str">
        <f>IF(Table1[[#This Row],[Survival_Time_Months]]&lt;12,"&lt;1 Year",IF(Table1[[#This Row],[Survival_Time_Months]]&lt;60,"1-5 Years","5+ Years"))</f>
        <v>5+ Years</v>
      </c>
      <c r="Q477" t="s">
        <v>10</v>
      </c>
      <c r="R477" t="b">
        <v>1</v>
      </c>
      <c r="S477" t="s">
        <v>17</v>
      </c>
    </row>
    <row r="478" spans="1:19" x14ac:dyDescent="0.35">
      <c r="A478" t="s">
        <v>523</v>
      </c>
      <c r="B478">
        <v>8</v>
      </c>
      <c r="C478" t="str">
        <f>IF(Table1[[#This Row],[Age]]&lt;=10,"Child",IF(Table1[[#This Row],[Age]]&lt;=20,"Teen", IF(Table1[[#This Row],[Age]]&lt;=40, "Young Adult",IF(Table1[[#This Row],[Age]]&lt;=60, "Middle Age","Old Age"))))</f>
        <v>Child</v>
      </c>
      <c r="D478" t="s">
        <v>40</v>
      </c>
      <c r="E478" t="s">
        <v>50</v>
      </c>
      <c r="F478" t="s">
        <v>36</v>
      </c>
      <c r="G478" s="2">
        <v>44989</v>
      </c>
      <c r="H478" s="1">
        <f>YEAR(Table1[[#This Row],[Date_of_Diagnosis]])</f>
        <v>2023</v>
      </c>
      <c r="I478" t="s">
        <v>48</v>
      </c>
      <c r="J478" t="s">
        <v>45</v>
      </c>
      <c r="K478" t="b">
        <v>1</v>
      </c>
      <c r="L478">
        <v>58</v>
      </c>
      <c r="M478">
        <v>7</v>
      </c>
      <c r="N478" t="s">
        <v>12</v>
      </c>
      <c r="O478">
        <v>107</v>
      </c>
      <c r="P478" t="str">
        <f>IF(Table1[[#This Row],[Survival_Time_Months]]&lt;12,"&lt;1 Year",IF(Table1[[#This Row],[Survival_Time_Months]]&lt;60,"1-5 Years","5+ Years"))</f>
        <v>5+ Years</v>
      </c>
      <c r="Q478" t="s">
        <v>14</v>
      </c>
      <c r="R478" t="b">
        <v>1</v>
      </c>
      <c r="S478" t="s">
        <v>20</v>
      </c>
    </row>
    <row r="479" spans="1:19" x14ac:dyDescent="0.35">
      <c r="A479" t="s">
        <v>524</v>
      </c>
      <c r="B479">
        <v>58</v>
      </c>
      <c r="C479" t="str">
        <f>IF(Table1[[#This Row],[Age]]&lt;=10,"Child",IF(Table1[[#This Row],[Age]]&lt;=20,"Teen", IF(Table1[[#This Row],[Age]]&lt;=40, "Young Adult",IF(Table1[[#This Row],[Age]]&lt;=60, "Middle Age","Old Age"))))</f>
        <v>Middle Age</v>
      </c>
      <c r="D479" t="s">
        <v>40</v>
      </c>
      <c r="E479" t="s">
        <v>35</v>
      </c>
      <c r="F479" t="s">
        <v>41</v>
      </c>
      <c r="G479" s="2">
        <v>44824</v>
      </c>
      <c r="H479" s="1">
        <f>YEAR(Table1[[#This Row],[Date_of_Diagnosis]])</f>
        <v>2022</v>
      </c>
      <c r="I479" t="s">
        <v>51</v>
      </c>
      <c r="J479" t="s">
        <v>38</v>
      </c>
      <c r="K479" t="b">
        <v>1</v>
      </c>
      <c r="L479">
        <v>26</v>
      </c>
      <c r="M479">
        <v>11</v>
      </c>
      <c r="N479" t="s">
        <v>9</v>
      </c>
      <c r="O479">
        <v>37</v>
      </c>
      <c r="P479" t="str">
        <f>IF(Table1[[#This Row],[Survival_Time_Months]]&lt;12,"&lt;1 Year",IF(Table1[[#This Row],[Survival_Time_Months]]&lt;60,"1-5 Years","5+ Years"))</f>
        <v>1-5 Years</v>
      </c>
      <c r="Q479" t="s">
        <v>14</v>
      </c>
      <c r="R479" t="b">
        <v>0</v>
      </c>
      <c r="S479" t="s">
        <v>20</v>
      </c>
    </row>
    <row r="480" spans="1:19" x14ac:dyDescent="0.35">
      <c r="A480" t="s">
        <v>525</v>
      </c>
      <c r="B480">
        <v>60</v>
      </c>
      <c r="C480" t="str">
        <f>IF(Table1[[#This Row],[Age]]&lt;=10,"Child",IF(Table1[[#This Row],[Age]]&lt;=20,"Teen", IF(Table1[[#This Row],[Age]]&lt;=40, "Young Adult",IF(Table1[[#This Row],[Age]]&lt;=60, "Middle Age","Old Age"))))</f>
        <v>Middle Age</v>
      </c>
      <c r="D480" t="s">
        <v>5050</v>
      </c>
      <c r="E480" t="s">
        <v>50</v>
      </c>
      <c r="F480" t="s">
        <v>36</v>
      </c>
      <c r="G480" s="2">
        <v>45646</v>
      </c>
      <c r="H480" s="1">
        <f>YEAR(Table1[[#This Row],[Date_of_Diagnosis]])</f>
        <v>2024</v>
      </c>
      <c r="I480" t="s">
        <v>51</v>
      </c>
      <c r="J480" t="s">
        <v>45</v>
      </c>
      <c r="K480" t="b">
        <v>1</v>
      </c>
      <c r="L480">
        <v>21</v>
      </c>
      <c r="M480">
        <v>13</v>
      </c>
      <c r="N480" t="s">
        <v>9</v>
      </c>
      <c r="O480">
        <v>105</v>
      </c>
      <c r="P480" t="str">
        <f>IF(Table1[[#This Row],[Survival_Time_Months]]&lt;12,"&lt;1 Year",IF(Table1[[#This Row],[Survival_Time_Months]]&lt;60,"1-5 Years","5+ Years"))</f>
        <v>5+ Years</v>
      </c>
      <c r="Q480" t="s">
        <v>10</v>
      </c>
      <c r="R480" t="b">
        <v>1</v>
      </c>
      <c r="S480" t="s">
        <v>16</v>
      </c>
    </row>
    <row r="481" spans="1:19" x14ac:dyDescent="0.35">
      <c r="A481" t="s">
        <v>526</v>
      </c>
      <c r="B481">
        <v>5</v>
      </c>
      <c r="C481" t="str">
        <f>IF(Table1[[#This Row],[Age]]&lt;=10,"Child",IF(Table1[[#This Row],[Age]]&lt;=20,"Teen", IF(Table1[[#This Row],[Age]]&lt;=40, "Young Adult",IF(Table1[[#This Row],[Age]]&lt;=60, "Middle Age","Old Age"))))</f>
        <v>Child</v>
      </c>
      <c r="D481" t="s">
        <v>5050</v>
      </c>
      <c r="E481" t="s">
        <v>50</v>
      </c>
      <c r="F481" t="s">
        <v>36</v>
      </c>
      <c r="G481" s="2">
        <v>43871</v>
      </c>
      <c r="H481" s="1">
        <f>YEAR(Table1[[#This Row],[Date_of_Diagnosis]])</f>
        <v>2020</v>
      </c>
      <c r="I481" t="s">
        <v>51</v>
      </c>
      <c r="J481" t="s">
        <v>38</v>
      </c>
      <c r="K481" t="b">
        <v>1</v>
      </c>
      <c r="L481">
        <v>4</v>
      </c>
      <c r="M481">
        <v>6</v>
      </c>
      <c r="N481" t="s">
        <v>12</v>
      </c>
      <c r="O481">
        <v>87</v>
      </c>
      <c r="P481" t="str">
        <f>IF(Table1[[#This Row],[Survival_Time_Months]]&lt;12,"&lt;1 Year",IF(Table1[[#This Row],[Survival_Time_Months]]&lt;60,"1-5 Years","5+ Years"))</f>
        <v>5+ Years</v>
      </c>
      <c r="Q481" t="s">
        <v>14</v>
      </c>
      <c r="R481" t="b">
        <v>1</v>
      </c>
      <c r="S481" t="s">
        <v>21</v>
      </c>
    </row>
    <row r="482" spans="1:19" x14ac:dyDescent="0.35">
      <c r="A482" t="s">
        <v>527</v>
      </c>
      <c r="B482">
        <v>49</v>
      </c>
      <c r="C482" t="str">
        <f>IF(Table1[[#This Row],[Age]]&lt;=10,"Child",IF(Table1[[#This Row],[Age]]&lt;=20,"Teen", IF(Table1[[#This Row],[Age]]&lt;=40, "Young Adult",IF(Table1[[#This Row],[Age]]&lt;=60, "Middle Age","Old Age"))))</f>
        <v>Middle Age</v>
      </c>
      <c r="D482" t="s">
        <v>40</v>
      </c>
      <c r="E482" t="s">
        <v>35</v>
      </c>
      <c r="F482" t="s">
        <v>44</v>
      </c>
      <c r="G482" s="2">
        <v>45368</v>
      </c>
      <c r="H482" s="1">
        <f>YEAR(Table1[[#This Row],[Date_of_Diagnosis]])</f>
        <v>2024</v>
      </c>
      <c r="I482" t="s">
        <v>42</v>
      </c>
      <c r="J482" t="s">
        <v>38</v>
      </c>
      <c r="K482" t="b">
        <v>1</v>
      </c>
      <c r="L482">
        <v>0</v>
      </c>
      <c r="M482">
        <v>19</v>
      </c>
      <c r="N482" t="s">
        <v>9</v>
      </c>
      <c r="O482">
        <v>48</v>
      </c>
      <c r="P482" t="str">
        <f>IF(Table1[[#This Row],[Survival_Time_Months]]&lt;12,"&lt;1 Year",IF(Table1[[#This Row],[Survival_Time_Months]]&lt;60,"1-5 Years","5+ Years"))</f>
        <v>1-5 Years</v>
      </c>
      <c r="Q482" t="s">
        <v>10</v>
      </c>
      <c r="R482" t="b">
        <v>1</v>
      </c>
      <c r="S482" t="s">
        <v>22</v>
      </c>
    </row>
    <row r="483" spans="1:19" x14ac:dyDescent="0.35">
      <c r="A483" t="s">
        <v>528</v>
      </c>
      <c r="B483">
        <v>74</v>
      </c>
      <c r="C483" t="str">
        <f>IF(Table1[[#This Row],[Age]]&lt;=10,"Child",IF(Table1[[#This Row],[Age]]&lt;=20,"Teen", IF(Table1[[#This Row],[Age]]&lt;=40, "Young Adult",IF(Table1[[#This Row],[Age]]&lt;=60, "Middle Age","Old Age"))))</f>
        <v>Old Age</v>
      </c>
      <c r="D483" t="s">
        <v>40</v>
      </c>
      <c r="E483" t="s">
        <v>35</v>
      </c>
      <c r="F483" t="s">
        <v>36</v>
      </c>
      <c r="G483" s="2">
        <v>45486</v>
      </c>
      <c r="H483" s="1">
        <f>YEAR(Table1[[#This Row],[Date_of_Diagnosis]])</f>
        <v>2024</v>
      </c>
      <c r="I483" t="s">
        <v>42</v>
      </c>
      <c r="J483" t="s">
        <v>45</v>
      </c>
      <c r="K483" t="b">
        <v>1</v>
      </c>
      <c r="L483">
        <v>28</v>
      </c>
      <c r="M483">
        <v>1</v>
      </c>
      <c r="N483" t="s">
        <v>15</v>
      </c>
      <c r="O483">
        <v>31</v>
      </c>
      <c r="P483" t="str">
        <f>IF(Table1[[#This Row],[Survival_Time_Months]]&lt;12,"&lt;1 Year",IF(Table1[[#This Row],[Survival_Time_Months]]&lt;60,"1-5 Years","5+ Years"))</f>
        <v>1-5 Years</v>
      </c>
      <c r="Q483" t="s">
        <v>10</v>
      </c>
      <c r="R483" t="b">
        <v>1</v>
      </c>
      <c r="S483" t="s">
        <v>13</v>
      </c>
    </row>
    <row r="484" spans="1:19" x14ac:dyDescent="0.35">
      <c r="A484" t="s">
        <v>529</v>
      </c>
      <c r="B484">
        <v>9</v>
      </c>
      <c r="C484" t="str">
        <f>IF(Table1[[#This Row],[Age]]&lt;=10,"Child",IF(Table1[[#This Row],[Age]]&lt;=20,"Teen", IF(Table1[[#This Row],[Age]]&lt;=40, "Young Adult",IF(Table1[[#This Row],[Age]]&lt;=60, "Middle Age","Old Age"))))</f>
        <v>Child</v>
      </c>
      <c r="D484" t="s">
        <v>5050</v>
      </c>
      <c r="E484" t="s">
        <v>50</v>
      </c>
      <c r="F484" t="s">
        <v>44</v>
      </c>
      <c r="G484" s="2">
        <v>43999</v>
      </c>
      <c r="H484" s="1">
        <f>YEAR(Table1[[#This Row],[Date_of_Diagnosis]])</f>
        <v>2020</v>
      </c>
      <c r="I484" t="s">
        <v>42</v>
      </c>
      <c r="J484" t="s">
        <v>38</v>
      </c>
      <c r="K484" t="b">
        <v>1</v>
      </c>
      <c r="L484">
        <v>16</v>
      </c>
      <c r="M484">
        <v>11</v>
      </c>
      <c r="N484" t="s">
        <v>15</v>
      </c>
      <c r="O484">
        <v>109</v>
      </c>
      <c r="P484" t="str">
        <f>IF(Table1[[#This Row],[Survival_Time_Months]]&lt;12,"&lt;1 Year",IF(Table1[[#This Row],[Survival_Time_Months]]&lt;60,"1-5 Years","5+ Years"))</f>
        <v>5+ Years</v>
      </c>
      <c r="Q484" t="s">
        <v>14</v>
      </c>
      <c r="R484" t="b">
        <v>0</v>
      </c>
      <c r="S484" t="s">
        <v>21</v>
      </c>
    </row>
    <row r="485" spans="1:19" x14ac:dyDescent="0.35">
      <c r="A485" t="s">
        <v>530</v>
      </c>
      <c r="B485">
        <v>60</v>
      </c>
      <c r="C485" t="str">
        <f>IF(Table1[[#This Row],[Age]]&lt;=10,"Child",IF(Table1[[#This Row],[Age]]&lt;=20,"Teen", IF(Table1[[#This Row],[Age]]&lt;=40, "Young Adult",IF(Table1[[#This Row],[Age]]&lt;=60, "Middle Age","Old Age"))))</f>
        <v>Middle Age</v>
      </c>
      <c r="D485" t="s">
        <v>5050</v>
      </c>
      <c r="E485" t="s">
        <v>50</v>
      </c>
      <c r="F485" t="s">
        <v>44</v>
      </c>
      <c r="G485" s="2">
        <v>43714</v>
      </c>
      <c r="H485" s="1">
        <f>YEAR(Table1[[#This Row],[Date_of_Diagnosis]])</f>
        <v>2019</v>
      </c>
      <c r="I485" t="s">
        <v>48</v>
      </c>
      <c r="J485" t="s">
        <v>45</v>
      </c>
      <c r="K485" t="b">
        <v>0</v>
      </c>
      <c r="L485">
        <v>29</v>
      </c>
      <c r="M485">
        <v>11</v>
      </c>
      <c r="N485" t="s">
        <v>9</v>
      </c>
      <c r="O485">
        <v>45</v>
      </c>
      <c r="P485" t="str">
        <f>IF(Table1[[#This Row],[Survival_Time_Months]]&lt;12,"&lt;1 Year",IF(Table1[[#This Row],[Survival_Time_Months]]&lt;60,"1-5 Years","5+ Years"))</f>
        <v>1-5 Years</v>
      </c>
      <c r="Q485" t="s">
        <v>14</v>
      </c>
      <c r="R485" t="b">
        <v>1</v>
      </c>
      <c r="S485" t="s">
        <v>22</v>
      </c>
    </row>
    <row r="486" spans="1:19" x14ac:dyDescent="0.35">
      <c r="A486" t="s">
        <v>531</v>
      </c>
      <c r="B486">
        <v>56</v>
      </c>
      <c r="C486" t="str">
        <f>IF(Table1[[#This Row],[Age]]&lt;=10,"Child",IF(Table1[[#This Row],[Age]]&lt;=20,"Teen", IF(Table1[[#This Row],[Age]]&lt;=40, "Young Adult",IF(Table1[[#This Row],[Age]]&lt;=60, "Middle Age","Old Age"))))</f>
        <v>Middle Age</v>
      </c>
      <c r="D486" t="s">
        <v>5049</v>
      </c>
      <c r="E486" t="s">
        <v>50</v>
      </c>
      <c r="F486" t="s">
        <v>41</v>
      </c>
      <c r="G486" s="2">
        <v>43540</v>
      </c>
      <c r="H486" s="1">
        <f>YEAR(Table1[[#This Row],[Date_of_Diagnosis]])</f>
        <v>2019</v>
      </c>
      <c r="I486" t="s">
        <v>51</v>
      </c>
      <c r="J486" t="s">
        <v>38</v>
      </c>
      <c r="K486" t="b">
        <v>0</v>
      </c>
      <c r="L486">
        <v>50</v>
      </c>
      <c r="M486">
        <v>11</v>
      </c>
      <c r="N486" t="s">
        <v>9</v>
      </c>
      <c r="O486">
        <v>75</v>
      </c>
      <c r="P486" t="str">
        <f>IF(Table1[[#This Row],[Survival_Time_Months]]&lt;12,"&lt;1 Year",IF(Table1[[#This Row],[Survival_Time_Months]]&lt;60,"1-5 Years","5+ Years"))</f>
        <v>5+ Years</v>
      </c>
      <c r="Q486" t="s">
        <v>14</v>
      </c>
      <c r="R486" t="b">
        <v>0</v>
      </c>
      <c r="S486" t="s">
        <v>11</v>
      </c>
    </row>
    <row r="487" spans="1:19" x14ac:dyDescent="0.35">
      <c r="A487" t="s">
        <v>532</v>
      </c>
      <c r="B487">
        <v>39</v>
      </c>
      <c r="C487" t="str">
        <f>IF(Table1[[#This Row],[Age]]&lt;=10,"Child",IF(Table1[[#This Row],[Age]]&lt;=20,"Teen", IF(Table1[[#This Row],[Age]]&lt;=40, "Young Adult",IF(Table1[[#This Row],[Age]]&lt;=60, "Middle Age","Old Age"))))</f>
        <v>Young Adult</v>
      </c>
      <c r="D487" t="s">
        <v>5049</v>
      </c>
      <c r="E487" t="s">
        <v>35</v>
      </c>
      <c r="F487" t="s">
        <v>36</v>
      </c>
      <c r="G487" s="2">
        <v>45575</v>
      </c>
      <c r="H487" s="1">
        <f>YEAR(Table1[[#This Row],[Date_of_Diagnosis]])</f>
        <v>2024</v>
      </c>
      <c r="I487" t="s">
        <v>42</v>
      </c>
      <c r="J487" t="s">
        <v>2</v>
      </c>
      <c r="K487" t="b">
        <v>1</v>
      </c>
      <c r="L487">
        <v>56</v>
      </c>
      <c r="M487">
        <v>12</v>
      </c>
      <c r="N487" t="s">
        <v>15</v>
      </c>
      <c r="O487">
        <v>2</v>
      </c>
      <c r="P487" t="str">
        <f>IF(Table1[[#This Row],[Survival_Time_Months]]&lt;12,"&lt;1 Year",IF(Table1[[#This Row],[Survival_Time_Months]]&lt;60,"1-5 Years","5+ Years"))</f>
        <v>&lt;1 Year</v>
      </c>
      <c r="Q487" t="s">
        <v>10</v>
      </c>
      <c r="R487" t="b">
        <v>0</v>
      </c>
      <c r="S487" t="s">
        <v>16</v>
      </c>
    </row>
    <row r="488" spans="1:19" x14ac:dyDescent="0.35">
      <c r="A488" t="s">
        <v>533</v>
      </c>
      <c r="B488">
        <v>50</v>
      </c>
      <c r="C488" t="str">
        <f>IF(Table1[[#This Row],[Age]]&lt;=10,"Child",IF(Table1[[#This Row],[Age]]&lt;=20,"Teen", IF(Table1[[#This Row],[Age]]&lt;=40, "Young Adult",IF(Table1[[#This Row],[Age]]&lt;=60, "Middle Age","Old Age"))))</f>
        <v>Middle Age</v>
      </c>
      <c r="D488" t="s">
        <v>40</v>
      </c>
      <c r="E488" t="s">
        <v>50</v>
      </c>
      <c r="F488" t="s">
        <v>41</v>
      </c>
      <c r="G488" s="2">
        <v>43923</v>
      </c>
      <c r="H488" s="1">
        <f>YEAR(Table1[[#This Row],[Date_of_Diagnosis]])</f>
        <v>2020</v>
      </c>
      <c r="I488" t="s">
        <v>42</v>
      </c>
      <c r="J488" t="s">
        <v>45</v>
      </c>
      <c r="K488" t="b">
        <v>1</v>
      </c>
      <c r="L488">
        <v>7</v>
      </c>
      <c r="M488">
        <v>19</v>
      </c>
      <c r="N488" t="s">
        <v>9</v>
      </c>
      <c r="O488">
        <v>32</v>
      </c>
      <c r="P488" t="str">
        <f>IF(Table1[[#This Row],[Survival_Time_Months]]&lt;12,"&lt;1 Year",IF(Table1[[#This Row],[Survival_Time_Months]]&lt;60,"1-5 Years","5+ Years"))</f>
        <v>1-5 Years</v>
      </c>
      <c r="Q488" t="s">
        <v>10</v>
      </c>
      <c r="R488" t="b">
        <v>1</v>
      </c>
      <c r="S488" t="s">
        <v>11</v>
      </c>
    </row>
    <row r="489" spans="1:19" x14ac:dyDescent="0.35">
      <c r="A489" t="s">
        <v>534</v>
      </c>
      <c r="B489">
        <v>34</v>
      </c>
      <c r="C489" t="str">
        <f>IF(Table1[[#This Row],[Age]]&lt;=10,"Child",IF(Table1[[#This Row],[Age]]&lt;=20,"Teen", IF(Table1[[#This Row],[Age]]&lt;=40, "Young Adult",IF(Table1[[#This Row],[Age]]&lt;=60, "Middle Age","Old Age"))))</f>
        <v>Young Adult</v>
      </c>
      <c r="D489" t="s">
        <v>40</v>
      </c>
      <c r="E489" t="s">
        <v>35</v>
      </c>
      <c r="F489" t="s">
        <v>41</v>
      </c>
      <c r="G489" s="2">
        <v>44529</v>
      </c>
      <c r="H489" s="1">
        <f>YEAR(Table1[[#This Row],[Date_of_Diagnosis]])</f>
        <v>2021</v>
      </c>
      <c r="I489" t="s">
        <v>48</v>
      </c>
      <c r="J489" t="s">
        <v>2</v>
      </c>
      <c r="K489" t="b">
        <v>0</v>
      </c>
      <c r="L489">
        <v>21</v>
      </c>
      <c r="M489">
        <v>9</v>
      </c>
      <c r="N489" t="s">
        <v>12</v>
      </c>
      <c r="O489">
        <v>85</v>
      </c>
      <c r="P489" t="str">
        <f>IF(Table1[[#This Row],[Survival_Time_Months]]&lt;12,"&lt;1 Year",IF(Table1[[#This Row],[Survival_Time_Months]]&lt;60,"1-5 Years","5+ Years"))</f>
        <v>5+ Years</v>
      </c>
      <c r="Q489" t="s">
        <v>14</v>
      </c>
      <c r="R489" t="b">
        <v>0</v>
      </c>
      <c r="S489" t="s">
        <v>11</v>
      </c>
    </row>
    <row r="490" spans="1:19" x14ac:dyDescent="0.35">
      <c r="A490" t="s">
        <v>535</v>
      </c>
      <c r="B490">
        <v>59</v>
      </c>
      <c r="C490" t="str">
        <f>IF(Table1[[#This Row],[Age]]&lt;=10,"Child",IF(Table1[[#This Row],[Age]]&lt;=20,"Teen", IF(Table1[[#This Row],[Age]]&lt;=40, "Young Adult",IF(Table1[[#This Row],[Age]]&lt;=60, "Middle Age","Old Age"))))</f>
        <v>Middle Age</v>
      </c>
      <c r="D490" t="s">
        <v>40</v>
      </c>
      <c r="E490" t="s">
        <v>47</v>
      </c>
      <c r="F490" t="s">
        <v>36</v>
      </c>
      <c r="G490" s="2">
        <v>43665</v>
      </c>
      <c r="H490" s="1">
        <f>YEAR(Table1[[#This Row],[Date_of_Diagnosis]])</f>
        <v>2019</v>
      </c>
      <c r="I490" t="s">
        <v>51</v>
      </c>
      <c r="J490" t="s">
        <v>45</v>
      </c>
      <c r="K490" t="b">
        <v>1</v>
      </c>
      <c r="L490">
        <v>49</v>
      </c>
      <c r="M490">
        <v>2</v>
      </c>
      <c r="N490" t="s">
        <v>9</v>
      </c>
      <c r="O490">
        <v>76</v>
      </c>
      <c r="P490" t="str">
        <f>IF(Table1[[#This Row],[Survival_Time_Months]]&lt;12,"&lt;1 Year",IF(Table1[[#This Row],[Survival_Time_Months]]&lt;60,"1-5 Years","5+ Years"))</f>
        <v>5+ Years</v>
      </c>
      <c r="Q490" t="s">
        <v>10</v>
      </c>
      <c r="R490" t="b">
        <v>1</v>
      </c>
      <c r="S490" t="s">
        <v>11</v>
      </c>
    </row>
    <row r="491" spans="1:19" x14ac:dyDescent="0.35">
      <c r="A491" t="s">
        <v>536</v>
      </c>
      <c r="B491">
        <v>8</v>
      </c>
      <c r="C491" t="str">
        <f>IF(Table1[[#This Row],[Age]]&lt;=10,"Child",IF(Table1[[#This Row],[Age]]&lt;=20,"Teen", IF(Table1[[#This Row],[Age]]&lt;=40, "Young Adult",IF(Table1[[#This Row],[Age]]&lt;=60, "Middle Age","Old Age"))))</f>
        <v>Child</v>
      </c>
      <c r="D491" t="s">
        <v>40</v>
      </c>
      <c r="E491" t="s">
        <v>35</v>
      </c>
      <c r="F491" t="s">
        <v>41</v>
      </c>
      <c r="G491" s="2">
        <v>44314</v>
      </c>
      <c r="H491" s="1">
        <f>YEAR(Table1[[#This Row],[Date_of_Diagnosis]])</f>
        <v>2021</v>
      </c>
      <c r="I491" t="s">
        <v>48</v>
      </c>
      <c r="J491" t="s">
        <v>45</v>
      </c>
      <c r="K491" t="b">
        <v>1</v>
      </c>
      <c r="L491">
        <v>9</v>
      </c>
      <c r="M491">
        <v>20</v>
      </c>
      <c r="N491" t="s">
        <v>12</v>
      </c>
      <c r="O491">
        <v>3</v>
      </c>
      <c r="P491" t="str">
        <f>IF(Table1[[#This Row],[Survival_Time_Months]]&lt;12,"&lt;1 Year",IF(Table1[[#This Row],[Survival_Time_Months]]&lt;60,"1-5 Years","5+ Years"))</f>
        <v>&lt;1 Year</v>
      </c>
      <c r="Q491" t="s">
        <v>10</v>
      </c>
      <c r="R491" t="b">
        <v>0</v>
      </c>
      <c r="S491" t="s">
        <v>11</v>
      </c>
    </row>
    <row r="492" spans="1:19" x14ac:dyDescent="0.35">
      <c r="A492" t="s">
        <v>537</v>
      </c>
      <c r="B492">
        <v>59</v>
      </c>
      <c r="C492" t="str">
        <f>IF(Table1[[#This Row],[Age]]&lt;=10,"Child",IF(Table1[[#This Row],[Age]]&lt;=20,"Teen", IF(Table1[[#This Row],[Age]]&lt;=40, "Young Adult",IF(Table1[[#This Row],[Age]]&lt;=60, "Middle Age","Old Age"))))</f>
        <v>Middle Age</v>
      </c>
      <c r="D492" t="s">
        <v>5050</v>
      </c>
      <c r="E492" t="s">
        <v>35</v>
      </c>
      <c r="F492" t="s">
        <v>41</v>
      </c>
      <c r="G492" s="2">
        <v>44815</v>
      </c>
      <c r="H492" s="1">
        <f>YEAR(Table1[[#This Row],[Date_of_Diagnosis]])</f>
        <v>2022</v>
      </c>
      <c r="I492" t="s">
        <v>42</v>
      </c>
      <c r="J492" t="s">
        <v>38</v>
      </c>
      <c r="K492" t="b">
        <v>1</v>
      </c>
      <c r="L492">
        <v>50</v>
      </c>
      <c r="M492">
        <v>3</v>
      </c>
      <c r="N492" t="s">
        <v>15</v>
      </c>
      <c r="O492">
        <v>12</v>
      </c>
      <c r="P492" t="str">
        <f>IF(Table1[[#This Row],[Survival_Time_Months]]&lt;12,"&lt;1 Year",IF(Table1[[#This Row],[Survival_Time_Months]]&lt;60,"1-5 Years","5+ Years"))</f>
        <v>1-5 Years</v>
      </c>
      <c r="Q492" t="s">
        <v>14</v>
      </c>
      <c r="R492" t="b">
        <v>1</v>
      </c>
      <c r="S492" t="s">
        <v>22</v>
      </c>
    </row>
    <row r="493" spans="1:19" x14ac:dyDescent="0.35">
      <c r="A493" t="s">
        <v>538</v>
      </c>
      <c r="B493">
        <v>39</v>
      </c>
      <c r="C493" t="str">
        <f>IF(Table1[[#This Row],[Age]]&lt;=10,"Child",IF(Table1[[#This Row],[Age]]&lt;=20,"Teen", IF(Table1[[#This Row],[Age]]&lt;=40, "Young Adult",IF(Table1[[#This Row],[Age]]&lt;=60, "Middle Age","Old Age"))))</f>
        <v>Young Adult</v>
      </c>
      <c r="D493" t="s">
        <v>40</v>
      </c>
      <c r="E493" t="s">
        <v>35</v>
      </c>
      <c r="F493" t="s">
        <v>44</v>
      </c>
      <c r="G493" s="2">
        <v>44491</v>
      </c>
      <c r="H493" s="1">
        <f>YEAR(Table1[[#This Row],[Date_of_Diagnosis]])</f>
        <v>2021</v>
      </c>
      <c r="I493" t="s">
        <v>37</v>
      </c>
      <c r="J493" t="s">
        <v>38</v>
      </c>
      <c r="K493" t="b">
        <v>0</v>
      </c>
      <c r="L493">
        <v>50</v>
      </c>
      <c r="M493">
        <v>20</v>
      </c>
      <c r="N493" t="s">
        <v>12</v>
      </c>
      <c r="O493">
        <v>120</v>
      </c>
      <c r="P493" t="str">
        <f>IF(Table1[[#This Row],[Survival_Time_Months]]&lt;12,"&lt;1 Year",IF(Table1[[#This Row],[Survival_Time_Months]]&lt;60,"1-5 Years","5+ Years"))</f>
        <v>5+ Years</v>
      </c>
      <c r="Q493" t="s">
        <v>14</v>
      </c>
      <c r="R493" t="b">
        <v>1</v>
      </c>
      <c r="S493" t="s">
        <v>11</v>
      </c>
    </row>
    <row r="494" spans="1:19" x14ac:dyDescent="0.35">
      <c r="A494" t="s">
        <v>539</v>
      </c>
      <c r="B494">
        <v>2</v>
      </c>
      <c r="C494" t="str">
        <f>IF(Table1[[#This Row],[Age]]&lt;=10,"Child",IF(Table1[[#This Row],[Age]]&lt;=20,"Teen", IF(Table1[[#This Row],[Age]]&lt;=40, "Young Adult",IF(Table1[[#This Row],[Age]]&lt;=60, "Middle Age","Old Age"))))</f>
        <v>Child</v>
      </c>
      <c r="D494" t="s">
        <v>5049</v>
      </c>
      <c r="E494" t="s">
        <v>50</v>
      </c>
      <c r="F494" t="s">
        <v>44</v>
      </c>
      <c r="G494" s="2">
        <v>44344</v>
      </c>
      <c r="H494" s="1">
        <f>YEAR(Table1[[#This Row],[Date_of_Diagnosis]])</f>
        <v>2021</v>
      </c>
      <c r="I494" t="s">
        <v>48</v>
      </c>
      <c r="J494" t="s">
        <v>45</v>
      </c>
      <c r="K494" t="b">
        <v>0</v>
      </c>
      <c r="L494">
        <v>18</v>
      </c>
      <c r="M494">
        <v>2</v>
      </c>
      <c r="N494" t="s">
        <v>12</v>
      </c>
      <c r="O494">
        <v>1</v>
      </c>
      <c r="P494" t="str">
        <f>IF(Table1[[#This Row],[Survival_Time_Months]]&lt;12,"&lt;1 Year",IF(Table1[[#This Row],[Survival_Time_Months]]&lt;60,"1-5 Years","5+ Years"))</f>
        <v>&lt;1 Year</v>
      </c>
      <c r="Q494" t="s">
        <v>10</v>
      </c>
      <c r="R494" t="b">
        <v>0</v>
      </c>
      <c r="S494" t="s">
        <v>22</v>
      </c>
    </row>
    <row r="495" spans="1:19" x14ac:dyDescent="0.35">
      <c r="A495" t="s">
        <v>540</v>
      </c>
      <c r="B495">
        <v>52</v>
      </c>
      <c r="C495" t="str">
        <f>IF(Table1[[#This Row],[Age]]&lt;=10,"Child",IF(Table1[[#This Row],[Age]]&lt;=20,"Teen", IF(Table1[[#This Row],[Age]]&lt;=40, "Young Adult",IF(Table1[[#This Row],[Age]]&lt;=60, "Middle Age","Old Age"))))</f>
        <v>Middle Age</v>
      </c>
      <c r="D495" t="s">
        <v>5050</v>
      </c>
      <c r="E495" t="s">
        <v>47</v>
      </c>
      <c r="F495" t="s">
        <v>44</v>
      </c>
      <c r="G495" s="2">
        <v>45499</v>
      </c>
      <c r="H495" s="1">
        <f>YEAR(Table1[[#This Row],[Date_of_Diagnosis]])</f>
        <v>2024</v>
      </c>
      <c r="I495" t="s">
        <v>51</v>
      </c>
      <c r="J495" t="s">
        <v>2</v>
      </c>
      <c r="K495" t="b">
        <v>1</v>
      </c>
      <c r="L495">
        <v>37</v>
      </c>
      <c r="M495">
        <v>11</v>
      </c>
      <c r="N495" t="s">
        <v>12</v>
      </c>
      <c r="O495">
        <v>82</v>
      </c>
      <c r="P495" t="str">
        <f>IF(Table1[[#This Row],[Survival_Time_Months]]&lt;12,"&lt;1 Year",IF(Table1[[#This Row],[Survival_Time_Months]]&lt;60,"1-5 Years","5+ Years"))</f>
        <v>5+ Years</v>
      </c>
      <c r="Q495" t="s">
        <v>10</v>
      </c>
      <c r="R495" t="b">
        <v>0</v>
      </c>
      <c r="S495" t="s">
        <v>17</v>
      </c>
    </row>
    <row r="496" spans="1:19" x14ac:dyDescent="0.35">
      <c r="A496" t="s">
        <v>541</v>
      </c>
      <c r="B496">
        <v>3</v>
      </c>
      <c r="C496" t="str">
        <f>IF(Table1[[#This Row],[Age]]&lt;=10,"Child",IF(Table1[[#This Row],[Age]]&lt;=20,"Teen", IF(Table1[[#This Row],[Age]]&lt;=40, "Young Adult",IF(Table1[[#This Row],[Age]]&lt;=60, "Middle Age","Old Age"))))</f>
        <v>Child</v>
      </c>
      <c r="D496" t="s">
        <v>40</v>
      </c>
      <c r="E496" t="s">
        <v>50</v>
      </c>
      <c r="F496" t="s">
        <v>36</v>
      </c>
      <c r="G496" s="2">
        <v>44544</v>
      </c>
      <c r="H496" s="1">
        <f>YEAR(Table1[[#This Row],[Date_of_Diagnosis]])</f>
        <v>2021</v>
      </c>
      <c r="I496" t="s">
        <v>48</v>
      </c>
      <c r="J496" t="s">
        <v>2</v>
      </c>
      <c r="K496" t="b">
        <v>0</v>
      </c>
      <c r="L496">
        <v>42</v>
      </c>
      <c r="M496">
        <v>19</v>
      </c>
      <c r="N496" t="s">
        <v>9</v>
      </c>
      <c r="O496">
        <v>51</v>
      </c>
      <c r="P496" t="str">
        <f>IF(Table1[[#This Row],[Survival_Time_Months]]&lt;12,"&lt;1 Year",IF(Table1[[#This Row],[Survival_Time_Months]]&lt;60,"1-5 Years","5+ Years"))</f>
        <v>1-5 Years</v>
      </c>
      <c r="Q496" t="s">
        <v>10</v>
      </c>
      <c r="R496" t="b">
        <v>0</v>
      </c>
      <c r="S496" t="s">
        <v>17</v>
      </c>
    </row>
    <row r="497" spans="1:19" x14ac:dyDescent="0.35">
      <c r="A497" t="s">
        <v>542</v>
      </c>
      <c r="B497">
        <v>41</v>
      </c>
      <c r="C497" t="str">
        <f>IF(Table1[[#This Row],[Age]]&lt;=10,"Child",IF(Table1[[#This Row],[Age]]&lt;=20,"Teen", IF(Table1[[#This Row],[Age]]&lt;=40, "Young Adult",IF(Table1[[#This Row],[Age]]&lt;=60, "Middle Age","Old Age"))))</f>
        <v>Middle Age</v>
      </c>
      <c r="D497" t="s">
        <v>5049</v>
      </c>
      <c r="E497" t="s">
        <v>50</v>
      </c>
      <c r="F497" t="s">
        <v>44</v>
      </c>
      <c r="G497" s="2">
        <v>43620</v>
      </c>
      <c r="H497" s="1">
        <f>YEAR(Table1[[#This Row],[Date_of_Diagnosis]])</f>
        <v>2019</v>
      </c>
      <c r="I497" t="s">
        <v>51</v>
      </c>
      <c r="J497" t="s">
        <v>45</v>
      </c>
      <c r="K497" t="b">
        <v>1</v>
      </c>
      <c r="L497">
        <v>55</v>
      </c>
      <c r="M497">
        <v>9</v>
      </c>
      <c r="N497" t="s">
        <v>12</v>
      </c>
      <c r="O497">
        <v>61</v>
      </c>
      <c r="P497" t="str">
        <f>IF(Table1[[#This Row],[Survival_Time_Months]]&lt;12,"&lt;1 Year",IF(Table1[[#This Row],[Survival_Time_Months]]&lt;60,"1-5 Years","5+ Years"))</f>
        <v>5+ Years</v>
      </c>
      <c r="Q497" t="s">
        <v>14</v>
      </c>
      <c r="R497" t="b">
        <v>1</v>
      </c>
      <c r="S497" t="s">
        <v>22</v>
      </c>
    </row>
    <row r="498" spans="1:19" x14ac:dyDescent="0.35">
      <c r="A498" t="s">
        <v>543</v>
      </c>
      <c r="B498">
        <v>4</v>
      </c>
      <c r="C498" t="str">
        <f>IF(Table1[[#This Row],[Age]]&lt;=10,"Child",IF(Table1[[#This Row],[Age]]&lt;=20,"Teen", IF(Table1[[#This Row],[Age]]&lt;=40, "Young Adult",IF(Table1[[#This Row],[Age]]&lt;=60, "Middle Age","Old Age"))))</f>
        <v>Child</v>
      </c>
      <c r="D498" t="s">
        <v>40</v>
      </c>
      <c r="E498" t="s">
        <v>50</v>
      </c>
      <c r="F498" t="s">
        <v>44</v>
      </c>
      <c r="G498" s="2">
        <v>44408</v>
      </c>
      <c r="H498" s="1">
        <f>YEAR(Table1[[#This Row],[Date_of_Diagnosis]])</f>
        <v>2021</v>
      </c>
      <c r="I498" t="s">
        <v>42</v>
      </c>
      <c r="J498" t="s">
        <v>2</v>
      </c>
      <c r="K498" t="b">
        <v>0</v>
      </c>
      <c r="L498">
        <v>64</v>
      </c>
      <c r="M498">
        <v>10</v>
      </c>
      <c r="N498" t="s">
        <v>12</v>
      </c>
      <c r="O498">
        <v>43</v>
      </c>
      <c r="P498" t="str">
        <f>IF(Table1[[#This Row],[Survival_Time_Months]]&lt;12,"&lt;1 Year",IF(Table1[[#This Row],[Survival_Time_Months]]&lt;60,"1-5 Years","5+ Years"))</f>
        <v>1-5 Years</v>
      </c>
      <c r="Q498" t="s">
        <v>10</v>
      </c>
      <c r="R498" t="b">
        <v>1</v>
      </c>
      <c r="S498" t="s">
        <v>13</v>
      </c>
    </row>
    <row r="499" spans="1:19" x14ac:dyDescent="0.35">
      <c r="A499" t="s">
        <v>544</v>
      </c>
      <c r="B499">
        <v>79</v>
      </c>
      <c r="C499" t="str">
        <f>IF(Table1[[#This Row],[Age]]&lt;=10,"Child",IF(Table1[[#This Row],[Age]]&lt;=20,"Teen", IF(Table1[[#This Row],[Age]]&lt;=40, "Young Adult",IF(Table1[[#This Row],[Age]]&lt;=60, "Middle Age","Old Age"))))</f>
        <v>Old Age</v>
      </c>
      <c r="D499" t="s">
        <v>5050</v>
      </c>
      <c r="E499" t="s">
        <v>47</v>
      </c>
      <c r="F499" t="s">
        <v>44</v>
      </c>
      <c r="G499" s="2">
        <v>45091</v>
      </c>
      <c r="H499" s="1">
        <f>YEAR(Table1[[#This Row],[Date_of_Diagnosis]])</f>
        <v>2023</v>
      </c>
      <c r="I499" t="s">
        <v>37</v>
      </c>
      <c r="J499" t="s">
        <v>38</v>
      </c>
      <c r="K499" t="b">
        <v>1</v>
      </c>
      <c r="L499">
        <v>63</v>
      </c>
      <c r="M499">
        <v>15</v>
      </c>
      <c r="N499" t="s">
        <v>9</v>
      </c>
      <c r="O499">
        <v>22</v>
      </c>
      <c r="P499" t="str">
        <f>IF(Table1[[#This Row],[Survival_Time_Months]]&lt;12,"&lt;1 Year",IF(Table1[[#This Row],[Survival_Time_Months]]&lt;60,"1-5 Years","5+ Years"))</f>
        <v>1-5 Years</v>
      </c>
      <c r="Q499" t="s">
        <v>10</v>
      </c>
      <c r="R499" t="b">
        <v>1</v>
      </c>
      <c r="S499" t="s">
        <v>17</v>
      </c>
    </row>
    <row r="500" spans="1:19" x14ac:dyDescent="0.35">
      <c r="A500" t="s">
        <v>545</v>
      </c>
      <c r="B500">
        <v>75</v>
      </c>
      <c r="C500" t="str">
        <f>IF(Table1[[#This Row],[Age]]&lt;=10,"Child",IF(Table1[[#This Row],[Age]]&lt;=20,"Teen", IF(Table1[[#This Row],[Age]]&lt;=40, "Young Adult",IF(Table1[[#This Row],[Age]]&lt;=60, "Middle Age","Old Age"))))</f>
        <v>Old Age</v>
      </c>
      <c r="D500" t="s">
        <v>5050</v>
      </c>
      <c r="E500" t="s">
        <v>50</v>
      </c>
      <c r="F500" t="s">
        <v>44</v>
      </c>
      <c r="G500" s="2">
        <v>43541</v>
      </c>
      <c r="H500" s="1">
        <f>YEAR(Table1[[#This Row],[Date_of_Diagnosis]])</f>
        <v>2019</v>
      </c>
      <c r="I500" t="s">
        <v>51</v>
      </c>
      <c r="J500" t="s">
        <v>45</v>
      </c>
      <c r="K500" t="b">
        <v>1</v>
      </c>
      <c r="L500">
        <v>63</v>
      </c>
      <c r="M500">
        <v>9</v>
      </c>
      <c r="N500" t="s">
        <v>9</v>
      </c>
      <c r="O500">
        <v>20</v>
      </c>
      <c r="P500" t="str">
        <f>IF(Table1[[#This Row],[Survival_Time_Months]]&lt;12,"&lt;1 Year",IF(Table1[[#This Row],[Survival_Time_Months]]&lt;60,"1-5 Years","5+ Years"))</f>
        <v>1-5 Years</v>
      </c>
      <c r="Q500" t="s">
        <v>10</v>
      </c>
      <c r="R500" t="b">
        <v>1</v>
      </c>
      <c r="S500" t="s">
        <v>16</v>
      </c>
    </row>
    <row r="501" spans="1:19" x14ac:dyDescent="0.35">
      <c r="A501" t="s">
        <v>546</v>
      </c>
      <c r="B501">
        <v>62</v>
      </c>
      <c r="C501" t="str">
        <f>IF(Table1[[#This Row],[Age]]&lt;=10,"Child",IF(Table1[[#This Row],[Age]]&lt;=20,"Teen", IF(Table1[[#This Row],[Age]]&lt;=40, "Young Adult",IF(Table1[[#This Row],[Age]]&lt;=60, "Middle Age","Old Age"))))</f>
        <v>Old Age</v>
      </c>
      <c r="D501" t="s">
        <v>40</v>
      </c>
      <c r="E501" t="s">
        <v>35</v>
      </c>
      <c r="F501" t="s">
        <v>36</v>
      </c>
      <c r="G501" s="2">
        <v>43640</v>
      </c>
      <c r="H501" s="1">
        <f>YEAR(Table1[[#This Row],[Date_of_Diagnosis]])</f>
        <v>2019</v>
      </c>
      <c r="I501" t="s">
        <v>48</v>
      </c>
      <c r="J501" t="s">
        <v>38</v>
      </c>
      <c r="K501" t="b">
        <v>0</v>
      </c>
      <c r="L501">
        <v>53</v>
      </c>
      <c r="M501">
        <v>14</v>
      </c>
      <c r="N501" t="s">
        <v>12</v>
      </c>
      <c r="O501">
        <v>100</v>
      </c>
      <c r="P501" t="str">
        <f>IF(Table1[[#This Row],[Survival_Time_Months]]&lt;12,"&lt;1 Year",IF(Table1[[#This Row],[Survival_Time_Months]]&lt;60,"1-5 Years","5+ Years"))</f>
        <v>5+ Years</v>
      </c>
      <c r="Q501" t="s">
        <v>10</v>
      </c>
      <c r="R501" t="b">
        <v>0</v>
      </c>
      <c r="S501" t="s">
        <v>11</v>
      </c>
    </row>
    <row r="502" spans="1:19" x14ac:dyDescent="0.35">
      <c r="A502" t="s">
        <v>547</v>
      </c>
      <c r="B502">
        <v>61</v>
      </c>
      <c r="C502" t="str">
        <f>IF(Table1[[#This Row],[Age]]&lt;=10,"Child",IF(Table1[[#This Row],[Age]]&lt;=20,"Teen", IF(Table1[[#This Row],[Age]]&lt;=40, "Young Adult",IF(Table1[[#This Row],[Age]]&lt;=60, "Middle Age","Old Age"))))</f>
        <v>Old Age</v>
      </c>
      <c r="D502" t="s">
        <v>5049</v>
      </c>
      <c r="E502" t="s">
        <v>47</v>
      </c>
      <c r="F502" t="s">
        <v>36</v>
      </c>
      <c r="G502" s="2">
        <v>43816</v>
      </c>
      <c r="H502" s="1">
        <f>YEAR(Table1[[#This Row],[Date_of_Diagnosis]])</f>
        <v>2019</v>
      </c>
      <c r="I502" t="s">
        <v>48</v>
      </c>
      <c r="J502" t="s">
        <v>45</v>
      </c>
      <c r="K502" t="b">
        <v>1</v>
      </c>
      <c r="L502">
        <v>5</v>
      </c>
      <c r="M502">
        <v>4</v>
      </c>
      <c r="N502" t="s">
        <v>12</v>
      </c>
      <c r="O502">
        <v>80</v>
      </c>
      <c r="P502" t="str">
        <f>IF(Table1[[#This Row],[Survival_Time_Months]]&lt;12,"&lt;1 Year",IF(Table1[[#This Row],[Survival_Time_Months]]&lt;60,"1-5 Years","5+ Years"))</f>
        <v>5+ Years</v>
      </c>
      <c r="Q502" t="s">
        <v>14</v>
      </c>
      <c r="R502" t="b">
        <v>0</v>
      </c>
      <c r="S502" t="s">
        <v>17</v>
      </c>
    </row>
    <row r="503" spans="1:19" x14ac:dyDescent="0.35">
      <c r="A503" t="s">
        <v>548</v>
      </c>
      <c r="B503">
        <v>78</v>
      </c>
      <c r="C503" t="str">
        <f>IF(Table1[[#This Row],[Age]]&lt;=10,"Child",IF(Table1[[#This Row],[Age]]&lt;=20,"Teen", IF(Table1[[#This Row],[Age]]&lt;=40, "Young Adult",IF(Table1[[#This Row],[Age]]&lt;=60, "Middle Age","Old Age"))))</f>
        <v>Old Age</v>
      </c>
      <c r="D503" t="s">
        <v>40</v>
      </c>
      <c r="E503" t="s">
        <v>50</v>
      </c>
      <c r="F503" t="s">
        <v>41</v>
      </c>
      <c r="G503" s="2">
        <v>45054</v>
      </c>
      <c r="H503" s="1">
        <f>YEAR(Table1[[#This Row],[Date_of_Diagnosis]])</f>
        <v>2023</v>
      </c>
      <c r="I503" t="s">
        <v>48</v>
      </c>
      <c r="J503" t="s">
        <v>45</v>
      </c>
      <c r="K503" t="b">
        <v>0</v>
      </c>
      <c r="L503">
        <v>30</v>
      </c>
      <c r="M503">
        <v>17</v>
      </c>
      <c r="N503" t="s">
        <v>12</v>
      </c>
      <c r="O503">
        <v>66</v>
      </c>
      <c r="P503" t="str">
        <f>IF(Table1[[#This Row],[Survival_Time_Months]]&lt;12,"&lt;1 Year",IF(Table1[[#This Row],[Survival_Time_Months]]&lt;60,"1-5 Years","5+ Years"))</f>
        <v>5+ Years</v>
      </c>
      <c r="Q503" t="s">
        <v>14</v>
      </c>
      <c r="R503" t="b">
        <v>0</v>
      </c>
      <c r="S503" t="s">
        <v>19</v>
      </c>
    </row>
    <row r="504" spans="1:19" x14ac:dyDescent="0.35">
      <c r="A504" t="s">
        <v>549</v>
      </c>
      <c r="B504">
        <v>4</v>
      </c>
      <c r="C504" t="str">
        <f>IF(Table1[[#This Row],[Age]]&lt;=10,"Child",IF(Table1[[#This Row],[Age]]&lt;=20,"Teen", IF(Table1[[#This Row],[Age]]&lt;=40, "Young Adult",IF(Table1[[#This Row],[Age]]&lt;=60, "Middle Age","Old Age"))))</f>
        <v>Child</v>
      </c>
      <c r="D504" t="s">
        <v>5049</v>
      </c>
      <c r="E504" t="s">
        <v>35</v>
      </c>
      <c r="F504" t="s">
        <v>44</v>
      </c>
      <c r="G504" s="2">
        <v>44726</v>
      </c>
      <c r="H504" s="1">
        <f>YEAR(Table1[[#This Row],[Date_of_Diagnosis]])</f>
        <v>2022</v>
      </c>
      <c r="I504" t="s">
        <v>42</v>
      </c>
      <c r="J504" t="s">
        <v>2</v>
      </c>
      <c r="K504" t="b">
        <v>1</v>
      </c>
      <c r="L504">
        <v>11</v>
      </c>
      <c r="M504">
        <v>0</v>
      </c>
      <c r="N504" t="s">
        <v>9</v>
      </c>
      <c r="O504">
        <v>66</v>
      </c>
      <c r="P504" t="str">
        <f>IF(Table1[[#This Row],[Survival_Time_Months]]&lt;12,"&lt;1 Year",IF(Table1[[#This Row],[Survival_Time_Months]]&lt;60,"1-5 Years","5+ Years"))</f>
        <v>5+ Years</v>
      </c>
      <c r="Q504" t="s">
        <v>14</v>
      </c>
      <c r="R504" t="b">
        <v>1</v>
      </c>
      <c r="S504" t="s">
        <v>19</v>
      </c>
    </row>
    <row r="505" spans="1:19" x14ac:dyDescent="0.35">
      <c r="A505" t="s">
        <v>550</v>
      </c>
      <c r="B505">
        <v>29</v>
      </c>
      <c r="C505" t="str">
        <f>IF(Table1[[#This Row],[Age]]&lt;=10,"Child",IF(Table1[[#This Row],[Age]]&lt;=20,"Teen", IF(Table1[[#This Row],[Age]]&lt;=40, "Young Adult",IF(Table1[[#This Row],[Age]]&lt;=60, "Middle Age","Old Age"))))</f>
        <v>Young Adult</v>
      </c>
      <c r="D505" t="s">
        <v>5050</v>
      </c>
      <c r="E505" t="s">
        <v>50</v>
      </c>
      <c r="F505" t="s">
        <v>41</v>
      </c>
      <c r="G505" s="2">
        <v>45288</v>
      </c>
      <c r="H505" s="1">
        <f>YEAR(Table1[[#This Row],[Date_of_Diagnosis]])</f>
        <v>2023</v>
      </c>
      <c r="I505" t="s">
        <v>48</v>
      </c>
      <c r="J505" t="s">
        <v>38</v>
      </c>
      <c r="K505" t="b">
        <v>0</v>
      </c>
      <c r="L505">
        <v>41</v>
      </c>
      <c r="M505">
        <v>3</v>
      </c>
      <c r="N505" t="s">
        <v>9</v>
      </c>
      <c r="O505">
        <v>103</v>
      </c>
      <c r="P505" t="str">
        <f>IF(Table1[[#This Row],[Survival_Time_Months]]&lt;12,"&lt;1 Year",IF(Table1[[#This Row],[Survival_Time_Months]]&lt;60,"1-5 Years","5+ Years"))</f>
        <v>5+ Years</v>
      </c>
      <c r="Q505" t="s">
        <v>10</v>
      </c>
      <c r="R505" t="b">
        <v>1</v>
      </c>
      <c r="S505" t="s">
        <v>21</v>
      </c>
    </row>
    <row r="506" spans="1:19" x14ac:dyDescent="0.35">
      <c r="A506" t="s">
        <v>551</v>
      </c>
      <c r="B506">
        <v>79</v>
      </c>
      <c r="C506" t="str">
        <f>IF(Table1[[#This Row],[Age]]&lt;=10,"Child",IF(Table1[[#This Row],[Age]]&lt;=20,"Teen", IF(Table1[[#This Row],[Age]]&lt;=40, "Young Adult",IF(Table1[[#This Row],[Age]]&lt;=60, "Middle Age","Old Age"))))</f>
        <v>Old Age</v>
      </c>
      <c r="D506" t="s">
        <v>40</v>
      </c>
      <c r="E506" t="s">
        <v>47</v>
      </c>
      <c r="F506" t="s">
        <v>36</v>
      </c>
      <c r="G506" s="2">
        <v>44550</v>
      </c>
      <c r="H506" s="1">
        <f>YEAR(Table1[[#This Row],[Date_of_Diagnosis]])</f>
        <v>2021</v>
      </c>
      <c r="I506" t="s">
        <v>42</v>
      </c>
      <c r="J506" t="s">
        <v>38</v>
      </c>
      <c r="K506" t="b">
        <v>0</v>
      </c>
      <c r="L506">
        <v>42</v>
      </c>
      <c r="M506">
        <v>14</v>
      </c>
      <c r="N506" t="s">
        <v>9</v>
      </c>
      <c r="O506">
        <v>2</v>
      </c>
      <c r="P506" t="str">
        <f>IF(Table1[[#This Row],[Survival_Time_Months]]&lt;12,"&lt;1 Year",IF(Table1[[#This Row],[Survival_Time_Months]]&lt;60,"1-5 Years","5+ Years"))</f>
        <v>&lt;1 Year</v>
      </c>
      <c r="Q506" t="s">
        <v>10</v>
      </c>
      <c r="R506" t="b">
        <v>0</v>
      </c>
      <c r="S506" t="s">
        <v>19</v>
      </c>
    </row>
    <row r="507" spans="1:19" x14ac:dyDescent="0.35">
      <c r="A507" t="s">
        <v>552</v>
      </c>
      <c r="B507">
        <v>51</v>
      </c>
      <c r="C507" t="str">
        <f>IF(Table1[[#This Row],[Age]]&lt;=10,"Child",IF(Table1[[#This Row],[Age]]&lt;=20,"Teen", IF(Table1[[#This Row],[Age]]&lt;=40, "Young Adult",IF(Table1[[#This Row],[Age]]&lt;=60, "Middle Age","Old Age"))))</f>
        <v>Middle Age</v>
      </c>
      <c r="D507" t="s">
        <v>5050</v>
      </c>
      <c r="E507" t="s">
        <v>47</v>
      </c>
      <c r="F507" t="s">
        <v>36</v>
      </c>
      <c r="G507" s="2">
        <v>44849</v>
      </c>
      <c r="H507" s="1">
        <f>YEAR(Table1[[#This Row],[Date_of_Diagnosis]])</f>
        <v>2022</v>
      </c>
      <c r="I507" t="s">
        <v>42</v>
      </c>
      <c r="J507" t="s">
        <v>38</v>
      </c>
      <c r="K507" t="b">
        <v>0</v>
      </c>
      <c r="L507">
        <v>7</v>
      </c>
      <c r="M507">
        <v>2</v>
      </c>
      <c r="N507" t="s">
        <v>15</v>
      </c>
      <c r="O507">
        <v>1</v>
      </c>
      <c r="P507" t="str">
        <f>IF(Table1[[#This Row],[Survival_Time_Months]]&lt;12,"&lt;1 Year",IF(Table1[[#This Row],[Survival_Time_Months]]&lt;60,"1-5 Years","5+ Years"))</f>
        <v>&lt;1 Year</v>
      </c>
      <c r="Q507" t="s">
        <v>10</v>
      </c>
      <c r="R507" t="b">
        <v>1</v>
      </c>
      <c r="S507" t="s">
        <v>22</v>
      </c>
    </row>
    <row r="508" spans="1:19" x14ac:dyDescent="0.35">
      <c r="A508" t="s">
        <v>553</v>
      </c>
      <c r="B508">
        <v>76</v>
      </c>
      <c r="C508" t="str">
        <f>IF(Table1[[#This Row],[Age]]&lt;=10,"Child",IF(Table1[[#This Row],[Age]]&lt;=20,"Teen", IF(Table1[[#This Row],[Age]]&lt;=40, "Young Adult",IF(Table1[[#This Row],[Age]]&lt;=60, "Middle Age","Old Age"))))</f>
        <v>Old Age</v>
      </c>
      <c r="D508" t="s">
        <v>5049</v>
      </c>
      <c r="E508" t="s">
        <v>50</v>
      </c>
      <c r="F508" t="s">
        <v>41</v>
      </c>
      <c r="G508" s="2">
        <v>44665</v>
      </c>
      <c r="H508" s="1">
        <f>YEAR(Table1[[#This Row],[Date_of_Diagnosis]])</f>
        <v>2022</v>
      </c>
      <c r="I508" t="s">
        <v>51</v>
      </c>
      <c r="J508" t="s">
        <v>38</v>
      </c>
      <c r="K508" t="b">
        <v>1</v>
      </c>
      <c r="L508">
        <v>34</v>
      </c>
      <c r="M508">
        <v>5</v>
      </c>
      <c r="N508" t="s">
        <v>12</v>
      </c>
      <c r="O508">
        <v>87</v>
      </c>
      <c r="P508" t="str">
        <f>IF(Table1[[#This Row],[Survival_Time_Months]]&lt;12,"&lt;1 Year",IF(Table1[[#This Row],[Survival_Time_Months]]&lt;60,"1-5 Years","5+ Years"))</f>
        <v>5+ Years</v>
      </c>
      <c r="Q508" t="s">
        <v>10</v>
      </c>
      <c r="R508" t="b">
        <v>1</v>
      </c>
      <c r="S508" t="s">
        <v>23</v>
      </c>
    </row>
    <row r="509" spans="1:19" x14ac:dyDescent="0.35">
      <c r="A509" t="s">
        <v>554</v>
      </c>
      <c r="B509">
        <v>53</v>
      </c>
      <c r="C509" t="str">
        <f>IF(Table1[[#This Row],[Age]]&lt;=10,"Child",IF(Table1[[#This Row],[Age]]&lt;=20,"Teen", IF(Table1[[#This Row],[Age]]&lt;=40, "Young Adult",IF(Table1[[#This Row],[Age]]&lt;=60, "Middle Age","Old Age"))))</f>
        <v>Middle Age</v>
      </c>
      <c r="D509" t="s">
        <v>5049</v>
      </c>
      <c r="E509" t="s">
        <v>47</v>
      </c>
      <c r="F509" t="s">
        <v>44</v>
      </c>
      <c r="G509" s="2">
        <v>45590</v>
      </c>
      <c r="H509" s="1">
        <f>YEAR(Table1[[#This Row],[Date_of_Diagnosis]])</f>
        <v>2024</v>
      </c>
      <c r="I509" t="s">
        <v>48</v>
      </c>
      <c r="J509" t="s">
        <v>38</v>
      </c>
      <c r="K509" t="b">
        <v>1</v>
      </c>
      <c r="L509">
        <v>46</v>
      </c>
      <c r="M509">
        <v>13</v>
      </c>
      <c r="N509" t="s">
        <v>9</v>
      </c>
      <c r="O509">
        <v>44</v>
      </c>
      <c r="P509" t="str">
        <f>IF(Table1[[#This Row],[Survival_Time_Months]]&lt;12,"&lt;1 Year",IF(Table1[[#This Row],[Survival_Time_Months]]&lt;60,"1-5 Years","5+ Years"))</f>
        <v>1-5 Years</v>
      </c>
      <c r="Q509" t="s">
        <v>10</v>
      </c>
      <c r="R509" t="b">
        <v>0</v>
      </c>
      <c r="S509" t="s">
        <v>17</v>
      </c>
    </row>
    <row r="510" spans="1:19" x14ac:dyDescent="0.35">
      <c r="A510" t="s">
        <v>555</v>
      </c>
      <c r="B510">
        <v>12</v>
      </c>
      <c r="C510" t="str">
        <f>IF(Table1[[#This Row],[Age]]&lt;=10,"Child",IF(Table1[[#This Row],[Age]]&lt;=20,"Teen", IF(Table1[[#This Row],[Age]]&lt;=40, "Young Adult",IF(Table1[[#This Row],[Age]]&lt;=60, "Middle Age","Old Age"))))</f>
        <v>Teen</v>
      </c>
      <c r="D510" t="s">
        <v>40</v>
      </c>
      <c r="E510" t="s">
        <v>47</v>
      </c>
      <c r="F510" t="s">
        <v>41</v>
      </c>
      <c r="G510" s="2">
        <v>44472</v>
      </c>
      <c r="H510" s="1">
        <f>YEAR(Table1[[#This Row],[Date_of_Diagnosis]])</f>
        <v>2021</v>
      </c>
      <c r="I510" t="s">
        <v>37</v>
      </c>
      <c r="J510" t="s">
        <v>38</v>
      </c>
      <c r="K510" t="b">
        <v>0</v>
      </c>
      <c r="L510">
        <v>16</v>
      </c>
      <c r="M510">
        <v>8</v>
      </c>
      <c r="N510" t="s">
        <v>9</v>
      </c>
      <c r="O510">
        <v>21</v>
      </c>
      <c r="P510" t="str">
        <f>IF(Table1[[#This Row],[Survival_Time_Months]]&lt;12,"&lt;1 Year",IF(Table1[[#This Row],[Survival_Time_Months]]&lt;60,"1-5 Years","5+ Years"))</f>
        <v>1-5 Years</v>
      </c>
      <c r="Q510" t="s">
        <v>10</v>
      </c>
      <c r="R510" t="b">
        <v>0</v>
      </c>
      <c r="S510" t="s">
        <v>17</v>
      </c>
    </row>
    <row r="511" spans="1:19" x14ac:dyDescent="0.35">
      <c r="A511" t="s">
        <v>556</v>
      </c>
      <c r="B511">
        <v>69</v>
      </c>
      <c r="C511" t="str">
        <f>IF(Table1[[#This Row],[Age]]&lt;=10,"Child",IF(Table1[[#This Row],[Age]]&lt;=20,"Teen", IF(Table1[[#This Row],[Age]]&lt;=40, "Young Adult",IF(Table1[[#This Row],[Age]]&lt;=60, "Middle Age","Old Age"))))</f>
        <v>Old Age</v>
      </c>
      <c r="D511" t="s">
        <v>5050</v>
      </c>
      <c r="E511" t="s">
        <v>50</v>
      </c>
      <c r="F511" t="s">
        <v>44</v>
      </c>
      <c r="G511" s="2">
        <v>44789</v>
      </c>
      <c r="H511" s="1">
        <f>YEAR(Table1[[#This Row],[Date_of_Diagnosis]])</f>
        <v>2022</v>
      </c>
      <c r="I511" t="s">
        <v>51</v>
      </c>
      <c r="J511" t="s">
        <v>45</v>
      </c>
      <c r="K511" t="b">
        <v>1</v>
      </c>
      <c r="L511">
        <v>47</v>
      </c>
      <c r="M511">
        <v>18</v>
      </c>
      <c r="N511" t="s">
        <v>12</v>
      </c>
      <c r="O511">
        <v>49</v>
      </c>
      <c r="P511" t="str">
        <f>IF(Table1[[#This Row],[Survival_Time_Months]]&lt;12,"&lt;1 Year",IF(Table1[[#This Row],[Survival_Time_Months]]&lt;60,"1-5 Years","5+ Years"))</f>
        <v>1-5 Years</v>
      </c>
      <c r="Q511" t="s">
        <v>14</v>
      </c>
      <c r="R511" t="b">
        <v>0</v>
      </c>
      <c r="S511" t="s">
        <v>20</v>
      </c>
    </row>
    <row r="512" spans="1:19" x14ac:dyDescent="0.35">
      <c r="A512" t="s">
        <v>557</v>
      </c>
      <c r="B512">
        <v>37</v>
      </c>
      <c r="C512" t="str">
        <f>IF(Table1[[#This Row],[Age]]&lt;=10,"Child",IF(Table1[[#This Row],[Age]]&lt;=20,"Teen", IF(Table1[[#This Row],[Age]]&lt;=40, "Young Adult",IF(Table1[[#This Row],[Age]]&lt;=60, "Middle Age","Old Age"))))</f>
        <v>Young Adult</v>
      </c>
      <c r="D512" t="s">
        <v>40</v>
      </c>
      <c r="E512" t="s">
        <v>35</v>
      </c>
      <c r="F512" t="s">
        <v>36</v>
      </c>
      <c r="G512" s="2">
        <v>45615</v>
      </c>
      <c r="H512" s="1">
        <f>YEAR(Table1[[#This Row],[Date_of_Diagnosis]])</f>
        <v>2024</v>
      </c>
      <c r="I512" t="s">
        <v>51</v>
      </c>
      <c r="J512" t="s">
        <v>2</v>
      </c>
      <c r="K512" t="b">
        <v>1</v>
      </c>
      <c r="L512">
        <v>14</v>
      </c>
      <c r="M512">
        <v>15</v>
      </c>
      <c r="N512" t="s">
        <v>12</v>
      </c>
      <c r="O512">
        <v>118</v>
      </c>
      <c r="P512" t="str">
        <f>IF(Table1[[#This Row],[Survival_Time_Months]]&lt;12,"&lt;1 Year",IF(Table1[[#This Row],[Survival_Time_Months]]&lt;60,"1-5 Years","5+ Years"))</f>
        <v>5+ Years</v>
      </c>
      <c r="Q512" t="s">
        <v>14</v>
      </c>
      <c r="R512" t="b">
        <v>0</v>
      </c>
      <c r="S512" t="s">
        <v>21</v>
      </c>
    </row>
    <row r="513" spans="1:19" x14ac:dyDescent="0.35">
      <c r="A513" t="s">
        <v>558</v>
      </c>
      <c r="B513">
        <v>10</v>
      </c>
      <c r="C513" t="str">
        <f>IF(Table1[[#This Row],[Age]]&lt;=10,"Child",IF(Table1[[#This Row],[Age]]&lt;=20,"Teen", IF(Table1[[#This Row],[Age]]&lt;=40, "Young Adult",IF(Table1[[#This Row],[Age]]&lt;=60, "Middle Age","Old Age"))))</f>
        <v>Child</v>
      </c>
      <c r="D513" t="s">
        <v>5049</v>
      </c>
      <c r="E513" t="s">
        <v>50</v>
      </c>
      <c r="F513" t="s">
        <v>41</v>
      </c>
      <c r="G513" s="2">
        <v>44782</v>
      </c>
      <c r="H513" s="1">
        <f>YEAR(Table1[[#This Row],[Date_of_Diagnosis]])</f>
        <v>2022</v>
      </c>
      <c r="I513" t="s">
        <v>42</v>
      </c>
      <c r="J513" t="s">
        <v>38</v>
      </c>
      <c r="K513" t="b">
        <v>0</v>
      </c>
      <c r="L513">
        <v>50</v>
      </c>
      <c r="M513">
        <v>9</v>
      </c>
      <c r="N513" t="s">
        <v>15</v>
      </c>
      <c r="O513">
        <v>34</v>
      </c>
      <c r="P513" t="str">
        <f>IF(Table1[[#This Row],[Survival_Time_Months]]&lt;12,"&lt;1 Year",IF(Table1[[#This Row],[Survival_Time_Months]]&lt;60,"1-5 Years","5+ Years"))</f>
        <v>1-5 Years</v>
      </c>
      <c r="Q513" t="s">
        <v>10</v>
      </c>
      <c r="R513" t="b">
        <v>1</v>
      </c>
      <c r="S513" t="s">
        <v>22</v>
      </c>
    </row>
    <row r="514" spans="1:19" x14ac:dyDescent="0.35">
      <c r="A514" t="s">
        <v>559</v>
      </c>
      <c r="B514">
        <v>59</v>
      </c>
      <c r="C514" t="str">
        <f>IF(Table1[[#This Row],[Age]]&lt;=10,"Child",IF(Table1[[#This Row],[Age]]&lt;=20,"Teen", IF(Table1[[#This Row],[Age]]&lt;=40, "Young Adult",IF(Table1[[#This Row],[Age]]&lt;=60, "Middle Age","Old Age"))))</f>
        <v>Middle Age</v>
      </c>
      <c r="D514" t="s">
        <v>40</v>
      </c>
      <c r="E514" t="s">
        <v>35</v>
      </c>
      <c r="F514" t="s">
        <v>41</v>
      </c>
      <c r="G514" s="2">
        <v>44426</v>
      </c>
      <c r="H514" s="1">
        <f>YEAR(Table1[[#This Row],[Date_of_Diagnosis]])</f>
        <v>2021</v>
      </c>
      <c r="I514" t="s">
        <v>37</v>
      </c>
      <c r="J514" t="s">
        <v>2</v>
      </c>
      <c r="K514" t="b">
        <v>0</v>
      </c>
      <c r="L514">
        <v>17</v>
      </c>
      <c r="M514">
        <v>20</v>
      </c>
      <c r="N514" t="s">
        <v>9</v>
      </c>
      <c r="O514">
        <v>94</v>
      </c>
      <c r="P514" t="str">
        <f>IF(Table1[[#This Row],[Survival_Time_Months]]&lt;12,"&lt;1 Year",IF(Table1[[#This Row],[Survival_Time_Months]]&lt;60,"1-5 Years","5+ Years"))</f>
        <v>5+ Years</v>
      </c>
      <c r="Q514" t="s">
        <v>10</v>
      </c>
      <c r="R514" t="b">
        <v>1</v>
      </c>
      <c r="S514" t="s">
        <v>18</v>
      </c>
    </row>
    <row r="515" spans="1:19" x14ac:dyDescent="0.35">
      <c r="A515" t="s">
        <v>560</v>
      </c>
      <c r="B515">
        <v>30</v>
      </c>
      <c r="C515" t="str">
        <f>IF(Table1[[#This Row],[Age]]&lt;=10,"Child",IF(Table1[[#This Row],[Age]]&lt;=20,"Teen", IF(Table1[[#This Row],[Age]]&lt;=40, "Young Adult",IF(Table1[[#This Row],[Age]]&lt;=60, "Middle Age","Old Age"))))</f>
        <v>Young Adult</v>
      </c>
      <c r="D515" t="s">
        <v>40</v>
      </c>
      <c r="E515" t="s">
        <v>47</v>
      </c>
      <c r="F515" t="s">
        <v>41</v>
      </c>
      <c r="G515" s="2">
        <v>44322</v>
      </c>
      <c r="H515" s="1">
        <f>YEAR(Table1[[#This Row],[Date_of_Diagnosis]])</f>
        <v>2021</v>
      </c>
      <c r="I515" t="s">
        <v>48</v>
      </c>
      <c r="J515" t="s">
        <v>45</v>
      </c>
      <c r="K515" t="b">
        <v>1</v>
      </c>
      <c r="L515">
        <v>31</v>
      </c>
      <c r="M515">
        <v>3</v>
      </c>
      <c r="N515" t="s">
        <v>12</v>
      </c>
      <c r="O515">
        <v>46</v>
      </c>
      <c r="P515" t="str">
        <f>IF(Table1[[#This Row],[Survival_Time_Months]]&lt;12,"&lt;1 Year",IF(Table1[[#This Row],[Survival_Time_Months]]&lt;60,"1-5 Years","5+ Years"))</f>
        <v>1-5 Years</v>
      </c>
      <c r="Q515" t="s">
        <v>10</v>
      </c>
      <c r="R515" t="b">
        <v>1</v>
      </c>
      <c r="S515" t="s">
        <v>20</v>
      </c>
    </row>
    <row r="516" spans="1:19" x14ac:dyDescent="0.35">
      <c r="A516" t="s">
        <v>561</v>
      </c>
      <c r="B516">
        <v>70</v>
      </c>
      <c r="C516" t="str">
        <f>IF(Table1[[#This Row],[Age]]&lt;=10,"Child",IF(Table1[[#This Row],[Age]]&lt;=20,"Teen", IF(Table1[[#This Row],[Age]]&lt;=40, "Young Adult",IF(Table1[[#This Row],[Age]]&lt;=60, "Middle Age","Old Age"))))</f>
        <v>Old Age</v>
      </c>
      <c r="D516" t="s">
        <v>5050</v>
      </c>
      <c r="E516" t="s">
        <v>47</v>
      </c>
      <c r="F516" t="s">
        <v>36</v>
      </c>
      <c r="G516" s="2">
        <v>45620</v>
      </c>
      <c r="H516" s="1">
        <f>YEAR(Table1[[#This Row],[Date_of_Diagnosis]])</f>
        <v>2024</v>
      </c>
      <c r="I516" t="s">
        <v>48</v>
      </c>
      <c r="J516" t="s">
        <v>45</v>
      </c>
      <c r="K516" t="b">
        <v>0</v>
      </c>
      <c r="L516">
        <v>45</v>
      </c>
      <c r="M516">
        <v>20</v>
      </c>
      <c r="N516" t="s">
        <v>15</v>
      </c>
      <c r="O516">
        <v>15</v>
      </c>
      <c r="P516" t="str">
        <f>IF(Table1[[#This Row],[Survival_Time_Months]]&lt;12,"&lt;1 Year",IF(Table1[[#This Row],[Survival_Time_Months]]&lt;60,"1-5 Years","5+ Years"))</f>
        <v>1-5 Years</v>
      </c>
      <c r="Q516" t="s">
        <v>10</v>
      </c>
      <c r="R516" t="b">
        <v>0</v>
      </c>
      <c r="S516" t="s">
        <v>17</v>
      </c>
    </row>
    <row r="517" spans="1:19" x14ac:dyDescent="0.35">
      <c r="A517" t="s">
        <v>562</v>
      </c>
      <c r="B517">
        <v>81</v>
      </c>
      <c r="C517" t="str">
        <f>IF(Table1[[#This Row],[Age]]&lt;=10,"Child",IF(Table1[[#This Row],[Age]]&lt;=20,"Teen", IF(Table1[[#This Row],[Age]]&lt;=40, "Young Adult",IF(Table1[[#This Row],[Age]]&lt;=60, "Middle Age","Old Age"))))</f>
        <v>Old Age</v>
      </c>
      <c r="D517" t="s">
        <v>5049</v>
      </c>
      <c r="E517" t="s">
        <v>35</v>
      </c>
      <c r="F517" t="s">
        <v>41</v>
      </c>
      <c r="G517" s="2">
        <v>43677</v>
      </c>
      <c r="H517" s="1">
        <f>YEAR(Table1[[#This Row],[Date_of_Diagnosis]])</f>
        <v>2019</v>
      </c>
      <c r="I517" t="s">
        <v>42</v>
      </c>
      <c r="J517" t="s">
        <v>45</v>
      </c>
      <c r="K517" t="b">
        <v>0</v>
      </c>
      <c r="L517">
        <v>14</v>
      </c>
      <c r="M517">
        <v>19</v>
      </c>
      <c r="N517" t="s">
        <v>12</v>
      </c>
      <c r="O517">
        <v>21</v>
      </c>
      <c r="P517" t="str">
        <f>IF(Table1[[#This Row],[Survival_Time_Months]]&lt;12,"&lt;1 Year",IF(Table1[[#This Row],[Survival_Time_Months]]&lt;60,"1-5 Years","5+ Years"))</f>
        <v>1-5 Years</v>
      </c>
      <c r="Q517" t="s">
        <v>14</v>
      </c>
      <c r="R517" t="b">
        <v>1</v>
      </c>
      <c r="S517" t="s">
        <v>13</v>
      </c>
    </row>
    <row r="518" spans="1:19" x14ac:dyDescent="0.35">
      <c r="A518" t="s">
        <v>563</v>
      </c>
      <c r="B518">
        <v>37</v>
      </c>
      <c r="C518" t="str">
        <f>IF(Table1[[#This Row],[Age]]&lt;=10,"Child",IF(Table1[[#This Row],[Age]]&lt;=20,"Teen", IF(Table1[[#This Row],[Age]]&lt;=40, "Young Adult",IF(Table1[[#This Row],[Age]]&lt;=60, "Middle Age","Old Age"))))</f>
        <v>Young Adult</v>
      </c>
      <c r="D518" t="s">
        <v>5049</v>
      </c>
      <c r="E518" t="s">
        <v>35</v>
      </c>
      <c r="F518" t="s">
        <v>41</v>
      </c>
      <c r="G518" s="2">
        <v>43489</v>
      </c>
      <c r="H518" s="1">
        <f>YEAR(Table1[[#This Row],[Date_of_Diagnosis]])</f>
        <v>2019</v>
      </c>
      <c r="I518" t="s">
        <v>48</v>
      </c>
      <c r="J518" t="s">
        <v>45</v>
      </c>
      <c r="K518" t="b">
        <v>0</v>
      </c>
      <c r="L518">
        <v>52</v>
      </c>
      <c r="M518">
        <v>1</v>
      </c>
      <c r="N518" t="s">
        <v>12</v>
      </c>
      <c r="O518">
        <v>92</v>
      </c>
      <c r="P518" t="str">
        <f>IF(Table1[[#This Row],[Survival_Time_Months]]&lt;12,"&lt;1 Year",IF(Table1[[#This Row],[Survival_Time_Months]]&lt;60,"1-5 Years","5+ Years"))</f>
        <v>5+ Years</v>
      </c>
      <c r="Q518" t="s">
        <v>10</v>
      </c>
      <c r="R518" t="b">
        <v>1</v>
      </c>
      <c r="S518" t="s">
        <v>11</v>
      </c>
    </row>
    <row r="519" spans="1:19" x14ac:dyDescent="0.35">
      <c r="A519" t="s">
        <v>564</v>
      </c>
      <c r="B519">
        <v>28</v>
      </c>
      <c r="C519" t="str">
        <f>IF(Table1[[#This Row],[Age]]&lt;=10,"Child",IF(Table1[[#This Row],[Age]]&lt;=20,"Teen", IF(Table1[[#This Row],[Age]]&lt;=40, "Young Adult",IF(Table1[[#This Row],[Age]]&lt;=60, "Middle Age","Old Age"))))</f>
        <v>Young Adult</v>
      </c>
      <c r="D519" t="s">
        <v>5050</v>
      </c>
      <c r="E519" t="s">
        <v>35</v>
      </c>
      <c r="F519" t="s">
        <v>44</v>
      </c>
      <c r="G519" s="2">
        <v>44119</v>
      </c>
      <c r="H519" s="1">
        <f>YEAR(Table1[[#This Row],[Date_of_Diagnosis]])</f>
        <v>2020</v>
      </c>
      <c r="I519" t="s">
        <v>48</v>
      </c>
      <c r="J519" t="s">
        <v>38</v>
      </c>
      <c r="K519" t="b">
        <v>0</v>
      </c>
      <c r="L519">
        <v>1</v>
      </c>
      <c r="M519">
        <v>11</v>
      </c>
      <c r="N519" t="s">
        <v>9</v>
      </c>
      <c r="O519">
        <v>71</v>
      </c>
      <c r="P519" t="str">
        <f>IF(Table1[[#This Row],[Survival_Time_Months]]&lt;12,"&lt;1 Year",IF(Table1[[#This Row],[Survival_Time_Months]]&lt;60,"1-5 Years","5+ Years"))</f>
        <v>5+ Years</v>
      </c>
      <c r="Q519" t="s">
        <v>10</v>
      </c>
      <c r="R519" t="b">
        <v>0</v>
      </c>
      <c r="S519" t="s">
        <v>21</v>
      </c>
    </row>
    <row r="520" spans="1:19" x14ac:dyDescent="0.35">
      <c r="A520" t="s">
        <v>565</v>
      </c>
      <c r="B520">
        <v>19</v>
      </c>
      <c r="C520" t="str">
        <f>IF(Table1[[#This Row],[Age]]&lt;=10,"Child",IF(Table1[[#This Row],[Age]]&lt;=20,"Teen", IF(Table1[[#This Row],[Age]]&lt;=40, "Young Adult",IF(Table1[[#This Row],[Age]]&lt;=60, "Middle Age","Old Age"))))</f>
        <v>Teen</v>
      </c>
      <c r="D520" t="s">
        <v>40</v>
      </c>
      <c r="E520" t="s">
        <v>35</v>
      </c>
      <c r="F520" t="s">
        <v>36</v>
      </c>
      <c r="G520" s="2">
        <v>45586</v>
      </c>
      <c r="H520" s="1">
        <f>YEAR(Table1[[#This Row],[Date_of_Diagnosis]])</f>
        <v>2024</v>
      </c>
      <c r="I520" t="s">
        <v>51</v>
      </c>
      <c r="J520" t="s">
        <v>2</v>
      </c>
      <c r="K520" t="b">
        <v>1</v>
      </c>
      <c r="L520">
        <v>2</v>
      </c>
      <c r="M520">
        <v>8</v>
      </c>
      <c r="N520" t="s">
        <v>15</v>
      </c>
      <c r="O520">
        <v>9</v>
      </c>
      <c r="P520" t="str">
        <f>IF(Table1[[#This Row],[Survival_Time_Months]]&lt;12,"&lt;1 Year",IF(Table1[[#This Row],[Survival_Time_Months]]&lt;60,"1-5 Years","5+ Years"))</f>
        <v>&lt;1 Year</v>
      </c>
      <c r="Q520" t="s">
        <v>14</v>
      </c>
      <c r="R520" t="b">
        <v>1</v>
      </c>
      <c r="S520" t="s">
        <v>13</v>
      </c>
    </row>
    <row r="521" spans="1:19" x14ac:dyDescent="0.35">
      <c r="A521" t="s">
        <v>566</v>
      </c>
      <c r="B521">
        <v>11</v>
      </c>
      <c r="C521" t="str">
        <f>IF(Table1[[#This Row],[Age]]&lt;=10,"Child",IF(Table1[[#This Row],[Age]]&lt;=20,"Teen", IF(Table1[[#This Row],[Age]]&lt;=40, "Young Adult",IF(Table1[[#This Row],[Age]]&lt;=60, "Middle Age","Old Age"))))</f>
        <v>Teen</v>
      </c>
      <c r="D521" t="s">
        <v>5049</v>
      </c>
      <c r="E521" t="s">
        <v>50</v>
      </c>
      <c r="F521" t="s">
        <v>44</v>
      </c>
      <c r="G521" s="2">
        <v>44960</v>
      </c>
      <c r="H521" s="1">
        <f>YEAR(Table1[[#This Row],[Date_of_Diagnosis]])</f>
        <v>2023</v>
      </c>
      <c r="I521" t="s">
        <v>42</v>
      </c>
      <c r="J521" t="s">
        <v>38</v>
      </c>
      <c r="K521" t="b">
        <v>1</v>
      </c>
      <c r="L521">
        <v>38</v>
      </c>
      <c r="M521">
        <v>9</v>
      </c>
      <c r="N521" t="s">
        <v>9</v>
      </c>
      <c r="O521">
        <v>57</v>
      </c>
      <c r="P521" t="str">
        <f>IF(Table1[[#This Row],[Survival_Time_Months]]&lt;12,"&lt;1 Year",IF(Table1[[#This Row],[Survival_Time_Months]]&lt;60,"1-5 Years","5+ Years"))</f>
        <v>1-5 Years</v>
      </c>
      <c r="Q521" t="s">
        <v>14</v>
      </c>
      <c r="R521" t="b">
        <v>1</v>
      </c>
      <c r="S521" t="s">
        <v>19</v>
      </c>
    </row>
    <row r="522" spans="1:19" x14ac:dyDescent="0.35">
      <c r="A522" t="s">
        <v>567</v>
      </c>
      <c r="B522">
        <v>35</v>
      </c>
      <c r="C522" t="str">
        <f>IF(Table1[[#This Row],[Age]]&lt;=10,"Child",IF(Table1[[#This Row],[Age]]&lt;=20,"Teen", IF(Table1[[#This Row],[Age]]&lt;=40, "Young Adult",IF(Table1[[#This Row],[Age]]&lt;=60, "Middle Age","Old Age"))))</f>
        <v>Young Adult</v>
      </c>
      <c r="D522" t="s">
        <v>40</v>
      </c>
      <c r="E522" t="s">
        <v>50</v>
      </c>
      <c r="F522" t="s">
        <v>44</v>
      </c>
      <c r="G522" s="2">
        <v>45422</v>
      </c>
      <c r="H522" s="1">
        <f>YEAR(Table1[[#This Row],[Date_of_Diagnosis]])</f>
        <v>2024</v>
      </c>
      <c r="I522" t="s">
        <v>48</v>
      </c>
      <c r="J522" t="s">
        <v>45</v>
      </c>
      <c r="K522" t="b">
        <v>1</v>
      </c>
      <c r="L522">
        <v>1</v>
      </c>
      <c r="M522">
        <v>8</v>
      </c>
      <c r="N522" t="s">
        <v>12</v>
      </c>
      <c r="O522">
        <v>67</v>
      </c>
      <c r="P522" t="str">
        <f>IF(Table1[[#This Row],[Survival_Time_Months]]&lt;12,"&lt;1 Year",IF(Table1[[#This Row],[Survival_Time_Months]]&lt;60,"1-5 Years","5+ Years"))</f>
        <v>5+ Years</v>
      </c>
      <c r="Q522" t="s">
        <v>14</v>
      </c>
      <c r="R522" t="b">
        <v>1</v>
      </c>
      <c r="S522" t="s">
        <v>20</v>
      </c>
    </row>
    <row r="523" spans="1:19" x14ac:dyDescent="0.35">
      <c r="A523" t="s">
        <v>568</v>
      </c>
      <c r="B523">
        <v>88</v>
      </c>
      <c r="C523" t="str">
        <f>IF(Table1[[#This Row],[Age]]&lt;=10,"Child",IF(Table1[[#This Row],[Age]]&lt;=20,"Teen", IF(Table1[[#This Row],[Age]]&lt;=40, "Young Adult",IF(Table1[[#This Row],[Age]]&lt;=60, "Middle Age","Old Age"))))</f>
        <v>Old Age</v>
      </c>
      <c r="D523" t="s">
        <v>5050</v>
      </c>
      <c r="E523" t="s">
        <v>47</v>
      </c>
      <c r="F523" t="s">
        <v>44</v>
      </c>
      <c r="G523" s="2">
        <v>43523</v>
      </c>
      <c r="H523" s="1">
        <f>YEAR(Table1[[#This Row],[Date_of_Diagnosis]])</f>
        <v>2019</v>
      </c>
      <c r="I523" t="s">
        <v>37</v>
      </c>
      <c r="J523" t="s">
        <v>45</v>
      </c>
      <c r="K523" t="b">
        <v>0</v>
      </c>
      <c r="L523">
        <v>69</v>
      </c>
      <c r="M523">
        <v>20</v>
      </c>
      <c r="N523" t="s">
        <v>9</v>
      </c>
      <c r="O523">
        <v>96</v>
      </c>
      <c r="P523" t="str">
        <f>IF(Table1[[#This Row],[Survival_Time_Months]]&lt;12,"&lt;1 Year",IF(Table1[[#This Row],[Survival_Time_Months]]&lt;60,"1-5 Years","5+ Years"))</f>
        <v>5+ Years</v>
      </c>
      <c r="Q523" t="s">
        <v>10</v>
      </c>
      <c r="R523" t="b">
        <v>0</v>
      </c>
      <c r="S523" t="s">
        <v>21</v>
      </c>
    </row>
    <row r="524" spans="1:19" x14ac:dyDescent="0.35">
      <c r="A524" t="s">
        <v>569</v>
      </c>
      <c r="B524">
        <v>79</v>
      </c>
      <c r="C524" t="str">
        <f>IF(Table1[[#This Row],[Age]]&lt;=10,"Child",IF(Table1[[#This Row],[Age]]&lt;=20,"Teen", IF(Table1[[#This Row],[Age]]&lt;=40, "Young Adult",IF(Table1[[#This Row],[Age]]&lt;=60, "Middle Age","Old Age"))))</f>
        <v>Old Age</v>
      </c>
      <c r="D524" t="s">
        <v>5049</v>
      </c>
      <c r="E524" t="s">
        <v>35</v>
      </c>
      <c r="F524" t="s">
        <v>41</v>
      </c>
      <c r="G524" s="2">
        <v>44990</v>
      </c>
      <c r="H524" s="1">
        <f>YEAR(Table1[[#This Row],[Date_of_Diagnosis]])</f>
        <v>2023</v>
      </c>
      <c r="I524" t="s">
        <v>42</v>
      </c>
      <c r="J524" t="s">
        <v>2</v>
      </c>
      <c r="K524" t="b">
        <v>0</v>
      </c>
      <c r="L524">
        <v>19</v>
      </c>
      <c r="M524">
        <v>0</v>
      </c>
      <c r="N524" t="s">
        <v>15</v>
      </c>
      <c r="O524">
        <v>56</v>
      </c>
      <c r="P524" t="str">
        <f>IF(Table1[[#This Row],[Survival_Time_Months]]&lt;12,"&lt;1 Year",IF(Table1[[#This Row],[Survival_Time_Months]]&lt;60,"1-5 Years","5+ Years"))</f>
        <v>1-5 Years</v>
      </c>
      <c r="Q524" t="s">
        <v>14</v>
      </c>
      <c r="R524" t="b">
        <v>1</v>
      </c>
      <c r="S524" t="s">
        <v>11</v>
      </c>
    </row>
    <row r="525" spans="1:19" x14ac:dyDescent="0.35">
      <c r="A525" t="s">
        <v>570</v>
      </c>
      <c r="B525">
        <v>53</v>
      </c>
      <c r="C525" t="str">
        <f>IF(Table1[[#This Row],[Age]]&lt;=10,"Child",IF(Table1[[#This Row],[Age]]&lt;=20,"Teen", IF(Table1[[#This Row],[Age]]&lt;=40, "Young Adult",IF(Table1[[#This Row],[Age]]&lt;=60, "Middle Age","Old Age"))))</f>
        <v>Middle Age</v>
      </c>
      <c r="D525" t="s">
        <v>5049</v>
      </c>
      <c r="E525" t="s">
        <v>35</v>
      </c>
      <c r="F525" t="s">
        <v>36</v>
      </c>
      <c r="G525" s="2">
        <v>44031</v>
      </c>
      <c r="H525" s="1">
        <f>YEAR(Table1[[#This Row],[Date_of_Diagnosis]])</f>
        <v>2020</v>
      </c>
      <c r="I525" t="s">
        <v>51</v>
      </c>
      <c r="J525" t="s">
        <v>38</v>
      </c>
      <c r="K525" t="b">
        <v>0</v>
      </c>
      <c r="L525">
        <v>59</v>
      </c>
      <c r="M525">
        <v>17</v>
      </c>
      <c r="N525" t="s">
        <v>9</v>
      </c>
      <c r="O525">
        <v>73</v>
      </c>
      <c r="P525" t="str">
        <f>IF(Table1[[#This Row],[Survival_Time_Months]]&lt;12,"&lt;1 Year",IF(Table1[[#This Row],[Survival_Time_Months]]&lt;60,"1-5 Years","5+ Years"))</f>
        <v>5+ Years</v>
      </c>
      <c r="Q525" t="s">
        <v>14</v>
      </c>
      <c r="R525" t="b">
        <v>0</v>
      </c>
      <c r="S525" t="s">
        <v>22</v>
      </c>
    </row>
    <row r="526" spans="1:19" x14ac:dyDescent="0.35">
      <c r="A526" t="s">
        <v>571</v>
      </c>
      <c r="B526">
        <v>79</v>
      </c>
      <c r="C526" t="str">
        <f>IF(Table1[[#This Row],[Age]]&lt;=10,"Child",IF(Table1[[#This Row],[Age]]&lt;=20,"Teen", IF(Table1[[#This Row],[Age]]&lt;=40, "Young Adult",IF(Table1[[#This Row],[Age]]&lt;=60, "Middle Age","Old Age"))))</f>
        <v>Old Age</v>
      </c>
      <c r="D526" t="s">
        <v>40</v>
      </c>
      <c r="E526" t="s">
        <v>35</v>
      </c>
      <c r="F526" t="s">
        <v>36</v>
      </c>
      <c r="G526" s="2">
        <v>44547</v>
      </c>
      <c r="H526" s="1">
        <f>YEAR(Table1[[#This Row],[Date_of_Diagnosis]])</f>
        <v>2021</v>
      </c>
      <c r="I526" t="s">
        <v>42</v>
      </c>
      <c r="J526" t="s">
        <v>45</v>
      </c>
      <c r="K526" t="b">
        <v>1</v>
      </c>
      <c r="L526">
        <v>10</v>
      </c>
      <c r="M526">
        <v>1</v>
      </c>
      <c r="N526" t="s">
        <v>12</v>
      </c>
      <c r="O526">
        <v>62</v>
      </c>
      <c r="P526" t="str">
        <f>IF(Table1[[#This Row],[Survival_Time_Months]]&lt;12,"&lt;1 Year",IF(Table1[[#This Row],[Survival_Time_Months]]&lt;60,"1-5 Years","5+ Years"))</f>
        <v>5+ Years</v>
      </c>
      <c r="Q526" t="s">
        <v>14</v>
      </c>
      <c r="R526" t="b">
        <v>1</v>
      </c>
      <c r="S526" t="s">
        <v>13</v>
      </c>
    </row>
    <row r="527" spans="1:19" x14ac:dyDescent="0.35">
      <c r="A527" t="s">
        <v>572</v>
      </c>
      <c r="B527">
        <v>19</v>
      </c>
      <c r="C527" t="str">
        <f>IF(Table1[[#This Row],[Age]]&lt;=10,"Child",IF(Table1[[#This Row],[Age]]&lt;=20,"Teen", IF(Table1[[#This Row],[Age]]&lt;=40, "Young Adult",IF(Table1[[#This Row],[Age]]&lt;=60, "Middle Age","Old Age"))))</f>
        <v>Teen</v>
      </c>
      <c r="D527" t="s">
        <v>40</v>
      </c>
      <c r="E527" t="s">
        <v>35</v>
      </c>
      <c r="F527" t="s">
        <v>41</v>
      </c>
      <c r="G527" s="2">
        <v>44119</v>
      </c>
      <c r="H527" s="1">
        <f>YEAR(Table1[[#This Row],[Date_of_Diagnosis]])</f>
        <v>2020</v>
      </c>
      <c r="I527" t="s">
        <v>48</v>
      </c>
      <c r="J527" t="s">
        <v>45</v>
      </c>
      <c r="K527" t="b">
        <v>0</v>
      </c>
      <c r="L527">
        <v>28</v>
      </c>
      <c r="M527">
        <v>2</v>
      </c>
      <c r="N527" t="s">
        <v>12</v>
      </c>
      <c r="O527">
        <v>87</v>
      </c>
      <c r="P527" t="str">
        <f>IF(Table1[[#This Row],[Survival_Time_Months]]&lt;12,"&lt;1 Year",IF(Table1[[#This Row],[Survival_Time_Months]]&lt;60,"1-5 Years","5+ Years"))</f>
        <v>5+ Years</v>
      </c>
      <c r="Q527" t="s">
        <v>14</v>
      </c>
      <c r="R527" t="b">
        <v>0</v>
      </c>
      <c r="S527" t="s">
        <v>22</v>
      </c>
    </row>
    <row r="528" spans="1:19" x14ac:dyDescent="0.35">
      <c r="A528" t="s">
        <v>573</v>
      </c>
      <c r="B528">
        <v>68</v>
      </c>
      <c r="C528" t="str">
        <f>IF(Table1[[#This Row],[Age]]&lt;=10,"Child",IF(Table1[[#This Row],[Age]]&lt;=20,"Teen", IF(Table1[[#This Row],[Age]]&lt;=40, "Young Adult",IF(Table1[[#This Row],[Age]]&lt;=60, "Middle Age","Old Age"))))</f>
        <v>Old Age</v>
      </c>
      <c r="D528" t="s">
        <v>5049</v>
      </c>
      <c r="E528" t="s">
        <v>50</v>
      </c>
      <c r="F528" t="s">
        <v>41</v>
      </c>
      <c r="G528" s="2">
        <v>45161</v>
      </c>
      <c r="H528" s="1">
        <f>YEAR(Table1[[#This Row],[Date_of_Diagnosis]])</f>
        <v>2023</v>
      </c>
      <c r="I528" t="s">
        <v>48</v>
      </c>
      <c r="J528" t="s">
        <v>2</v>
      </c>
      <c r="K528" t="b">
        <v>0</v>
      </c>
      <c r="L528">
        <v>20</v>
      </c>
      <c r="M528">
        <v>2</v>
      </c>
      <c r="N528" t="s">
        <v>12</v>
      </c>
      <c r="O528">
        <v>79</v>
      </c>
      <c r="P528" t="str">
        <f>IF(Table1[[#This Row],[Survival_Time_Months]]&lt;12,"&lt;1 Year",IF(Table1[[#This Row],[Survival_Time_Months]]&lt;60,"1-5 Years","5+ Years"))</f>
        <v>5+ Years</v>
      </c>
      <c r="Q528" t="s">
        <v>14</v>
      </c>
      <c r="R528" t="b">
        <v>1</v>
      </c>
      <c r="S528" t="s">
        <v>22</v>
      </c>
    </row>
    <row r="529" spans="1:19" x14ac:dyDescent="0.35">
      <c r="A529" t="s">
        <v>574</v>
      </c>
      <c r="B529">
        <v>1</v>
      </c>
      <c r="C529" t="str">
        <f>IF(Table1[[#This Row],[Age]]&lt;=10,"Child",IF(Table1[[#This Row],[Age]]&lt;=20,"Teen", IF(Table1[[#This Row],[Age]]&lt;=40, "Young Adult",IF(Table1[[#This Row],[Age]]&lt;=60, "Middle Age","Old Age"))))</f>
        <v>Child</v>
      </c>
      <c r="D529" t="s">
        <v>40</v>
      </c>
      <c r="E529" t="s">
        <v>35</v>
      </c>
      <c r="F529" t="s">
        <v>44</v>
      </c>
      <c r="G529" s="2">
        <v>43814</v>
      </c>
      <c r="H529" s="1">
        <f>YEAR(Table1[[#This Row],[Date_of_Diagnosis]])</f>
        <v>2019</v>
      </c>
      <c r="I529" t="s">
        <v>42</v>
      </c>
      <c r="J529" t="s">
        <v>45</v>
      </c>
      <c r="K529" t="b">
        <v>0</v>
      </c>
      <c r="L529">
        <v>66</v>
      </c>
      <c r="M529">
        <v>7</v>
      </c>
      <c r="N529" t="s">
        <v>15</v>
      </c>
      <c r="O529">
        <v>41</v>
      </c>
      <c r="P529" t="str">
        <f>IF(Table1[[#This Row],[Survival_Time_Months]]&lt;12,"&lt;1 Year",IF(Table1[[#This Row],[Survival_Time_Months]]&lt;60,"1-5 Years","5+ Years"))</f>
        <v>1-5 Years</v>
      </c>
      <c r="Q529" t="s">
        <v>14</v>
      </c>
      <c r="R529" t="b">
        <v>0</v>
      </c>
      <c r="S529" t="s">
        <v>20</v>
      </c>
    </row>
    <row r="530" spans="1:19" x14ac:dyDescent="0.35">
      <c r="A530" t="s">
        <v>575</v>
      </c>
      <c r="B530">
        <v>80</v>
      </c>
      <c r="C530" t="str">
        <f>IF(Table1[[#This Row],[Age]]&lt;=10,"Child",IF(Table1[[#This Row],[Age]]&lt;=20,"Teen", IF(Table1[[#This Row],[Age]]&lt;=40, "Young Adult",IF(Table1[[#This Row],[Age]]&lt;=60, "Middle Age","Old Age"))))</f>
        <v>Old Age</v>
      </c>
      <c r="D530" t="s">
        <v>5050</v>
      </c>
      <c r="E530" t="s">
        <v>35</v>
      </c>
      <c r="F530" t="s">
        <v>41</v>
      </c>
      <c r="G530" s="2">
        <v>44951</v>
      </c>
      <c r="H530" s="1">
        <f>YEAR(Table1[[#This Row],[Date_of_Diagnosis]])</f>
        <v>2023</v>
      </c>
      <c r="I530" t="s">
        <v>37</v>
      </c>
      <c r="J530" t="s">
        <v>2</v>
      </c>
      <c r="K530" t="b">
        <v>1</v>
      </c>
      <c r="L530">
        <v>26</v>
      </c>
      <c r="M530">
        <v>1</v>
      </c>
      <c r="N530" t="s">
        <v>9</v>
      </c>
      <c r="O530">
        <v>36</v>
      </c>
      <c r="P530" t="str">
        <f>IF(Table1[[#This Row],[Survival_Time_Months]]&lt;12,"&lt;1 Year",IF(Table1[[#This Row],[Survival_Time_Months]]&lt;60,"1-5 Years","5+ Years"))</f>
        <v>1-5 Years</v>
      </c>
      <c r="Q530" t="s">
        <v>10</v>
      </c>
      <c r="R530" t="b">
        <v>0</v>
      </c>
      <c r="S530" t="s">
        <v>18</v>
      </c>
    </row>
    <row r="531" spans="1:19" x14ac:dyDescent="0.35">
      <c r="A531" t="s">
        <v>576</v>
      </c>
      <c r="B531">
        <v>66</v>
      </c>
      <c r="C531" t="str">
        <f>IF(Table1[[#This Row],[Age]]&lt;=10,"Child",IF(Table1[[#This Row],[Age]]&lt;=20,"Teen", IF(Table1[[#This Row],[Age]]&lt;=40, "Young Adult",IF(Table1[[#This Row],[Age]]&lt;=60, "Middle Age","Old Age"))))</f>
        <v>Old Age</v>
      </c>
      <c r="D531" t="s">
        <v>5049</v>
      </c>
      <c r="E531" t="s">
        <v>50</v>
      </c>
      <c r="F531" t="s">
        <v>41</v>
      </c>
      <c r="G531" s="2">
        <v>43891</v>
      </c>
      <c r="H531" s="1">
        <f>YEAR(Table1[[#This Row],[Date_of_Diagnosis]])</f>
        <v>2020</v>
      </c>
      <c r="I531" t="s">
        <v>48</v>
      </c>
      <c r="J531" t="s">
        <v>2</v>
      </c>
      <c r="K531" t="b">
        <v>0</v>
      </c>
      <c r="L531">
        <v>1</v>
      </c>
      <c r="M531">
        <v>7</v>
      </c>
      <c r="N531" t="s">
        <v>12</v>
      </c>
      <c r="O531">
        <v>101</v>
      </c>
      <c r="P531" t="str">
        <f>IF(Table1[[#This Row],[Survival_Time_Months]]&lt;12,"&lt;1 Year",IF(Table1[[#This Row],[Survival_Time_Months]]&lt;60,"1-5 Years","5+ Years"))</f>
        <v>5+ Years</v>
      </c>
      <c r="Q531" t="s">
        <v>14</v>
      </c>
      <c r="R531" t="b">
        <v>1</v>
      </c>
      <c r="S531" t="s">
        <v>16</v>
      </c>
    </row>
    <row r="532" spans="1:19" x14ac:dyDescent="0.35">
      <c r="A532" t="s">
        <v>577</v>
      </c>
      <c r="B532">
        <v>25</v>
      </c>
      <c r="C532" t="str">
        <f>IF(Table1[[#This Row],[Age]]&lt;=10,"Child",IF(Table1[[#This Row],[Age]]&lt;=20,"Teen", IF(Table1[[#This Row],[Age]]&lt;=40, "Young Adult",IF(Table1[[#This Row],[Age]]&lt;=60, "Middle Age","Old Age"))))</f>
        <v>Young Adult</v>
      </c>
      <c r="D532" t="s">
        <v>40</v>
      </c>
      <c r="E532" t="s">
        <v>35</v>
      </c>
      <c r="F532" t="s">
        <v>44</v>
      </c>
      <c r="G532" s="2">
        <v>45239</v>
      </c>
      <c r="H532" s="1">
        <f>YEAR(Table1[[#This Row],[Date_of_Diagnosis]])</f>
        <v>2023</v>
      </c>
      <c r="I532" t="s">
        <v>51</v>
      </c>
      <c r="J532" t="s">
        <v>45</v>
      </c>
      <c r="K532" t="b">
        <v>0</v>
      </c>
      <c r="L532">
        <v>38</v>
      </c>
      <c r="M532">
        <v>4</v>
      </c>
      <c r="N532" t="s">
        <v>12</v>
      </c>
      <c r="O532">
        <v>70</v>
      </c>
      <c r="P532" t="str">
        <f>IF(Table1[[#This Row],[Survival_Time_Months]]&lt;12,"&lt;1 Year",IF(Table1[[#This Row],[Survival_Time_Months]]&lt;60,"1-5 Years","5+ Years"))</f>
        <v>5+ Years</v>
      </c>
      <c r="Q532" t="s">
        <v>14</v>
      </c>
      <c r="R532" t="b">
        <v>0</v>
      </c>
      <c r="S532" t="s">
        <v>16</v>
      </c>
    </row>
    <row r="533" spans="1:19" x14ac:dyDescent="0.35">
      <c r="A533" t="s">
        <v>578</v>
      </c>
      <c r="B533">
        <v>20</v>
      </c>
      <c r="C533" t="str">
        <f>IF(Table1[[#This Row],[Age]]&lt;=10,"Child",IF(Table1[[#This Row],[Age]]&lt;=20,"Teen", IF(Table1[[#This Row],[Age]]&lt;=40, "Young Adult",IF(Table1[[#This Row],[Age]]&lt;=60, "Middle Age","Old Age"))))</f>
        <v>Teen</v>
      </c>
      <c r="D533" t="s">
        <v>40</v>
      </c>
      <c r="E533" t="s">
        <v>47</v>
      </c>
      <c r="F533" t="s">
        <v>44</v>
      </c>
      <c r="G533" s="2">
        <v>45215</v>
      </c>
      <c r="H533" s="1">
        <f>YEAR(Table1[[#This Row],[Date_of_Diagnosis]])</f>
        <v>2023</v>
      </c>
      <c r="I533" t="s">
        <v>48</v>
      </c>
      <c r="J533" t="s">
        <v>45</v>
      </c>
      <c r="K533" t="b">
        <v>1</v>
      </c>
      <c r="L533">
        <v>39</v>
      </c>
      <c r="M533">
        <v>10</v>
      </c>
      <c r="N533" t="s">
        <v>12</v>
      </c>
      <c r="O533">
        <v>13</v>
      </c>
      <c r="P533" t="str">
        <f>IF(Table1[[#This Row],[Survival_Time_Months]]&lt;12,"&lt;1 Year",IF(Table1[[#This Row],[Survival_Time_Months]]&lt;60,"1-5 Years","5+ Years"))</f>
        <v>1-5 Years</v>
      </c>
      <c r="Q533" t="s">
        <v>14</v>
      </c>
      <c r="R533" t="b">
        <v>0</v>
      </c>
      <c r="S533" t="s">
        <v>11</v>
      </c>
    </row>
    <row r="534" spans="1:19" x14ac:dyDescent="0.35">
      <c r="A534" t="s">
        <v>579</v>
      </c>
      <c r="B534">
        <v>84</v>
      </c>
      <c r="C534" t="str">
        <f>IF(Table1[[#This Row],[Age]]&lt;=10,"Child",IF(Table1[[#This Row],[Age]]&lt;=20,"Teen", IF(Table1[[#This Row],[Age]]&lt;=40, "Young Adult",IF(Table1[[#This Row],[Age]]&lt;=60, "Middle Age","Old Age"))))</f>
        <v>Old Age</v>
      </c>
      <c r="D534" t="s">
        <v>5050</v>
      </c>
      <c r="E534" t="s">
        <v>35</v>
      </c>
      <c r="F534" t="s">
        <v>36</v>
      </c>
      <c r="G534" s="2">
        <v>45108</v>
      </c>
      <c r="H534" s="1">
        <f>YEAR(Table1[[#This Row],[Date_of_Diagnosis]])</f>
        <v>2023</v>
      </c>
      <c r="I534" t="s">
        <v>37</v>
      </c>
      <c r="J534" t="s">
        <v>2</v>
      </c>
      <c r="K534" t="b">
        <v>1</v>
      </c>
      <c r="L534">
        <v>1</v>
      </c>
      <c r="M534">
        <v>3</v>
      </c>
      <c r="N534" t="s">
        <v>15</v>
      </c>
      <c r="O534">
        <v>82</v>
      </c>
      <c r="P534" t="str">
        <f>IF(Table1[[#This Row],[Survival_Time_Months]]&lt;12,"&lt;1 Year",IF(Table1[[#This Row],[Survival_Time_Months]]&lt;60,"1-5 Years","5+ Years"))</f>
        <v>5+ Years</v>
      </c>
      <c r="Q534" t="s">
        <v>10</v>
      </c>
      <c r="R534" t="b">
        <v>0</v>
      </c>
      <c r="S534" t="s">
        <v>20</v>
      </c>
    </row>
    <row r="535" spans="1:19" x14ac:dyDescent="0.35">
      <c r="A535" t="s">
        <v>580</v>
      </c>
      <c r="B535">
        <v>48</v>
      </c>
      <c r="C535" t="str">
        <f>IF(Table1[[#This Row],[Age]]&lt;=10,"Child",IF(Table1[[#This Row],[Age]]&lt;=20,"Teen", IF(Table1[[#This Row],[Age]]&lt;=40, "Young Adult",IF(Table1[[#This Row],[Age]]&lt;=60, "Middle Age","Old Age"))))</f>
        <v>Middle Age</v>
      </c>
      <c r="D535" t="s">
        <v>40</v>
      </c>
      <c r="E535" t="s">
        <v>50</v>
      </c>
      <c r="F535" t="s">
        <v>36</v>
      </c>
      <c r="G535" s="2">
        <v>45554</v>
      </c>
      <c r="H535" s="1">
        <f>YEAR(Table1[[#This Row],[Date_of_Diagnosis]])</f>
        <v>2024</v>
      </c>
      <c r="I535" t="s">
        <v>51</v>
      </c>
      <c r="J535" t="s">
        <v>38</v>
      </c>
      <c r="K535" t="b">
        <v>0</v>
      </c>
      <c r="L535">
        <v>68</v>
      </c>
      <c r="M535">
        <v>2</v>
      </c>
      <c r="N535" t="s">
        <v>12</v>
      </c>
      <c r="O535">
        <v>5</v>
      </c>
      <c r="P535" t="str">
        <f>IF(Table1[[#This Row],[Survival_Time_Months]]&lt;12,"&lt;1 Year",IF(Table1[[#This Row],[Survival_Time_Months]]&lt;60,"1-5 Years","5+ Years"))</f>
        <v>&lt;1 Year</v>
      </c>
      <c r="Q535" t="s">
        <v>10</v>
      </c>
      <c r="R535" t="b">
        <v>0</v>
      </c>
      <c r="S535" t="s">
        <v>16</v>
      </c>
    </row>
    <row r="536" spans="1:19" x14ac:dyDescent="0.35">
      <c r="A536" t="s">
        <v>581</v>
      </c>
      <c r="B536">
        <v>45</v>
      </c>
      <c r="C536" t="str">
        <f>IF(Table1[[#This Row],[Age]]&lt;=10,"Child",IF(Table1[[#This Row],[Age]]&lt;=20,"Teen", IF(Table1[[#This Row],[Age]]&lt;=40, "Young Adult",IF(Table1[[#This Row],[Age]]&lt;=60, "Middle Age","Old Age"))))</f>
        <v>Middle Age</v>
      </c>
      <c r="D536" t="s">
        <v>5050</v>
      </c>
      <c r="E536" t="s">
        <v>35</v>
      </c>
      <c r="F536" t="s">
        <v>36</v>
      </c>
      <c r="G536" s="2">
        <v>45622</v>
      </c>
      <c r="H536" s="1">
        <f>YEAR(Table1[[#This Row],[Date_of_Diagnosis]])</f>
        <v>2024</v>
      </c>
      <c r="I536" t="s">
        <v>37</v>
      </c>
      <c r="J536" t="s">
        <v>2</v>
      </c>
      <c r="K536" t="b">
        <v>0</v>
      </c>
      <c r="L536">
        <v>63</v>
      </c>
      <c r="M536">
        <v>4</v>
      </c>
      <c r="N536" t="s">
        <v>15</v>
      </c>
      <c r="O536">
        <v>95</v>
      </c>
      <c r="P536" t="str">
        <f>IF(Table1[[#This Row],[Survival_Time_Months]]&lt;12,"&lt;1 Year",IF(Table1[[#This Row],[Survival_Time_Months]]&lt;60,"1-5 Years","5+ Years"))</f>
        <v>5+ Years</v>
      </c>
      <c r="Q536" t="s">
        <v>14</v>
      </c>
      <c r="R536" t="b">
        <v>0</v>
      </c>
      <c r="S536" t="s">
        <v>20</v>
      </c>
    </row>
    <row r="537" spans="1:19" x14ac:dyDescent="0.35">
      <c r="A537" t="s">
        <v>582</v>
      </c>
      <c r="B537">
        <v>40</v>
      </c>
      <c r="C537" t="str">
        <f>IF(Table1[[#This Row],[Age]]&lt;=10,"Child",IF(Table1[[#This Row],[Age]]&lt;=20,"Teen", IF(Table1[[#This Row],[Age]]&lt;=40, "Young Adult",IF(Table1[[#This Row],[Age]]&lt;=60, "Middle Age","Old Age"))))</f>
        <v>Young Adult</v>
      </c>
      <c r="D537" t="s">
        <v>40</v>
      </c>
      <c r="E537" t="s">
        <v>47</v>
      </c>
      <c r="F537" t="s">
        <v>44</v>
      </c>
      <c r="G537" s="2">
        <v>44639</v>
      </c>
      <c r="H537" s="1">
        <f>YEAR(Table1[[#This Row],[Date_of_Diagnosis]])</f>
        <v>2022</v>
      </c>
      <c r="I537" t="s">
        <v>37</v>
      </c>
      <c r="J537" t="s">
        <v>45</v>
      </c>
      <c r="K537" t="b">
        <v>0</v>
      </c>
      <c r="L537">
        <v>29</v>
      </c>
      <c r="M537">
        <v>12</v>
      </c>
      <c r="N537" t="s">
        <v>9</v>
      </c>
      <c r="O537">
        <v>37</v>
      </c>
      <c r="P537" t="str">
        <f>IF(Table1[[#This Row],[Survival_Time_Months]]&lt;12,"&lt;1 Year",IF(Table1[[#This Row],[Survival_Time_Months]]&lt;60,"1-5 Years","5+ Years"))</f>
        <v>1-5 Years</v>
      </c>
      <c r="Q537" t="s">
        <v>14</v>
      </c>
      <c r="R537" t="b">
        <v>0</v>
      </c>
      <c r="S537" t="s">
        <v>13</v>
      </c>
    </row>
    <row r="538" spans="1:19" x14ac:dyDescent="0.35">
      <c r="A538" t="s">
        <v>583</v>
      </c>
      <c r="B538">
        <v>31</v>
      </c>
      <c r="C538" t="str">
        <f>IF(Table1[[#This Row],[Age]]&lt;=10,"Child",IF(Table1[[#This Row],[Age]]&lt;=20,"Teen", IF(Table1[[#This Row],[Age]]&lt;=40, "Young Adult",IF(Table1[[#This Row],[Age]]&lt;=60, "Middle Age","Old Age"))))</f>
        <v>Young Adult</v>
      </c>
      <c r="D538" t="s">
        <v>5050</v>
      </c>
      <c r="E538" t="s">
        <v>50</v>
      </c>
      <c r="F538" t="s">
        <v>36</v>
      </c>
      <c r="G538" s="2">
        <v>45517</v>
      </c>
      <c r="H538" s="1">
        <f>YEAR(Table1[[#This Row],[Date_of_Diagnosis]])</f>
        <v>2024</v>
      </c>
      <c r="I538" t="s">
        <v>48</v>
      </c>
      <c r="J538" t="s">
        <v>45</v>
      </c>
      <c r="K538" t="b">
        <v>0</v>
      </c>
      <c r="L538">
        <v>31</v>
      </c>
      <c r="M538">
        <v>6</v>
      </c>
      <c r="N538" t="s">
        <v>12</v>
      </c>
      <c r="O538">
        <v>36</v>
      </c>
      <c r="P538" t="str">
        <f>IF(Table1[[#This Row],[Survival_Time_Months]]&lt;12,"&lt;1 Year",IF(Table1[[#This Row],[Survival_Time_Months]]&lt;60,"1-5 Years","5+ Years"))</f>
        <v>1-5 Years</v>
      </c>
      <c r="Q538" t="s">
        <v>14</v>
      </c>
      <c r="R538" t="b">
        <v>1</v>
      </c>
      <c r="S538" t="s">
        <v>16</v>
      </c>
    </row>
    <row r="539" spans="1:19" x14ac:dyDescent="0.35">
      <c r="A539" t="s">
        <v>584</v>
      </c>
      <c r="B539">
        <v>12</v>
      </c>
      <c r="C539" t="str">
        <f>IF(Table1[[#This Row],[Age]]&lt;=10,"Child",IF(Table1[[#This Row],[Age]]&lt;=20,"Teen", IF(Table1[[#This Row],[Age]]&lt;=40, "Young Adult",IF(Table1[[#This Row],[Age]]&lt;=60, "Middle Age","Old Age"))))</f>
        <v>Teen</v>
      </c>
      <c r="D539" t="s">
        <v>40</v>
      </c>
      <c r="E539" t="s">
        <v>50</v>
      </c>
      <c r="F539" t="s">
        <v>36</v>
      </c>
      <c r="G539" s="2">
        <v>45060</v>
      </c>
      <c r="H539" s="1">
        <f>YEAR(Table1[[#This Row],[Date_of_Diagnosis]])</f>
        <v>2023</v>
      </c>
      <c r="I539" t="s">
        <v>42</v>
      </c>
      <c r="J539" t="s">
        <v>45</v>
      </c>
      <c r="K539" t="b">
        <v>0</v>
      </c>
      <c r="L539">
        <v>34</v>
      </c>
      <c r="M539">
        <v>6</v>
      </c>
      <c r="N539" t="s">
        <v>9</v>
      </c>
      <c r="O539">
        <v>87</v>
      </c>
      <c r="P539" t="str">
        <f>IF(Table1[[#This Row],[Survival_Time_Months]]&lt;12,"&lt;1 Year",IF(Table1[[#This Row],[Survival_Time_Months]]&lt;60,"1-5 Years","5+ Years"))</f>
        <v>5+ Years</v>
      </c>
      <c r="Q539" t="s">
        <v>10</v>
      </c>
      <c r="R539" t="b">
        <v>0</v>
      </c>
      <c r="S539" t="s">
        <v>18</v>
      </c>
    </row>
    <row r="540" spans="1:19" x14ac:dyDescent="0.35">
      <c r="A540" t="s">
        <v>585</v>
      </c>
      <c r="B540">
        <v>83</v>
      </c>
      <c r="C540" t="str">
        <f>IF(Table1[[#This Row],[Age]]&lt;=10,"Child",IF(Table1[[#This Row],[Age]]&lt;=20,"Teen", IF(Table1[[#This Row],[Age]]&lt;=40, "Young Adult",IF(Table1[[#This Row],[Age]]&lt;=60, "Middle Age","Old Age"))))</f>
        <v>Old Age</v>
      </c>
      <c r="D540" t="s">
        <v>5050</v>
      </c>
      <c r="E540" t="s">
        <v>47</v>
      </c>
      <c r="F540" t="s">
        <v>44</v>
      </c>
      <c r="G540" s="2">
        <v>44559</v>
      </c>
      <c r="H540" s="1">
        <f>YEAR(Table1[[#This Row],[Date_of_Diagnosis]])</f>
        <v>2021</v>
      </c>
      <c r="I540" t="s">
        <v>48</v>
      </c>
      <c r="J540" t="s">
        <v>2</v>
      </c>
      <c r="K540" t="b">
        <v>1</v>
      </c>
      <c r="L540">
        <v>5</v>
      </c>
      <c r="M540">
        <v>8</v>
      </c>
      <c r="N540" t="s">
        <v>9</v>
      </c>
      <c r="O540">
        <v>63</v>
      </c>
      <c r="P540" t="str">
        <f>IF(Table1[[#This Row],[Survival_Time_Months]]&lt;12,"&lt;1 Year",IF(Table1[[#This Row],[Survival_Time_Months]]&lt;60,"1-5 Years","5+ Years"))</f>
        <v>5+ Years</v>
      </c>
      <c r="Q540" t="s">
        <v>14</v>
      </c>
      <c r="R540" t="b">
        <v>1</v>
      </c>
      <c r="S540" t="s">
        <v>11</v>
      </c>
    </row>
    <row r="541" spans="1:19" x14ac:dyDescent="0.35">
      <c r="A541" t="s">
        <v>586</v>
      </c>
      <c r="B541">
        <v>76</v>
      </c>
      <c r="C541" t="str">
        <f>IF(Table1[[#This Row],[Age]]&lt;=10,"Child",IF(Table1[[#This Row],[Age]]&lt;=20,"Teen", IF(Table1[[#This Row],[Age]]&lt;=40, "Young Adult",IF(Table1[[#This Row],[Age]]&lt;=60, "Middle Age","Old Age"))))</f>
        <v>Old Age</v>
      </c>
      <c r="D541" t="s">
        <v>40</v>
      </c>
      <c r="E541" t="s">
        <v>35</v>
      </c>
      <c r="F541" t="s">
        <v>36</v>
      </c>
      <c r="G541" s="2">
        <v>45098</v>
      </c>
      <c r="H541" s="1">
        <f>YEAR(Table1[[#This Row],[Date_of_Diagnosis]])</f>
        <v>2023</v>
      </c>
      <c r="I541" t="s">
        <v>42</v>
      </c>
      <c r="J541" t="s">
        <v>45</v>
      </c>
      <c r="K541" t="b">
        <v>1</v>
      </c>
      <c r="L541">
        <v>17</v>
      </c>
      <c r="M541">
        <v>6</v>
      </c>
      <c r="N541" t="s">
        <v>12</v>
      </c>
      <c r="O541">
        <v>27</v>
      </c>
      <c r="P541" t="str">
        <f>IF(Table1[[#This Row],[Survival_Time_Months]]&lt;12,"&lt;1 Year",IF(Table1[[#This Row],[Survival_Time_Months]]&lt;60,"1-5 Years","5+ Years"))</f>
        <v>1-5 Years</v>
      </c>
      <c r="Q541" t="s">
        <v>14</v>
      </c>
      <c r="R541" t="b">
        <v>0</v>
      </c>
      <c r="S541" t="s">
        <v>17</v>
      </c>
    </row>
    <row r="542" spans="1:19" x14ac:dyDescent="0.35">
      <c r="A542" t="s">
        <v>587</v>
      </c>
      <c r="B542">
        <v>81</v>
      </c>
      <c r="C542" t="str">
        <f>IF(Table1[[#This Row],[Age]]&lt;=10,"Child",IF(Table1[[#This Row],[Age]]&lt;=20,"Teen", IF(Table1[[#This Row],[Age]]&lt;=40, "Young Adult",IF(Table1[[#This Row],[Age]]&lt;=60, "Middle Age","Old Age"))))</f>
        <v>Old Age</v>
      </c>
      <c r="D542" t="s">
        <v>40</v>
      </c>
      <c r="E542" t="s">
        <v>50</v>
      </c>
      <c r="F542" t="s">
        <v>44</v>
      </c>
      <c r="G542" s="2">
        <v>44645</v>
      </c>
      <c r="H542" s="1">
        <f>YEAR(Table1[[#This Row],[Date_of_Diagnosis]])</f>
        <v>2022</v>
      </c>
      <c r="I542" t="s">
        <v>48</v>
      </c>
      <c r="J542" t="s">
        <v>2</v>
      </c>
      <c r="K542" t="b">
        <v>0</v>
      </c>
      <c r="L542">
        <v>20</v>
      </c>
      <c r="M542">
        <v>18</v>
      </c>
      <c r="N542" t="s">
        <v>12</v>
      </c>
      <c r="O542">
        <v>75</v>
      </c>
      <c r="P542" t="str">
        <f>IF(Table1[[#This Row],[Survival_Time_Months]]&lt;12,"&lt;1 Year",IF(Table1[[#This Row],[Survival_Time_Months]]&lt;60,"1-5 Years","5+ Years"))</f>
        <v>5+ Years</v>
      </c>
      <c r="Q542" t="s">
        <v>14</v>
      </c>
      <c r="R542" t="b">
        <v>0</v>
      </c>
      <c r="S542" t="s">
        <v>18</v>
      </c>
    </row>
    <row r="543" spans="1:19" x14ac:dyDescent="0.35">
      <c r="A543" t="s">
        <v>588</v>
      </c>
      <c r="B543">
        <v>57</v>
      </c>
      <c r="C543" t="str">
        <f>IF(Table1[[#This Row],[Age]]&lt;=10,"Child",IF(Table1[[#This Row],[Age]]&lt;=20,"Teen", IF(Table1[[#This Row],[Age]]&lt;=40, "Young Adult",IF(Table1[[#This Row],[Age]]&lt;=60, "Middle Age","Old Age"))))</f>
        <v>Middle Age</v>
      </c>
      <c r="D543" t="s">
        <v>5050</v>
      </c>
      <c r="E543" t="s">
        <v>50</v>
      </c>
      <c r="F543" t="s">
        <v>44</v>
      </c>
      <c r="G543" s="2">
        <v>45331</v>
      </c>
      <c r="H543" s="1">
        <f>YEAR(Table1[[#This Row],[Date_of_Diagnosis]])</f>
        <v>2024</v>
      </c>
      <c r="I543" t="s">
        <v>42</v>
      </c>
      <c r="J543" t="s">
        <v>45</v>
      </c>
      <c r="K543" t="b">
        <v>0</v>
      </c>
      <c r="L543">
        <v>28</v>
      </c>
      <c r="M543">
        <v>0</v>
      </c>
      <c r="N543" t="s">
        <v>9</v>
      </c>
      <c r="O543">
        <v>44</v>
      </c>
      <c r="P543" t="str">
        <f>IF(Table1[[#This Row],[Survival_Time_Months]]&lt;12,"&lt;1 Year",IF(Table1[[#This Row],[Survival_Time_Months]]&lt;60,"1-5 Years","5+ Years"))</f>
        <v>1-5 Years</v>
      </c>
      <c r="Q543" t="s">
        <v>14</v>
      </c>
      <c r="R543" t="b">
        <v>1</v>
      </c>
      <c r="S543" t="s">
        <v>19</v>
      </c>
    </row>
    <row r="544" spans="1:19" x14ac:dyDescent="0.35">
      <c r="A544" t="s">
        <v>589</v>
      </c>
      <c r="B544">
        <v>24</v>
      </c>
      <c r="C544" t="str">
        <f>IF(Table1[[#This Row],[Age]]&lt;=10,"Child",IF(Table1[[#This Row],[Age]]&lt;=20,"Teen", IF(Table1[[#This Row],[Age]]&lt;=40, "Young Adult",IF(Table1[[#This Row],[Age]]&lt;=60, "Middle Age","Old Age"))))</f>
        <v>Young Adult</v>
      </c>
      <c r="D544" t="s">
        <v>5050</v>
      </c>
      <c r="E544" t="s">
        <v>50</v>
      </c>
      <c r="F544" t="s">
        <v>36</v>
      </c>
      <c r="G544" s="2">
        <v>44639</v>
      </c>
      <c r="H544" s="1">
        <f>YEAR(Table1[[#This Row],[Date_of_Diagnosis]])</f>
        <v>2022</v>
      </c>
      <c r="I544" t="s">
        <v>48</v>
      </c>
      <c r="J544" t="s">
        <v>45</v>
      </c>
      <c r="K544" t="b">
        <v>0</v>
      </c>
      <c r="L544">
        <v>20</v>
      </c>
      <c r="M544">
        <v>10</v>
      </c>
      <c r="N544" t="s">
        <v>12</v>
      </c>
      <c r="O544">
        <v>101</v>
      </c>
      <c r="P544" t="str">
        <f>IF(Table1[[#This Row],[Survival_Time_Months]]&lt;12,"&lt;1 Year",IF(Table1[[#This Row],[Survival_Time_Months]]&lt;60,"1-5 Years","5+ Years"))</f>
        <v>5+ Years</v>
      </c>
      <c r="Q544" t="s">
        <v>10</v>
      </c>
      <c r="R544" t="b">
        <v>1</v>
      </c>
      <c r="S544" t="s">
        <v>21</v>
      </c>
    </row>
    <row r="545" spans="1:19" x14ac:dyDescent="0.35">
      <c r="A545" t="s">
        <v>590</v>
      </c>
      <c r="B545">
        <v>62</v>
      </c>
      <c r="C545" t="str">
        <f>IF(Table1[[#This Row],[Age]]&lt;=10,"Child",IF(Table1[[#This Row],[Age]]&lt;=20,"Teen", IF(Table1[[#This Row],[Age]]&lt;=40, "Young Adult",IF(Table1[[#This Row],[Age]]&lt;=60, "Middle Age","Old Age"))))</f>
        <v>Old Age</v>
      </c>
      <c r="D545" t="s">
        <v>5049</v>
      </c>
      <c r="E545" t="s">
        <v>47</v>
      </c>
      <c r="F545" t="s">
        <v>41</v>
      </c>
      <c r="G545" s="2">
        <v>45570</v>
      </c>
      <c r="H545" s="1">
        <f>YEAR(Table1[[#This Row],[Date_of_Diagnosis]])</f>
        <v>2024</v>
      </c>
      <c r="I545" t="s">
        <v>37</v>
      </c>
      <c r="J545" t="s">
        <v>45</v>
      </c>
      <c r="K545" t="b">
        <v>1</v>
      </c>
      <c r="L545">
        <v>19</v>
      </c>
      <c r="M545">
        <v>15</v>
      </c>
      <c r="N545" t="s">
        <v>15</v>
      </c>
      <c r="O545">
        <v>10</v>
      </c>
      <c r="P545" t="str">
        <f>IF(Table1[[#This Row],[Survival_Time_Months]]&lt;12,"&lt;1 Year",IF(Table1[[#This Row],[Survival_Time_Months]]&lt;60,"1-5 Years","5+ Years"))</f>
        <v>&lt;1 Year</v>
      </c>
      <c r="Q545" t="s">
        <v>10</v>
      </c>
      <c r="R545" t="b">
        <v>1</v>
      </c>
      <c r="S545" t="s">
        <v>11</v>
      </c>
    </row>
    <row r="546" spans="1:19" x14ac:dyDescent="0.35">
      <c r="A546" t="s">
        <v>591</v>
      </c>
      <c r="B546">
        <v>20</v>
      </c>
      <c r="C546" t="str">
        <f>IF(Table1[[#This Row],[Age]]&lt;=10,"Child",IF(Table1[[#This Row],[Age]]&lt;=20,"Teen", IF(Table1[[#This Row],[Age]]&lt;=40, "Young Adult",IF(Table1[[#This Row],[Age]]&lt;=60, "Middle Age","Old Age"))))</f>
        <v>Teen</v>
      </c>
      <c r="D546" t="s">
        <v>5050</v>
      </c>
      <c r="E546" t="s">
        <v>47</v>
      </c>
      <c r="F546" t="s">
        <v>44</v>
      </c>
      <c r="G546" s="2">
        <v>44235</v>
      </c>
      <c r="H546" s="1">
        <f>YEAR(Table1[[#This Row],[Date_of_Diagnosis]])</f>
        <v>2021</v>
      </c>
      <c r="I546" t="s">
        <v>51</v>
      </c>
      <c r="J546" t="s">
        <v>45</v>
      </c>
      <c r="K546" t="b">
        <v>0</v>
      </c>
      <c r="L546">
        <v>26</v>
      </c>
      <c r="M546">
        <v>16</v>
      </c>
      <c r="N546" t="s">
        <v>15</v>
      </c>
      <c r="O546">
        <v>40</v>
      </c>
      <c r="P546" t="str">
        <f>IF(Table1[[#This Row],[Survival_Time_Months]]&lt;12,"&lt;1 Year",IF(Table1[[#This Row],[Survival_Time_Months]]&lt;60,"1-5 Years","5+ Years"))</f>
        <v>1-5 Years</v>
      </c>
      <c r="Q546" t="s">
        <v>14</v>
      </c>
      <c r="R546" t="b">
        <v>0</v>
      </c>
      <c r="S546" t="s">
        <v>22</v>
      </c>
    </row>
    <row r="547" spans="1:19" x14ac:dyDescent="0.35">
      <c r="A547" t="s">
        <v>592</v>
      </c>
      <c r="B547">
        <v>64</v>
      </c>
      <c r="C547" t="str">
        <f>IF(Table1[[#This Row],[Age]]&lt;=10,"Child",IF(Table1[[#This Row],[Age]]&lt;=20,"Teen", IF(Table1[[#This Row],[Age]]&lt;=40, "Young Adult",IF(Table1[[#This Row],[Age]]&lt;=60, "Middle Age","Old Age"))))</f>
        <v>Old Age</v>
      </c>
      <c r="D547" t="s">
        <v>5050</v>
      </c>
      <c r="E547" t="s">
        <v>50</v>
      </c>
      <c r="F547" t="s">
        <v>44</v>
      </c>
      <c r="G547" s="2">
        <v>44459</v>
      </c>
      <c r="H547" s="1">
        <f>YEAR(Table1[[#This Row],[Date_of_Diagnosis]])</f>
        <v>2021</v>
      </c>
      <c r="I547" t="s">
        <v>48</v>
      </c>
      <c r="J547" t="s">
        <v>38</v>
      </c>
      <c r="K547" t="b">
        <v>0</v>
      </c>
      <c r="L547">
        <v>67</v>
      </c>
      <c r="M547">
        <v>15</v>
      </c>
      <c r="N547" t="s">
        <v>12</v>
      </c>
      <c r="O547">
        <v>55</v>
      </c>
      <c r="P547" t="str">
        <f>IF(Table1[[#This Row],[Survival_Time_Months]]&lt;12,"&lt;1 Year",IF(Table1[[#This Row],[Survival_Time_Months]]&lt;60,"1-5 Years","5+ Years"))</f>
        <v>1-5 Years</v>
      </c>
      <c r="Q547" t="s">
        <v>10</v>
      </c>
      <c r="R547" t="b">
        <v>0</v>
      </c>
      <c r="S547" t="s">
        <v>21</v>
      </c>
    </row>
    <row r="548" spans="1:19" x14ac:dyDescent="0.35">
      <c r="A548" t="s">
        <v>593</v>
      </c>
      <c r="B548">
        <v>19</v>
      </c>
      <c r="C548" t="str">
        <f>IF(Table1[[#This Row],[Age]]&lt;=10,"Child",IF(Table1[[#This Row],[Age]]&lt;=20,"Teen", IF(Table1[[#This Row],[Age]]&lt;=40, "Young Adult",IF(Table1[[#This Row],[Age]]&lt;=60, "Middle Age","Old Age"))))</f>
        <v>Teen</v>
      </c>
      <c r="D548" t="s">
        <v>5050</v>
      </c>
      <c r="E548" t="s">
        <v>35</v>
      </c>
      <c r="F548" t="s">
        <v>36</v>
      </c>
      <c r="G548" s="2">
        <v>45152</v>
      </c>
      <c r="H548" s="1">
        <f>YEAR(Table1[[#This Row],[Date_of_Diagnosis]])</f>
        <v>2023</v>
      </c>
      <c r="I548" t="s">
        <v>42</v>
      </c>
      <c r="J548" t="s">
        <v>2</v>
      </c>
      <c r="K548" t="b">
        <v>1</v>
      </c>
      <c r="L548">
        <v>70</v>
      </c>
      <c r="M548">
        <v>0</v>
      </c>
      <c r="N548" t="s">
        <v>9</v>
      </c>
      <c r="O548">
        <v>7</v>
      </c>
      <c r="P548" t="str">
        <f>IF(Table1[[#This Row],[Survival_Time_Months]]&lt;12,"&lt;1 Year",IF(Table1[[#This Row],[Survival_Time_Months]]&lt;60,"1-5 Years","5+ Years"))</f>
        <v>&lt;1 Year</v>
      </c>
      <c r="Q548" t="s">
        <v>10</v>
      </c>
      <c r="R548" t="b">
        <v>0</v>
      </c>
      <c r="S548" t="s">
        <v>22</v>
      </c>
    </row>
    <row r="549" spans="1:19" x14ac:dyDescent="0.35">
      <c r="A549" t="s">
        <v>594</v>
      </c>
      <c r="B549">
        <v>83</v>
      </c>
      <c r="C549" t="str">
        <f>IF(Table1[[#This Row],[Age]]&lt;=10,"Child",IF(Table1[[#This Row],[Age]]&lt;=20,"Teen", IF(Table1[[#This Row],[Age]]&lt;=40, "Young Adult",IF(Table1[[#This Row],[Age]]&lt;=60, "Middle Age","Old Age"))))</f>
        <v>Old Age</v>
      </c>
      <c r="D549" t="s">
        <v>5049</v>
      </c>
      <c r="E549" t="s">
        <v>47</v>
      </c>
      <c r="F549" t="s">
        <v>36</v>
      </c>
      <c r="G549" s="2">
        <v>44938</v>
      </c>
      <c r="H549" s="1">
        <f>YEAR(Table1[[#This Row],[Date_of_Diagnosis]])</f>
        <v>2023</v>
      </c>
      <c r="I549" t="s">
        <v>37</v>
      </c>
      <c r="J549" t="s">
        <v>38</v>
      </c>
      <c r="K549" t="b">
        <v>0</v>
      </c>
      <c r="L549">
        <v>64</v>
      </c>
      <c r="M549">
        <v>4</v>
      </c>
      <c r="N549" t="s">
        <v>12</v>
      </c>
      <c r="O549">
        <v>20</v>
      </c>
      <c r="P549" t="str">
        <f>IF(Table1[[#This Row],[Survival_Time_Months]]&lt;12,"&lt;1 Year",IF(Table1[[#This Row],[Survival_Time_Months]]&lt;60,"1-5 Years","5+ Years"))</f>
        <v>1-5 Years</v>
      </c>
      <c r="Q549" t="s">
        <v>10</v>
      </c>
      <c r="R549" t="b">
        <v>0</v>
      </c>
      <c r="S549" t="s">
        <v>11</v>
      </c>
    </row>
    <row r="550" spans="1:19" x14ac:dyDescent="0.35">
      <c r="A550" t="s">
        <v>595</v>
      </c>
      <c r="B550">
        <v>35</v>
      </c>
      <c r="C550" t="str">
        <f>IF(Table1[[#This Row],[Age]]&lt;=10,"Child",IF(Table1[[#This Row],[Age]]&lt;=20,"Teen", IF(Table1[[#This Row],[Age]]&lt;=40, "Young Adult",IF(Table1[[#This Row],[Age]]&lt;=60, "Middle Age","Old Age"))))</f>
        <v>Young Adult</v>
      </c>
      <c r="D550" t="s">
        <v>5049</v>
      </c>
      <c r="E550" t="s">
        <v>35</v>
      </c>
      <c r="F550" t="s">
        <v>44</v>
      </c>
      <c r="G550" s="2">
        <v>44661</v>
      </c>
      <c r="H550" s="1">
        <f>YEAR(Table1[[#This Row],[Date_of_Diagnosis]])</f>
        <v>2022</v>
      </c>
      <c r="I550" t="s">
        <v>51</v>
      </c>
      <c r="J550" t="s">
        <v>45</v>
      </c>
      <c r="K550" t="b">
        <v>1</v>
      </c>
      <c r="L550">
        <v>34</v>
      </c>
      <c r="M550">
        <v>15</v>
      </c>
      <c r="N550" t="s">
        <v>9</v>
      </c>
      <c r="O550">
        <v>94</v>
      </c>
      <c r="P550" t="str">
        <f>IF(Table1[[#This Row],[Survival_Time_Months]]&lt;12,"&lt;1 Year",IF(Table1[[#This Row],[Survival_Time_Months]]&lt;60,"1-5 Years","5+ Years"))</f>
        <v>5+ Years</v>
      </c>
      <c r="Q550" t="s">
        <v>14</v>
      </c>
      <c r="R550" t="b">
        <v>1</v>
      </c>
      <c r="S550" t="s">
        <v>20</v>
      </c>
    </row>
    <row r="551" spans="1:19" x14ac:dyDescent="0.35">
      <c r="A551" t="s">
        <v>596</v>
      </c>
      <c r="B551">
        <v>10</v>
      </c>
      <c r="C551" t="str">
        <f>IF(Table1[[#This Row],[Age]]&lt;=10,"Child",IF(Table1[[#This Row],[Age]]&lt;=20,"Teen", IF(Table1[[#This Row],[Age]]&lt;=40, "Young Adult",IF(Table1[[#This Row],[Age]]&lt;=60, "Middle Age","Old Age"))))</f>
        <v>Child</v>
      </c>
      <c r="D551" t="s">
        <v>40</v>
      </c>
      <c r="E551" t="s">
        <v>35</v>
      </c>
      <c r="F551" t="s">
        <v>36</v>
      </c>
      <c r="G551" s="2">
        <v>43622</v>
      </c>
      <c r="H551" s="1">
        <f>YEAR(Table1[[#This Row],[Date_of_Diagnosis]])</f>
        <v>2019</v>
      </c>
      <c r="I551" t="s">
        <v>48</v>
      </c>
      <c r="J551" t="s">
        <v>2</v>
      </c>
      <c r="K551" t="b">
        <v>0</v>
      </c>
      <c r="L551">
        <v>10</v>
      </c>
      <c r="M551">
        <v>10</v>
      </c>
      <c r="N551" t="s">
        <v>15</v>
      </c>
      <c r="O551">
        <v>19</v>
      </c>
      <c r="P551" t="str">
        <f>IF(Table1[[#This Row],[Survival_Time_Months]]&lt;12,"&lt;1 Year",IF(Table1[[#This Row],[Survival_Time_Months]]&lt;60,"1-5 Years","5+ Years"))</f>
        <v>1-5 Years</v>
      </c>
      <c r="Q551" t="s">
        <v>14</v>
      </c>
      <c r="R551" t="b">
        <v>1</v>
      </c>
      <c r="S551" t="s">
        <v>13</v>
      </c>
    </row>
    <row r="552" spans="1:19" x14ac:dyDescent="0.35">
      <c r="A552" t="s">
        <v>597</v>
      </c>
      <c r="B552">
        <v>20</v>
      </c>
      <c r="C552" t="str">
        <f>IF(Table1[[#This Row],[Age]]&lt;=10,"Child",IF(Table1[[#This Row],[Age]]&lt;=20,"Teen", IF(Table1[[#This Row],[Age]]&lt;=40, "Young Adult",IF(Table1[[#This Row],[Age]]&lt;=60, "Middle Age","Old Age"))))</f>
        <v>Teen</v>
      </c>
      <c r="D552" t="s">
        <v>40</v>
      </c>
      <c r="E552" t="s">
        <v>35</v>
      </c>
      <c r="F552" t="s">
        <v>44</v>
      </c>
      <c r="G552" s="2">
        <v>44641</v>
      </c>
      <c r="H552" s="1">
        <f>YEAR(Table1[[#This Row],[Date_of_Diagnosis]])</f>
        <v>2022</v>
      </c>
      <c r="I552" t="s">
        <v>42</v>
      </c>
      <c r="J552" t="s">
        <v>38</v>
      </c>
      <c r="K552" t="b">
        <v>1</v>
      </c>
      <c r="L552">
        <v>39</v>
      </c>
      <c r="M552">
        <v>16</v>
      </c>
      <c r="N552" t="s">
        <v>12</v>
      </c>
      <c r="O552">
        <v>114</v>
      </c>
      <c r="P552" t="str">
        <f>IF(Table1[[#This Row],[Survival_Time_Months]]&lt;12,"&lt;1 Year",IF(Table1[[#This Row],[Survival_Time_Months]]&lt;60,"1-5 Years","5+ Years"))</f>
        <v>5+ Years</v>
      </c>
      <c r="Q552" t="s">
        <v>10</v>
      </c>
      <c r="R552" t="b">
        <v>1</v>
      </c>
      <c r="S552" t="s">
        <v>17</v>
      </c>
    </row>
    <row r="553" spans="1:19" x14ac:dyDescent="0.35">
      <c r="A553" t="s">
        <v>598</v>
      </c>
      <c r="B553">
        <v>78</v>
      </c>
      <c r="C553" t="str">
        <f>IF(Table1[[#This Row],[Age]]&lt;=10,"Child",IF(Table1[[#This Row],[Age]]&lt;=20,"Teen", IF(Table1[[#This Row],[Age]]&lt;=40, "Young Adult",IF(Table1[[#This Row],[Age]]&lt;=60, "Middle Age","Old Age"))))</f>
        <v>Old Age</v>
      </c>
      <c r="D553" t="s">
        <v>5049</v>
      </c>
      <c r="E553" t="s">
        <v>47</v>
      </c>
      <c r="F553" t="s">
        <v>36</v>
      </c>
      <c r="G553" s="2">
        <v>44639</v>
      </c>
      <c r="H553" s="1">
        <f>YEAR(Table1[[#This Row],[Date_of_Diagnosis]])</f>
        <v>2022</v>
      </c>
      <c r="I553" t="s">
        <v>42</v>
      </c>
      <c r="J553" t="s">
        <v>38</v>
      </c>
      <c r="K553" t="b">
        <v>0</v>
      </c>
      <c r="L553">
        <v>48</v>
      </c>
      <c r="M553">
        <v>17</v>
      </c>
      <c r="N553" t="s">
        <v>9</v>
      </c>
      <c r="O553">
        <v>78</v>
      </c>
      <c r="P553" t="str">
        <f>IF(Table1[[#This Row],[Survival_Time_Months]]&lt;12,"&lt;1 Year",IF(Table1[[#This Row],[Survival_Time_Months]]&lt;60,"1-5 Years","5+ Years"))</f>
        <v>5+ Years</v>
      </c>
      <c r="Q553" t="s">
        <v>14</v>
      </c>
      <c r="R553" t="b">
        <v>0</v>
      </c>
      <c r="S553" t="s">
        <v>11</v>
      </c>
    </row>
    <row r="554" spans="1:19" x14ac:dyDescent="0.35">
      <c r="A554" t="s">
        <v>599</v>
      </c>
      <c r="B554">
        <v>6</v>
      </c>
      <c r="C554" t="str">
        <f>IF(Table1[[#This Row],[Age]]&lt;=10,"Child",IF(Table1[[#This Row],[Age]]&lt;=20,"Teen", IF(Table1[[#This Row],[Age]]&lt;=40, "Young Adult",IF(Table1[[#This Row],[Age]]&lt;=60, "Middle Age","Old Age"))))</f>
        <v>Child</v>
      </c>
      <c r="D554" t="s">
        <v>40</v>
      </c>
      <c r="E554" t="s">
        <v>50</v>
      </c>
      <c r="F554" t="s">
        <v>41</v>
      </c>
      <c r="G554" s="2">
        <v>43506</v>
      </c>
      <c r="H554" s="1">
        <f>YEAR(Table1[[#This Row],[Date_of_Diagnosis]])</f>
        <v>2019</v>
      </c>
      <c r="I554" t="s">
        <v>48</v>
      </c>
      <c r="J554" t="s">
        <v>38</v>
      </c>
      <c r="K554" t="b">
        <v>1</v>
      </c>
      <c r="L554">
        <v>48</v>
      </c>
      <c r="M554">
        <v>0</v>
      </c>
      <c r="N554" t="s">
        <v>15</v>
      </c>
      <c r="O554">
        <v>63</v>
      </c>
      <c r="P554" t="str">
        <f>IF(Table1[[#This Row],[Survival_Time_Months]]&lt;12,"&lt;1 Year",IF(Table1[[#This Row],[Survival_Time_Months]]&lt;60,"1-5 Years","5+ Years"))</f>
        <v>5+ Years</v>
      </c>
      <c r="Q554" t="s">
        <v>14</v>
      </c>
      <c r="R554" t="b">
        <v>1</v>
      </c>
      <c r="S554" t="s">
        <v>17</v>
      </c>
    </row>
    <row r="555" spans="1:19" x14ac:dyDescent="0.35">
      <c r="A555" t="s">
        <v>600</v>
      </c>
      <c r="B555">
        <v>57</v>
      </c>
      <c r="C555" t="str">
        <f>IF(Table1[[#This Row],[Age]]&lt;=10,"Child",IF(Table1[[#This Row],[Age]]&lt;=20,"Teen", IF(Table1[[#This Row],[Age]]&lt;=40, "Young Adult",IF(Table1[[#This Row],[Age]]&lt;=60, "Middle Age","Old Age"))))</f>
        <v>Middle Age</v>
      </c>
      <c r="D555" t="s">
        <v>5050</v>
      </c>
      <c r="E555" t="s">
        <v>50</v>
      </c>
      <c r="F555" t="s">
        <v>44</v>
      </c>
      <c r="G555" s="2">
        <v>45239</v>
      </c>
      <c r="H555" s="1">
        <f>YEAR(Table1[[#This Row],[Date_of_Diagnosis]])</f>
        <v>2023</v>
      </c>
      <c r="I555" t="s">
        <v>51</v>
      </c>
      <c r="J555" t="s">
        <v>38</v>
      </c>
      <c r="K555" t="b">
        <v>1</v>
      </c>
      <c r="L555">
        <v>60</v>
      </c>
      <c r="M555">
        <v>4</v>
      </c>
      <c r="N555" t="s">
        <v>12</v>
      </c>
      <c r="O555">
        <v>47</v>
      </c>
      <c r="P555" t="str">
        <f>IF(Table1[[#This Row],[Survival_Time_Months]]&lt;12,"&lt;1 Year",IF(Table1[[#This Row],[Survival_Time_Months]]&lt;60,"1-5 Years","5+ Years"))</f>
        <v>1-5 Years</v>
      </c>
      <c r="Q555" t="s">
        <v>10</v>
      </c>
      <c r="R555" t="b">
        <v>1</v>
      </c>
      <c r="S555" t="s">
        <v>20</v>
      </c>
    </row>
    <row r="556" spans="1:19" x14ac:dyDescent="0.35">
      <c r="A556" t="s">
        <v>601</v>
      </c>
      <c r="B556">
        <v>62</v>
      </c>
      <c r="C556" t="str">
        <f>IF(Table1[[#This Row],[Age]]&lt;=10,"Child",IF(Table1[[#This Row],[Age]]&lt;=20,"Teen", IF(Table1[[#This Row],[Age]]&lt;=40, "Young Adult",IF(Table1[[#This Row],[Age]]&lt;=60, "Middle Age","Old Age"))))</f>
        <v>Old Age</v>
      </c>
      <c r="D556" t="s">
        <v>5049</v>
      </c>
      <c r="E556" t="s">
        <v>50</v>
      </c>
      <c r="F556" t="s">
        <v>36</v>
      </c>
      <c r="G556" s="2">
        <v>43531</v>
      </c>
      <c r="H556" s="1">
        <f>YEAR(Table1[[#This Row],[Date_of_Diagnosis]])</f>
        <v>2019</v>
      </c>
      <c r="I556" t="s">
        <v>48</v>
      </c>
      <c r="J556" t="s">
        <v>38</v>
      </c>
      <c r="K556" t="b">
        <v>1</v>
      </c>
      <c r="L556">
        <v>3</v>
      </c>
      <c r="M556">
        <v>13</v>
      </c>
      <c r="N556" t="s">
        <v>15</v>
      </c>
      <c r="O556">
        <v>13</v>
      </c>
      <c r="P556" t="str">
        <f>IF(Table1[[#This Row],[Survival_Time_Months]]&lt;12,"&lt;1 Year",IF(Table1[[#This Row],[Survival_Time_Months]]&lt;60,"1-5 Years","5+ Years"))</f>
        <v>1-5 Years</v>
      </c>
      <c r="Q556" t="s">
        <v>14</v>
      </c>
      <c r="R556" t="b">
        <v>1</v>
      </c>
      <c r="S556" t="s">
        <v>17</v>
      </c>
    </row>
    <row r="557" spans="1:19" x14ac:dyDescent="0.35">
      <c r="A557" t="s">
        <v>602</v>
      </c>
      <c r="B557">
        <v>43</v>
      </c>
      <c r="C557" t="str">
        <f>IF(Table1[[#This Row],[Age]]&lt;=10,"Child",IF(Table1[[#This Row],[Age]]&lt;=20,"Teen", IF(Table1[[#This Row],[Age]]&lt;=40, "Young Adult",IF(Table1[[#This Row],[Age]]&lt;=60, "Middle Age","Old Age"))))</f>
        <v>Middle Age</v>
      </c>
      <c r="D557" t="s">
        <v>5050</v>
      </c>
      <c r="E557" t="s">
        <v>35</v>
      </c>
      <c r="F557" t="s">
        <v>36</v>
      </c>
      <c r="G557" s="2">
        <v>44318</v>
      </c>
      <c r="H557" s="1">
        <f>YEAR(Table1[[#This Row],[Date_of_Diagnosis]])</f>
        <v>2021</v>
      </c>
      <c r="I557" t="s">
        <v>37</v>
      </c>
      <c r="J557" t="s">
        <v>38</v>
      </c>
      <c r="K557" t="b">
        <v>1</v>
      </c>
      <c r="L557">
        <v>52</v>
      </c>
      <c r="M557">
        <v>8</v>
      </c>
      <c r="N557" t="s">
        <v>15</v>
      </c>
      <c r="O557">
        <v>30</v>
      </c>
      <c r="P557" t="str">
        <f>IF(Table1[[#This Row],[Survival_Time_Months]]&lt;12,"&lt;1 Year",IF(Table1[[#This Row],[Survival_Time_Months]]&lt;60,"1-5 Years","5+ Years"))</f>
        <v>1-5 Years</v>
      </c>
      <c r="Q557" t="s">
        <v>10</v>
      </c>
      <c r="R557" t="b">
        <v>1</v>
      </c>
      <c r="S557" t="s">
        <v>17</v>
      </c>
    </row>
    <row r="558" spans="1:19" x14ac:dyDescent="0.35">
      <c r="A558" t="s">
        <v>603</v>
      </c>
      <c r="B558">
        <v>8</v>
      </c>
      <c r="C558" t="str">
        <f>IF(Table1[[#This Row],[Age]]&lt;=10,"Child",IF(Table1[[#This Row],[Age]]&lt;=20,"Teen", IF(Table1[[#This Row],[Age]]&lt;=40, "Young Adult",IF(Table1[[#This Row],[Age]]&lt;=60, "Middle Age","Old Age"))))</f>
        <v>Child</v>
      </c>
      <c r="D558" t="s">
        <v>5049</v>
      </c>
      <c r="E558" t="s">
        <v>35</v>
      </c>
      <c r="F558" t="s">
        <v>36</v>
      </c>
      <c r="G558" s="2">
        <v>44309</v>
      </c>
      <c r="H558" s="1">
        <f>YEAR(Table1[[#This Row],[Date_of_Diagnosis]])</f>
        <v>2021</v>
      </c>
      <c r="I558" t="s">
        <v>48</v>
      </c>
      <c r="J558" t="s">
        <v>2</v>
      </c>
      <c r="K558" t="b">
        <v>1</v>
      </c>
      <c r="L558">
        <v>19</v>
      </c>
      <c r="M558">
        <v>16</v>
      </c>
      <c r="N558" t="s">
        <v>15</v>
      </c>
      <c r="O558">
        <v>117</v>
      </c>
      <c r="P558" t="str">
        <f>IF(Table1[[#This Row],[Survival_Time_Months]]&lt;12,"&lt;1 Year",IF(Table1[[#This Row],[Survival_Time_Months]]&lt;60,"1-5 Years","5+ Years"))</f>
        <v>5+ Years</v>
      </c>
      <c r="Q558" t="s">
        <v>10</v>
      </c>
      <c r="R558" t="b">
        <v>1</v>
      </c>
      <c r="S558" t="s">
        <v>22</v>
      </c>
    </row>
    <row r="559" spans="1:19" x14ac:dyDescent="0.35">
      <c r="A559" t="s">
        <v>604</v>
      </c>
      <c r="B559">
        <v>44</v>
      </c>
      <c r="C559" t="str">
        <f>IF(Table1[[#This Row],[Age]]&lt;=10,"Child",IF(Table1[[#This Row],[Age]]&lt;=20,"Teen", IF(Table1[[#This Row],[Age]]&lt;=40, "Young Adult",IF(Table1[[#This Row],[Age]]&lt;=60, "Middle Age","Old Age"))))</f>
        <v>Middle Age</v>
      </c>
      <c r="D559" t="s">
        <v>40</v>
      </c>
      <c r="E559" t="s">
        <v>47</v>
      </c>
      <c r="F559" t="s">
        <v>41</v>
      </c>
      <c r="G559" s="2">
        <v>44096</v>
      </c>
      <c r="H559" s="1">
        <f>YEAR(Table1[[#This Row],[Date_of_Diagnosis]])</f>
        <v>2020</v>
      </c>
      <c r="I559" t="s">
        <v>48</v>
      </c>
      <c r="J559" t="s">
        <v>38</v>
      </c>
      <c r="K559" t="b">
        <v>1</v>
      </c>
      <c r="L559">
        <v>67</v>
      </c>
      <c r="M559">
        <v>2</v>
      </c>
      <c r="N559" t="s">
        <v>9</v>
      </c>
      <c r="O559">
        <v>25</v>
      </c>
      <c r="P559" t="str">
        <f>IF(Table1[[#This Row],[Survival_Time_Months]]&lt;12,"&lt;1 Year",IF(Table1[[#This Row],[Survival_Time_Months]]&lt;60,"1-5 Years","5+ Years"))</f>
        <v>1-5 Years</v>
      </c>
      <c r="Q559" t="s">
        <v>14</v>
      </c>
      <c r="R559" t="b">
        <v>0</v>
      </c>
      <c r="S559" t="s">
        <v>17</v>
      </c>
    </row>
    <row r="560" spans="1:19" x14ac:dyDescent="0.35">
      <c r="A560" t="s">
        <v>605</v>
      </c>
      <c r="B560">
        <v>53</v>
      </c>
      <c r="C560" t="str">
        <f>IF(Table1[[#This Row],[Age]]&lt;=10,"Child",IF(Table1[[#This Row],[Age]]&lt;=20,"Teen", IF(Table1[[#This Row],[Age]]&lt;=40, "Young Adult",IF(Table1[[#This Row],[Age]]&lt;=60, "Middle Age","Old Age"))))</f>
        <v>Middle Age</v>
      </c>
      <c r="D560" t="s">
        <v>40</v>
      </c>
      <c r="E560" t="s">
        <v>50</v>
      </c>
      <c r="F560" t="s">
        <v>41</v>
      </c>
      <c r="G560" s="2">
        <v>44922</v>
      </c>
      <c r="H560" s="1">
        <f>YEAR(Table1[[#This Row],[Date_of_Diagnosis]])</f>
        <v>2022</v>
      </c>
      <c r="I560" t="s">
        <v>51</v>
      </c>
      <c r="J560" t="s">
        <v>45</v>
      </c>
      <c r="K560" t="b">
        <v>1</v>
      </c>
      <c r="L560">
        <v>51</v>
      </c>
      <c r="M560">
        <v>15</v>
      </c>
      <c r="N560" t="s">
        <v>9</v>
      </c>
      <c r="O560">
        <v>48</v>
      </c>
      <c r="P560" t="str">
        <f>IF(Table1[[#This Row],[Survival_Time_Months]]&lt;12,"&lt;1 Year",IF(Table1[[#This Row],[Survival_Time_Months]]&lt;60,"1-5 Years","5+ Years"))</f>
        <v>1-5 Years</v>
      </c>
      <c r="Q560" t="s">
        <v>10</v>
      </c>
      <c r="R560" t="b">
        <v>1</v>
      </c>
      <c r="S560" t="s">
        <v>16</v>
      </c>
    </row>
    <row r="561" spans="1:19" x14ac:dyDescent="0.35">
      <c r="A561" t="s">
        <v>606</v>
      </c>
      <c r="B561">
        <v>20</v>
      </c>
      <c r="C561" t="str">
        <f>IF(Table1[[#This Row],[Age]]&lt;=10,"Child",IF(Table1[[#This Row],[Age]]&lt;=20,"Teen", IF(Table1[[#This Row],[Age]]&lt;=40, "Young Adult",IF(Table1[[#This Row],[Age]]&lt;=60, "Middle Age","Old Age"))))</f>
        <v>Teen</v>
      </c>
      <c r="D561" t="s">
        <v>40</v>
      </c>
      <c r="E561" t="s">
        <v>47</v>
      </c>
      <c r="F561" t="s">
        <v>44</v>
      </c>
      <c r="G561" s="2">
        <v>44330</v>
      </c>
      <c r="H561" s="1">
        <f>YEAR(Table1[[#This Row],[Date_of_Diagnosis]])</f>
        <v>2021</v>
      </c>
      <c r="I561" t="s">
        <v>48</v>
      </c>
      <c r="J561" t="s">
        <v>38</v>
      </c>
      <c r="K561" t="b">
        <v>1</v>
      </c>
      <c r="L561">
        <v>69</v>
      </c>
      <c r="M561">
        <v>3</v>
      </c>
      <c r="N561" t="s">
        <v>9</v>
      </c>
      <c r="O561">
        <v>91</v>
      </c>
      <c r="P561" t="str">
        <f>IF(Table1[[#This Row],[Survival_Time_Months]]&lt;12,"&lt;1 Year",IF(Table1[[#This Row],[Survival_Time_Months]]&lt;60,"1-5 Years","5+ Years"))</f>
        <v>5+ Years</v>
      </c>
      <c r="Q561" t="s">
        <v>14</v>
      </c>
      <c r="R561" t="b">
        <v>1</v>
      </c>
      <c r="S561" t="s">
        <v>13</v>
      </c>
    </row>
    <row r="562" spans="1:19" x14ac:dyDescent="0.35">
      <c r="A562" t="s">
        <v>607</v>
      </c>
      <c r="B562">
        <v>32</v>
      </c>
      <c r="C562" t="str">
        <f>IF(Table1[[#This Row],[Age]]&lt;=10,"Child",IF(Table1[[#This Row],[Age]]&lt;=20,"Teen", IF(Table1[[#This Row],[Age]]&lt;=40, "Young Adult",IF(Table1[[#This Row],[Age]]&lt;=60, "Middle Age","Old Age"))))</f>
        <v>Young Adult</v>
      </c>
      <c r="D562" t="s">
        <v>5049</v>
      </c>
      <c r="E562" t="s">
        <v>47</v>
      </c>
      <c r="F562" t="s">
        <v>44</v>
      </c>
      <c r="G562" s="2">
        <v>44384</v>
      </c>
      <c r="H562" s="1">
        <f>YEAR(Table1[[#This Row],[Date_of_Diagnosis]])</f>
        <v>2021</v>
      </c>
      <c r="I562" t="s">
        <v>42</v>
      </c>
      <c r="J562" t="s">
        <v>38</v>
      </c>
      <c r="K562" t="b">
        <v>1</v>
      </c>
      <c r="L562">
        <v>69</v>
      </c>
      <c r="M562">
        <v>14</v>
      </c>
      <c r="N562" t="s">
        <v>12</v>
      </c>
      <c r="O562">
        <v>73</v>
      </c>
      <c r="P562" t="str">
        <f>IF(Table1[[#This Row],[Survival_Time_Months]]&lt;12,"&lt;1 Year",IF(Table1[[#This Row],[Survival_Time_Months]]&lt;60,"1-5 Years","5+ Years"))</f>
        <v>5+ Years</v>
      </c>
      <c r="Q562" t="s">
        <v>10</v>
      </c>
      <c r="R562" t="b">
        <v>0</v>
      </c>
      <c r="S562" t="s">
        <v>13</v>
      </c>
    </row>
    <row r="563" spans="1:19" x14ac:dyDescent="0.35">
      <c r="A563" t="s">
        <v>608</v>
      </c>
      <c r="B563">
        <v>65</v>
      </c>
      <c r="C563" t="str">
        <f>IF(Table1[[#This Row],[Age]]&lt;=10,"Child",IF(Table1[[#This Row],[Age]]&lt;=20,"Teen", IF(Table1[[#This Row],[Age]]&lt;=40, "Young Adult",IF(Table1[[#This Row],[Age]]&lt;=60, "Middle Age","Old Age"))))</f>
        <v>Old Age</v>
      </c>
      <c r="D563" t="s">
        <v>40</v>
      </c>
      <c r="E563" t="s">
        <v>47</v>
      </c>
      <c r="F563" t="s">
        <v>36</v>
      </c>
      <c r="G563" s="2">
        <v>45171</v>
      </c>
      <c r="H563" s="1">
        <f>YEAR(Table1[[#This Row],[Date_of_Diagnosis]])</f>
        <v>2023</v>
      </c>
      <c r="I563" t="s">
        <v>48</v>
      </c>
      <c r="J563" t="s">
        <v>38</v>
      </c>
      <c r="K563" t="b">
        <v>1</v>
      </c>
      <c r="L563">
        <v>42</v>
      </c>
      <c r="M563">
        <v>10</v>
      </c>
      <c r="N563" t="s">
        <v>12</v>
      </c>
      <c r="O563">
        <v>10</v>
      </c>
      <c r="P563" t="str">
        <f>IF(Table1[[#This Row],[Survival_Time_Months]]&lt;12,"&lt;1 Year",IF(Table1[[#This Row],[Survival_Time_Months]]&lt;60,"1-5 Years","5+ Years"))</f>
        <v>&lt;1 Year</v>
      </c>
      <c r="Q563" t="s">
        <v>10</v>
      </c>
      <c r="R563" t="b">
        <v>1</v>
      </c>
      <c r="S563" t="s">
        <v>20</v>
      </c>
    </row>
    <row r="564" spans="1:19" x14ac:dyDescent="0.35">
      <c r="A564" t="s">
        <v>609</v>
      </c>
      <c r="B564">
        <v>42</v>
      </c>
      <c r="C564" t="str">
        <f>IF(Table1[[#This Row],[Age]]&lt;=10,"Child",IF(Table1[[#This Row],[Age]]&lt;=20,"Teen", IF(Table1[[#This Row],[Age]]&lt;=40, "Young Adult",IF(Table1[[#This Row],[Age]]&lt;=60, "Middle Age","Old Age"))))</f>
        <v>Middle Age</v>
      </c>
      <c r="D564" t="s">
        <v>5050</v>
      </c>
      <c r="E564" t="s">
        <v>35</v>
      </c>
      <c r="F564" t="s">
        <v>44</v>
      </c>
      <c r="G564" s="2">
        <v>45519</v>
      </c>
      <c r="H564" s="1">
        <f>YEAR(Table1[[#This Row],[Date_of_Diagnosis]])</f>
        <v>2024</v>
      </c>
      <c r="I564" t="s">
        <v>48</v>
      </c>
      <c r="J564" t="s">
        <v>38</v>
      </c>
      <c r="K564" t="b">
        <v>1</v>
      </c>
      <c r="L564">
        <v>67</v>
      </c>
      <c r="M564">
        <v>14</v>
      </c>
      <c r="N564" t="s">
        <v>9</v>
      </c>
      <c r="O564">
        <v>119</v>
      </c>
      <c r="P564" t="str">
        <f>IF(Table1[[#This Row],[Survival_Time_Months]]&lt;12,"&lt;1 Year",IF(Table1[[#This Row],[Survival_Time_Months]]&lt;60,"1-5 Years","5+ Years"))</f>
        <v>5+ Years</v>
      </c>
      <c r="Q564" t="s">
        <v>10</v>
      </c>
      <c r="R564" t="b">
        <v>1</v>
      </c>
      <c r="S564" t="s">
        <v>19</v>
      </c>
    </row>
    <row r="565" spans="1:19" x14ac:dyDescent="0.35">
      <c r="A565" t="s">
        <v>610</v>
      </c>
      <c r="B565">
        <v>67</v>
      </c>
      <c r="C565" t="str">
        <f>IF(Table1[[#This Row],[Age]]&lt;=10,"Child",IF(Table1[[#This Row],[Age]]&lt;=20,"Teen", IF(Table1[[#This Row],[Age]]&lt;=40, "Young Adult",IF(Table1[[#This Row],[Age]]&lt;=60, "Middle Age","Old Age"))))</f>
        <v>Old Age</v>
      </c>
      <c r="D565" t="s">
        <v>5049</v>
      </c>
      <c r="E565" t="s">
        <v>50</v>
      </c>
      <c r="F565" t="s">
        <v>44</v>
      </c>
      <c r="G565" s="2">
        <v>45080</v>
      </c>
      <c r="H565" s="1">
        <f>YEAR(Table1[[#This Row],[Date_of_Diagnosis]])</f>
        <v>2023</v>
      </c>
      <c r="I565" t="s">
        <v>42</v>
      </c>
      <c r="J565" t="s">
        <v>2</v>
      </c>
      <c r="K565" t="b">
        <v>0</v>
      </c>
      <c r="L565">
        <v>28</v>
      </c>
      <c r="M565">
        <v>12</v>
      </c>
      <c r="N565" t="s">
        <v>15</v>
      </c>
      <c r="O565">
        <v>39</v>
      </c>
      <c r="P565" t="str">
        <f>IF(Table1[[#This Row],[Survival_Time_Months]]&lt;12,"&lt;1 Year",IF(Table1[[#This Row],[Survival_Time_Months]]&lt;60,"1-5 Years","5+ Years"))</f>
        <v>1-5 Years</v>
      </c>
      <c r="Q565" t="s">
        <v>10</v>
      </c>
      <c r="R565" t="b">
        <v>1</v>
      </c>
      <c r="S565" t="s">
        <v>11</v>
      </c>
    </row>
    <row r="566" spans="1:19" x14ac:dyDescent="0.35">
      <c r="A566" t="s">
        <v>611</v>
      </c>
      <c r="B566">
        <v>22</v>
      </c>
      <c r="C566" t="str">
        <f>IF(Table1[[#This Row],[Age]]&lt;=10,"Child",IF(Table1[[#This Row],[Age]]&lt;=20,"Teen", IF(Table1[[#This Row],[Age]]&lt;=40, "Young Adult",IF(Table1[[#This Row],[Age]]&lt;=60, "Middle Age","Old Age"))))</f>
        <v>Young Adult</v>
      </c>
      <c r="D566" t="s">
        <v>40</v>
      </c>
      <c r="E566" t="s">
        <v>35</v>
      </c>
      <c r="F566" t="s">
        <v>36</v>
      </c>
      <c r="G566" s="2">
        <v>45389</v>
      </c>
      <c r="H566" s="1">
        <f>YEAR(Table1[[#This Row],[Date_of_Diagnosis]])</f>
        <v>2024</v>
      </c>
      <c r="I566" t="s">
        <v>37</v>
      </c>
      <c r="J566" t="s">
        <v>38</v>
      </c>
      <c r="K566" t="b">
        <v>0</v>
      </c>
      <c r="L566">
        <v>66</v>
      </c>
      <c r="M566">
        <v>14</v>
      </c>
      <c r="N566" t="s">
        <v>9</v>
      </c>
      <c r="O566">
        <v>102</v>
      </c>
      <c r="P566" t="str">
        <f>IF(Table1[[#This Row],[Survival_Time_Months]]&lt;12,"&lt;1 Year",IF(Table1[[#This Row],[Survival_Time_Months]]&lt;60,"1-5 Years","5+ Years"))</f>
        <v>5+ Years</v>
      </c>
      <c r="Q566" t="s">
        <v>10</v>
      </c>
      <c r="R566" t="b">
        <v>0</v>
      </c>
      <c r="S566" t="s">
        <v>11</v>
      </c>
    </row>
    <row r="567" spans="1:19" x14ac:dyDescent="0.35">
      <c r="A567" t="s">
        <v>612</v>
      </c>
      <c r="B567">
        <v>15</v>
      </c>
      <c r="C567" t="str">
        <f>IF(Table1[[#This Row],[Age]]&lt;=10,"Child",IF(Table1[[#This Row],[Age]]&lt;=20,"Teen", IF(Table1[[#This Row],[Age]]&lt;=40, "Young Adult",IF(Table1[[#This Row],[Age]]&lt;=60, "Middle Age","Old Age"))))</f>
        <v>Teen</v>
      </c>
      <c r="D567" t="s">
        <v>5050</v>
      </c>
      <c r="E567" t="s">
        <v>47</v>
      </c>
      <c r="F567" t="s">
        <v>41</v>
      </c>
      <c r="G567" s="2">
        <v>45092</v>
      </c>
      <c r="H567" s="1">
        <f>YEAR(Table1[[#This Row],[Date_of_Diagnosis]])</f>
        <v>2023</v>
      </c>
      <c r="I567" t="s">
        <v>51</v>
      </c>
      <c r="J567" t="s">
        <v>45</v>
      </c>
      <c r="K567" t="b">
        <v>1</v>
      </c>
      <c r="L567">
        <v>34</v>
      </c>
      <c r="M567">
        <v>20</v>
      </c>
      <c r="N567" t="s">
        <v>12</v>
      </c>
      <c r="O567">
        <v>63</v>
      </c>
      <c r="P567" t="str">
        <f>IF(Table1[[#This Row],[Survival_Time_Months]]&lt;12,"&lt;1 Year",IF(Table1[[#This Row],[Survival_Time_Months]]&lt;60,"1-5 Years","5+ Years"))</f>
        <v>5+ Years</v>
      </c>
      <c r="Q567" t="s">
        <v>10</v>
      </c>
      <c r="R567" t="b">
        <v>0</v>
      </c>
      <c r="S567" t="s">
        <v>13</v>
      </c>
    </row>
    <row r="568" spans="1:19" x14ac:dyDescent="0.35">
      <c r="A568" t="s">
        <v>613</v>
      </c>
      <c r="B568">
        <v>76</v>
      </c>
      <c r="C568" t="str">
        <f>IF(Table1[[#This Row],[Age]]&lt;=10,"Child",IF(Table1[[#This Row],[Age]]&lt;=20,"Teen", IF(Table1[[#This Row],[Age]]&lt;=40, "Young Adult",IF(Table1[[#This Row],[Age]]&lt;=60, "Middle Age","Old Age"))))</f>
        <v>Old Age</v>
      </c>
      <c r="D568" t="s">
        <v>40</v>
      </c>
      <c r="E568" t="s">
        <v>47</v>
      </c>
      <c r="F568" t="s">
        <v>44</v>
      </c>
      <c r="G568" s="2">
        <v>44249</v>
      </c>
      <c r="H568" s="1">
        <f>YEAR(Table1[[#This Row],[Date_of_Diagnosis]])</f>
        <v>2021</v>
      </c>
      <c r="I568" t="s">
        <v>48</v>
      </c>
      <c r="J568" t="s">
        <v>38</v>
      </c>
      <c r="K568" t="b">
        <v>1</v>
      </c>
      <c r="L568">
        <v>26</v>
      </c>
      <c r="M568">
        <v>5</v>
      </c>
      <c r="N568" t="s">
        <v>15</v>
      </c>
      <c r="O568">
        <v>2</v>
      </c>
      <c r="P568" t="str">
        <f>IF(Table1[[#This Row],[Survival_Time_Months]]&lt;12,"&lt;1 Year",IF(Table1[[#This Row],[Survival_Time_Months]]&lt;60,"1-5 Years","5+ Years"))</f>
        <v>&lt;1 Year</v>
      </c>
      <c r="Q568" t="s">
        <v>10</v>
      </c>
      <c r="R568" t="b">
        <v>1</v>
      </c>
      <c r="S568" t="s">
        <v>21</v>
      </c>
    </row>
    <row r="569" spans="1:19" x14ac:dyDescent="0.35">
      <c r="A569" t="s">
        <v>614</v>
      </c>
      <c r="B569">
        <v>34</v>
      </c>
      <c r="C569" t="str">
        <f>IF(Table1[[#This Row],[Age]]&lt;=10,"Child",IF(Table1[[#This Row],[Age]]&lt;=20,"Teen", IF(Table1[[#This Row],[Age]]&lt;=40, "Young Adult",IF(Table1[[#This Row],[Age]]&lt;=60, "Middle Age","Old Age"))))</f>
        <v>Young Adult</v>
      </c>
      <c r="D569" t="s">
        <v>5049</v>
      </c>
      <c r="E569" t="s">
        <v>50</v>
      </c>
      <c r="F569" t="s">
        <v>36</v>
      </c>
      <c r="G569" s="2">
        <v>45201</v>
      </c>
      <c r="H569" s="1">
        <f>YEAR(Table1[[#This Row],[Date_of_Diagnosis]])</f>
        <v>2023</v>
      </c>
      <c r="I569" t="s">
        <v>37</v>
      </c>
      <c r="J569" t="s">
        <v>2</v>
      </c>
      <c r="K569" t="b">
        <v>0</v>
      </c>
      <c r="L569">
        <v>59</v>
      </c>
      <c r="M569">
        <v>6</v>
      </c>
      <c r="N569" t="s">
        <v>12</v>
      </c>
      <c r="O569">
        <v>9</v>
      </c>
      <c r="P569" t="str">
        <f>IF(Table1[[#This Row],[Survival_Time_Months]]&lt;12,"&lt;1 Year",IF(Table1[[#This Row],[Survival_Time_Months]]&lt;60,"1-5 Years","5+ Years"))</f>
        <v>&lt;1 Year</v>
      </c>
      <c r="Q569" t="s">
        <v>10</v>
      </c>
      <c r="R569" t="b">
        <v>0</v>
      </c>
      <c r="S569" t="s">
        <v>16</v>
      </c>
    </row>
    <row r="570" spans="1:19" x14ac:dyDescent="0.35">
      <c r="A570" t="s">
        <v>615</v>
      </c>
      <c r="B570">
        <v>88</v>
      </c>
      <c r="C570" t="str">
        <f>IF(Table1[[#This Row],[Age]]&lt;=10,"Child",IF(Table1[[#This Row],[Age]]&lt;=20,"Teen", IF(Table1[[#This Row],[Age]]&lt;=40, "Young Adult",IF(Table1[[#This Row],[Age]]&lt;=60, "Middle Age","Old Age"))))</f>
        <v>Old Age</v>
      </c>
      <c r="D570" t="s">
        <v>40</v>
      </c>
      <c r="E570" t="s">
        <v>47</v>
      </c>
      <c r="F570" t="s">
        <v>41</v>
      </c>
      <c r="G570" s="2">
        <v>44878</v>
      </c>
      <c r="H570" s="1">
        <f>YEAR(Table1[[#This Row],[Date_of_Diagnosis]])</f>
        <v>2022</v>
      </c>
      <c r="I570" t="s">
        <v>37</v>
      </c>
      <c r="J570" t="s">
        <v>2</v>
      </c>
      <c r="K570" t="b">
        <v>0</v>
      </c>
      <c r="L570">
        <v>13</v>
      </c>
      <c r="M570">
        <v>15</v>
      </c>
      <c r="N570" t="s">
        <v>9</v>
      </c>
      <c r="O570">
        <v>13</v>
      </c>
      <c r="P570" t="str">
        <f>IF(Table1[[#This Row],[Survival_Time_Months]]&lt;12,"&lt;1 Year",IF(Table1[[#This Row],[Survival_Time_Months]]&lt;60,"1-5 Years","5+ Years"))</f>
        <v>1-5 Years</v>
      </c>
      <c r="Q570" t="s">
        <v>14</v>
      </c>
      <c r="R570" t="b">
        <v>1</v>
      </c>
      <c r="S570" t="s">
        <v>21</v>
      </c>
    </row>
    <row r="571" spans="1:19" x14ac:dyDescent="0.35">
      <c r="A571" t="s">
        <v>616</v>
      </c>
      <c r="B571">
        <v>3</v>
      </c>
      <c r="C571" t="str">
        <f>IF(Table1[[#This Row],[Age]]&lt;=10,"Child",IF(Table1[[#This Row],[Age]]&lt;=20,"Teen", IF(Table1[[#This Row],[Age]]&lt;=40, "Young Adult",IF(Table1[[#This Row],[Age]]&lt;=60, "Middle Age","Old Age"))))</f>
        <v>Child</v>
      </c>
      <c r="D571" t="s">
        <v>5049</v>
      </c>
      <c r="E571" t="s">
        <v>47</v>
      </c>
      <c r="F571" t="s">
        <v>41</v>
      </c>
      <c r="G571" s="2">
        <v>44480</v>
      </c>
      <c r="H571" s="1">
        <f>YEAR(Table1[[#This Row],[Date_of_Diagnosis]])</f>
        <v>2021</v>
      </c>
      <c r="I571" t="s">
        <v>42</v>
      </c>
      <c r="J571" t="s">
        <v>45</v>
      </c>
      <c r="K571" t="b">
        <v>0</v>
      </c>
      <c r="L571">
        <v>58</v>
      </c>
      <c r="M571">
        <v>11</v>
      </c>
      <c r="N571" t="s">
        <v>15</v>
      </c>
      <c r="O571">
        <v>62</v>
      </c>
      <c r="P571" t="str">
        <f>IF(Table1[[#This Row],[Survival_Time_Months]]&lt;12,"&lt;1 Year",IF(Table1[[#This Row],[Survival_Time_Months]]&lt;60,"1-5 Years","5+ Years"))</f>
        <v>5+ Years</v>
      </c>
      <c r="Q571" t="s">
        <v>10</v>
      </c>
      <c r="R571" t="b">
        <v>0</v>
      </c>
      <c r="S571" t="s">
        <v>20</v>
      </c>
    </row>
    <row r="572" spans="1:19" x14ac:dyDescent="0.35">
      <c r="A572" t="s">
        <v>617</v>
      </c>
      <c r="B572">
        <v>58</v>
      </c>
      <c r="C572" t="str">
        <f>IF(Table1[[#This Row],[Age]]&lt;=10,"Child",IF(Table1[[#This Row],[Age]]&lt;=20,"Teen", IF(Table1[[#This Row],[Age]]&lt;=40, "Young Adult",IF(Table1[[#This Row],[Age]]&lt;=60, "Middle Age","Old Age"))))</f>
        <v>Middle Age</v>
      </c>
      <c r="D572" t="s">
        <v>5050</v>
      </c>
      <c r="E572" t="s">
        <v>35</v>
      </c>
      <c r="F572" t="s">
        <v>41</v>
      </c>
      <c r="G572" s="2">
        <v>44804</v>
      </c>
      <c r="H572" s="1">
        <f>YEAR(Table1[[#This Row],[Date_of_Diagnosis]])</f>
        <v>2022</v>
      </c>
      <c r="I572" t="s">
        <v>37</v>
      </c>
      <c r="J572" t="s">
        <v>45</v>
      </c>
      <c r="K572" t="b">
        <v>1</v>
      </c>
      <c r="L572">
        <v>50</v>
      </c>
      <c r="M572">
        <v>5</v>
      </c>
      <c r="N572" t="s">
        <v>15</v>
      </c>
      <c r="O572">
        <v>23</v>
      </c>
      <c r="P572" t="str">
        <f>IF(Table1[[#This Row],[Survival_Time_Months]]&lt;12,"&lt;1 Year",IF(Table1[[#This Row],[Survival_Time_Months]]&lt;60,"1-5 Years","5+ Years"))</f>
        <v>1-5 Years</v>
      </c>
      <c r="Q572" t="s">
        <v>10</v>
      </c>
      <c r="R572" t="b">
        <v>0</v>
      </c>
      <c r="S572" t="s">
        <v>23</v>
      </c>
    </row>
    <row r="573" spans="1:19" x14ac:dyDescent="0.35">
      <c r="A573" t="s">
        <v>618</v>
      </c>
      <c r="B573">
        <v>64</v>
      </c>
      <c r="C573" t="str">
        <f>IF(Table1[[#This Row],[Age]]&lt;=10,"Child",IF(Table1[[#This Row],[Age]]&lt;=20,"Teen", IF(Table1[[#This Row],[Age]]&lt;=40, "Young Adult",IF(Table1[[#This Row],[Age]]&lt;=60, "Middle Age","Old Age"))))</f>
        <v>Old Age</v>
      </c>
      <c r="D573" t="s">
        <v>5049</v>
      </c>
      <c r="E573" t="s">
        <v>47</v>
      </c>
      <c r="F573" t="s">
        <v>41</v>
      </c>
      <c r="G573" s="2">
        <v>44703</v>
      </c>
      <c r="H573" s="1">
        <f>YEAR(Table1[[#This Row],[Date_of_Diagnosis]])</f>
        <v>2022</v>
      </c>
      <c r="I573" t="s">
        <v>42</v>
      </c>
      <c r="J573" t="s">
        <v>38</v>
      </c>
      <c r="K573" t="b">
        <v>0</v>
      </c>
      <c r="L573">
        <v>34</v>
      </c>
      <c r="M573">
        <v>3</v>
      </c>
      <c r="N573" t="s">
        <v>15</v>
      </c>
      <c r="O573">
        <v>12</v>
      </c>
      <c r="P573" t="str">
        <f>IF(Table1[[#This Row],[Survival_Time_Months]]&lt;12,"&lt;1 Year",IF(Table1[[#This Row],[Survival_Time_Months]]&lt;60,"1-5 Years","5+ Years"))</f>
        <v>1-5 Years</v>
      </c>
      <c r="Q573" t="s">
        <v>14</v>
      </c>
      <c r="R573" t="b">
        <v>1</v>
      </c>
      <c r="S573" t="s">
        <v>20</v>
      </c>
    </row>
    <row r="574" spans="1:19" x14ac:dyDescent="0.35">
      <c r="A574" t="s">
        <v>619</v>
      </c>
      <c r="B574">
        <v>13</v>
      </c>
      <c r="C574" t="str">
        <f>IF(Table1[[#This Row],[Age]]&lt;=10,"Child",IF(Table1[[#This Row],[Age]]&lt;=20,"Teen", IF(Table1[[#This Row],[Age]]&lt;=40, "Young Adult",IF(Table1[[#This Row],[Age]]&lt;=60, "Middle Age","Old Age"))))</f>
        <v>Teen</v>
      </c>
      <c r="D574" t="s">
        <v>5049</v>
      </c>
      <c r="E574" t="s">
        <v>35</v>
      </c>
      <c r="F574" t="s">
        <v>44</v>
      </c>
      <c r="G574" s="2">
        <v>45441</v>
      </c>
      <c r="H574" s="1">
        <f>YEAR(Table1[[#This Row],[Date_of_Diagnosis]])</f>
        <v>2024</v>
      </c>
      <c r="I574" t="s">
        <v>37</v>
      </c>
      <c r="J574" t="s">
        <v>38</v>
      </c>
      <c r="K574" t="b">
        <v>1</v>
      </c>
      <c r="L574">
        <v>36</v>
      </c>
      <c r="M574">
        <v>14</v>
      </c>
      <c r="N574" t="s">
        <v>9</v>
      </c>
      <c r="O574">
        <v>118</v>
      </c>
      <c r="P574" t="str">
        <f>IF(Table1[[#This Row],[Survival_Time_Months]]&lt;12,"&lt;1 Year",IF(Table1[[#This Row],[Survival_Time_Months]]&lt;60,"1-5 Years","5+ Years"))</f>
        <v>5+ Years</v>
      </c>
      <c r="Q574" t="s">
        <v>14</v>
      </c>
      <c r="R574" t="b">
        <v>0</v>
      </c>
      <c r="S574" t="s">
        <v>13</v>
      </c>
    </row>
    <row r="575" spans="1:19" x14ac:dyDescent="0.35">
      <c r="A575" t="s">
        <v>620</v>
      </c>
      <c r="B575">
        <v>64</v>
      </c>
      <c r="C575" t="str">
        <f>IF(Table1[[#This Row],[Age]]&lt;=10,"Child",IF(Table1[[#This Row],[Age]]&lt;=20,"Teen", IF(Table1[[#This Row],[Age]]&lt;=40, "Young Adult",IF(Table1[[#This Row],[Age]]&lt;=60, "Middle Age","Old Age"))))</f>
        <v>Old Age</v>
      </c>
      <c r="D575" t="s">
        <v>5049</v>
      </c>
      <c r="E575" t="s">
        <v>35</v>
      </c>
      <c r="F575" t="s">
        <v>41</v>
      </c>
      <c r="G575" s="2">
        <v>45239</v>
      </c>
      <c r="H575" s="1">
        <f>YEAR(Table1[[#This Row],[Date_of_Diagnosis]])</f>
        <v>2023</v>
      </c>
      <c r="I575" t="s">
        <v>42</v>
      </c>
      <c r="J575" t="s">
        <v>38</v>
      </c>
      <c r="K575" t="b">
        <v>0</v>
      </c>
      <c r="L575">
        <v>67</v>
      </c>
      <c r="M575">
        <v>17</v>
      </c>
      <c r="N575" t="s">
        <v>12</v>
      </c>
      <c r="O575">
        <v>89</v>
      </c>
      <c r="P575" t="str">
        <f>IF(Table1[[#This Row],[Survival_Time_Months]]&lt;12,"&lt;1 Year",IF(Table1[[#This Row],[Survival_Time_Months]]&lt;60,"1-5 Years","5+ Years"))</f>
        <v>5+ Years</v>
      </c>
      <c r="Q575" t="s">
        <v>10</v>
      </c>
      <c r="R575" t="b">
        <v>1</v>
      </c>
      <c r="S575" t="s">
        <v>13</v>
      </c>
    </row>
    <row r="576" spans="1:19" x14ac:dyDescent="0.35">
      <c r="A576" t="s">
        <v>621</v>
      </c>
      <c r="B576">
        <v>46</v>
      </c>
      <c r="C576" t="str">
        <f>IF(Table1[[#This Row],[Age]]&lt;=10,"Child",IF(Table1[[#This Row],[Age]]&lt;=20,"Teen", IF(Table1[[#This Row],[Age]]&lt;=40, "Young Adult",IF(Table1[[#This Row],[Age]]&lt;=60, "Middle Age","Old Age"))))</f>
        <v>Middle Age</v>
      </c>
      <c r="D576" t="s">
        <v>5050</v>
      </c>
      <c r="E576" t="s">
        <v>47</v>
      </c>
      <c r="F576" t="s">
        <v>44</v>
      </c>
      <c r="G576" s="2">
        <v>43770</v>
      </c>
      <c r="H576" s="1">
        <f>YEAR(Table1[[#This Row],[Date_of_Diagnosis]])</f>
        <v>2019</v>
      </c>
      <c r="I576" t="s">
        <v>37</v>
      </c>
      <c r="J576" t="s">
        <v>38</v>
      </c>
      <c r="K576" t="b">
        <v>1</v>
      </c>
      <c r="L576">
        <v>62</v>
      </c>
      <c r="M576">
        <v>14</v>
      </c>
      <c r="N576" t="s">
        <v>9</v>
      </c>
      <c r="O576">
        <v>113</v>
      </c>
      <c r="P576" t="str">
        <f>IF(Table1[[#This Row],[Survival_Time_Months]]&lt;12,"&lt;1 Year",IF(Table1[[#This Row],[Survival_Time_Months]]&lt;60,"1-5 Years","5+ Years"))</f>
        <v>5+ Years</v>
      </c>
      <c r="Q576" t="s">
        <v>14</v>
      </c>
      <c r="R576" t="b">
        <v>1</v>
      </c>
      <c r="S576" t="s">
        <v>21</v>
      </c>
    </row>
    <row r="577" spans="1:19" x14ac:dyDescent="0.35">
      <c r="A577" t="s">
        <v>622</v>
      </c>
      <c r="B577">
        <v>30</v>
      </c>
      <c r="C577" t="str">
        <f>IF(Table1[[#This Row],[Age]]&lt;=10,"Child",IF(Table1[[#This Row],[Age]]&lt;=20,"Teen", IF(Table1[[#This Row],[Age]]&lt;=40, "Young Adult",IF(Table1[[#This Row],[Age]]&lt;=60, "Middle Age","Old Age"))))</f>
        <v>Young Adult</v>
      </c>
      <c r="D577" t="s">
        <v>5050</v>
      </c>
      <c r="E577" t="s">
        <v>47</v>
      </c>
      <c r="F577" t="s">
        <v>36</v>
      </c>
      <c r="G577" s="2">
        <v>45315</v>
      </c>
      <c r="H577" s="1">
        <f>YEAR(Table1[[#This Row],[Date_of_Diagnosis]])</f>
        <v>2024</v>
      </c>
      <c r="I577" t="s">
        <v>48</v>
      </c>
      <c r="J577" t="s">
        <v>38</v>
      </c>
      <c r="K577" t="b">
        <v>1</v>
      </c>
      <c r="L577">
        <v>35</v>
      </c>
      <c r="M577">
        <v>5</v>
      </c>
      <c r="N577" t="s">
        <v>9</v>
      </c>
      <c r="O577">
        <v>1</v>
      </c>
      <c r="P577" t="str">
        <f>IF(Table1[[#This Row],[Survival_Time_Months]]&lt;12,"&lt;1 Year",IF(Table1[[#This Row],[Survival_Time_Months]]&lt;60,"1-5 Years","5+ Years"))</f>
        <v>&lt;1 Year</v>
      </c>
      <c r="Q577" t="s">
        <v>10</v>
      </c>
      <c r="R577" t="b">
        <v>0</v>
      </c>
      <c r="S577" t="s">
        <v>21</v>
      </c>
    </row>
    <row r="578" spans="1:19" x14ac:dyDescent="0.35">
      <c r="A578" t="s">
        <v>623</v>
      </c>
      <c r="B578">
        <v>50</v>
      </c>
      <c r="C578" t="str">
        <f>IF(Table1[[#This Row],[Age]]&lt;=10,"Child",IF(Table1[[#This Row],[Age]]&lt;=20,"Teen", IF(Table1[[#This Row],[Age]]&lt;=40, "Young Adult",IF(Table1[[#This Row],[Age]]&lt;=60, "Middle Age","Old Age"))))</f>
        <v>Middle Age</v>
      </c>
      <c r="D578" t="s">
        <v>5049</v>
      </c>
      <c r="E578" t="s">
        <v>47</v>
      </c>
      <c r="F578" t="s">
        <v>44</v>
      </c>
      <c r="G578" s="2">
        <v>43642</v>
      </c>
      <c r="H578" s="1">
        <f>YEAR(Table1[[#This Row],[Date_of_Diagnosis]])</f>
        <v>2019</v>
      </c>
      <c r="I578" t="s">
        <v>37</v>
      </c>
      <c r="J578" t="s">
        <v>45</v>
      </c>
      <c r="K578" t="b">
        <v>0</v>
      </c>
      <c r="L578">
        <v>43</v>
      </c>
      <c r="M578">
        <v>12</v>
      </c>
      <c r="N578" t="s">
        <v>12</v>
      </c>
      <c r="O578">
        <v>4</v>
      </c>
      <c r="P578" t="str">
        <f>IF(Table1[[#This Row],[Survival_Time_Months]]&lt;12,"&lt;1 Year",IF(Table1[[#This Row],[Survival_Time_Months]]&lt;60,"1-5 Years","5+ Years"))</f>
        <v>&lt;1 Year</v>
      </c>
      <c r="Q578" t="s">
        <v>10</v>
      </c>
      <c r="R578" t="b">
        <v>1</v>
      </c>
      <c r="S578" t="s">
        <v>16</v>
      </c>
    </row>
    <row r="579" spans="1:19" x14ac:dyDescent="0.35">
      <c r="A579" t="s">
        <v>624</v>
      </c>
      <c r="B579">
        <v>58</v>
      </c>
      <c r="C579" t="str">
        <f>IF(Table1[[#This Row],[Age]]&lt;=10,"Child",IF(Table1[[#This Row],[Age]]&lt;=20,"Teen", IF(Table1[[#This Row],[Age]]&lt;=40, "Young Adult",IF(Table1[[#This Row],[Age]]&lt;=60, "Middle Age","Old Age"))))</f>
        <v>Middle Age</v>
      </c>
      <c r="D579" t="s">
        <v>5050</v>
      </c>
      <c r="E579" t="s">
        <v>47</v>
      </c>
      <c r="F579" t="s">
        <v>44</v>
      </c>
      <c r="G579" s="2">
        <v>43924</v>
      </c>
      <c r="H579" s="1">
        <f>YEAR(Table1[[#This Row],[Date_of_Diagnosis]])</f>
        <v>2020</v>
      </c>
      <c r="I579" t="s">
        <v>42</v>
      </c>
      <c r="J579" t="s">
        <v>38</v>
      </c>
      <c r="K579" t="b">
        <v>0</v>
      </c>
      <c r="L579">
        <v>35</v>
      </c>
      <c r="M579">
        <v>15</v>
      </c>
      <c r="N579" t="s">
        <v>9</v>
      </c>
      <c r="O579">
        <v>112</v>
      </c>
      <c r="P579" t="str">
        <f>IF(Table1[[#This Row],[Survival_Time_Months]]&lt;12,"&lt;1 Year",IF(Table1[[#This Row],[Survival_Time_Months]]&lt;60,"1-5 Years","5+ Years"))</f>
        <v>5+ Years</v>
      </c>
      <c r="Q579" t="s">
        <v>14</v>
      </c>
      <c r="R579" t="b">
        <v>0</v>
      </c>
      <c r="S579" t="s">
        <v>16</v>
      </c>
    </row>
    <row r="580" spans="1:19" x14ac:dyDescent="0.35">
      <c r="A580" t="s">
        <v>625</v>
      </c>
      <c r="B580">
        <v>72</v>
      </c>
      <c r="C580" t="str">
        <f>IF(Table1[[#This Row],[Age]]&lt;=10,"Child",IF(Table1[[#This Row],[Age]]&lt;=20,"Teen", IF(Table1[[#This Row],[Age]]&lt;=40, "Young Adult",IF(Table1[[#This Row],[Age]]&lt;=60, "Middle Age","Old Age"))))</f>
        <v>Old Age</v>
      </c>
      <c r="D580" t="s">
        <v>5049</v>
      </c>
      <c r="E580" t="s">
        <v>47</v>
      </c>
      <c r="F580" t="s">
        <v>41</v>
      </c>
      <c r="G580" s="2">
        <v>44219</v>
      </c>
      <c r="H580" s="1">
        <f>YEAR(Table1[[#This Row],[Date_of_Diagnosis]])</f>
        <v>2021</v>
      </c>
      <c r="I580" t="s">
        <v>42</v>
      </c>
      <c r="J580" t="s">
        <v>2</v>
      </c>
      <c r="K580" t="b">
        <v>0</v>
      </c>
      <c r="L580">
        <v>46</v>
      </c>
      <c r="M580">
        <v>5</v>
      </c>
      <c r="N580" t="s">
        <v>9</v>
      </c>
      <c r="O580">
        <v>68</v>
      </c>
      <c r="P580" t="str">
        <f>IF(Table1[[#This Row],[Survival_Time_Months]]&lt;12,"&lt;1 Year",IF(Table1[[#This Row],[Survival_Time_Months]]&lt;60,"1-5 Years","5+ Years"))</f>
        <v>5+ Years</v>
      </c>
      <c r="Q580" t="s">
        <v>10</v>
      </c>
      <c r="R580" t="b">
        <v>0</v>
      </c>
      <c r="S580" t="s">
        <v>22</v>
      </c>
    </row>
    <row r="581" spans="1:19" x14ac:dyDescent="0.35">
      <c r="A581" t="s">
        <v>626</v>
      </c>
      <c r="B581">
        <v>9</v>
      </c>
      <c r="C581" t="str">
        <f>IF(Table1[[#This Row],[Age]]&lt;=10,"Child",IF(Table1[[#This Row],[Age]]&lt;=20,"Teen", IF(Table1[[#This Row],[Age]]&lt;=40, "Young Adult",IF(Table1[[#This Row],[Age]]&lt;=60, "Middle Age","Old Age"))))</f>
        <v>Child</v>
      </c>
      <c r="D581" t="s">
        <v>5050</v>
      </c>
      <c r="E581" t="s">
        <v>47</v>
      </c>
      <c r="F581" t="s">
        <v>36</v>
      </c>
      <c r="G581" s="2">
        <v>45230</v>
      </c>
      <c r="H581" s="1">
        <f>YEAR(Table1[[#This Row],[Date_of_Diagnosis]])</f>
        <v>2023</v>
      </c>
      <c r="I581" t="s">
        <v>42</v>
      </c>
      <c r="J581" t="s">
        <v>2</v>
      </c>
      <c r="K581" t="b">
        <v>0</v>
      </c>
      <c r="L581">
        <v>24</v>
      </c>
      <c r="M581">
        <v>13</v>
      </c>
      <c r="N581" t="s">
        <v>15</v>
      </c>
      <c r="O581">
        <v>99</v>
      </c>
      <c r="P581" t="str">
        <f>IF(Table1[[#This Row],[Survival_Time_Months]]&lt;12,"&lt;1 Year",IF(Table1[[#This Row],[Survival_Time_Months]]&lt;60,"1-5 Years","5+ Years"))</f>
        <v>5+ Years</v>
      </c>
      <c r="Q581" t="s">
        <v>14</v>
      </c>
      <c r="R581" t="b">
        <v>1</v>
      </c>
      <c r="S581" t="s">
        <v>13</v>
      </c>
    </row>
    <row r="582" spans="1:19" x14ac:dyDescent="0.35">
      <c r="A582" t="s">
        <v>627</v>
      </c>
      <c r="B582">
        <v>59</v>
      </c>
      <c r="C582" t="str">
        <f>IF(Table1[[#This Row],[Age]]&lt;=10,"Child",IF(Table1[[#This Row],[Age]]&lt;=20,"Teen", IF(Table1[[#This Row],[Age]]&lt;=40, "Young Adult",IF(Table1[[#This Row],[Age]]&lt;=60, "Middle Age","Old Age"))))</f>
        <v>Middle Age</v>
      </c>
      <c r="D582" t="s">
        <v>5050</v>
      </c>
      <c r="E582" t="s">
        <v>50</v>
      </c>
      <c r="F582" t="s">
        <v>36</v>
      </c>
      <c r="G582" s="2">
        <v>45258</v>
      </c>
      <c r="H582" s="1">
        <f>YEAR(Table1[[#This Row],[Date_of_Diagnosis]])</f>
        <v>2023</v>
      </c>
      <c r="I582" t="s">
        <v>42</v>
      </c>
      <c r="J582" t="s">
        <v>2</v>
      </c>
      <c r="K582" t="b">
        <v>1</v>
      </c>
      <c r="L582">
        <v>24</v>
      </c>
      <c r="M582">
        <v>16</v>
      </c>
      <c r="N582" t="s">
        <v>9</v>
      </c>
      <c r="O582">
        <v>48</v>
      </c>
      <c r="P582" t="str">
        <f>IF(Table1[[#This Row],[Survival_Time_Months]]&lt;12,"&lt;1 Year",IF(Table1[[#This Row],[Survival_Time_Months]]&lt;60,"1-5 Years","5+ Years"))</f>
        <v>1-5 Years</v>
      </c>
      <c r="Q582" t="s">
        <v>14</v>
      </c>
      <c r="R582" t="b">
        <v>0</v>
      </c>
      <c r="S582" t="s">
        <v>21</v>
      </c>
    </row>
    <row r="583" spans="1:19" x14ac:dyDescent="0.35">
      <c r="A583" t="s">
        <v>628</v>
      </c>
      <c r="B583">
        <v>81</v>
      </c>
      <c r="C583" t="str">
        <f>IF(Table1[[#This Row],[Age]]&lt;=10,"Child",IF(Table1[[#This Row],[Age]]&lt;=20,"Teen", IF(Table1[[#This Row],[Age]]&lt;=40, "Young Adult",IF(Table1[[#This Row],[Age]]&lt;=60, "Middle Age","Old Age"))))</f>
        <v>Old Age</v>
      </c>
      <c r="D583" t="s">
        <v>40</v>
      </c>
      <c r="E583" t="s">
        <v>50</v>
      </c>
      <c r="F583" t="s">
        <v>41</v>
      </c>
      <c r="G583" s="2">
        <v>45214</v>
      </c>
      <c r="H583" s="1">
        <f>YEAR(Table1[[#This Row],[Date_of_Diagnosis]])</f>
        <v>2023</v>
      </c>
      <c r="I583" t="s">
        <v>42</v>
      </c>
      <c r="J583" t="s">
        <v>2</v>
      </c>
      <c r="K583" t="b">
        <v>0</v>
      </c>
      <c r="L583">
        <v>69</v>
      </c>
      <c r="M583">
        <v>9</v>
      </c>
      <c r="N583" t="s">
        <v>12</v>
      </c>
      <c r="O583">
        <v>26</v>
      </c>
      <c r="P583" t="str">
        <f>IF(Table1[[#This Row],[Survival_Time_Months]]&lt;12,"&lt;1 Year",IF(Table1[[#This Row],[Survival_Time_Months]]&lt;60,"1-5 Years","5+ Years"))</f>
        <v>1-5 Years</v>
      </c>
      <c r="Q583" t="s">
        <v>10</v>
      </c>
      <c r="R583" t="b">
        <v>0</v>
      </c>
      <c r="S583" t="s">
        <v>18</v>
      </c>
    </row>
    <row r="584" spans="1:19" x14ac:dyDescent="0.35">
      <c r="A584" t="s">
        <v>629</v>
      </c>
      <c r="B584">
        <v>36</v>
      </c>
      <c r="C584" t="str">
        <f>IF(Table1[[#This Row],[Age]]&lt;=10,"Child",IF(Table1[[#This Row],[Age]]&lt;=20,"Teen", IF(Table1[[#This Row],[Age]]&lt;=40, "Young Adult",IF(Table1[[#This Row],[Age]]&lt;=60, "Middle Age","Old Age"))))</f>
        <v>Young Adult</v>
      </c>
      <c r="D584" t="s">
        <v>40</v>
      </c>
      <c r="E584" t="s">
        <v>35</v>
      </c>
      <c r="F584" t="s">
        <v>41</v>
      </c>
      <c r="G584" s="2">
        <v>45631</v>
      </c>
      <c r="H584" s="1">
        <f>YEAR(Table1[[#This Row],[Date_of_Diagnosis]])</f>
        <v>2024</v>
      </c>
      <c r="I584" t="s">
        <v>42</v>
      </c>
      <c r="J584" t="s">
        <v>2</v>
      </c>
      <c r="K584" t="b">
        <v>0</v>
      </c>
      <c r="L584">
        <v>62</v>
      </c>
      <c r="M584">
        <v>7</v>
      </c>
      <c r="N584" t="s">
        <v>15</v>
      </c>
      <c r="O584">
        <v>22</v>
      </c>
      <c r="P584" t="str">
        <f>IF(Table1[[#This Row],[Survival_Time_Months]]&lt;12,"&lt;1 Year",IF(Table1[[#This Row],[Survival_Time_Months]]&lt;60,"1-5 Years","5+ Years"))</f>
        <v>1-5 Years</v>
      </c>
      <c r="Q584" t="s">
        <v>14</v>
      </c>
      <c r="R584" t="b">
        <v>1</v>
      </c>
      <c r="S584" t="s">
        <v>23</v>
      </c>
    </row>
    <row r="585" spans="1:19" x14ac:dyDescent="0.35">
      <c r="A585" t="s">
        <v>630</v>
      </c>
      <c r="B585">
        <v>60</v>
      </c>
      <c r="C585" t="str">
        <f>IF(Table1[[#This Row],[Age]]&lt;=10,"Child",IF(Table1[[#This Row],[Age]]&lt;=20,"Teen", IF(Table1[[#This Row],[Age]]&lt;=40, "Young Adult",IF(Table1[[#This Row],[Age]]&lt;=60, "Middle Age","Old Age"))))</f>
        <v>Middle Age</v>
      </c>
      <c r="D585" t="s">
        <v>5050</v>
      </c>
      <c r="E585" t="s">
        <v>47</v>
      </c>
      <c r="F585" t="s">
        <v>41</v>
      </c>
      <c r="G585" s="2">
        <v>44553</v>
      </c>
      <c r="H585" s="1">
        <f>YEAR(Table1[[#This Row],[Date_of_Diagnosis]])</f>
        <v>2021</v>
      </c>
      <c r="I585" t="s">
        <v>42</v>
      </c>
      <c r="J585" t="s">
        <v>45</v>
      </c>
      <c r="K585" t="b">
        <v>0</v>
      </c>
      <c r="L585">
        <v>40</v>
      </c>
      <c r="M585">
        <v>3</v>
      </c>
      <c r="N585" t="s">
        <v>12</v>
      </c>
      <c r="O585">
        <v>28</v>
      </c>
      <c r="P585" t="str">
        <f>IF(Table1[[#This Row],[Survival_Time_Months]]&lt;12,"&lt;1 Year",IF(Table1[[#This Row],[Survival_Time_Months]]&lt;60,"1-5 Years","5+ Years"))</f>
        <v>1-5 Years</v>
      </c>
      <c r="Q585" t="s">
        <v>14</v>
      </c>
      <c r="R585" t="b">
        <v>0</v>
      </c>
      <c r="S585" t="s">
        <v>17</v>
      </c>
    </row>
    <row r="586" spans="1:19" x14ac:dyDescent="0.35">
      <c r="A586" t="s">
        <v>631</v>
      </c>
      <c r="B586">
        <v>65</v>
      </c>
      <c r="C586" t="str">
        <f>IF(Table1[[#This Row],[Age]]&lt;=10,"Child",IF(Table1[[#This Row],[Age]]&lt;=20,"Teen", IF(Table1[[#This Row],[Age]]&lt;=40, "Young Adult",IF(Table1[[#This Row],[Age]]&lt;=60, "Middle Age","Old Age"))))</f>
        <v>Old Age</v>
      </c>
      <c r="D586" t="s">
        <v>5049</v>
      </c>
      <c r="E586" t="s">
        <v>47</v>
      </c>
      <c r="F586" t="s">
        <v>41</v>
      </c>
      <c r="G586" s="2">
        <v>44283</v>
      </c>
      <c r="H586" s="1">
        <f>YEAR(Table1[[#This Row],[Date_of_Diagnosis]])</f>
        <v>2021</v>
      </c>
      <c r="I586" t="s">
        <v>48</v>
      </c>
      <c r="J586" t="s">
        <v>2</v>
      </c>
      <c r="K586" t="b">
        <v>1</v>
      </c>
      <c r="L586">
        <v>56</v>
      </c>
      <c r="M586">
        <v>0</v>
      </c>
      <c r="N586" t="s">
        <v>15</v>
      </c>
      <c r="O586">
        <v>88</v>
      </c>
      <c r="P586" t="str">
        <f>IF(Table1[[#This Row],[Survival_Time_Months]]&lt;12,"&lt;1 Year",IF(Table1[[#This Row],[Survival_Time_Months]]&lt;60,"1-5 Years","5+ Years"))</f>
        <v>5+ Years</v>
      </c>
      <c r="Q586" t="s">
        <v>14</v>
      </c>
      <c r="R586" t="b">
        <v>1</v>
      </c>
      <c r="S586" t="s">
        <v>18</v>
      </c>
    </row>
    <row r="587" spans="1:19" x14ac:dyDescent="0.35">
      <c r="A587" t="s">
        <v>632</v>
      </c>
      <c r="B587">
        <v>11</v>
      </c>
      <c r="C587" t="str">
        <f>IF(Table1[[#This Row],[Age]]&lt;=10,"Child",IF(Table1[[#This Row],[Age]]&lt;=20,"Teen", IF(Table1[[#This Row],[Age]]&lt;=40, "Young Adult",IF(Table1[[#This Row],[Age]]&lt;=60, "Middle Age","Old Age"))))</f>
        <v>Teen</v>
      </c>
      <c r="D587" t="s">
        <v>40</v>
      </c>
      <c r="E587" t="s">
        <v>50</v>
      </c>
      <c r="F587" t="s">
        <v>41</v>
      </c>
      <c r="G587" s="2">
        <v>44344</v>
      </c>
      <c r="H587" s="1">
        <f>YEAR(Table1[[#This Row],[Date_of_Diagnosis]])</f>
        <v>2021</v>
      </c>
      <c r="I587" t="s">
        <v>37</v>
      </c>
      <c r="J587" t="s">
        <v>2</v>
      </c>
      <c r="K587" t="b">
        <v>1</v>
      </c>
      <c r="L587">
        <v>54</v>
      </c>
      <c r="M587">
        <v>14</v>
      </c>
      <c r="N587" t="s">
        <v>12</v>
      </c>
      <c r="O587">
        <v>107</v>
      </c>
      <c r="P587" t="str">
        <f>IF(Table1[[#This Row],[Survival_Time_Months]]&lt;12,"&lt;1 Year",IF(Table1[[#This Row],[Survival_Time_Months]]&lt;60,"1-5 Years","5+ Years"))</f>
        <v>5+ Years</v>
      </c>
      <c r="Q587" t="s">
        <v>10</v>
      </c>
      <c r="R587" t="b">
        <v>1</v>
      </c>
      <c r="S587" t="s">
        <v>19</v>
      </c>
    </row>
    <row r="588" spans="1:19" x14ac:dyDescent="0.35">
      <c r="A588" t="s">
        <v>633</v>
      </c>
      <c r="B588">
        <v>74</v>
      </c>
      <c r="C588" t="str">
        <f>IF(Table1[[#This Row],[Age]]&lt;=10,"Child",IF(Table1[[#This Row],[Age]]&lt;=20,"Teen", IF(Table1[[#This Row],[Age]]&lt;=40, "Young Adult",IF(Table1[[#This Row],[Age]]&lt;=60, "Middle Age","Old Age"))))</f>
        <v>Old Age</v>
      </c>
      <c r="D588" t="s">
        <v>5049</v>
      </c>
      <c r="E588" t="s">
        <v>35</v>
      </c>
      <c r="F588" t="s">
        <v>44</v>
      </c>
      <c r="G588" s="2">
        <v>43691</v>
      </c>
      <c r="H588" s="1">
        <f>YEAR(Table1[[#This Row],[Date_of_Diagnosis]])</f>
        <v>2019</v>
      </c>
      <c r="I588" t="s">
        <v>51</v>
      </c>
      <c r="J588" t="s">
        <v>2</v>
      </c>
      <c r="K588" t="b">
        <v>0</v>
      </c>
      <c r="L588">
        <v>51</v>
      </c>
      <c r="M588">
        <v>9</v>
      </c>
      <c r="N588" t="s">
        <v>15</v>
      </c>
      <c r="O588">
        <v>107</v>
      </c>
      <c r="P588" t="str">
        <f>IF(Table1[[#This Row],[Survival_Time_Months]]&lt;12,"&lt;1 Year",IF(Table1[[#This Row],[Survival_Time_Months]]&lt;60,"1-5 Years","5+ Years"))</f>
        <v>5+ Years</v>
      </c>
      <c r="Q588" t="s">
        <v>14</v>
      </c>
      <c r="R588" t="b">
        <v>0</v>
      </c>
      <c r="S588" t="s">
        <v>16</v>
      </c>
    </row>
    <row r="589" spans="1:19" x14ac:dyDescent="0.35">
      <c r="A589" t="s">
        <v>634</v>
      </c>
      <c r="B589">
        <v>43</v>
      </c>
      <c r="C589" t="str">
        <f>IF(Table1[[#This Row],[Age]]&lt;=10,"Child",IF(Table1[[#This Row],[Age]]&lt;=20,"Teen", IF(Table1[[#This Row],[Age]]&lt;=40, "Young Adult",IF(Table1[[#This Row],[Age]]&lt;=60, "Middle Age","Old Age"))))</f>
        <v>Middle Age</v>
      </c>
      <c r="D589" t="s">
        <v>5050</v>
      </c>
      <c r="E589" t="s">
        <v>35</v>
      </c>
      <c r="F589" t="s">
        <v>41</v>
      </c>
      <c r="G589" s="2">
        <v>43581</v>
      </c>
      <c r="H589" s="1">
        <f>YEAR(Table1[[#This Row],[Date_of_Diagnosis]])</f>
        <v>2019</v>
      </c>
      <c r="I589" t="s">
        <v>37</v>
      </c>
      <c r="J589" t="s">
        <v>38</v>
      </c>
      <c r="K589" t="b">
        <v>0</v>
      </c>
      <c r="L589">
        <v>45</v>
      </c>
      <c r="M589">
        <v>18</v>
      </c>
      <c r="N589" t="s">
        <v>12</v>
      </c>
      <c r="O589">
        <v>37</v>
      </c>
      <c r="P589" t="str">
        <f>IF(Table1[[#This Row],[Survival_Time_Months]]&lt;12,"&lt;1 Year",IF(Table1[[#This Row],[Survival_Time_Months]]&lt;60,"1-5 Years","5+ Years"))</f>
        <v>1-5 Years</v>
      </c>
      <c r="Q589" t="s">
        <v>10</v>
      </c>
      <c r="R589" t="b">
        <v>0</v>
      </c>
      <c r="S589" t="s">
        <v>19</v>
      </c>
    </row>
    <row r="590" spans="1:19" x14ac:dyDescent="0.35">
      <c r="A590" t="s">
        <v>635</v>
      </c>
      <c r="B590">
        <v>25</v>
      </c>
      <c r="C590" t="str">
        <f>IF(Table1[[#This Row],[Age]]&lt;=10,"Child",IF(Table1[[#This Row],[Age]]&lt;=20,"Teen", IF(Table1[[#This Row],[Age]]&lt;=40, "Young Adult",IF(Table1[[#This Row],[Age]]&lt;=60, "Middle Age","Old Age"))))</f>
        <v>Young Adult</v>
      </c>
      <c r="D590" t="s">
        <v>40</v>
      </c>
      <c r="E590" t="s">
        <v>50</v>
      </c>
      <c r="F590" t="s">
        <v>36</v>
      </c>
      <c r="G590" s="2">
        <v>44800</v>
      </c>
      <c r="H590" s="1">
        <f>YEAR(Table1[[#This Row],[Date_of_Diagnosis]])</f>
        <v>2022</v>
      </c>
      <c r="I590" t="s">
        <v>48</v>
      </c>
      <c r="J590" t="s">
        <v>2</v>
      </c>
      <c r="K590" t="b">
        <v>0</v>
      </c>
      <c r="L590">
        <v>46</v>
      </c>
      <c r="M590">
        <v>19</v>
      </c>
      <c r="N590" t="s">
        <v>9</v>
      </c>
      <c r="O590">
        <v>110</v>
      </c>
      <c r="P590" t="str">
        <f>IF(Table1[[#This Row],[Survival_Time_Months]]&lt;12,"&lt;1 Year",IF(Table1[[#This Row],[Survival_Time_Months]]&lt;60,"1-5 Years","5+ Years"))</f>
        <v>5+ Years</v>
      </c>
      <c r="Q590" t="s">
        <v>14</v>
      </c>
      <c r="R590" t="b">
        <v>1</v>
      </c>
      <c r="S590" t="s">
        <v>16</v>
      </c>
    </row>
    <row r="591" spans="1:19" x14ac:dyDescent="0.35">
      <c r="A591" t="s">
        <v>636</v>
      </c>
      <c r="B591">
        <v>78</v>
      </c>
      <c r="C591" t="str">
        <f>IF(Table1[[#This Row],[Age]]&lt;=10,"Child",IF(Table1[[#This Row],[Age]]&lt;=20,"Teen", IF(Table1[[#This Row],[Age]]&lt;=40, "Young Adult",IF(Table1[[#This Row],[Age]]&lt;=60, "Middle Age","Old Age"))))</f>
        <v>Old Age</v>
      </c>
      <c r="D591" t="s">
        <v>40</v>
      </c>
      <c r="E591" t="s">
        <v>47</v>
      </c>
      <c r="F591" t="s">
        <v>41</v>
      </c>
      <c r="G591" s="2">
        <v>45077</v>
      </c>
      <c r="H591" s="1">
        <f>YEAR(Table1[[#This Row],[Date_of_Diagnosis]])</f>
        <v>2023</v>
      </c>
      <c r="I591" t="s">
        <v>42</v>
      </c>
      <c r="J591" t="s">
        <v>38</v>
      </c>
      <c r="K591" t="b">
        <v>0</v>
      </c>
      <c r="L591">
        <v>44</v>
      </c>
      <c r="M591">
        <v>20</v>
      </c>
      <c r="N591" t="s">
        <v>12</v>
      </c>
      <c r="O591">
        <v>83</v>
      </c>
      <c r="P591" t="str">
        <f>IF(Table1[[#This Row],[Survival_Time_Months]]&lt;12,"&lt;1 Year",IF(Table1[[#This Row],[Survival_Time_Months]]&lt;60,"1-5 Years","5+ Years"))</f>
        <v>5+ Years</v>
      </c>
      <c r="Q591" t="s">
        <v>14</v>
      </c>
      <c r="R591" t="b">
        <v>0</v>
      </c>
      <c r="S591" t="s">
        <v>23</v>
      </c>
    </row>
    <row r="592" spans="1:19" x14ac:dyDescent="0.35">
      <c r="A592" t="s">
        <v>637</v>
      </c>
      <c r="B592">
        <v>69</v>
      </c>
      <c r="C592" t="str">
        <f>IF(Table1[[#This Row],[Age]]&lt;=10,"Child",IF(Table1[[#This Row],[Age]]&lt;=20,"Teen", IF(Table1[[#This Row],[Age]]&lt;=40, "Young Adult",IF(Table1[[#This Row],[Age]]&lt;=60, "Middle Age","Old Age"))))</f>
        <v>Old Age</v>
      </c>
      <c r="D592" t="s">
        <v>5050</v>
      </c>
      <c r="E592" t="s">
        <v>35</v>
      </c>
      <c r="F592" t="s">
        <v>44</v>
      </c>
      <c r="G592" s="2">
        <v>44083</v>
      </c>
      <c r="H592" s="1">
        <f>YEAR(Table1[[#This Row],[Date_of_Diagnosis]])</f>
        <v>2020</v>
      </c>
      <c r="I592" t="s">
        <v>42</v>
      </c>
      <c r="J592" t="s">
        <v>2</v>
      </c>
      <c r="K592" t="b">
        <v>1</v>
      </c>
      <c r="L592">
        <v>41</v>
      </c>
      <c r="M592">
        <v>6</v>
      </c>
      <c r="N592" t="s">
        <v>15</v>
      </c>
      <c r="O592">
        <v>97</v>
      </c>
      <c r="P592" t="str">
        <f>IF(Table1[[#This Row],[Survival_Time_Months]]&lt;12,"&lt;1 Year",IF(Table1[[#This Row],[Survival_Time_Months]]&lt;60,"1-5 Years","5+ Years"))</f>
        <v>5+ Years</v>
      </c>
      <c r="Q592" t="s">
        <v>10</v>
      </c>
      <c r="R592" t="b">
        <v>0</v>
      </c>
      <c r="S592" t="s">
        <v>16</v>
      </c>
    </row>
    <row r="593" spans="1:19" x14ac:dyDescent="0.35">
      <c r="A593" t="s">
        <v>638</v>
      </c>
      <c r="B593">
        <v>86</v>
      </c>
      <c r="C593" t="str">
        <f>IF(Table1[[#This Row],[Age]]&lt;=10,"Child",IF(Table1[[#This Row],[Age]]&lt;=20,"Teen", IF(Table1[[#This Row],[Age]]&lt;=40, "Young Adult",IF(Table1[[#This Row],[Age]]&lt;=60, "Middle Age","Old Age"))))</f>
        <v>Old Age</v>
      </c>
      <c r="D593" t="s">
        <v>40</v>
      </c>
      <c r="E593" t="s">
        <v>50</v>
      </c>
      <c r="F593" t="s">
        <v>36</v>
      </c>
      <c r="G593" s="2">
        <v>45539</v>
      </c>
      <c r="H593" s="1">
        <f>YEAR(Table1[[#This Row],[Date_of_Diagnosis]])</f>
        <v>2024</v>
      </c>
      <c r="I593" t="s">
        <v>37</v>
      </c>
      <c r="J593" t="s">
        <v>2</v>
      </c>
      <c r="K593" t="b">
        <v>1</v>
      </c>
      <c r="L593">
        <v>33</v>
      </c>
      <c r="M593">
        <v>17</v>
      </c>
      <c r="N593" t="s">
        <v>12</v>
      </c>
      <c r="O593">
        <v>80</v>
      </c>
      <c r="P593" t="str">
        <f>IF(Table1[[#This Row],[Survival_Time_Months]]&lt;12,"&lt;1 Year",IF(Table1[[#This Row],[Survival_Time_Months]]&lt;60,"1-5 Years","5+ Years"))</f>
        <v>5+ Years</v>
      </c>
      <c r="Q593" t="s">
        <v>14</v>
      </c>
      <c r="R593" t="b">
        <v>0</v>
      </c>
      <c r="S593" t="s">
        <v>16</v>
      </c>
    </row>
    <row r="594" spans="1:19" x14ac:dyDescent="0.35">
      <c r="A594" t="s">
        <v>639</v>
      </c>
      <c r="B594">
        <v>16</v>
      </c>
      <c r="C594" t="str">
        <f>IF(Table1[[#This Row],[Age]]&lt;=10,"Child",IF(Table1[[#This Row],[Age]]&lt;=20,"Teen", IF(Table1[[#This Row],[Age]]&lt;=40, "Young Adult",IF(Table1[[#This Row],[Age]]&lt;=60, "Middle Age","Old Age"))))</f>
        <v>Teen</v>
      </c>
      <c r="D594" t="s">
        <v>40</v>
      </c>
      <c r="E594" t="s">
        <v>47</v>
      </c>
      <c r="F594" t="s">
        <v>41</v>
      </c>
      <c r="G594" s="2">
        <v>43995</v>
      </c>
      <c r="H594" s="1">
        <f>YEAR(Table1[[#This Row],[Date_of_Diagnosis]])</f>
        <v>2020</v>
      </c>
      <c r="I594" t="s">
        <v>42</v>
      </c>
      <c r="J594" t="s">
        <v>45</v>
      </c>
      <c r="K594" t="b">
        <v>0</v>
      </c>
      <c r="L594">
        <v>24</v>
      </c>
      <c r="M594">
        <v>9</v>
      </c>
      <c r="N594" t="s">
        <v>12</v>
      </c>
      <c r="O594">
        <v>31</v>
      </c>
      <c r="P594" t="str">
        <f>IF(Table1[[#This Row],[Survival_Time_Months]]&lt;12,"&lt;1 Year",IF(Table1[[#This Row],[Survival_Time_Months]]&lt;60,"1-5 Years","5+ Years"))</f>
        <v>1-5 Years</v>
      </c>
      <c r="Q594" t="s">
        <v>14</v>
      </c>
      <c r="R594" t="b">
        <v>1</v>
      </c>
      <c r="S594" t="s">
        <v>21</v>
      </c>
    </row>
    <row r="595" spans="1:19" x14ac:dyDescent="0.35">
      <c r="A595" t="s">
        <v>640</v>
      </c>
      <c r="B595">
        <v>48</v>
      </c>
      <c r="C595" t="str">
        <f>IF(Table1[[#This Row],[Age]]&lt;=10,"Child",IF(Table1[[#This Row],[Age]]&lt;=20,"Teen", IF(Table1[[#This Row],[Age]]&lt;=40, "Young Adult",IF(Table1[[#This Row],[Age]]&lt;=60, "Middle Age","Old Age"))))</f>
        <v>Middle Age</v>
      </c>
      <c r="D595" t="s">
        <v>5049</v>
      </c>
      <c r="E595" t="s">
        <v>35</v>
      </c>
      <c r="F595" t="s">
        <v>41</v>
      </c>
      <c r="G595" s="2">
        <v>44640</v>
      </c>
      <c r="H595" s="1">
        <f>YEAR(Table1[[#This Row],[Date_of_Diagnosis]])</f>
        <v>2022</v>
      </c>
      <c r="I595" t="s">
        <v>42</v>
      </c>
      <c r="J595" t="s">
        <v>38</v>
      </c>
      <c r="K595" t="b">
        <v>1</v>
      </c>
      <c r="L595">
        <v>11</v>
      </c>
      <c r="M595">
        <v>4</v>
      </c>
      <c r="N595" t="s">
        <v>15</v>
      </c>
      <c r="O595">
        <v>95</v>
      </c>
      <c r="P595" t="str">
        <f>IF(Table1[[#This Row],[Survival_Time_Months]]&lt;12,"&lt;1 Year",IF(Table1[[#This Row],[Survival_Time_Months]]&lt;60,"1-5 Years","5+ Years"))</f>
        <v>5+ Years</v>
      </c>
      <c r="Q595" t="s">
        <v>10</v>
      </c>
      <c r="R595" t="b">
        <v>1</v>
      </c>
      <c r="S595" t="s">
        <v>16</v>
      </c>
    </row>
    <row r="596" spans="1:19" x14ac:dyDescent="0.35">
      <c r="A596" t="s">
        <v>641</v>
      </c>
      <c r="B596">
        <v>86</v>
      </c>
      <c r="C596" t="str">
        <f>IF(Table1[[#This Row],[Age]]&lt;=10,"Child",IF(Table1[[#This Row],[Age]]&lt;=20,"Teen", IF(Table1[[#This Row],[Age]]&lt;=40, "Young Adult",IF(Table1[[#This Row],[Age]]&lt;=60, "Middle Age","Old Age"))))</f>
        <v>Old Age</v>
      </c>
      <c r="D596" t="s">
        <v>5050</v>
      </c>
      <c r="E596" t="s">
        <v>47</v>
      </c>
      <c r="F596" t="s">
        <v>44</v>
      </c>
      <c r="G596" s="2">
        <v>44013</v>
      </c>
      <c r="H596" s="1">
        <f>YEAR(Table1[[#This Row],[Date_of_Diagnosis]])</f>
        <v>2020</v>
      </c>
      <c r="I596" t="s">
        <v>51</v>
      </c>
      <c r="J596" t="s">
        <v>2</v>
      </c>
      <c r="K596" t="b">
        <v>0</v>
      </c>
      <c r="L596">
        <v>59</v>
      </c>
      <c r="M596">
        <v>10</v>
      </c>
      <c r="N596" t="s">
        <v>15</v>
      </c>
      <c r="O596">
        <v>31</v>
      </c>
      <c r="P596" t="str">
        <f>IF(Table1[[#This Row],[Survival_Time_Months]]&lt;12,"&lt;1 Year",IF(Table1[[#This Row],[Survival_Time_Months]]&lt;60,"1-5 Years","5+ Years"))</f>
        <v>1-5 Years</v>
      </c>
      <c r="Q596" t="s">
        <v>10</v>
      </c>
      <c r="R596" t="b">
        <v>1</v>
      </c>
      <c r="S596" t="s">
        <v>21</v>
      </c>
    </row>
    <row r="597" spans="1:19" x14ac:dyDescent="0.35">
      <c r="A597" t="s">
        <v>642</v>
      </c>
      <c r="B597">
        <v>44</v>
      </c>
      <c r="C597" t="str">
        <f>IF(Table1[[#This Row],[Age]]&lt;=10,"Child",IF(Table1[[#This Row],[Age]]&lt;=20,"Teen", IF(Table1[[#This Row],[Age]]&lt;=40, "Young Adult",IF(Table1[[#This Row],[Age]]&lt;=60, "Middle Age","Old Age"))))</f>
        <v>Middle Age</v>
      </c>
      <c r="D597" t="s">
        <v>5050</v>
      </c>
      <c r="E597" t="s">
        <v>47</v>
      </c>
      <c r="F597" t="s">
        <v>41</v>
      </c>
      <c r="G597" s="2">
        <v>45294</v>
      </c>
      <c r="H597" s="1">
        <f>YEAR(Table1[[#This Row],[Date_of_Diagnosis]])</f>
        <v>2024</v>
      </c>
      <c r="I597" t="s">
        <v>37</v>
      </c>
      <c r="J597" t="s">
        <v>2</v>
      </c>
      <c r="K597" t="b">
        <v>1</v>
      </c>
      <c r="L597">
        <v>9</v>
      </c>
      <c r="M597">
        <v>0</v>
      </c>
      <c r="N597" t="s">
        <v>9</v>
      </c>
      <c r="O597">
        <v>71</v>
      </c>
      <c r="P597" t="str">
        <f>IF(Table1[[#This Row],[Survival_Time_Months]]&lt;12,"&lt;1 Year",IF(Table1[[#This Row],[Survival_Time_Months]]&lt;60,"1-5 Years","5+ Years"))</f>
        <v>5+ Years</v>
      </c>
      <c r="Q597" t="s">
        <v>14</v>
      </c>
      <c r="R597" t="b">
        <v>1</v>
      </c>
      <c r="S597" t="s">
        <v>19</v>
      </c>
    </row>
    <row r="598" spans="1:19" x14ac:dyDescent="0.35">
      <c r="A598" t="s">
        <v>643</v>
      </c>
      <c r="B598">
        <v>73</v>
      </c>
      <c r="C598" t="str">
        <f>IF(Table1[[#This Row],[Age]]&lt;=10,"Child",IF(Table1[[#This Row],[Age]]&lt;=20,"Teen", IF(Table1[[#This Row],[Age]]&lt;=40, "Young Adult",IF(Table1[[#This Row],[Age]]&lt;=60, "Middle Age","Old Age"))))</f>
        <v>Old Age</v>
      </c>
      <c r="D598" t="s">
        <v>5050</v>
      </c>
      <c r="E598" t="s">
        <v>35</v>
      </c>
      <c r="F598" t="s">
        <v>36</v>
      </c>
      <c r="G598" s="2">
        <v>45326</v>
      </c>
      <c r="H598" s="1">
        <f>YEAR(Table1[[#This Row],[Date_of_Diagnosis]])</f>
        <v>2024</v>
      </c>
      <c r="I598" t="s">
        <v>37</v>
      </c>
      <c r="J598" t="s">
        <v>45</v>
      </c>
      <c r="K598" t="b">
        <v>1</v>
      </c>
      <c r="L598">
        <v>16</v>
      </c>
      <c r="M598">
        <v>15</v>
      </c>
      <c r="N598" t="s">
        <v>9</v>
      </c>
      <c r="O598">
        <v>108</v>
      </c>
      <c r="P598" t="str">
        <f>IF(Table1[[#This Row],[Survival_Time_Months]]&lt;12,"&lt;1 Year",IF(Table1[[#This Row],[Survival_Time_Months]]&lt;60,"1-5 Years","5+ Years"))</f>
        <v>5+ Years</v>
      </c>
      <c r="Q598" t="s">
        <v>14</v>
      </c>
      <c r="R598" t="b">
        <v>0</v>
      </c>
      <c r="S598" t="s">
        <v>20</v>
      </c>
    </row>
    <row r="599" spans="1:19" x14ac:dyDescent="0.35">
      <c r="A599" t="s">
        <v>644</v>
      </c>
      <c r="B599">
        <v>33</v>
      </c>
      <c r="C599" t="str">
        <f>IF(Table1[[#This Row],[Age]]&lt;=10,"Child",IF(Table1[[#This Row],[Age]]&lt;=20,"Teen", IF(Table1[[#This Row],[Age]]&lt;=40, "Young Adult",IF(Table1[[#This Row],[Age]]&lt;=60, "Middle Age","Old Age"))))</f>
        <v>Young Adult</v>
      </c>
      <c r="D599" t="s">
        <v>40</v>
      </c>
      <c r="E599" t="s">
        <v>47</v>
      </c>
      <c r="F599" t="s">
        <v>44</v>
      </c>
      <c r="G599" s="2">
        <v>43886</v>
      </c>
      <c r="H599" s="1">
        <f>YEAR(Table1[[#This Row],[Date_of_Diagnosis]])</f>
        <v>2020</v>
      </c>
      <c r="I599" t="s">
        <v>37</v>
      </c>
      <c r="J599" t="s">
        <v>38</v>
      </c>
      <c r="K599" t="b">
        <v>1</v>
      </c>
      <c r="L599">
        <v>68</v>
      </c>
      <c r="M599">
        <v>1</v>
      </c>
      <c r="N599" t="s">
        <v>15</v>
      </c>
      <c r="O599">
        <v>33</v>
      </c>
      <c r="P599" t="str">
        <f>IF(Table1[[#This Row],[Survival_Time_Months]]&lt;12,"&lt;1 Year",IF(Table1[[#This Row],[Survival_Time_Months]]&lt;60,"1-5 Years","5+ Years"))</f>
        <v>1-5 Years</v>
      </c>
      <c r="Q599" t="s">
        <v>10</v>
      </c>
      <c r="R599" t="b">
        <v>0</v>
      </c>
      <c r="S599" t="s">
        <v>13</v>
      </c>
    </row>
    <row r="600" spans="1:19" x14ac:dyDescent="0.35">
      <c r="A600" t="s">
        <v>645</v>
      </c>
      <c r="B600">
        <v>90</v>
      </c>
      <c r="C600" t="str">
        <f>IF(Table1[[#This Row],[Age]]&lt;=10,"Child",IF(Table1[[#This Row],[Age]]&lt;=20,"Teen", IF(Table1[[#This Row],[Age]]&lt;=40, "Young Adult",IF(Table1[[#This Row],[Age]]&lt;=60, "Middle Age","Old Age"))))</f>
        <v>Old Age</v>
      </c>
      <c r="D600" t="s">
        <v>40</v>
      </c>
      <c r="E600" t="s">
        <v>50</v>
      </c>
      <c r="F600" t="s">
        <v>36</v>
      </c>
      <c r="G600" s="2">
        <v>44312</v>
      </c>
      <c r="H600" s="1">
        <f>YEAR(Table1[[#This Row],[Date_of_Diagnosis]])</f>
        <v>2021</v>
      </c>
      <c r="I600" t="s">
        <v>48</v>
      </c>
      <c r="J600" t="s">
        <v>45</v>
      </c>
      <c r="K600" t="b">
        <v>0</v>
      </c>
      <c r="L600">
        <v>60</v>
      </c>
      <c r="M600">
        <v>11</v>
      </c>
      <c r="N600" t="s">
        <v>15</v>
      </c>
      <c r="O600">
        <v>54</v>
      </c>
      <c r="P600" t="str">
        <f>IF(Table1[[#This Row],[Survival_Time_Months]]&lt;12,"&lt;1 Year",IF(Table1[[#This Row],[Survival_Time_Months]]&lt;60,"1-5 Years","5+ Years"))</f>
        <v>1-5 Years</v>
      </c>
      <c r="Q600" t="s">
        <v>14</v>
      </c>
      <c r="R600" t="b">
        <v>0</v>
      </c>
      <c r="S600" t="s">
        <v>19</v>
      </c>
    </row>
    <row r="601" spans="1:19" x14ac:dyDescent="0.35">
      <c r="A601" t="s">
        <v>646</v>
      </c>
      <c r="B601">
        <v>2</v>
      </c>
      <c r="C601" t="str">
        <f>IF(Table1[[#This Row],[Age]]&lt;=10,"Child",IF(Table1[[#This Row],[Age]]&lt;=20,"Teen", IF(Table1[[#This Row],[Age]]&lt;=40, "Young Adult",IF(Table1[[#This Row],[Age]]&lt;=60, "Middle Age","Old Age"))))</f>
        <v>Child</v>
      </c>
      <c r="D601" t="s">
        <v>40</v>
      </c>
      <c r="E601" t="s">
        <v>35</v>
      </c>
      <c r="F601" t="s">
        <v>41</v>
      </c>
      <c r="G601" s="2">
        <v>44526</v>
      </c>
      <c r="H601" s="1">
        <f>YEAR(Table1[[#This Row],[Date_of_Diagnosis]])</f>
        <v>2021</v>
      </c>
      <c r="I601" t="s">
        <v>48</v>
      </c>
      <c r="J601" t="s">
        <v>2</v>
      </c>
      <c r="K601" t="b">
        <v>1</v>
      </c>
      <c r="L601">
        <v>55</v>
      </c>
      <c r="M601">
        <v>20</v>
      </c>
      <c r="N601" t="s">
        <v>15</v>
      </c>
      <c r="O601">
        <v>9</v>
      </c>
      <c r="P601" t="str">
        <f>IF(Table1[[#This Row],[Survival_Time_Months]]&lt;12,"&lt;1 Year",IF(Table1[[#This Row],[Survival_Time_Months]]&lt;60,"1-5 Years","5+ Years"))</f>
        <v>&lt;1 Year</v>
      </c>
      <c r="Q601" t="s">
        <v>10</v>
      </c>
      <c r="R601" t="b">
        <v>1</v>
      </c>
      <c r="S601" t="s">
        <v>19</v>
      </c>
    </row>
    <row r="602" spans="1:19" x14ac:dyDescent="0.35">
      <c r="A602" t="s">
        <v>647</v>
      </c>
      <c r="B602">
        <v>48</v>
      </c>
      <c r="C602" t="str">
        <f>IF(Table1[[#This Row],[Age]]&lt;=10,"Child",IF(Table1[[#This Row],[Age]]&lt;=20,"Teen", IF(Table1[[#This Row],[Age]]&lt;=40, "Young Adult",IF(Table1[[#This Row],[Age]]&lt;=60, "Middle Age","Old Age"))))</f>
        <v>Middle Age</v>
      </c>
      <c r="D602" t="s">
        <v>5049</v>
      </c>
      <c r="E602" t="s">
        <v>50</v>
      </c>
      <c r="F602" t="s">
        <v>41</v>
      </c>
      <c r="G602" s="2">
        <v>43991</v>
      </c>
      <c r="H602" s="1">
        <f>YEAR(Table1[[#This Row],[Date_of_Diagnosis]])</f>
        <v>2020</v>
      </c>
      <c r="I602" t="s">
        <v>37</v>
      </c>
      <c r="J602" t="s">
        <v>45</v>
      </c>
      <c r="K602" t="b">
        <v>0</v>
      </c>
      <c r="L602">
        <v>48</v>
      </c>
      <c r="M602">
        <v>18</v>
      </c>
      <c r="N602" t="s">
        <v>15</v>
      </c>
      <c r="O602">
        <v>68</v>
      </c>
      <c r="P602" t="str">
        <f>IF(Table1[[#This Row],[Survival_Time_Months]]&lt;12,"&lt;1 Year",IF(Table1[[#This Row],[Survival_Time_Months]]&lt;60,"1-5 Years","5+ Years"))</f>
        <v>5+ Years</v>
      </c>
      <c r="Q602" t="s">
        <v>14</v>
      </c>
      <c r="R602" t="b">
        <v>1</v>
      </c>
      <c r="S602" t="s">
        <v>17</v>
      </c>
    </row>
    <row r="603" spans="1:19" x14ac:dyDescent="0.35">
      <c r="A603" t="s">
        <v>648</v>
      </c>
      <c r="B603">
        <v>33</v>
      </c>
      <c r="C603" t="str">
        <f>IF(Table1[[#This Row],[Age]]&lt;=10,"Child",IF(Table1[[#This Row],[Age]]&lt;=20,"Teen", IF(Table1[[#This Row],[Age]]&lt;=40, "Young Adult",IF(Table1[[#This Row],[Age]]&lt;=60, "Middle Age","Old Age"))))</f>
        <v>Young Adult</v>
      </c>
      <c r="D603" t="s">
        <v>5050</v>
      </c>
      <c r="E603" t="s">
        <v>50</v>
      </c>
      <c r="F603" t="s">
        <v>41</v>
      </c>
      <c r="G603" s="2">
        <v>44014</v>
      </c>
      <c r="H603" s="1">
        <f>YEAR(Table1[[#This Row],[Date_of_Diagnosis]])</f>
        <v>2020</v>
      </c>
      <c r="I603" t="s">
        <v>51</v>
      </c>
      <c r="J603" t="s">
        <v>45</v>
      </c>
      <c r="K603" t="b">
        <v>1</v>
      </c>
      <c r="L603">
        <v>70</v>
      </c>
      <c r="M603">
        <v>17</v>
      </c>
      <c r="N603" t="s">
        <v>15</v>
      </c>
      <c r="O603">
        <v>49</v>
      </c>
      <c r="P603" t="str">
        <f>IF(Table1[[#This Row],[Survival_Time_Months]]&lt;12,"&lt;1 Year",IF(Table1[[#This Row],[Survival_Time_Months]]&lt;60,"1-5 Years","5+ Years"))</f>
        <v>1-5 Years</v>
      </c>
      <c r="Q603" t="s">
        <v>14</v>
      </c>
      <c r="R603" t="b">
        <v>0</v>
      </c>
      <c r="S603" t="s">
        <v>19</v>
      </c>
    </row>
    <row r="604" spans="1:19" x14ac:dyDescent="0.35">
      <c r="A604" t="s">
        <v>649</v>
      </c>
      <c r="B604">
        <v>69</v>
      </c>
      <c r="C604" t="str">
        <f>IF(Table1[[#This Row],[Age]]&lt;=10,"Child",IF(Table1[[#This Row],[Age]]&lt;=20,"Teen", IF(Table1[[#This Row],[Age]]&lt;=40, "Young Adult",IF(Table1[[#This Row],[Age]]&lt;=60, "Middle Age","Old Age"))))</f>
        <v>Old Age</v>
      </c>
      <c r="D604" t="s">
        <v>5049</v>
      </c>
      <c r="E604" t="s">
        <v>50</v>
      </c>
      <c r="F604" t="s">
        <v>36</v>
      </c>
      <c r="G604" s="2">
        <v>43973</v>
      </c>
      <c r="H604" s="1">
        <f>YEAR(Table1[[#This Row],[Date_of_Diagnosis]])</f>
        <v>2020</v>
      </c>
      <c r="I604" t="s">
        <v>51</v>
      </c>
      <c r="J604" t="s">
        <v>2</v>
      </c>
      <c r="K604" t="b">
        <v>1</v>
      </c>
      <c r="L604">
        <v>70</v>
      </c>
      <c r="M604">
        <v>18</v>
      </c>
      <c r="N604" t="s">
        <v>12</v>
      </c>
      <c r="O604">
        <v>90</v>
      </c>
      <c r="P604" t="str">
        <f>IF(Table1[[#This Row],[Survival_Time_Months]]&lt;12,"&lt;1 Year",IF(Table1[[#This Row],[Survival_Time_Months]]&lt;60,"1-5 Years","5+ Years"))</f>
        <v>5+ Years</v>
      </c>
      <c r="Q604" t="s">
        <v>10</v>
      </c>
      <c r="R604" t="b">
        <v>0</v>
      </c>
      <c r="S604" t="s">
        <v>16</v>
      </c>
    </row>
    <row r="605" spans="1:19" x14ac:dyDescent="0.35">
      <c r="A605" t="s">
        <v>650</v>
      </c>
      <c r="B605">
        <v>86</v>
      </c>
      <c r="C605" t="str">
        <f>IF(Table1[[#This Row],[Age]]&lt;=10,"Child",IF(Table1[[#This Row],[Age]]&lt;=20,"Teen", IF(Table1[[#This Row],[Age]]&lt;=40, "Young Adult",IF(Table1[[#This Row],[Age]]&lt;=60, "Middle Age","Old Age"))))</f>
        <v>Old Age</v>
      </c>
      <c r="D605" t="s">
        <v>5050</v>
      </c>
      <c r="E605" t="s">
        <v>47</v>
      </c>
      <c r="F605" t="s">
        <v>36</v>
      </c>
      <c r="G605" s="2">
        <v>44231</v>
      </c>
      <c r="H605" s="1">
        <f>YEAR(Table1[[#This Row],[Date_of_Diagnosis]])</f>
        <v>2021</v>
      </c>
      <c r="I605" t="s">
        <v>48</v>
      </c>
      <c r="J605" t="s">
        <v>2</v>
      </c>
      <c r="K605" t="b">
        <v>1</v>
      </c>
      <c r="L605">
        <v>57</v>
      </c>
      <c r="M605">
        <v>0</v>
      </c>
      <c r="N605" t="s">
        <v>9</v>
      </c>
      <c r="O605">
        <v>37</v>
      </c>
      <c r="P605" t="str">
        <f>IF(Table1[[#This Row],[Survival_Time_Months]]&lt;12,"&lt;1 Year",IF(Table1[[#This Row],[Survival_Time_Months]]&lt;60,"1-5 Years","5+ Years"))</f>
        <v>1-5 Years</v>
      </c>
      <c r="Q605" t="s">
        <v>14</v>
      </c>
      <c r="R605" t="b">
        <v>1</v>
      </c>
      <c r="S605" t="s">
        <v>22</v>
      </c>
    </row>
    <row r="606" spans="1:19" x14ac:dyDescent="0.35">
      <c r="A606" t="s">
        <v>651</v>
      </c>
      <c r="B606">
        <v>29</v>
      </c>
      <c r="C606" t="str">
        <f>IF(Table1[[#This Row],[Age]]&lt;=10,"Child",IF(Table1[[#This Row],[Age]]&lt;=20,"Teen", IF(Table1[[#This Row],[Age]]&lt;=40, "Young Adult",IF(Table1[[#This Row],[Age]]&lt;=60, "Middle Age","Old Age"))))</f>
        <v>Young Adult</v>
      </c>
      <c r="D606" t="s">
        <v>40</v>
      </c>
      <c r="E606" t="s">
        <v>47</v>
      </c>
      <c r="F606" t="s">
        <v>44</v>
      </c>
      <c r="G606" s="2">
        <v>45623</v>
      </c>
      <c r="H606" s="1">
        <f>YEAR(Table1[[#This Row],[Date_of_Diagnosis]])</f>
        <v>2024</v>
      </c>
      <c r="I606" t="s">
        <v>37</v>
      </c>
      <c r="J606" t="s">
        <v>45</v>
      </c>
      <c r="K606" t="b">
        <v>1</v>
      </c>
      <c r="L606">
        <v>70</v>
      </c>
      <c r="M606">
        <v>13</v>
      </c>
      <c r="N606" t="s">
        <v>15</v>
      </c>
      <c r="O606">
        <v>117</v>
      </c>
      <c r="P606" t="str">
        <f>IF(Table1[[#This Row],[Survival_Time_Months]]&lt;12,"&lt;1 Year",IF(Table1[[#This Row],[Survival_Time_Months]]&lt;60,"1-5 Years","5+ Years"))</f>
        <v>5+ Years</v>
      </c>
      <c r="Q606" t="s">
        <v>14</v>
      </c>
      <c r="R606" t="b">
        <v>1</v>
      </c>
      <c r="S606" t="s">
        <v>20</v>
      </c>
    </row>
    <row r="607" spans="1:19" x14ac:dyDescent="0.35">
      <c r="A607" t="s">
        <v>652</v>
      </c>
      <c r="B607">
        <v>11</v>
      </c>
      <c r="C607" t="str">
        <f>IF(Table1[[#This Row],[Age]]&lt;=10,"Child",IF(Table1[[#This Row],[Age]]&lt;=20,"Teen", IF(Table1[[#This Row],[Age]]&lt;=40, "Young Adult",IF(Table1[[#This Row],[Age]]&lt;=60, "Middle Age","Old Age"))))</f>
        <v>Teen</v>
      </c>
      <c r="D607" t="s">
        <v>5049</v>
      </c>
      <c r="E607" t="s">
        <v>47</v>
      </c>
      <c r="F607" t="s">
        <v>41</v>
      </c>
      <c r="G607" s="2">
        <v>44362</v>
      </c>
      <c r="H607" s="1">
        <f>YEAR(Table1[[#This Row],[Date_of_Diagnosis]])</f>
        <v>2021</v>
      </c>
      <c r="I607" t="s">
        <v>37</v>
      </c>
      <c r="J607" t="s">
        <v>38</v>
      </c>
      <c r="K607" t="b">
        <v>1</v>
      </c>
      <c r="L607">
        <v>23</v>
      </c>
      <c r="M607">
        <v>15</v>
      </c>
      <c r="N607" t="s">
        <v>9</v>
      </c>
      <c r="O607">
        <v>108</v>
      </c>
      <c r="P607" t="str">
        <f>IF(Table1[[#This Row],[Survival_Time_Months]]&lt;12,"&lt;1 Year",IF(Table1[[#This Row],[Survival_Time_Months]]&lt;60,"1-5 Years","5+ Years"))</f>
        <v>5+ Years</v>
      </c>
      <c r="Q607" t="s">
        <v>14</v>
      </c>
      <c r="R607" t="b">
        <v>1</v>
      </c>
      <c r="S607" t="s">
        <v>20</v>
      </c>
    </row>
    <row r="608" spans="1:19" x14ac:dyDescent="0.35">
      <c r="A608" t="s">
        <v>653</v>
      </c>
      <c r="B608">
        <v>11</v>
      </c>
      <c r="C608" t="str">
        <f>IF(Table1[[#This Row],[Age]]&lt;=10,"Child",IF(Table1[[#This Row],[Age]]&lt;=20,"Teen", IF(Table1[[#This Row],[Age]]&lt;=40, "Young Adult",IF(Table1[[#This Row],[Age]]&lt;=60, "Middle Age","Old Age"))))</f>
        <v>Teen</v>
      </c>
      <c r="D608" t="s">
        <v>5049</v>
      </c>
      <c r="E608" t="s">
        <v>47</v>
      </c>
      <c r="F608" t="s">
        <v>36</v>
      </c>
      <c r="G608" s="2">
        <v>45267</v>
      </c>
      <c r="H608" s="1">
        <f>YEAR(Table1[[#This Row],[Date_of_Diagnosis]])</f>
        <v>2023</v>
      </c>
      <c r="I608" t="s">
        <v>51</v>
      </c>
      <c r="J608" t="s">
        <v>38</v>
      </c>
      <c r="K608" t="b">
        <v>1</v>
      </c>
      <c r="L608">
        <v>13</v>
      </c>
      <c r="M608">
        <v>2</v>
      </c>
      <c r="N608" t="s">
        <v>9</v>
      </c>
      <c r="O608">
        <v>111</v>
      </c>
      <c r="P608" t="str">
        <f>IF(Table1[[#This Row],[Survival_Time_Months]]&lt;12,"&lt;1 Year",IF(Table1[[#This Row],[Survival_Time_Months]]&lt;60,"1-5 Years","5+ Years"))</f>
        <v>5+ Years</v>
      </c>
      <c r="Q608" t="s">
        <v>14</v>
      </c>
      <c r="R608" t="b">
        <v>0</v>
      </c>
      <c r="S608" t="s">
        <v>18</v>
      </c>
    </row>
    <row r="609" spans="1:19" x14ac:dyDescent="0.35">
      <c r="A609" t="s">
        <v>654</v>
      </c>
      <c r="B609">
        <v>70</v>
      </c>
      <c r="C609" t="str">
        <f>IF(Table1[[#This Row],[Age]]&lt;=10,"Child",IF(Table1[[#This Row],[Age]]&lt;=20,"Teen", IF(Table1[[#This Row],[Age]]&lt;=40, "Young Adult",IF(Table1[[#This Row],[Age]]&lt;=60, "Middle Age","Old Age"))))</f>
        <v>Old Age</v>
      </c>
      <c r="D609" t="s">
        <v>40</v>
      </c>
      <c r="E609" t="s">
        <v>50</v>
      </c>
      <c r="F609" t="s">
        <v>44</v>
      </c>
      <c r="G609" s="2">
        <v>43558</v>
      </c>
      <c r="H609" s="1">
        <f>YEAR(Table1[[#This Row],[Date_of_Diagnosis]])</f>
        <v>2019</v>
      </c>
      <c r="I609" t="s">
        <v>37</v>
      </c>
      <c r="J609" t="s">
        <v>38</v>
      </c>
      <c r="K609" t="b">
        <v>1</v>
      </c>
      <c r="L609">
        <v>8</v>
      </c>
      <c r="M609">
        <v>12</v>
      </c>
      <c r="N609" t="s">
        <v>9</v>
      </c>
      <c r="O609">
        <v>21</v>
      </c>
      <c r="P609" t="str">
        <f>IF(Table1[[#This Row],[Survival_Time_Months]]&lt;12,"&lt;1 Year",IF(Table1[[#This Row],[Survival_Time_Months]]&lt;60,"1-5 Years","5+ Years"))</f>
        <v>1-5 Years</v>
      </c>
      <c r="Q609" t="s">
        <v>10</v>
      </c>
      <c r="R609" t="b">
        <v>1</v>
      </c>
      <c r="S609" t="s">
        <v>11</v>
      </c>
    </row>
    <row r="610" spans="1:19" x14ac:dyDescent="0.35">
      <c r="A610" t="s">
        <v>655</v>
      </c>
      <c r="B610">
        <v>38</v>
      </c>
      <c r="C610" t="str">
        <f>IF(Table1[[#This Row],[Age]]&lt;=10,"Child",IF(Table1[[#This Row],[Age]]&lt;=20,"Teen", IF(Table1[[#This Row],[Age]]&lt;=40, "Young Adult",IF(Table1[[#This Row],[Age]]&lt;=60, "Middle Age","Old Age"))))</f>
        <v>Young Adult</v>
      </c>
      <c r="D610" t="s">
        <v>40</v>
      </c>
      <c r="E610" t="s">
        <v>35</v>
      </c>
      <c r="F610" t="s">
        <v>36</v>
      </c>
      <c r="G610" s="2">
        <v>45255</v>
      </c>
      <c r="H610" s="1">
        <f>YEAR(Table1[[#This Row],[Date_of_Diagnosis]])</f>
        <v>2023</v>
      </c>
      <c r="I610" t="s">
        <v>37</v>
      </c>
      <c r="J610" t="s">
        <v>45</v>
      </c>
      <c r="K610" t="b">
        <v>0</v>
      </c>
      <c r="L610">
        <v>10</v>
      </c>
      <c r="M610">
        <v>19</v>
      </c>
      <c r="N610" t="s">
        <v>9</v>
      </c>
      <c r="O610">
        <v>79</v>
      </c>
      <c r="P610" t="str">
        <f>IF(Table1[[#This Row],[Survival_Time_Months]]&lt;12,"&lt;1 Year",IF(Table1[[#This Row],[Survival_Time_Months]]&lt;60,"1-5 Years","5+ Years"))</f>
        <v>5+ Years</v>
      </c>
      <c r="Q610" t="s">
        <v>14</v>
      </c>
      <c r="R610" t="b">
        <v>1</v>
      </c>
      <c r="S610" t="s">
        <v>20</v>
      </c>
    </row>
    <row r="611" spans="1:19" x14ac:dyDescent="0.35">
      <c r="A611" t="s">
        <v>656</v>
      </c>
      <c r="B611">
        <v>69</v>
      </c>
      <c r="C611" t="str">
        <f>IF(Table1[[#This Row],[Age]]&lt;=10,"Child",IF(Table1[[#This Row],[Age]]&lt;=20,"Teen", IF(Table1[[#This Row],[Age]]&lt;=40, "Young Adult",IF(Table1[[#This Row],[Age]]&lt;=60, "Middle Age","Old Age"))))</f>
        <v>Old Age</v>
      </c>
      <c r="D611" t="s">
        <v>5049</v>
      </c>
      <c r="E611" t="s">
        <v>35</v>
      </c>
      <c r="F611" t="s">
        <v>41</v>
      </c>
      <c r="G611" s="2">
        <v>45581</v>
      </c>
      <c r="H611" s="1">
        <f>YEAR(Table1[[#This Row],[Date_of_Diagnosis]])</f>
        <v>2024</v>
      </c>
      <c r="I611" t="s">
        <v>37</v>
      </c>
      <c r="J611" t="s">
        <v>2</v>
      </c>
      <c r="K611" t="b">
        <v>0</v>
      </c>
      <c r="L611">
        <v>64</v>
      </c>
      <c r="M611">
        <v>18</v>
      </c>
      <c r="N611" t="s">
        <v>15</v>
      </c>
      <c r="O611">
        <v>67</v>
      </c>
      <c r="P611" t="str">
        <f>IF(Table1[[#This Row],[Survival_Time_Months]]&lt;12,"&lt;1 Year",IF(Table1[[#This Row],[Survival_Time_Months]]&lt;60,"1-5 Years","5+ Years"))</f>
        <v>5+ Years</v>
      </c>
      <c r="Q611" t="s">
        <v>10</v>
      </c>
      <c r="R611" t="b">
        <v>1</v>
      </c>
      <c r="S611" t="s">
        <v>20</v>
      </c>
    </row>
    <row r="612" spans="1:19" x14ac:dyDescent="0.35">
      <c r="A612" t="s">
        <v>657</v>
      </c>
      <c r="B612">
        <v>76</v>
      </c>
      <c r="C612" t="str">
        <f>IF(Table1[[#This Row],[Age]]&lt;=10,"Child",IF(Table1[[#This Row],[Age]]&lt;=20,"Teen", IF(Table1[[#This Row],[Age]]&lt;=40, "Young Adult",IF(Table1[[#This Row],[Age]]&lt;=60, "Middle Age","Old Age"))))</f>
        <v>Old Age</v>
      </c>
      <c r="D612" t="s">
        <v>5050</v>
      </c>
      <c r="E612" t="s">
        <v>47</v>
      </c>
      <c r="F612" t="s">
        <v>36</v>
      </c>
      <c r="G612" s="2">
        <v>44660</v>
      </c>
      <c r="H612" s="1">
        <f>YEAR(Table1[[#This Row],[Date_of_Diagnosis]])</f>
        <v>2022</v>
      </c>
      <c r="I612" t="s">
        <v>51</v>
      </c>
      <c r="J612" t="s">
        <v>38</v>
      </c>
      <c r="K612" t="b">
        <v>1</v>
      </c>
      <c r="L612">
        <v>15</v>
      </c>
      <c r="M612">
        <v>18</v>
      </c>
      <c r="N612" t="s">
        <v>9</v>
      </c>
      <c r="O612">
        <v>93</v>
      </c>
      <c r="P612" t="str">
        <f>IF(Table1[[#This Row],[Survival_Time_Months]]&lt;12,"&lt;1 Year",IF(Table1[[#This Row],[Survival_Time_Months]]&lt;60,"1-5 Years","5+ Years"))</f>
        <v>5+ Years</v>
      </c>
      <c r="Q612" t="s">
        <v>14</v>
      </c>
      <c r="R612" t="b">
        <v>0</v>
      </c>
      <c r="S612" t="s">
        <v>11</v>
      </c>
    </row>
    <row r="613" spans="1:19" x14ac:dyDescent="0.35">
      <c r="A613" t="s">
        <v>658</v>
      </c>
      <c r="B613">
        <v>36</v>
      </c>
      <c r="C613" t="str">
        <f>IF(Table1[[#This Row],[Age]]&lt;=10,"Child",IF(Table1[[#This Row],[Age]]&lt;=20,"Teen", IF(Table1[[#This Row],[Age]]&lt;=40, "Young Adult",IF(Table1[[#This Row],[Age]]&lt;=60, "Middle Age","Old Age"))))</f>
        <v>Young Adult</v>
      </c>
      <c r="D613" t="s">
        <v>5050</v>
      </c>
      <c r="E613" t="s">
        <v>47</v>
      </c>
      <c r="F613" t="s">
        <v>36</v>
      </c>
      <c r="G613" s="2">
        <v>45345</v>
      </c>
      <c r="H613" s="1">
        <f>YEAR(Table1[[#This Row],[Date_of_Diagnosis]])</f>
        <v>2024</v>
      </c>
      <c r="I613" t="s">
        <v>48</v>
      </c>
      <c r="J613" t="s">
        <v>45</v>
      </c>
      <c r="K613" t="b">
        <v>0</v>
      </c>
      <c r="L613">
        <v>17</v>
      </c>
      <c r="M613">
        <v>4</v>
      </c>
      <c r="N613" t="s">
        <v>15</v>
      </c>
      <c r="O613">
        <v>45</v>
      </c>
      <c r="P613" t="str">
        <f>IF(Table1[[#This Row],[Survival_Time_Months]]&lt;12,"&lt;1 Year",IF(Table1[[#This Row],[Survival_Time_Months]]&lt;60,"1-5 Years","5+ Years"))</f>
        <v>1-5 Years</v>
      </c>
      <c r="Q613" t="s">
        <v>14</v>
      </c>
      <c r="R613" t="b">
        <v>0</v>
      </c>
      <c r="S613" t="s">
        <v>11</v>
      </c>
    </row>
    <row r="614" spans="1:19" x14ac:dyDescent="0.35">
      <c r="A614" t="s">
        <v>659</v>
      </c>
      <c r="B614">
        <v>4</v>
      </c>
      <c r="C614" t="str">
        <f>IF(Table1[[#This Row],[Age]]&lt;=10,"Child",IF(Table1[[#This Row],[Age]]&lt;=20,"Teen", IF(Table1[[#This Row],[Age]]&lt;=40, "Young Adult",IF(Table1[[#This Row],[Age]]&lt;=60, "Middle Age","Old Age"))))</f>
        <v>Child</v>
      </c>
      <c r="D614" t="s">
        <v>5049</v>
      </c>
      <c r="E614" t="s">
        <v>50</v>
      </c>
      <c r="F614" t="s">
        <v>44</v>
      </c>
      <c r="G614" s="2">
        <v>45504</v>
      </c>
      <c r="H614" s="1">
        <f>YEAR(Table1[[#This Row],[Date_of_Diagnosis]])</f>
        <v>2024</v>
      </c>
      <c r="I614" t="s">
        <v>51</v>
      </c>
      <c r="J614" t="s">
        <v>2</v>
      </c>
      <c r="K614" t="b">
        <v>1</v>
      </c>
      <c r="L614">
        <v>51</v>
      </c>
      <c r="M614">
        <v>2</v>
      </c>
      <c r="N614" t="s">
        <v>12</v>
      </c>
      <c r="O614">
        <v>95</v>
      </c>
      <c r="P614" t="str">
        <f>IF(Table1[[#This Row],[Survival_Time_Months]]&lt;12,"&lt;1 Year",IF(Table1[[#This Row],[Survival_Time_Months]]&lt;60,"1-5 Years","5+ Years"))</f>
        <v>5+ Years</v>
      </c>
      <c r="Q614" t="s">
        <v>10</v>
      </c>
      <c r="R614" t="b">
        <v>0</v>
      </c>
      <c r="S614" t="s">
        <v>19</v>
      </c>
    </row>
    <row r="615" spans="1:19" x14ac:dyDescent="0.35">
      <c r="A615" t="s">
        <v>660</v>
      </c>
      <c r="B615">
        <v>24</v>
      </c>
      <c r="C615" t="str">
        <f>IF(Table1[[#This Row],[Age]]&lt;=10,"Child",IF(Table1[[#This Row],[Age]]&lt;=20,"Teen", IF(Table1[[#This Row],[Age]]&lt;=40, "Young Adult",IF(Table1[[#This Row],[Age]]&lt;=60, "Middle Age","Old Age"))))</f>
        <v>Young Adult</v>
      </c>
      <c r="D615" t="s">
        <v>5049</v>
      </c>
      <c r="E615" t="s">
        <v>35</v>
      </c>
      <c r="F615" t="s">
        <v>36</v>
      </c>
      <c r="G615" s="2">
        <v>45213</v>
      </c>
      <c r="H615" s="1">
        <f>YEAR(Table1[[#This Row],[Date_of_Diagnosis]])</f>
        <v>2023</v>
      </c>
      <c r="I615" t="s">
        <v>37</v>
      </c>
      <c r="J615" t="s">
        <v>38</v>
      </c>
      <c r="K615" t="b">
        <v>1</v>
      </c>
      <c r="L615">
        <v>60</v>
      </c>
      <c r="M615">
        <v>19</v>
      </c>
      <c r="N615" t="s">
        <v>12</v>
      </c>
      <c r="O615">
        <v>36</v>
      </c>
      <c r="P615" t="str">
        <f>IF(Table1[[#This Row],[Survival_Time_Months]]&lt;12,"&lt;1 Year",IF(Table1[[#This Row],[Survival_Time_Months]]&lt;60,"1-5 Years","5+ Years"))</f>
        <v>1-5 Years</v>
      </c>
      <c r="Q615" t="s">
        <v>10</v>
      </c>
      <c r="R615" t="b">
        <v>1</v>
      </c>
      <c r="S615" t="s">
        <v>11</v>
      </c>
    </row>
    <row r="616" spans="1:19" x14ac:dyDescent="0.35">
      <c r="A616" t="s">
        <v>661</v>
      </c>
      <c r="B616">
        <v>29</v>
      </c>
      <c r="C616" t="str">
        <f>IF(Table1[[#This Row],[Age]]&lt;=10,"Child",IF(Table1[[#This Row],[Age]]&lt;=20,"Teen", IF(Table1[[#This Row],[Age]]&lt;=40, "Young Adult",IF(Table1[[#This Row],[Age]]&lt;=60, "Middle Age","Old Age"))))</f>
        <v>Young Adult</v>
      </c>
      <c r="D616" t="s">
        <v>40</v>
      </c>
      <c r="E616" t="s">
        <v>50</v>
      </c>
      <c r="F616" t="s">
        <v>44</v>
      </c>
      <c r="G616" s="2">
        <v>44418</v>
      </c>
      <c r="H616" s="1">
        <f>YEAR(Table1[[#This Row],[Date_of_Diagnosis]])</f>
        <v>2021</v>
      </c>
      <c r="I616" t="s">
        <v>51</v>
      </c>
      <c r="J616" t="s">
        <v>45</v>
      </c>
      <c r="K616" t="b">
        <v>1</v>
      </c>
      <c r="L616">
        <v>9</v>
      </c>
      <c r="M616">
        <v>3</v>
      </c>
      <c r="N616" t="s">
        <v>9</v>
      </c>
      <c r="O616">
        <v>79</v>
      </c>
      <c r="P616" t="str">
        <f>IF(Table1[[#This Row],[Survival_Time_Months]]&lt;12,"&lt;1 Year",IF(Table1[[#This Row],[Survival_Time_Months]]&lt;60,"1-5 Years","5+ Years"))</f>
        <v>5+ Years</v>
      </c>
      <c r="Q616" t="s">
        <v>10</v>
      </c>
      <c r="R616" t="b">
        <v>0</v>
      </c>
      <c r="S616" t="s">
        <v>22</v>
      </c>
    </row>
    <row r="617" spans="1:19" x14ac:dyDescent="0.35">
      <c r="A617" t="s">
        <v>662</v>
      </c>
      <c r="B617">
        <v>40</v>
      </c>
      <c r="C617" t="str">
        <f>IF(Table1[[#This Row],[Age]]&lt;=10,"Child",IF(Table1[[#This Row],[Age]]&lt;=20,"Teen", IF(Table1[[#This Row],[Age]]&lt;=40, "Young Adult",IF(Table1[[#This Row],[Age]]&lt;=60, "Middle Age","Old Age"))))</f>
        <v>Young Adult</v>
      </c>
      <c r="D617" t="s">
        <v>5050</v>
      </c>
      <c r="E617" t="s">
        <v>50</v>
      </c>
      <c r="F617" t="s">
        <v>44</v>
      </c>
      <c r="G617" s="2">
        <v>43616</v>
      </c>
      <c r="H617" s="1">
        <f>YEAR(Table1[[#This Row],[Date_of_Diagnosis]])</f>
        <v>2019</v>
      </c>
      <c r="I617" t="s">
        <v>42</v>
      </c>
      <c r="J617" t="s">
        <v>45</v>
      </c>
      <c r="K617" t="b">
        <v>0</v>
      </c>
      <c r="L617">
        <v>70</v>
      </c>
      <c r="M617">
        <v>20</v>
      </c>
      <c r="N617" t="s">
        <v>9</v>
      </c>
      <c r="O617">
        <v>59</v>
      </c>
      <c r="P617" t="str">
        <f>IF(Table1[[#This Row],[Survival_Time_Months]]&lt;12,"&lt;1 Year",IF(Table1[[#This Row],[Survival_Time_Months]]&lt;60,"1-5 Years","5+ Years"))</f>
        <v>1-5 Years</v>
      </c>
      <c r="Q617" t="s">
        <v>10</v>
      </c>
      <c r="R617" t="b">
        <v>1</v>
      </c>
      <c r="S617" t="s">
        <v>20</v>
      </c>
    </row>
    <row r="618" spans="1:19" x14ac:dyDescent="0.35">
      <c r="A618" t="s">
        <v>663</v>
      </c>
      <c r="B618">
        <v>1</v>
      </c>
      <c r="C618" t="str">
        <f>IF(Table1[[#This Row],[Age]]&lt;=10,"Child",IF(Table1[[#This Row],[Age]]&lt;=20,"Teen", IF(Table1[[#This Row],[Age]]&lt;=40, "Young Adult",IF(Table1[[#This Row],[Age]]&lt;=60, "Middle Age","Old Age"))))</f>
        <v>Child</v>
      </c>
      <c r="D618" t="s">
        <v>5049</v>
      </c>
      <c r="E618" t="s">
        <v>47</v>
      </c>
      <c r="F618" t="s">
        <v>41</v>
      </c>
      <c r="G618" s="2">
        <v>44395</v>
      </c>
      <c r="H618" s="1">
        <f>YEAR(Table1[[#This Row],[Date_of_Diagnosis]])</f>
        <v>2021</v>
      </c>
      <c r="I618" t="s">
        <v>37</v>
      </c>
      <c r="J618" t="s">
        <v>45</v>
      </c>
      <c r="K618" t="b">
        <v>0</v>
      </c>
      <c r="L618">
        <v>69</v>
      </c>
      <c r="M618">
        <v>2</v>
      </c>
      <c r="N618" t="s">
        <v>12</v>
      </c>
      <c r="O618">
        <v>21</v>
      </c>
      <c r="P618" t="str">
        <f>IF(Table1[[#This Row],[Survival_Time_Months]]&lt;12,"&lt;1 Year",IF(Table1[[#This Row],[Survival_Time_Months]]&lt;60,"1-5 Years","5+ Years"))</f>
        <v>1-5 Years</v>
      </c>
      <c r="Q618" t="s">
        <v>10</v>
      </c>
      <c r="R618" t="b">
        <v>0</v>
      </c>
      <c r="S618" t="s">
        <v>11</v>
      </c>
    </row>
    <row r="619" spans="1:19" x14ac:dyDescent="0.35">
      <c r="A619" t="s">
        <v>664</v>
      </c>
      <c r="B619">
        <v>44</v>
      </c>
      <c r="C619" t="str">
        <f>IF(Table1[[#This Row],[Age]]&lt;=10,"Child",IF(Table1[[#This Row],[Age]]&lt;=20,"Teen", IF(Table1[[#This Row],[Age]]&lt;=40, "Young Adult",IF(Table1[[#This Row],[Age]]&lt;=60, "Middle Age","Old Age"))))</f>
        <v>Middle Age</v>
      </c>
      <c r="D619" t="s">
        <v>5049</v>
      </c>
      <c r="E619" t="s">
        <v>50</v>
      </c>
      <c r="F619" t="s">
        <v>36</v>
      </c>
      <c r="G619" s="2">
        <v>45551</v>
      </c>
      <c r="H619" s="1">
        <f>YEAR(Table1[[#This Row],[Date_of_Diagnosis]])</f>
        <v>2024</v>
      </c>
      <c r="I619" t="s">
        <v>42</v>
      </c>
      <c r="J619" t="s">
        <v>2</v>
      </c>
      <c r="K619" t="b">
        <v>1</v>
      </c>
      <c r="L619">
        <v>28</v>
      </c>
      <c r="M619">
        <v>7</v>
      </c>
      <c r="N619" t="s">
        <v>15</v>
      </c>
      <c r="O619">
        <v>40</v>
      </c>
      <c r="P619" t="str">
        <f>IF(Table1[[#This Row],[Survival_Time_Months]]&lt;12,"&lt;1 Year",IF(Table1[[#This Row],[Survival_Time_Months]]&lt;60,"1-5 Years","5+ Years"))</f>
        <v>1-5 Years</v>
      </c>
      <c r="Q619" t="s">
        <v>14</v>
      </c>
      <c r="R619" t="b">
        <v>1</v>
      </c>
      <c r="S619" t="s">
        <v>13</v>
      </c>
    </row>
    <row r="620" spans="1:19" x14ac:dyDescent="0.35">
      <c r="A620" t="s">
        <v>665</v>
      </c>
      <c r="B620">
        <v>11</v>
      </c>
      <c r="C620" t="str">
        <f>IF(Table1[[#This Row],[Age]]&lt;=10,"Child",IF(Table1[[#This Row],[Age]]&lt;=20,"Teen", IF(Table1[[#This Row],[Age]]&lt;=40, "Young Adult",IF(Table1[[#This Row],[Age]]&lt;=60, "Middle Age","Old Age"))))</f>
        <v>Teen</v>
      </c>
      <c r="D620" t="s">
        <v>5049</v>
      </c>
      <c r="E620" t="s">
        <v>47</v>
      </c>
      <c r="F620" t="s">
        <v>41</v>
      </c>
      <c r="G620" s="2">
        <v>43666</v>
      </c>
      <c r="H620" s="1">
        <f>YEAR(Table1[[#This Row],[Date_of_Diagnosis]])</f>
        <v>2019</v>
      </c>
      <c r="I620" t="s">
        <v>37</v>
      </c>
      <c r="J620" t="s">
        <v>45</v>
      </c>
      <c r="K620" t="b">
        <v>1</v>
      </c>
      <c r="L620">
        <v>20</v>
      </c>
      <c r="M620">
        <v>16</v>
      </c>
      <c r="N620" t="s">
        <v>15</v>
      </c>
      <c r="O620">
        <v>8</v>
      </c>
      <c r="P620" t="str">
        <f>IF(Table1[[#This Row],[Survival_Time_Months]]&lt;12,"&lt;1 Year",IF(Table1[[#This Row],[Survival_Time_Months]]&lt;60,"1-5 Years","5+ Years"))</f>
        <v>&lt;1 Year</v>
      </c>
      <c r="Q620" t="s">
        <v>14</v>
      </c>
      <c r="R620" t="b">
        <v>1</v>
      </c>
      <c r="S620" t="s">
        <v>21</v>
      </c>
    </row>
    <row r="621" spans="1:19" x14ac:dyDescent="0.35">
      <c r="A621" t="s">
        <v>666</v>
      </c>
      <c r="B621">
        <v>61</v>
      </c>
      <c r="C621" t="str">
        <f>IF(Table1[[#This Row],[Age]]&lt;=10,"Child",IF(Table1[[#This Row],[Age]]&lt;=20,"Teen", IF(Table1[[#This Row],[Age]]&lt;=40, "Young Adult",IF(Table1[[#This Row],[Age]]&lt;=60, "Middle Age","Old Age"))))</f>
        <v>Old Age</v>
      </c>
      <c r="D621" t="s">
        <v>5049</v>
      </c>
      <c r="E621" t="s">
        <v>50</v>
      </c>
      <c r="F621" t="s">
        <v>41</v>
      </c>
      <c r="G621" s="2">
        <v>45531</v>
      </c>
      <c r="H621" s="1">
        <f>YEAR(Table1[[#This Row],[Date_of_Diagnosis]])</f>
        <v>2024</v>
      </c>
      <c r="I621" t="s">
        <v>51</v>
      </c>
      <c r="J621" t="s">
        <v>45</v>
      </c>
      <c r="K621" t="b">
        <v>0</v>
      </c>
      <c r="L621">
        <v>5</v>
      </c>
      <c r="M621">
        <v>15</v>
      </c>
      <c r="N621" t="s">
        <v>9</v>
      </c>
      <c r="O621">
        <v>75</v>
      </c>
      <c r="P621" t="str">
        <f>IF(Table1[[#This Row],[Survival_Time_Months]]&lt;12,"&lt;1 Year",IF(Table1[[#This Row],[Survival_Time_Months]]&lt;60,"1-5 Years","5+ Years"))</f>
        <v>5+ Years</v>
      </c>
      <c r="Q621" t="s">
        <v>14</v>
      </c>
      <c r="R621" t="b">
        <v>0</v>
      </c>
      <c r="S621" t="s">
        <v>19</v>
      </c>
    </row>
    <row r="622" spans="1:19" x14ac:dyDescent="0.35">
      <c r="A622" t="s">
        <v>667</v>
      </c>
      <c r="B622">
        <v>31</v>
      </c>
      <c r="C622" t="str">
        <f>IF(Table1[[#This Row],[Age]]&lt;=10,"Child",IF(Table1[[#This Row],[Age]]&lt;=20,"Teen", IF(Table1[[#This Row],[Age]]&lt;=40, "Young Adult",IF(Table1[[#This Row],[Age]]&lt;=60, "Middle Age","Old Age"))))</f>
        <v>Young Adult</v>
      </c>
      <c r="D622" t="s">
        <v>40</v>
      </c>
      <c r="E622" t="s">
        <v>35</v>
      </c>
      <c r="F622" t="s">
        <v>36</v>
      </c>
      <c r="G622" s="2">
        <v>43975</v>
      </c>
      <c r="H622" s="1">
        <f>YEAR(Table1[[#This Row],[Date_of_Diagnosis]])</f>
        <v>2020</v>
      </c>
      <c r="I622" t="s">
        <v>37</v>
      </c>
      <c r="J622" t="s">
        <v>45</v>
      </c>
      <c r="K622" t="b">
        <v>0</v>
      </c>
      <c r="L622">
        <v>51</v>
      </c>
      <c r="M622">
        <v>19</v>
      </c>
      <c r="N622" t="s">
        <v>12</v>
      </c>
      <c r="O622">
        <v>23</v>
      </c>
      <c r="P622" t="str">
        <f>IF(Table1[[#This Row],[Survival_Time_Months]]&lt;12,"&lt;1 Year",IF(Table1[[#This Row],[Survival_Time_Months]]&lt;60,"1-5 Years","5+ Years"))</f>
        <v>1-5 Years</v>
      </c>
      <c r="Q622" t="s">
        <v>14</v>
      </c>
      <c r="R622" t="b">
        <v>1</v>
      </c>
      <c r="S622" t="s">
        <v>22</v>
      </c>
    </row>
    <row r="623" spans="1:19" x14ac:dyDescent="0.35">
      <c r="A623" t="s">
        <v>668</v>
      </c>
      <c r="B623">
        <v>70</v>
      </c>
      <c r="C623" t="str">
        <f>IF(Table1[[#This Row],[Age]]&lt;=10,"Child",IF(Table1[[#This Row],[Age]]&lt;=20,"Teen", IF(Table1[[#This Row],[Age]]&lt;=40, "Young Adult",IF(Table1[[#This Row],[Age]]&lt;=60, "Middle Age","Old Age"))))</f>
        <v>Old Age</v>
      </c>
      <c r="D623" t="s">
        <v>5049</v>
      </c>
      <c r="E623" t="s">
        <v>50</v>
      </c>
      <c r="F623" t="s">
        <v>44</v>
      </c>
      <c r="G623" s="2">
        <v>45229</v>
      </c>
      <c r="H623" s="1">
        <f>YEAR(Table1[[#This Row],[Date_of_Diagnosis]])</f>
        <v>2023</v>
      </c>
      <c r="I623" t="s">
        <v>37</v>
      </c>
      <c r="J623" t="s">
        <v>45</v>
      </c>
      <c r="K623" t="b">
        <v>1</v>
      </c>
      <c r="L623">
        <v>10</v>
      </c>
      <c r="M623">
        <v>16</v>
      </c>
      <c r="N623" t="s">
        <v>9</v>
      </c>
      <c r="O623">
        <v>100</v>
      </c>
      <c r="P623" t="str">
        <f>IF(Table1[[#This Row],[Survival_Time_Months]]&lt;12,"&lt;1 Year",IF(Table1[[#This Row],[Survival_Time_Months]]&lt;60,"1-5 Years","5+ Years"))</f>
        <v>5+ Years</v>
      </c>
      <c r="Q623" t="s">
        <v>10</v>
      </c>
      <c r="R623" t="b">
        <v>0</v>
      </c>
      <c r="S623" t="s">
        <v>23</v>
      </c>
    </row>
    <row r="624" spans="1:19" x14ac:dyDescent="0.35">
      <c r="A624" t="s">
        <v>669</v>
      </c>
      <c r="B624">
        <v>56</v>
      </c>
      <c r="C624" t="str">
        <f>IF(Table1[[#This Row],[Age]]&lt;=10,"Child",IF(Table1[[#This Row],[Age]]&lt;=20,"Teen", IF(Table1[[#This Row],[Age]]&lt;=40, "Young Adult",IF(Table1[[#This Row],[Age]]&lt;=60, "Middle Age","Old Age"))))</f>
        <v>Middle Age</v>
      </c>
      <c r="D624" t="s">
        <v>5050</v>
      </c>
      <c r="E624" t="s">
        <v>47</v>
      </c>
      <c r="F624" t="s">
        <v>44</v>
      </c>
      <c r="G624" s="2">
        <v>44211</v>
      </c>
      <c r="H624" s="1">
        <f>YEAR(Table1[[#This Row],[Date_of_Diagnosis]])</f>
        <v>2021</v>
      </c>
      <c r="I624" t="s">
        <v>51</v>
      </c>
      <c r="J624" t="s">
        <v>45</v>
      </c>
      <c r="K624" t="b">
        <v>1</v>
      </c>
      <c r="L624">
        <v>62</v>
      </c>
      <c r="M624">
        <v>13</v>
      </c>
      <c r="N624" t="s">
        <v>15</v>
      </c>
      <c r="O624">
        <v>36</v>
      </c>
      <c r="P624" t="str">
        <f>IF(Table1[[#This Row],[Survival_Time_Months]]&lt;12,"&lt;1 Year",IF(Table1[[#This Row],[Survival_Time_Months]]&lt;60,"1-5 Years","5+ Years"))</f>
        <v>1-5 Years</v>
      </c>
      <c r="Q624" t="s">
        <v>14</v>
      </c>
      <c r="R624" t="b">
        <v>1</v>
      </c>
      <c r="S624" t="s">
        <v>17</v>
      </c>
    </row>
    <row r="625" spans="1:19" x14ac:dyDescent="0.35">
      <c r="A625" t="s">
        <v>670</v>
      </c>
      <c r="B625">
        <v>74</v>
      </c>
      <c r="C625" t="str">
        <f>IF(Table1[[#This Row],[Age]]&lt;=10,"Child",IF(Table1[[#This Row],[Age]]&lt;=20,"Teen", IF(Table1[[#This Row],[Age]]&lt;=40, "Young Adult",IF(Table1[[#This Row],[Age]]&lt;=60, "Middle Age","Old Age"))))</f>
        <v>Old Age</v>
      </c>
      <c r="D625" t="s">
        <v>40</v>
      </c>
      <c r="E625" t="s">
        <v>35</v>
      </c>
      <c r="F625" t="s">
        <v>36</v>
      </c>
      <c r="G625" s="2">
        <v>45113</v>
      </c>
      <c r="H625" s="1">
        <f>YEAR(Table1[[#This Row],[Date_of_Diagnosis]])</f>
        <v>2023</v>
      </c>
      <c r="I625" t="s">
        <v>51</v>
      </c>
      <c r="J625" t="s">
        <v>2</v>
      </c>
      <c r="K625" t="b">
        <v>1</v>
      </c>
      <c r="L625">
        <v>42</v>
      </c>
      <c r="M625">
        <v>8</v>
      </c>
      <c r="N625" t="s">
        <v>9</v>
      </c>
      <c r="O625">
        <v>16</v>
      </c>
      <c r="P625" t="str">
        <f>IF(Table1[[#This Row],[Survival_Time_Months]]&lt;12,"&lt;1 Year",IF(Table1[[#This Row],[Survival_Time_Months]]&lt;60,"1-5 Years","5+ Years"))</f>
        <v>1-5 Years</v>
      </c>
      <c r="Q625" t="s">
        <v>10</v>
      </c>
      <c r="R625" t="b">
        <v>0</v>
      </c>
      <c r="S625" t="s">
        <v>23</v>
      </c>
    </row>
    <row r="626" spans="1:19" x14ac:dyDescent="0.35">
      <c r="A626" t="s">
        <v>671</v>
      </c>
      <c r="B626">
        <v>8</v>
      </c>
      <c r="C626" t="str">
        <f>IF(Table1[[#This Row],[Age]]&lt;=10,"Child",IF(Table1[[#This Row],[Age]]&lt;=20,"Teen", IF(Table1[[#This Row],[Age]]&lt;=40, "Young Adult",IF(Table1[[#This Row],[Age]]&lt;=60, "Middle Age","Old Age"))))</f>
        <v>Child</v>
      </c>
      <c r="D626" t="s">
        <v>5050</v>
      </c>
      <c r="E626" t="s">
        <v>35</v>
      </c>
      <c r="F626" t="s">
        <v>41</v>
      </c>
      <c r="G626" s="2">
        <v>44222</v>
      </c>
      <c r="H626" s="1">
        <f>YEAR(Table1[[#This Row],[Date_of_Diagnosis]])</f>
        <v>2021</v>
      </c>
      <c r="I626" t="s">
        <v>48</v>
      </c>
      <c r="J626" t="s">
        <v>45</v>
      </c>
      <c r="K626" t="b">
        <v>1</v>
      </c>
      <c r="L626">
        <v>35</v>
      </c>
      <c r="M626">
        <v>1</v>
      </c>
      <c r="N626" t="s">
        <v>9</v>
      </c>
      <c r="O626">
        <v>24</v>
      </c>
      <c r="P626" t="str">
        <f>IF(Table1[[#This Row],[Survival_Time_Months]]&lt;12,"&lt;1 Year",IF(Table1[[#This Row],[Survival_Time_Months]]&lt;60,"1-5 Years","5+ Years"))</f>
        <v>1-5 Years</v>
      </c>
      <c r="Q626" t="s">
        <v>10</v>
      </c>
      <c r="R626" t="b">
        <v>0</v>
      </c>
      <c r="S626" t="s">
        <v>19</v>
      </c>
    </row>
    <row r="627" spans="1:19" x14ac:dyDescent="0.35">
      <c r="A627" t="s">
        <v>672</v>
      </c>
      <c r="B627">
        <v>25</v>
      </c>
      <c r="C627" t="str">
        <f>IF(Table1[[#This Row],[Age]]&lt;=10,"Child",IF(Table1[[#This Row],[Age]]&lt;=20,"Teen", IF(Table1[[#This Row],[Age]]&lt;=40, "Young Adult",IF(Table1[[#This Row],[Age]]&lt;=60, "Middle Age","Old Age"))))</f>
        <v>Young Adult</v>
      </c>
      <c r="D627" t="s">
        <v>5050</v>
      </c>
      <c r="E627" t="s">
        <v>35</v>
      </c>
      <c r="F627" t="s">
        <v>41</v>
      </c>
      <c r="G627" s="2">
        <v>45614</v>
      </c>
      <c r="H627" s="1">
        <f>YEAR(Table1[[#This Row],[Date_of_Diagnosis]])</f>
        <v>2024</v>
      </c>
      <c r="I627" t="s">
        <v>48</v>
      </c>
      <c r="J627" t="s">
        <v>45</v>
      </c>
      <c r="K627" t="b">
        <v>1</v>
      </c>
      <c r="L627">
        <v>61</v>
      </c>
      <c r="M627">
        <v>7</v>
      </c>
      <c r="N627" t="s">
        <v>9</v>
      </c>
      <c r="O627">
        <v>14</v>
      </c>
      <c r="P627" t="str">
        <f>IF(Table1[[#This Row],[Survival_Time_Months]]&lt;12,"&lt;1 Year",IF(Table1[[#This Row],[Survival_Time_Months]]&lt;60,"1-5 Years","5+ Years"))</f>
        <v>1-5 Years</v>
      </c>
      <c r="Q627" t="s">
        <v>14</v>
      </c>
      <c r="R627" t="b">
        <v>1</v>
      </c>
      <c r="S627" t="s">
        <v>17</v>
      </c>
    </row>
    <row r="628" spans="1:19" x14ac:dyDescent="0.35">
      <c r="A628" t="s">
        <v>673</v>
      </c>
      <c r="B628">
        <v>68</v>
      </c>
      <c r="C628" t="str">
        <f>IF(Table1[[#This Row],[Age]]&lt;=10,"Child",IF(Table1[[#This Row],[Age]]&lt;=20,"Teen", IF(Table1[[#This Row],[Age]]&lt;=40, "Young Adult",IF(Table1[[#This Row],[Age]]&lt;=60, "Middle Age","Old Age"))))</f>
        <v>Old Age</v>
      </c>
      <c r="D628" t="s">
        <v>5050</v>
      </c>
      <c r="E628" t="s">
        <v>50</v>
      </c>
      <c r="F628" t="s">
        <v>44</v>
      </c>
      <c r="G628" s="2">
        <v>44894</v>
      </c>
      <c r="H628" s="1">
        <f>YEAR(Table1[[#This Row],[Date_of_Diagnosis]])</f>
        <v>2022</v>
      </c>
      <c r="I628" t="s">
        <v>37</v>
      </c>
      <c r="J628" t="s">
        <v>45</v>
      </c>
      <c r="K628" t="b">
        <v>0</v>
      </c>
      <c r="L628">
        <v>34</v>
      </c>
      <c r="M628">
        <v>16</v>
      </c>
      <c r="N628" t="s">
        <v>9</v>
      </c>
      <c r="O628">
        <v>42</v>
      </c>
      <c r="P628" t="str">
        <f>IF(Table1[[#This Row],[Survival_Time_Months]]&lt;12,"&lt;1 Year",IF(Table1[[#This Row],[Survival_Time_Months]]&lt;60,"1-5 Years","5+ Years"))</f>
        <v>1-5 Years</v>
      </c>
      <c r="Q628" t="s">
        <v>10</v>
      </c>
      <c r="R628" t="b">
        <v>1</v>
      </c>
      <c r="S628" t="s">
        <v>19</v>
      </c>
    </row>
    <row r="629" spans="1:19" x14ac:dyDescent="0.35">
      <c r="A629" t="s">
        <v>674</v>
      </c>
      <c r="B629">
        <v>5</v>
      </c>
      <c r="C629" t="str">
        <f>IF(Table1[[#This Row],[Age]]&lt;=10,"Child",IF(Table1[[#This Row],[Age]]&lt;=20,"Teen", IF(Table1[[#This Row],[Age]]&lt;=40, "Young Adult",IF(Table1[[#This Row],[Age]]&lt;=60, "Middle Age","Old Age"))))</f>
        <v>Child</v>
      </c>
      <c r="D629" t="s">
        <v>5050</v>
      </c>
      <c r="E629" t="s">
        <v>50</v>
      </c>
      <c r="F629" t="s">
        <v>44</v>
      </c>
      <c r="G629" s="2">
        <v>43801</v>
      </c>
      <c r="H629" s="1">
        <f>YEAR(Table1[[#This Row],[Date_of_Diagnosis]])</f>
        <v>2019</v>
      </c>
      <c r="I629" t="s">
        <v>42</v>
      </c>
      <c r="J629" t="s">
        <v>45</v>
      </c>
      <c r="K629" t="b">
        <v>1</v>
      </c>
      <c r="L629">
        <v>0</v>
      </c>
      <c r="M629">
        <v>13</v>
      </c>
      <c r="N629" t="s">
        <v>12</v>
      </c>
      <c r="O629">
        <v>35</v>
      </c>
      <c r="P629" t="str">
        <f>IF(Table1[[#This Row],[Survival_Time_Months]]&lt;12,"&lt;1 Year",IF(Table1[[#This Row],[Survival_Time_Months]]&lt;60,"1-5 Years","5+ Years"))</f>
        <v>1-5 Years</v>
      </c>
      <c r="Q629" t="s">
        <v>10</v>
      </c>
      <c r="R629" t="b">
        <v>0</v>
      </c>
      <c r="S629" t="s">
        <v>20</v>
      </c>
    </row>
    <row r="630" spans="1:19" x14ac:dyDescent="0.35">
      <c r="A630" t="s">
        <v>675</v>
      </c>
      <c r="B630">
        <v>66</v>
      </c>
      <c r="C630" t="str">
        <f>IF(Table1[[#This Row],[Age]]&lt;=10,"Child",IF(Table1[[#This Row],[Age]]&lt;=20,"Teen", IF(Table1[[#This Row],[Age]]&lt;=40, "Young Adult",IF(Table1[[#This Row],[Age]]&lt;=60, "Middle Age","Old Age"))))</f>
        <v>Old Age</v>
      </c>
      <c r="D630" t="s">
        <v>5050</v>
      </c>
      <c r="E630" t="s">
        <v>50</v>
      </c>
      <c r="F630" t="s">
        <v>44</v>
      </c>
      <c r="G630" s="2">
        <v>45219</v>
      </c>
      <c r="H630" s="1">
        <f>YEAR(Table1[[#This Row],[Date_of_Diagnosis]])</f>
        <v>2023</v>
      </c>
      <c r="I630" t="s">
        <v>51</v>
      </c>
      <c r="J630" t="s">
        <v>38</v>
      </c>
      <c r="K630" t="b">
        <v>0</v>
      </c>
      <c r="L630">
        <v>31</v>
      </c>
      <c r="M630">
        <v>6</v>
      </c>
      <c r="N630" t="s">
        <v>9</v>
      </c>
      <c r="O630">
        <v>57</v>
      </c>
      <c r="P630" t="str">
        <f>IF(Table1[[#This Row],[Survival_Time_Months]]&lt;12,"&lt;1 Year",IF(Table1[[#This Row],[Survival_Time_Months]]&lt;60,"1-5 Years","5+ Years"))</f>
        <v>1-5 Years</v>
      </c>
      <c r="Q630" t="s">
        <v>14</v>
      </c>
      <c r="R630" t="b">
        <v>1</v>
      </c>
      <c r="S630" t="s">
        <v>19</v>
      </c>
    </row>
    <row r="631" spans="1:19" x14ac:dyDescent="0.35">
      <c r="A631" t="s">
        <v>676</v>
      </c>
      <c r="B631">
        <v>15</v>
      </c>
      <c r="C631" t="str">
        <f>IF(Table1[[#This Row],[Age]]&lt;=10,"Child",IF(Table1[[#This Row],[Age]]&lt;=20,"Teen", IF(Table1[[#This Row],[Age]]&lt;=40, "Young Adult",IF(Table1[[#This Row],[Age]]&lt;=60, "Middle Age","Old Age"))))</f>
        <v>Teen</v>
      </c>
      <c r="D631" t="s">
        <v>40</v>
      </c>
      <c r="E631" t="s">
        <v>35</v>
      </c>
      <c r="F631" t="s">
        <v>44</v>
      </c>
      <c r="G631" s="2">
        <v>44950</v>
      </c>
      <c r="H631" s="1">
        <f>YEAR(Table1[[#This Row],[Date_of_Diagnosis]])</f>
        <v>2023</v>
      </c>
      <c r="I631" t="s">
        <v>48</v>
      </c>
      <c r="J631" t="s">
        <v>2</v>
      </c>
      <c r="K631" t="b">
        <v>1</v>
      </c>
      <c r="L631">
        <v>44</v>
      </c>
      <c r="M631">
        <v>9</v>
      </c>
      <c r="N631" t="s">
        <v>12</v>
      </c>
      <c r="O631">
        <v>80</v>
      </c>
      <c r="P631" t="str">
        <f>IF(Table1[[#This Row],[Survival_Time_Months]]&lt;12,"&lt;1 Year",IF(Table1[[#This Row],[Survival_Time_Months]]&lt;60,"1-5 Years","5+ Years"))</f>
        <v>5+ Years</v>
      </c>
      <c r="Q631" t="s">
        <v>10</v>
      </c>
      <c r="R631" t="b">
        <v>1</v>
      </c>
      <c r="S631" t="s">
        <v>16</v>
      </c>
    </row>
    <row r="632" spans="1:19" x14ac:dyDescent="0.35">
      <c r="A632" t="s">
        <v>677</v>
      </c>
      <c r="B632">
        <v>77</v>
      </c>
      <c r="C632" t="str">
        <f>IF(Table1[[#This Row],[Age]]&lt;=10,"Child",IF(Table1[[#This Row],[Age]]&lt;=20,"Teen", IF(Table1[[#This Row],[Age]]&lt;=40, "Young Adult",IF(Table1[[#This Row],[Age]]&lt;=60, "Middle Age","Old Age"))))</f>
        <v>Old Age</v>
      </c>
      <c r="D632" t="s">
        <v>5049</v>
      </c>
      <c r="E632" t="s">
        <v>35</v>
      </c>
      <c r="F632" t="s">
        <v>41</v>
      </c>
      <c r="G632" s="2">
        <v>45570</v>
      </c>
      <c r="H632" s="1">
        <f>YEAR(Table1[[#This Row],[Date_of_Diagnosis]])</f>
        <v>2024</v>
      </c>
      <c r="I632" t="s">
        <v>51</v>
      </c>
      <c r="J632" t="s">
        <v>45</v>
      </c>
      <c r="K632" t="b">
        <v>1</v>
      </c>
      <c r="L632">
        <v>8</v>
      </c>
      <c r="M632">
        <v>1</v>
      </c>
      <c r="N632" t="s">
        <v>9</v>
      </c>
      <c r="O632">
        <v>100</v>
      </c>
      <c r="P632" t="str">
        <f>IF(Table1[[#This Row],[Survival_Time_Months]]&lt;12,"&lt;1 Year",IF(Table1[[#This Row],[Survival_Time_Months]]&lt;60,"1-5 Years","5+ Years"))</f>
        <v>5+ Years</v>
      </c>
      <c r="Q632" t="s">
        <v>14</v>
      </c>
      <c r="R632" t="b">
        <v>1</v>
      </c>
      <c r="S632" t="s">
        <v>19</v>
      </c>
    </row>
    <row r="633" spans="1:19" x14ac:dyDescent="0.35">
      <c r="A633" t="s">
        <v>678</v>
      </c>
      <c r="B633">
        <v>50</v>
      </c>
      <c r="C633" t="str">
        <f>IF(Table1[[#This Row],[Age]]&lt;=10,"Child",IF(Table1[[#This Row],[Age]]&lt;=20,"Teen", IF(Table1[[#This Row],[Age]]&lt;=40, "Young Adult",IF(Table1[[#This Row],[Age]]&lt;=60, "Middle Age","Old Age"))))</f>
        <v>Middle Age</v>
      </c>
      <c r="D633" t="s">
        <v>5049</v>
      </c>
      <c r="E633" t="s">
        <v>50</v>
      </c>
      <c r="F633" t="s">
        <v>41</v>
      </c>
      <c r="G633" s="2">
        <v>44193</v>
      </c>
      <c r="H633" s="1">
        <f>YEAR(Table1[[#This Row],[Date_of_Diagnosis]])</f>
        <v>2020</v>
      </c>
      <c r="I633" t="s">
        <v>51</v>
      </c>
      <c r="J633" t="s">
        <v>45</v>
      </c>
      <c r="K633" t="b">
        <v>0</v>
      </c>
      <c r="L633">
        <v>5</v>
      </c>
      <c r="M633">
        <v>10</v>
      </c>
      <c r="N633" t="s">
        <v>9</v>
      </c>
      <c r="O633">
        <v>16</v>
      </c>
      <c r="P633" t="str">
        <f>IF(Table1[[#This Row],[Survival_Time_Months]]&lt;12,"&lt;1 Year",IF(Table1[[#This Row],[Survival_Time_Months]]&lt;60,"1-5 Years","5+ Years"))</f>
        <v>1-5 Years</v>
      </c>
      <c r="Q633" t="s">
        <v>14</v>
      </c>
      <c r="R633" t="b">
        <v>1</v>
      </c>
      <c r="S633" t="s">
        <v>18</v>
      </c>
    </row>
    <row r="634" spans="1:19" x14ac:dyDescent="0.35">
      <c r="A634" t="s">
        <v>679</v>
      </c>
      <c r="B634">
        <v>44</v>
      </c>
      <c r="C634" t="str">
        <f>IF(Table1[[#This Row],[Age]]&lt;=10,"Child",IF(Table1[[#This Row],[Age]]&lt;=20,"Teen", IF(Table1[[#This Row],[Age]]&lt;=40, "Young Adult",IF(Table1[[#This Row],[Age]]&lt;=60, "Middle Age","Old Age"))))</f>
        <v>Middle Age</v>
      </c>
      <c r="D634" t="s">
        <v>5049</v>
      </c>
      <c r="E634" t="s">
        <v>35</v>
      </c>
      <c r="F634" t="s">
        <v>44</v>
      </c>
      <c r="G634" s="2">
        <v>45279</v>
      </c>
      <c r="H634" s="1">
        <f>YEAR(Table1[[#This Row],[Date_of_Diagnosis]])</f>
        <v>2023</v>
      </c>
      <c r="I634" t="s">
        <v>51</v>
      </c>
      <c r="J634" t="s">
        <v>45</v>
      </c>
      <c r="K634" t="b">
        <v>1</v>
      </c>
      <c r="L634">
        <v>47</v>
      </c>
      <c r="M634">
        <v>3</v>
      </c>
      <c r="N634" t="s">
        <v>15</v>
      </c>
      <c r="O634">
        <v>112</v>
      </c>
      <c r="P634" t="str">
        <f>IF(Table1[[#This Row],[Survival_Time_Months]]&lt;12,"&lt;1 Year",IF(Table1[[#This Row],[Survival_Time_Months]]&lt;60,"1-5 Years","5+ Years"))</f>
        <v>5+ Years</v>
      </c>
      <c r="Q634" t="s">
        <v>14</v>
      </c>
      <c r="R634" t="b">
        <v>1</v>
      </c>
      <c r="S634" t="s">
        <v>20</v>
      </c>
    </row>
    <row r="635" spans="1:19" x14ac:dyDescent="0.35">
      <c r="A635" t="s">
        <v>680</v>
      </c>
      <c r="B635">
        <v>66</v>
      </c>
      <c r="C635" t="str">
        <f>IF(Table1[[#This Row],[Age]]&lt;=10,"Child",IF(Table1[[#This Row],[Age]]&lt;=20,"Teen", IF(Table1[[#This Row],[Age]]&lt;=40, "Young Adult",IF(Table1[[#This Row],[Age]]&lt;=60, "Middle Age","Old Age"))))</f>
        <v>Old Age</v>
      </c>
      <c r="D635" t="s">
        <v>5050</v>
      </c>
      <c r="E635" t="s">
        <v>47</v>
      </c>
      <c r="F635" t="s">
        <v>44</v>
      </c>
      <c r="G635" s="2">
        <v>45586</v>
      </c>
      <c r="H635" s="1">
        <f>YEAR(Table1[[#This Row],[Date_of_Diagnosis]])</f>
        <v>2024</v>
      </c>
      <c r="I635" t="s">
        <v>42</v>
      </c>
      <c r="J635" t="s">
        <v>38</v>
      </c>
      <c r="K635" t="b">
        <v>1</v>
      </c>
      <c r="L635">
        <v>16</v>
      </c>
      <c r="M635">
        <v>18</v>
      </c>
      <c r="N635" t="s">
        <v>9</v>
      </c>
      <c r="O635">
        <v>40</v>
      </c>
      <c r="P635" t="str">
        <f>IF(Table1[[#This Row],[Survival_Time_Months]]&lt;12,"&lt;1 Year",IF(Table1[[#This Row],[Survival_Time_Months]]&lt;60,"1-5 Years","5+ Years"))</f>
        <v>1-5 Years</v>
      </c>
      <c r="Q635" t="s">
        <v>14</v>
      </c>
      <c r="R635" t="b">
        <v>0</v>
      </c>
      <c r="S635" t="s">
        <v>13</v>
      </c>
    </row>
    <row r="636" spans="1:19" x14ac:dyDescent="0.35">
      <c r="A636" t="s">
        <v>681</v>
      </c>
      <c r="B636">
        <v>59</v>
      </c>
      <c r="C636" t="str">
        <f>IF(Table1[[#This Row],[Age]]&lt;=10,"Child",IF(Table1[[#This Row],[Age]]&lt;=20,"Teen", IF(Table1[[#This Row],[Age]]&lt;=40, "Young Adult",IF(Table1[[#This Row],[Age]]&lt;=60, "Middle Age","Old Age"))))</f>
        <v>Middle Age</v>
      </c>
      <c r="D636" t="s">
        <v>40</v>
      </c>
      <c r="E636" t="s">
        <v>47</v>
      </c>
      <c r="F636" t="s">
        <v>36</v>
      </c>
      <c r="G636" s="2">
        <v>44938</v>
      </c>
      <c r="H636" s="1">
        <f>YEAR(Table1[[#This Row],[Date_of_Diagnosis]])</f>
        <v>2023</v>
      </c>
      <c r="I636" t="s">
        <v>37</v>
      </c>
      <c r="J636" t="s">
        <v>45</v>
      </c>
      <c r="K636" t="b">
        <v>0</v>
      </c>
      <c r="L636">
        <v>44</v>
      </c>
      <c r="M636">
        <v>17</v>
      </c>
      <c r="N636" t="s">
        <v>9</v>
      </c>
      <c r="O636">
        <v>17</v>
      </c>
      <c r="P636" t="str">
        <f>IF(Table1[[#This Row],[Survival_Time_Months]]&lt;12,"&lt;1 Year",IF(Table1[[#This Row],[Survival_Time_Months]]&lt;60,"1-5 Years","5+ Years"))</f>
        <v>1-5 Years</v>
      </c>
      <c r="Q636" t="s">
        <v>10</v>
      </c>
      <c r="R636" t="b">
        <v>1</v>
      </c>
      <c r="S636" t="s">
        <v>11</v>
      </c>
    </row>
    <row r="637" spans="1:19" x14ac:dyDescent="0.35">
      <c r="A637" t="s">
        <v>682</v>
      </c>
      <c r="B637">
        <v>66</v>
      </c>
      <c r="C637" t="str">
        <f>IF(Table1[[#This Row],[Age]]&lt;=10,"Child",IF(Table1[[#This Row],[Age]]&lt;=20,"Teen", IF(Table1[[#This Row],[Age]]&lt;=40, "Young Adult",IF(Table1[[#This Row],[Age]]&lt;=60, "Middle Age","Old Age"))))</f>
        <v>Old Age</v>
      </c>
      <c r="D637" t="s">
        <v>5049</v>
      </c>
      <c r="E637" t="s">
        <v>47</v>
      </c>
      <c r="F637" t="s">
        <v>36</v>
      </c>
      <c r="G637" s="2">
        <v>44036</v>
      </c>
      <c r="H637" s="1">
        <f>YEAR(Table1[[#This Row],[Date_of_Diagnosis]])</f>
        <v>2020</v>
      </c>
      <c r="I637" t="s">
        <v>42</v>
      </c>
      <c r="J637" t="s">
        <v>45</v>
      </c>
      <c r="K637" t="b">
        <v>0</v>
      </c>
      <c r="L637">
        <v>21</v>
      </c>
      <c r="M637">
        <v>18</v>
      </c>
      <c r="N637" t="s">
        <v>15</v>
      </c>
      <c r="O637">
        <v>27</v>
      </c>
      <c r="P637" t="str">
        <f>IF(Table1[[#This Row],[Survival_Time_Months]]&lt;12,"&lt;1 Year",IF(Table1[[#This Row],[Survival_Time_Months]]&lt;60,"1-5 Years","5+ Years"))</f>
        <v>1-5 Years</v>
      </c>
      <c r="Q637" t="s">
        <v>10</v>
      </c>
      <c r="R637" t="b">
        <v>0</v>
      </c>
      <c r="S637" t="s">
        <v>19</v>
      </c>
    </row>
    <row r="638" spans="1:19" x14ac:dyDescent="0.35">
      <c r="A638" t="s">
        <v>683</v>
      </c>
      <c r="B638">
        <v>80</v>
      </c>
      <c r="C638" t="str">
        <f>IF(Table1[[#This Row],[Age]]&lt;=10,"Child",IF(Table1[[#This Row],[Age]]&lt;=20,"Teen", IF(Table1[[#This Row],[Age]]&lt;=40, "Young Adult",IF(Table1[[#This Row],[Age]]&lt;=60, "Middle Age","Old Age"))))</f>
        <v>Old Age</v>
      </c>
      <c r="D638" t="s">
        <v>5050</v>
      </c>
      <c r="E638" t="s">
        <v>50</v>
      </c>
      <c r="F638" t="s">
        <v>36</v>
      </c>
      <c r="G638" s="2">
        <v>44306</v>
      </c>
      <c r="H638" s="1">
        <f>YEAR(Table1[[#This Row],[Date_of_Diagnosis]])</f>
        <v>2021</v>
      </c>
      <c r="I638" t="s">
        <v>48</v>
      </c>
      <c r="J638" t="s">
        <v>45</v>
      </c>
      <c r="K638" t="b">
        <v>1</v>
      </c>
      <c r="L638">
        <v>3</v>
      </c>
      <c r="M638">
        <v>11</v>
      </c>
      <c r="N638" t="s">
        <v>9</v>
      </c>
      <c r="O638">
        <v>56</v>
      </c>
      <c r="P638" t="str">
        <f>IF(Table1[[#This Row],[Survival_Time_Months]]&lt;12,"&lt;1 Year",IF(Table1[[#This Row],[Survival_Time_Months]]&lt;60,"1-5 Years","5+ Years"))</f>
        <v>1-5 Years</v>
      </c>
      <c r="Q638" t="s">
        <v>10</v>
      </c>
      <c r="R638" t="b">
        <v>0</v>
      </c>
      <c r="S638" t="s">
        <v>11</v>
      </c>
    </row>
    <row r="639" spans="1:19" x14ac:dyDescent="0.35">
      <c r="A639" t="s">
        <v>684</v>
      </c>
      <c r="B639">
        <v>90</v>
      </c>
      <c r="C639" t="str">
        <f>IF(Table1[[#This Row],[Age]]&lt;=10,"Child",IF(Table1[[#This Row],[Age]]&lt;=20,"Teen", IF(Table1[[#This Row],[Age]]&lt;=40, "Young Adult",IF(Table1[[#This Row],[Age]]&lt;=60, "Middle Age","Old Age"))))</f>
        <v>Old Age</v>
      </c>
      <c r="D639" t="s">
        <v>5049</v>
      </c>
      <c r="E639" t="s">
        <v>47</v>
      </c>
      <c r="F639" t="s">
        <v>36</v>
      </c>
      <c r="G639" s="2">
        <v>44547</v>
      </c>
      <c r="H639" s="1">
        <f>YEAR(Table1[[#This Row],[Date_of_Diagnosis]])</f>
        <v>2021</v>
      </c>
      <c r="I639" t="s">
        <v>37</v>
      </c>
      <c r="J639" t="s">
        <v>38</v>
      </c>
      <c r="K639" t="b">
        <v>1</v>
      </c>
      <c r="L639">
        <v>45</v>
      </c>
      <c r="M639">
        <v>9</v>
      </c>
      <c r="N639" t="s">
        <v>15</v>
      </c>
      <c r="O639">
        <v>34</v>
      </c>
      <c r="P639" t="str">
        <f>IF(Table1[[#This Row],[Survival_Time_Months]]&lt;12,"&lt;1 Year",IF(Table1[[#This Row],[Survival_Time_Months]]&lt;60,"1-5 Years","5+ Years"))</f>
        <v>1-5 Years</v>
      </c>
      <c r="Q639" t="s">
        <v>14</v>
      </c>
      <c r="R639" t="b">
        <v>0</v>
      </c>
      <c r="S639" t="s">
        <v>20</v>
      </c>
    </row>
    <row r="640" spans="1:19" x14ac:dyDescent="0.35">
      <c r="A640" t="s">
        <v>685</v>
      </c>
      <c r="B640">
        <v>16</v>
      </c>
      <c r="C640" t="str">
        <f>IF(Table1[[#This Row],[Age]]&lt;=10,"Child",IF(Table1[[#This Row],[Age]]&lt;=20,"Teen", IF(Table1[[#This Row],[Age]]&lt;=40, "Young Adult",IF(Table1[[#This Row],[Age]]&lt;=60, "Middle Age","Old Age"))))</f>
        <v>Teen</v>
      </c>
      <c r="D640" t="s">
        <v>40</v>
      </c>
      <c r="E640" t="s">
        <v>50</v>
      </c>
      <c r="F640" t="s">
        <v>36</v>
      </c>
      <c r="G640" s="2">
        <v>44361</v>
      </c>
      <c r="H640" s="1">
        <f>YEAR(Table1[[#This Row],[Date_of_Diagnosis]])</f>
        <v>2021</v>
      </c>
      <c r="I640" t="s">
        <v>37</v>
      </c>
      <c r="J640" t="s">
        <v>38</v>
      </c>
      <c r="K640" t="b">
        <v>0</v>
      </c>
      <c r="L640">
        <v>56</v>
      </c>
      <c r="M640">
        <v>8</v>
      </c>
      <c r="N640" t="s">
        <v>15</v>
      </c>
      <c r="O640">
        <v>43</v>
      </c>
      <c r="P640" t="str">
        <f>IF(Table1[[#This Row],[Survival_Time_Months]]&lt;12,"&lt;1 Year",IF(Table1[[#This Row],[Survival_Time_Months]]&lt;60,"1-5 Years","5+ Years"))</f>
        <v>1-5 Years</v>
      </c>
      <c r="Q640" t="s">
        <v>14</v>
      </c>
      <c r="R640" t="b">
        <v>0</v>
      </c>
      <c r="S640" t="s">
        <v>11</v>
      </c>
    </row>
    <row r="641" spans="1:19" x14ac:dyDescent="0.35">
      <c r="A641" t="s">
        <v>686</v>
      </c>
      <c r="B641">
        <v>89</v>
      </c>
      <c r="C641" t="str">
        <f>IF(Table1[[#This Row],[Age]]&lt;=10,"Child",IF(Table1[[#This Row],[Age]]&lt;=20,"Teen", IF(Table1[[#This Row],[Age]]&lt;=40, "Young Adult",IF(Table1[[#This Row],[Age]]&lt;=60, "Middle Age","Old Age"))))</f>
        <v>Old Age</v>
      </c>
      <c r="D641" t="s">
        <v>5050</v>
      </c>
      <c r="E641" t="s">
        <v>50</v>
      </c>
      <c r="F641" t="s">
        <v>36</v>
      </c>
      <c r="G641" s="2">
        <v>44546</v>
      </c>
      <c r="H641" s="1">
        <f>YEAR(Table1[[#This Row],[Date_of_Diagnosis]])</f>
        <v>2021</v>
      </c>
      <c r="I641" t="s">
        <v>48</v>
      </c>
      <c r="J641" t="s">
        <v>2</v>
      </c>
      <c r="K641" t="b">
        <v>1</v>
      </c>
      <c r="L641">
        <v>30</v>
      </c>
      <c r="M641">
        <v>2</v>
      </c>
      <c r="N641" t="s">
        <v>9</v>
      </c>
      <c r="O641">
        <v>75</v>
      </c>
      <c r="P641" t="str">
        <f>IF(Table1[[#This Row],[Survival_Time_Months]]&lt;12,"&lt;1 Year",IF(Table1[[#This Row],[Survival_Time_Months]]&lt;60,"1-5 Years","5+ Years"))</f>
        <v>5+ Years</v>
      </c>
      <c r="Q641" t="s">
        <v>10</v>
      </c>
      <c r="R641" t="b">
        <v>0</v>
      </c>
      <c r="S641" t="s">
        <v>19</v>
      </c>
    </row>
    <row r="642" spans="1:19" x14ac:dyDescent="0.35">
      <c r="A642" t="s">
        <v>687</v>
      </c>
      <c r="B642">
        <v>15</v>
      </c>
      <c r="C642" t="str">
        <f>IF(Table1[[#This Row],[Age]]&lt;=10,"Child",IF(Table1[[#This Row],[Age]]&lt;=20,"Teen", IF(Table1[[#This Row],[Age]]&lt;=40, "Young Adult",IF(Table1[[#This Row],[Age]]&lt;=60, "Middle Age","Old Age"))))</f>
        <v>Teen</v>
      </c>
      <c r="D642" t="s">
        <v>5049</v>
      </c>
      <c r="E642" t="s">
        <v>47</v>
      </c>
      <c r="F642" t="s">
        <v>41</v>
      </c>
      <c r="G642" s="2">
        <v>44140</v>
      </c>
      <c r="H642" s="1">
        <f>YEAR(Table1[[#This Row],[Date_of_Diagnosis]])</f>
        <v>2020</v>
      </c>
      <c r="I642" t="s">
        <v>42</v>
      </c>
      <c r="J642" t="s">
        <v>45</v>
      </c>
      <c r="K642" t="b">
        <v>0</v>
      </c>
      <c r="L642">
        <v>4</v>
      </c>
      <c r="M642">
        <v>10</v>
      </c>
      <c r="N642" t="s">
        <v>15</v>
      </c>
      <c r="O642">
        <v>21</v>
      </c>
      <c r="P642" t="str">
        <f>IF(Table1[[#This Row],[Survival_Time_Months]]&lt;12,"&lt;1 Year",IF(Table1[[#This Row],[Survival_Time_Months]]&lt;60,"1-5 Years","5+ Years"))</f>
        <v>1-5 Years</v>
      </c>
      <c r="Q642" t="s">
        <v>14</v>
      </c>
      <c r="R642" t="b">
        <v>1</v>
      </c>
      <c r="S642" t="s">
        <v>18</v>
      </c>
    </row>
    <row r="643" spans="1:19" x14ac:dyDescent="0.35">
      <c r="A643" t="s">
        <v>688</v>
      </c>
      <c r="B643">
        <v>44</v>
      </c>
      <c r="C643" t="str">
        <f>IF(Table1[[#This Row],[Age]]&lt;=10,"Child",IF(Table1[[#This Row],[Age]]&lt;=20,"Teen", IF(Table1[[#This Row],[Age]]&lt;=40, "Young Adult",IF(Table1[[#This Row],[Age]]&lt;=60, "Middle Age","Old Age"))))</f>
        <v>Middle Age</v>
      </c>
      <c r="D643" t="s">
        <v>5050</v>
      </c>
      <c r="E643" t="s">
        <v>47</v>
      </c>
      <c r="F643" t="s">
        <v>36</v>
      </c>
      <c r="G643" s="2">
        <v>44102</v>
      </c>
      <c r="H643" s="1">
        <f>YEAR(Table1[[#This Row],[Date_of_Diagnosis]])</f>
        <v>2020</v>
      </c>
      <c r="I643" t="s">
        <v>51</v>
      </c>
      <c r="J643" t="s">
        <v>38</v>
      </c>
      <c r="K643" t="b">
        <v>0</v>
      </c>
      <c r="L643">
        <v>4</v>
      </c>
      <c r="M643">
        <v>9</v>
      </c>
      <c r="N643" t="s">
        <v>9</v>
      </c>
      <c r="O643">
        <v>52</v>
      </c>
      <c r="P643" t="str">
        <f>IF(Table1[[#This Row],[Survival_Time_Months]]&lt;12,"&lt;1 Year",IF(Table1[[#This Row],[Survival_Time_Months]]&lt;60,"1-5 Years","5+ Years"))</f>
        <v>1-5 Years</v>
      </c>
      <c r="Q643" t="s">
        <v>14</v>
      </c>
      <c r="R643" t="b">
        <v>0</v>
      </c>
      <c r="S643" t="s">
        <v>22</v>
      </c>
    </row>
    <row r="644" spans="1:19" x14ac:dyDescent="0.35">
      <c r="A644" t="s">
        <v>689</v>
      </c>
      <c r="B644">
        <v>17</v>
      </c>
      <c r="C644" t="str">
        <f>IF(Table1[[#This Row],[Age]]&lt;=10,"Child",IF(Table1[[#This Row],[Age]]&lt;=20,"Teen", IF(Table1[[#This Row],[Age]]&lt;=40, "Young Adult",IF(Table1[[#This Row],[Age]]&lt;=60, "Middle Age","Old Age"))))</f>
        <v>Teen</v>
      </c>
      <c r="D644" t="s">
        <v>40</v>
      </c>
      <c r="E644" t="s">
        <v>35</v>
      </c>
      <c r="F644" t="s">
        <v>44</v>
      </c>
      <c r="G644" s="2">
        <v>43881</v>
      </c>
      <c r="H644" s="1">
        <f>YEAR(Table1[[#This Row],[Date_of_Diagnosis]])</f>
        <v>2020</v>
      </c>
      <c r="I644" t="s">
        <v>51</v>
      </c>
      <c r="J644" t="s">
        <v>45</v>
      </c>
      <c r="K644" t="b">
        <v>0</v>
      </c>
      <c r="L644">
        <v>32</v>
      </c>
      <c r="M644">
        <v>11</v>
      </c>
      <c r="N644" t="s">
        <v>9</v>
      </c>
      <c r="O644">
        <v>96</v>
      </c>
      <c r="P644" t="str">
        <f>IF(Table1[[#This Row],[Survival_Time_Months]]&lt;12,"&lt;1 Year",IF(Table1[[#This Row],[Survival_Time_Months]]&lt;60,"1-5 Years","5+ Years"))</f>
        <v>5+ Years</v>
      </c>
      <c r="Q644" t="s">
        <v>10</v>
      </c>
      <c r="R644" t="b">
        <v>0</v>
      </c>
      <c r="S644" t="s">
        <v>20</v>
      </c>
    </row>
    <row r="645" spans="1:19" x14ac:dyDescent="0.35">
      <c r="A645" t="s">
        <v>690</v>
      </c>
      <c r="B645">
        <v>1</v>
      </c>
      <c r="C645" t="str">
        <f>IF(Table1[[#This Row],[Age]]&lt;=10,"Child",IF(Table1[[#This Row],[Age]]&lt;=20,"Teen", IF(Table1[[#This Row],[Age]]&lt;=40, "Young Adult",IF(Table1[[#This Row],[Age]]&lt;=60, "Middle Age","Old Age"))))</f>
        <v>Child</v>
      </c>
      <c r="D645" t="s">
        <v>5050</v>
      </c>
      <c r="E645" t="s">
        <v>50</v>
      </c>
      <c r="F645" t="s">
        <v>36</v>
      </c>
      <c r="G645" s="2">
        <v>44347</v>
      </c>
      <c r="H645" s="1">
        <f>YEAR(Table1[[#This Row],[Date_of_Diagnosis]])</f>
        <v>2021</v>
      </c>
      <c r="I645" t="s">
        <v>42</v>
      </c>
      <c r="J645" t="s">
        <v>45</v>
      </c>
      <c r="K645" t="b">
        <v>0</v>
      </c>
      <c r="L645">
        <v>52</v>
      </c>
      <c r="M645">
        <v>12</v>
      </c>
      <c r="N645" t="s">
        <v>15</v>
      </c>
      <c r="O645">
        <v>110</v>
      </c>
      <c r="P645" t="str">
        <f>IF(Table1[[#This Row],[Survival_Time_Months]]&lt;12,"&lt;1 Year",IF(Table1[[#This Row],[Survival_Time_Months]]&lt;60,"1-5 Years","5+ Years"))</f>
        <v>5+ Years</v>
      </c>
      <c r="Q645" t="s">
        <v>14</v>
      </c>
      <c r="R645" t="b">
        <v>1</v>
      </c>
      <c r="S645" t="s">
        <v>19</v>
      </c>
    </row>
    <row r="646" spans="1:19" x14ac:dyDescent="0.35">
      <c r="A646" t="s">
        <v>691</v>
      </c>
      <c r="B646">
        <v>34</v>
      </c>
      <c r="C646" t="str">
        <f>IF(Table1[[#This Row],[Age]]&lt;=10,"Child",IF(Table1[[#This Row],[Age]]&lt;=20,"Teen", IF(Table1[[#This Row],[Age]]&lt;=40, "Young Adult",IF(Table1[[#This Row],[Age]]&lt;=60, "Middle Age","Old Age"))))</f>
        <v>Young Adult</v>
      </c>
      <c r="D646" t="s">
        <v>40</v>
      </c>
      <c r="E646" t="s">
        <v>47</v>
      </c>
      <c r="F646" t="s">
        <v>44</v>
      </c>
      <c r="G646" s="2">
        <v>44313</v>
      </c>
      <c r="H646" s="1">
        <f>YEAR(Table1[[#This Row],[Date_of_Diagnosis]])</f>
        <v>2021</v>
      </c>
      <c r="I646" t="s">
        <v>37</v>
      </c>
      <c r="J646" t="s">
        <v>2</v>
      </c>
      <c r="K646" t="b">
        <v>1</v>
      </c>
      <c r="L646">
        <v>42</v>
      </c>
      <c r="M646">
        <v>12</v>
      </c>
      <c r="N646" t="s">
        <v>12</v>
      </c>
      <c r="O646">
        <v>47</v>
      </c>
      <c r="P646" t="str">
        <f>IF(Table1[[#This Row],[Survival_Time_Months]]&lt;12,"&lt;1 Year",IF(Table1[[#This Row],[Survival_Time_Months]]&lt;60,"1-5 Years","5+ Years"))</f>
        <v>1-5 Years</v>
      </c>
      <c r="Q646" t="s">
        <v>10</v>
      </c>
      <c r="R646" t="b">
        <v>1</v>
      </c>
      <c r="S646" t="s">
        <v>16</v>
      </c>
    </row>
    <row r="647" spans="1:19" x14ac:dyDescent="0.35">
      <c r="A647" t="s">
        <v>692</v>
      </c>
      <c r="B647">
        <v>59</v>
      </c>
      <c r="C647" t="str">
        <f>IF(Table1[[#This Row],[Age]]&lt;=10,"Child",IF(Table1[[#This Row],[Age]]&lt;=20,"Teen", IF(Table1[[#This Row],[Age]]&lt;=40, "Young Adult",IF(Table1[[#This Row],[Age]]&lt;=60, "Middle Age","Old Age"))))</f>
        <v>Middle Age</v>
      </c>
      <c r="D647" t="s">
        <v>5049</v>
      </c>
      <c r="E647" t="s">
        <v>35</v>
      </c>
      <c r="F647" t="s">
        <v>44</v>
      </c>
      <c r="G647" s="2">
        <v>44098</v>
      </c>
      <c r="H647" s="1">
        <f>YEAR(Table1[[#This Row],[Date_of_Diagnosis]])</f>
        <v>2020</v>
      </c>
      <c r="I647" t="s">
        <v>48</v>
      </c>
      <c r="J647" t="s">
        <v>2</v>
      </c>
      <c r="K647" t="b">
        <v>0</v>
      </c>
      <c r="L647">
        <v>57</v>
      </c>
      <c r="M647">
        <v>8</v>
      </c>
      <c r="N647" t="s">
        <v>15</v>
      </c>
      <c r="O647">
        <v>95</v>
      </c>
      <c r="P647" t="str">
        <f>IF(Table1[[#This Row],[Survival_Time_Months]]&lt;12,"&lt;1 Year",IF(Table1[[#This Row],[Survival_Time_Months]]&lt;60,"1-5 Years","5+ Years"))</f>
        <v>5+ Years</v>
      </c>
      <c r="Q647" t="s">
        <v>14</v>
      </c>
      <c r="R647" t="b">
        <v>0</v>
      </c>
      <c r="S647" t="s">
        <v>23</v>
      </c>
    </row>
    <row r="648" spans="1:19" x14ac:dyDescent="0.35">
      <c r="A648" t="s">
        <v>693</v>
      </c>
      <c r="B648">
        <v>25</v>
      </c>
      <c r="C648" t="str">
        <f>IF(Table1[[#This Row],[Age]]&lt;=10,"Child",IF(Table1[[#This Row],[Age]]&lt;=20,"Teen", IF(Table1[[#This Row],[Age]]&lt;=40, "Young Adult",IF(Table1[[#This Row],[Age]]&lt;=60, "Middle Age","Old Age"))))</f>
        <v>Young Adult</v>
      </c>
      <c r="D648" t="s">
        <v>5050</v>
      </c>
      <c r="E648" t="s">
        <v>47</v>
      </c>
      <c r="F648" t="s">
        <v>41</v>
      </c>
      <c r="G648" s="2">
        <v>45219</v>
      </c>
      <c r="H648" s="1">
        <f>YEAR(Table1[[#This Row],[Date_of_Diagnosis]])</f>
        <v>2023</v>
      </c>
      <c r="I648" t="s">
        <v>51</v>
      </c>
      <c r="J648" t="s">
        <v>38</v>
      </c>
      <c r="K648" t="b">
        <v>0</v>
      </c>
      <c r="L648">
        <v>27</v>
      </c>
      <c r="M648">
        <v>15</v>
      </c>
      <c r="N648" t="s">
        <v>9</v>
      </c>
      <c r="O648">
        <v>64</v>
      </c>
      <c r="P648" t="str">
        <f>IF(Table1[[#This Row],[Survival_Time_Months]]&lt;12,"&lt;1 Year",IF(Table1[[#This Row],[Survival_Time_Months]]&lt;60,"1-5 Years","5+ Years"))</f>
        <v>5+ Years</v>
      </c>
      <c r="Q648" t="s">
        <v>10</v>
      </c>
      <c r="R648" t="b">
        <v>1</v>
      </c>
      <c r="S648" t="s">
        <v>21</v>
      </c>
    </row>
    <row r="649" spans="1:19" x14ac:dyDescent="0.35">
      <c r="A649" t="s">
        <v>694</v>
      </c>
      <c r="B649">
        <v>68</v>
      </c>
      <c r="C649" t="str">
        <f>IF(Table1[[#This Row],[Age]]&lt;=10,"Child",IF(Table1[[#This Row],[Age]]&lt;=20,"Teen", IF(Table1[[#This Row],[Age]]&lt;=40, "Young Adult",IF(Table1[[#This Row],[Age]]&lt;=60, "Middle Age","Old Age"))))</f>
        <v>Old Age</v>
      </c>
      <c r="D649" t="s">
        <v>5050</v>
      </c>
      <c r="E649" t="s">
        <v>47</v>
      </c>
      <c r="F649" t="s">
        <v>41</v>
      </c>
      <c r="G649" s="2">
        <v>44988</v>
      </c>
      <c r="H649" s="1">
        <f>YEAR(Table1[[#This Row],[Date_of_Diagnosis]])</f>
        <v>2023</v>
      </c>
      <c r="I649" t="s">
        <v>51</v>
      </c>
      <c r="J649" t="s">
        <v>2</v>
      </c>
      <c r="K649" t="b">
        <v>1</v>
      </c>
      <c r="L649">
        <v>66</v>
      </c>
      <c r="M649">
        <v>14</v>
      </c>
      <c r="N649" t="s">
        <v>12</v>
      </c>
      <c r="O649">
        <v>77</v>
      </c>
      <c r="P649" t="str">
        <f>IF(Table1[[#This Row],[Survival_Time_Months]]&lt;12,"&lt;1 Year",IF(Table1[[#This Row],[Survival_Time_Months]]&lt;60,"1-5 Years","5+ Years"))</f>
        <v>5+ Years</v>
      </c>
      <c r="Q649" t="s">
        <v>14</v>
      </c>
      <c r="R649" t="b">
        <v>0</v>
      </c>
      <c r="S649" t="s">
        <v>20</v>
      </c>
    </row>
    <row r="650" spans="1:19" x14ac:dyDescent="0.35">
      <c r="A650" t="s">
        <v>695</v>
      </c>
      <c r="B650">
        <v>24</v>
      </c>
      <c r="C650" t="str">
        <f>IF(Table1[[#This Row],[Age]]&lt;=10,"Child",IF(Table1[[#This Row],[Age]]&lt;=20,"Teen", IF(Table1[[#This Row],[Age]]&lt;=40, "Young Adult",IF(Table1[[#This Row],[Age]]&lt;=60, "Middle Age","Old Age"))))</f>
        <v>Young Adult</v>
      </c>
      <c r="D650" t="s">
        <v>40</v>
      </c>
      <c r="E650" t="s">
        <v>47</v>
      </c>
      <c r="F650" t="s">
        <v>41</v>
      </c>
      <c r="G650" s="2">
        <v>44291</v>
      </c>
      <c r="H650" s="1">
        <f>YEAR(Table1[[#This Row],[Date_of_Diagnosis]])</f>
        <v>2021</v>
      </c>
      <c r="I650" t="s">
        <v>42</v>
      </c>
      <c r="J650" t="s">
        <v>45</v>
      </c>
      <c r="K650" t="b">
        <v>0</v>
      </c>
      <c r="L650">
        <v>26</v>
      </c>
      <c r="M650">
        <v>16</v>
      </c>
      <c r="N650" t="s">
        <v>15</v>
      </c>
      <c r="O650">
        <v>102</v>
      </c>
      <c r="P650" t="str">
        <f>IF(Table1[[#This Row],[Survival_Time_Months]]&lt;12,"&lt;1 Year",IF(Table1[[#This Row],[Survival_Time_Months]]&lt;60,"1-5 Years","5+ Years"))</f>
        <v>5+ Years</v>
      </c>
      <c r="Q650" t="s">
        <v>10</v>
      </c>
      <c r="R650" t="b">
        <v>0</v>
      </c>
      <c r="S650" t="s">
        <v>22</v>
      </c>
    </row>
    <row r="651" spans="1:19" x14ac:dyDescent="0.35">
      <c r="A651" t="s">
        <v>696</v>
      </c>
      <c r="B651">
        <v>75</v>
      </c>
      <c r="C651" t="str">
        <f>IF(Table1[[#This Row],[Age]]&lt;=10,"Child",IF(Table1[[#This Row],[Age]]&lt;=20,"Teen", IF(Table1[[#This Row],[Age]]&lt;=40, "Young Adult",IF(Table1[[#This Row],[Age]]&lt;=60, "Middle Age","Old Age"))))</f>
        <v>Old Age</v>
      </c>
      <c r="D651" t="s">
        <v>40</v>
      </c>
      <c r="E651" t="s">
        <v>47</v>
      </c>
      <c r="F651" t="s">
        <v>36</v>
      </c>
      <c r="G651" s="2">
        <v>44276</v>
      </c>
      <c r="H651" s="1">
        <f>YEAR(Table1[[#This Row],[Date_of_Diagnosis]])</f>
        <v>2021</v>
      </c>
      <c r="I651" t="s">
        <v>42</v>
      </c>
      <c r="J651" t="s">
        <v>2</v>
      </c>
      <c r="K651" t="b">
        <v>0</v>
      </c>
      <c r="L651">
        <v>68</v>
      </c>
      <c r="M651">
        <v>12</v>
      </c>
      <c r="N651" t="s">
        <v>12</v>
      </c>
      <c r="O651">
        <v>83</v>
      </c>
      <c r="P651" t="str">
        <f>IF(Table1[[#This Row],[Survival_Time_Months]]&lt;12,"&lt;1 Year",IF(Table1[[#This Row],[Survival_Time_Months]]&lt;60,"1-5 Years","5+ Years"))</f>
        <v>5+ Years</v>
      </c>
      <c r="Q651" t="s">
        <v>10</v>
      </c>
      <c r="R651" t="b">
        <v>1</v>
      </c>
      <c r="S651" t="s">
        <v>20</v>
      </c>
    </row>
    <row r="652" spans="1:19" x14ac:dyDescent="0.35">
      <c r="A652" t="s">
        <v>697</v>
      </c>
      <c r="B652">
        <v>22</v>
      </c>
      <c r="C652" t="str">
        <f>IF(Table1[[#This Row],[Age]]&lt;=10,"Child",IF(Table1[[#This Row],[Age]]&lt;=20,"Teen", IF(Table1[[#This Row],[Age]]&lt;=40, "Young Adult",IF(Table1[[#This Row],[Age]]&lt;=60, "Middle Age","Old Age"))))</f>
        <v>Young Adult</v>
      </c>
      <c r="D652" t="s">
        <v>5050</v>
      </c>
      <c r="E652" t="s">
        <v>50</v>
      </c>
      <c r="F652" t="s">
        <v>41</v>
      </c>
      <c r="G652" s="2">
        <v>45237</v>
      </c>
      <c r="H652" s="1">
        <f>YEAR(Table1[[#This Row],[Date_of_Diagnosis]])</f>
        <v>2023</v>
      </c>
      <c r="I652" t="s">
        <v>37</v>
      </c>
      <c r="J652" t="s">
        <v>2</v>
      </c>
      <c r="K652" t="b">
        <v>0</v>
      </c>
      <c r="L652">
        <v>58</v>
      </c>
      <c r="M652">
        <v>13</v>
      </c>
      <c r="N652" t="s">
        <v>15</v>
      </c>
      <c r="O652">
        <v>120</v>
      </c>
      <c r="P652" t="str">
        <f>IF(Table1[[#This Row],[Survival_Time_Months]]&lt;12,"&lt;1 Year",IF(Table1[[#This Row],[Survival_Time_Months]]&lt;60,"1-5 Years","5+ Years"))</f>
        <v>5+ Years</v>
      </c>
      <c r="Q652" t="s">
        <v>14</v>
      </c>
      <c r="R652" t="b">
        <v>0</v>
      </c>
      <c r="S652" t="s">
        <v>18</v>
      </c>
    </row>
    <row r="653" spans="1:19" x14ac:dyDescent="0.35">
      <c r="A653" t="s">
        <v>698</v>
      </c>
      <c r="B653">
        <v>65</v>
      </c>
      <c r="C653" t="str">
        <f>IF(Table1[[#This Row],[Age]]&lt;=10,"Child",IF(Table1[[#This Row],[Age]]&lt;=20,"Teen", IF(Table1[[#This Row],[Age]]&lt;=40, "Young Adult",IF(Table1[[#This Row],[Age]]&lt;=60, "Middle Age","Old Age"))))</f>
        <v>Old Age</v>
      </c>
      <c r="D653" t="s">
        <v>5049</v>
      </c>
      <c r="E653" t="s">
        <v>50</v>
      </c>
      <c r="F653" t="s">
        <v>36</v>
      </c>
      <c r="G653" s="2">
        <v>43924</v>
      </c>
      <c r="H653" s="1">
        <f>YEAR(Table1[[#This Row],[Date_of_Diagnosis]])</f>
        <v>2020</v>
      </c>
      <c r="I653" t="s">
        <v>42</v>
      </c>
      <c r="J653" t="s">
        <v>2</v>
      </c>
      <c r="K653" t="b">
        <v>0</v>
      </c>
      <c r="L653">
        <v>52</v>
      </c>
      <c r="M653">
        <v>20</v>
      </c>
      <c r="N653" t="s">
        <v>9</v>
      </c>
      <c r="O653">
        <v>90</v>
      </c>
      <c r="P653" t="str">
        <f>IF(Table1[[#This Row],[Survival_Time_Months]]&lt;12,"&lt;1 Year",IF(Table1[[#This Row],[Survival_Time_Months]]&lt;60,"1-5 Years","5+ Years"))</f>
        <v>5+ Years</v>
      </c>
      <c r="Q653" t="s">
        <v>14</v>
      </c>
      <c r="R653" t="b">
        <v>0</v>
      </c>
      <c r="S653" t="s">
        <v>22</v>
      </c>
    </row>
    <row r="654" spans="1:19" x14ac:dyDescent="0.35">
      <c r="A654" t="s">
        <v>699</v>
      </c>
      <c r="B654">
        <v>70</v>
      </c>
      <c r="C654" t="str">
        <f>IF(Table1[[#This Row],[Age]]&lt;=10,"Child",IF(Table1[[#This Row],[Age]]&lt;=20,"Teen", IF(Table1[[#This Row],[Age]]&lt;=40, "Young Adult",IF(Table1[[#This Row],[Age]]&lt;=60, "Middle Age","Old Age"))))</f>
        <v>Old Age</v>
      </c>
      <c r="D654" t="s">
        <v>5050</v>
      </c>
      <c r="E654" t="s">
        <v>35</v>
      </c>
      <c r="F654" t="s">
        <v>41</v>
      </c>
      <c r="G654" s="2">
        <v>45289</v>
      </c>
      <c r="H654" s="1">
        <f>YEAR(Table1[[#This Row],[Date_of_Diagnosis]])</f>
        <v>2023</v>
      </c>
      <c r="I654" t="s">
        <v>48</v>
      </c>
      <c r="J654" t="s">
        <v>2</v>
      </c>
      <c r="K654" t="b">
        <v>0</v>
      </c>
      <c r="L654">
        <v>53</v>
      </c>
      <c r="M654">
        <v>17</v>
      </c>
      <c r="N654" t="s">
        <v>15</v>
      </c>
      <c r="O654">
        <v>79</v>
      </c>
      <c r="P654" t="str">
        <f>IF(Table1[[#This Row],[Survival_Time_Months]]&lt;12,"&lt;1 Year",IF(Table1[[#This Row],[Survival_Time_Months]]&lt;60,"1-5 Years","5+ Years"))</f>
        <v>5+ Years</v>
      </c>
      <c r="Q654" t="s">
        <v>14</v>
      </c>
      <c r="R654" t="b">
        <v>0</v>
      </c>
      <c r="S654" t="s">
        <v>18</v>
      </c>
    </row>
    <row r="655" spans="1:19" x14ac:dyDescent="0.35">
      <c r="A655" t="s">
        <v>700</v>
      </c>
      <c r="B655">
        <v>65</v>
      </c>
      <c r="C655" t="str">
        <f>IF(Table1[[#This Row],[Age]]&lt;=10,"Child",IF(Table1[[#This Row],[Age]]&lt;=20,"Teen", IF(Table1[[#This Row],[Age]]&lt;=40, "Young Adult",IF(Table1[[#This Row],[Age]]&lt;=60, "Middle Age","Old Age"))))</f>
        <v>Old Age</v>
      </c>
      <c r="D655" t="s">
        <v>40</v>
      </c>
      <c r="E655" t="s">
        <v>47</v>
      </c>
      <c r="F655" t="s">
        <v>41</v>
      </c>
      <c r="G655" s="2">
        <v>44159</v>
      </c>
      <c r="H655" s="1">
        <f>YEAR(Table1[[#This Row],[Date_of_Diagnosis]])</f>
        <v>2020</v>
      </c>
      <c r="I655" t="s">
        <v>42</v>
      </c>
      <c r="J655" t="s">
        <v>45</v>
      </c>
      <c r="K655" t="b">
        <v>1</v>
      </c>
      <c r="L655">
        <v>15</v>
      </c>
      <c r="M655">
        <v>5</v>
      </c>
      <c r="N655" t="s">
        <v>12</v>
      </c>
      <c r="O655">
        <v>34</v>
      </c>
      <c r="P655" t="str">
        <f>IF(Table1[[#This Row],[Survival_Time_Months]]&lt;12,"&lt;1 Year",IF(Table1[[#This Row],[Survival_Time_Months]]&lt;60,"1-5 Years","5+ Years"))</f>
        <v>1-5 Years</v>
      </c>
      <c r="Q655" t="s">
        <v>10</v>
      </c>
      <c r="R655" t="b">
        <v>1</v>
      </c>
      <c r="S655" t="s">
        <v>17</v>
      </c>
    </row>
    <row r="656" spans="1:19" x14ac:dyDescent="0.35">
      <c r="A656" t="s">
        <v>701</v>
      </c>
      <c r="B656">
        <v>28</v>
      </c>
      <c r="C656" t="str">
        <f>IF(Table1[[#This Row],[Age]]&lt;=10,"Child",IF(Table1[[#This Row],[Age]]&lt;=20,"Teen", IF(Table1[[#This Row],[Age]]&lt;=40, "Young Adult",IF(Table1[[#This Row],[Age]]&lt;=60, "Middle Age","Old Age"))))</f>
        <v>Young Adult</v>
      </c>
      <c r="D656" t="s">
        <v>40</v>
      </c>
      <c r="E656" t="s">
        <v>50</v>
      </c>
      <c r="F656" t="s">
        <v>36</v>
      </c>
      <c r="G656" s="2">
        <v>45318</v>
      </c>
      <c r="H656" s="1">
        <f>YEAR(Table1[[#This Row],[Date_of_Diagnosis]])</f>
        <v>2024</v>
      </c>
      <c r="I656" t="s">
        <v>42</v>
      </c>
      <c r="J656" t="s">
        <v>38</v>
      </c>
      <c r="K656" t="b">
        <v>1</v>
      </c>
      <c r="L656">
        <v>69</v>
      </c>
      <c r="M656">
        <v>5</v>
      </c>
      <c r="N656" t="s">
        <v>12</v>
      </c>
      <c r="O656">
        <v>58</v>
      </c>
      <c r="P656" t="str">
        <f>IF(Table1[[#This Row],[Survival_Time_Months]]&lt;12,"&lt;1 Year",IF(Table1[[#This Row],[Survival_Time_Months]]&lt;60,"1-5 Years","5+ Years"))</f>
        <v>1-5 Years</v>
      </c>
      <c r="Q656" t="s">
        <v>14</v>
      </c>
      <c r="R656" t="b">
        <v>0</v>
      </c>
      <c r="S656" t="s">
        <v>19</v>
      </c>
    </row>
    <row r="657" spans="1:19" x14ac:dyDescent="0.35">
      <c r="A657" t="s">
        <v>702</v>
      </c>
      <c r="B657">
        <v>57</v>
      </c>
      <c r="C657" t="str">
        <f>IF(Table1[[#This Row],[Age]]&lt;=10,"Child",IF(Table1[[#This Row],[Age]]&lt;=20,"Teen", IF(Table1[[#This Row],[Age]]&lt;=40, "Young Adult",IF(Table1[[#This Row],[Age]]&lt;=60, "Middle Age","Old Age"))))</f>
        <v>Middle Age</v>
      </c>
      <c r="D657" t="s">
        <v>5049</v>
      </c>
      <c r="E657" t="s">
        <v>35</v>
      </c>
      <c r="F657" t="s">
        <v>44</v>
      </c>
      <c r="G657" s="2">
        <v>44069</v>
      </c>
      <c r="H657" s="1">
        <f>YEAR(Table1[[#This Row],[Date_of_Diagnosis]])</f>
        <v>2020</v>
      </c>
      <c r="I657" t="s">
        <v>42</v>
      </c>
      <c r="J657" t="s">
        <v>38</v>
      </c>
      <c r="K657" t="b">
        <v>0</v>
      </c>
      <c r="L657">
        <v>8</v>
      </c>
      <c r="M657">
        <v>7</v>
      </c>
      <c r="N657" t="s">
        <v>12</v>
      </c>
      <c r="O657">
        <v>39</v>
      </c>
      <c r="P657" t="str">
        <f>IF(Table1[[#This Row],[Survival_Time_Months]]&lt;12,"&lt;1 Year",IF(Table1[[#This Row],[Survival_Time_Months]]&lt;60,"1-5 Years","5+ Years"))</f>
        <v>1-5 Years</v>
      </c>
      <c r="Q657" t="s">
        <v>14</v>
      </c>
      <c r="R657" t="b">
        <v>1</v>
      </c>
      <c r="S657" t="s">
        <v>20</v>
      </c>
    </row>
    <row r="658" spans="1:19" x14ac:dyDescent="0.35">
      <c r="A658" t="s">
        <v>703</v>
      </c>
      <c r="B658">
        <v>69</v>
      </c>
      <c r="C658" t="str">
        <f>IF(Table1[[#This Row],[Age]]&lt;=10,"Child",IF(Table1[[#This Row],[Age]]&lt;=20,"Teen", IF(Table1[[#This Row],[Age]]&lt;=40, "Young Adult",IF(Table1[[#This Row],[Age]]&lt;=60, "Middle Age","Old Age"))))</f>
        <v>Old Age</v>
      </c>
      <c r="D658" t="s">
        <v>40</v>
      </c>
      <c r="E658" t="s">
        <v>50</v>
      </c>
      <c r="F658" t="s">
        <v>41</v>
      </c>
      <c r="G658" s="2">
        <v>45305</v>
      </c>
      <c r="H658" s="1">
        <f>YEAR(Table1[[#This Row],[Date_of_Diagnosis]])</f>
        <v>2024</v>
      </c>
      <c r="I658" t="s">
        <v>51</v>
      </c>
      <c r="J658" t="s">
        <v>2</v>
      </c>
      <c r="K658" t="b">
        <v>0</v>
      </c>
      <c r="L658">
        <v>48</v>
      </c>
      <c r="M658">
        <v>11</v>
      </c>
      <c r="N658" t="s">
        <v>9</v>
      </c>
      <c r="O658">
        <v>21</v>
      </c>
      <c r="P658" t="str">
        <f>IF(Table1[[#This Row],[Survival_Time_Months]]&lt;12,"&lt;1 Year",IF(Table1[[#This Row],[Survival_Time_Months]]&lt;60,"1-5 Years","5+ Years"))</f>
        <v>1-5 Years</v>
      </c>
      <c r="Q658" t="s">
        <v>10</v>
      </c>
      <c r="R658" t="b">
        <v>1</v>
      </c>
      <c r="S658" t="s">
        <v>11</v>
      </c>
    </row>
    <row r="659" spans="1:19" x14ac:dyDescent="0.35">
      <c r="A659" t="s">
        <v>704</v>
      </c>
      <c r="B659">
        <v>80</v>
      </c>
      <c r="C659" t="str">
        <f>IF(Table1[[#This Row],[Age]]&lt;=10,"Child",IF(Table1[[#This Row],[Age]]&lt;=20,"Teen", IF(Table1[[#This Row],[Age]]&lt;=40, "Young Adult",IF(Table1[[#This Row],[Age]]&lt;=60, "Middle Age","Old Age"))))</f>
        <v>Old Age</v>
      </c>
      <c r="D659" t="s">
        <v>40</v>
      </c>
      <c r="E659" t="s">
        <v>35</v>
      </c>
      <c r="F659" t="s">
        <v>36</v>
      </c>
      <c r="G659" s="2">
        <v>44146</v>
      </c>
      <c r="H659" s="1">
        <f>YEAR(Table1[[#This Row],[Date_of_Diagnosis]])</f>
        <v>2020</v>
      </c>
      <c r="I659" t="s">
        <v>37</v>
      </c>
      <c r="J659" t="s">
        <v>45</v>
      </c>
      <c r="K659" t="b">
        <v>1</v>
      </c>
      <c r="L659">
        <v>22</v>
      </c>
      <c r="M659">
        <v>20</v>
      </c>
      <c r="N659" t="s">
        <v>9</v>
      </c>
      <c r="O659">
        <v>70</v>
      </c>
      <c r="P659" t="str">
        <f>IF(Table1[[#This Row],[Survival_Time_Months]]&lt;12,"&lt;1 Year",IF(Table1[[#This Row],[Survival_Time_Months]]&lt;60,"1-5 Years","5+ Years"))</f>
        <v>5+ Years</v>
      </c>
      <c r="Q659" t="s">
        <v>14</v>
      </c>
      <c r="R659" t="b">
        <v>1</v>
      </c>
      <c r="S659" t="s">
        <v>20</v>
      </c>
    </row>
    <row r="660" spans="1:19" x14ac:dyDescent="0.35">
      <c r="A660" t="s">
        <v>705</v>
      </c>
      <c r="B660">
        <v>70</v>
      </c>
      <c r="C660" t="str">
        <f>IF(Table1[[#This Row],[Age]]&lt;=10,"Child",IF(Table1[[#This Row],[Age]]&lt;=20,"Teen", IF(Table1[[#This Row],[Age]]&lt;=40, "Young Adult",IF(Table1[[#This Row],[Age]]&lt;=60, "Middle Age","Old Age"))))</f>
        <v>Old Age</v>
      </c>
      <c r="D660" t="s">
        <v>5050</v>
      </c>
      <c r="E660" t="s">
        <v>35</v>
      </c>
      <c r="F660" t="s">
        <v>41</v>
      </c>
      <c r="G660" s="2">
        <v>43532</v>
      </c>
      <c r="H660" s="1">
        <f>YEAR(Table1[[#This Row],[Date_of_Diagnosis]])</f>
        <v>2019</v>
      </c>
      <c r="I660" t="s">
        <v>51</v>
      </c>
      <c r="J660" t="s">
        <v>2</v>
      </c>
      <c r="K660" t="b">
        <v>0</v>
      </c>
      <c r="L660">
        <v>39</v>
      </c>
      <c r="M660">
        <v>4</v>
      </c>
      <c r="N660" t="s">
        <v>15</v>
      </c>
      <c r="O660">
        <v>42</v>
      </c>
      <c r="P660" t="str">
        <f>IF(Table1[[#This Row],[Survival_Time_Months]]&lt;12,"&lt;1 Year",IF(Table1[[#This Row],[Survival_Time_Months]]&lt;60,"1-5 Years","5+ Years"))</f>
        <v>1-5 Years</v>
      </c>
      <c r="Q660" t="s">
        <v>14</v>
      </c>
      <c r="R660" t="b">
        <v>1</v>
      </c>
      <c r="S660" t="s">
        <v>20</v>
      </c>
    </row>
    <row r="661" spans="1:19" x14ac:dyDescent="0.35">
      <c r="A661" t="s">
        <v>706</v>
      </c>
      <c r="B661">
        <v>86</v>
      </c>
      <c r="C661" t="str">
        <f>IF(Table1[[#This Row],[Age]]&lt;=10,"Child",IF(Table1[[#This Row],[Age]]&lt;=20,"Teen", IF(Table1[[#This Row],[Age]]&lt;=40, "Young Adult",IF(Table1[[#This Row],[Age]]&lt;=60, "Middle Age","Old Age"))))</f>
        <v>Old Age</v>
      </c>
      <c r="D661" t="s">
        <v>5049</v>
      </c>
      <c r="E661" t="s">
        <v>50</v>
      </c>
      <c r="F661" t="s">
        <v>44</v>
      </c>
      <c r="G661" s="2">
        <v>45366</v>
      </c>
      <c r="H661" s="1">
        <f>YEAR(Table1[[#This Row],[Date_of_Diagnosis]])</f>
        <v>2024</v>
      </c>
      <c r="I661" t="s">
        <v>48</v>
      </c>
      <c r="J661" t="s">
        <v>45</v>
      </c>
      <c r="K661" t="b">
        <v>0</v>
      </c>
      <c r="L661">
        <v>53</v>
      </c>
      <c r="M661">
        <v>8</v>
      </c>
      <c r="N661" t="s">
        <v>12</v>
      </c>
      <c r="O661">
        <v>30</v>
      </c>
      <c r="P661" t="str">
        <f>IF(Table1[[#This Row],[Survival_Time_Months]]&lt;12,"&lt;1 Year",IF(Table1[[#This Row],[Survival_Time_Months]]&lt;60,"1-5 Years","5+ Years"))</f>
        <v>1-5 Years</v>
      </c>
      <c r="Q661" t="s">
        <v>14</v>
      </c>
      <c r="R661" t="b">
        <v>1</v>
      </c>
      <c r="S661" t="s">
        <v>21</v>
      </c>
    </row>
    <row r="662" spans="1:19" x14ac:dyDescent="0.35">
      <c r="A662" t="s">
        <v>707</v>
      </c>
      <c r="B662">
        <v>1</v>
      </c>
      <c r="C662" t="str">
        <f>IF(Table1[[#This Row],[Age]]&lt;=10,"Child",IF(Table1[[#This Row],[Age]]&lt;=20,"Teen", IF(Table1[[#This Row],[Age]]&lt;=40, "Young Adult",IF(Table1[[#This Row],[Age]]&lt;=60, "Middle Age","Old Age"))))</f>
        <v>Child</v>
      </c>
      <c r="D662" t="s">
        <v>5049</v>
      </c>
      <c r="E662" t="s">
        <v>50</v>
      </c>
      <c r="F662" t="s">
        <v>44</v>
      </c>
      <c r="G662" s="2">
        <v>44919</v>
      </c>
      <c r="H662" s="1">
        <f>YEAR(Table1[[#This Row],[Date_of_Diagnosis]])</f>
        <v>2022</v>
      </c>
      <c r="I662" t="s">
        <v>37</v>
      </c>
      <c r="J662" t="s">
        <v>45</v>
      </c>
      <c r="K662" t="b">
        <v>1</v>
      </c>
      <c r="L662">
        <v>18</v>
      </c>
      <c r="M662">
        <v>7</v>
      </c>
      <c r="N662" t="s">
        <v>9</v>
      </c>
      <c r="O662">
        <v>39</v>
      </c>
      <c r="P662" t="str">
        <f>IF(Table1[[#This Row],[Survival_Time_Months]]&lt;12,"&lt;1 Year",IF(Table1[[#This Row],[Survival_Time_Months]]&lt;60,"1-5 Years","5+ Years"))</f>
        <v>1-5 Years</v>
      </c>
      <c r="Q662" t="s">
        <v>10</v>
      </c>
      <c r="R662" t="b">
        <v>1</v>
      </c>
      <c r="S662" t="s">
        <v>22</v>
      </c>
    </row>
    <row r="663" spans="1:19" x14ac:dyDescent="0.35">
      <c r="A663" t="s">
        <v>708</v>
      </c>
      <c r="B663">
        <v>74</v>
      </c>
      <c r="C663" t="str">
        <f>IF(Table1[[#This Row],[Age]]&lt;=10,"Child",IF(Table1[[#This Row],[Age]]&lt;=20,"Teen", IF(Table1[[#This Row],[Age]]&lt;=40, "Young Adult",IF(Table1[[#This Row],[Age]]&lt;=60, "Middle Age","Old Age"))))</f>
        <v>Old Age</v>
      </c>
      <c r="D663" t="s">
        <v>40</v>
      </c>
      <c r="E663" t="s">
        <v>35</v>
      </c>
      <c r="F663" t="s">
        <v>36</v>
      </c>
      <c r="G663" s="2">
        <v>43845</v>
      </c>
      <c r="H663" s="1">
        <f>YEAR(Table1[[#This Row],[Date_of_Diagnosis]])</f>
        <v>2020</v>
      </c>
      <c r="I663" t="s">
        <v>51</v>
      </c>
      <c r="J663" t="s">
        <v>38</v>
      </c>
      <c r="K663" t="b">
        <v>1</v>
      </c>
      <c r="L663">
        <v>34</v>
      </c>
      <c r="M663">
        <v>7</v>
      </c>
      <c r="N663" t="s">
        <v>15</v>
      </c>
      <c r="O663">
        <v>49</v>
      </c>
      <c r="P663" t="str">
        <f>IF(Table1[[#This Row],[Survival_Time_Months]]&lt;12,"&lt;1 Year",IF(Table1[[#This Row],[Survival_Time_Months]]&lt;60,"1-5 Years","5+ Years"))</f>
        <v>1-5 Years</v>
      </c>
      <c r="Q663" t="s">
        <v>14</v>
      </c>
      <c r="R663" t="b">
        <v>0</v>
      </c>
      <c r="S663" t="s">
        <v>13</v>
      </c>
    </row>
    <row r="664" spans="1:19" x14ac:dyDescent="0.35">
      <c r="A664" t="s">
        <v>709</v>
      </c>
      <c r="B664">
        <v>54</v>
      </c>
      <c r="C664" t="str">
        <f>IF(Table1[[#This Row],[Age]]&lt;=10,"Child",IF(Table1[[#This Row],[Age]]&lt;=20,"Teen", IF(Table1[[#This Row],[Age]]&lt;=40, "Young Adult",IF(Table1[[#This Row],[Age]]&lt;=60, "Middle Age","Old Age"))))</f>
        <v>Middle Age</v>
      </c>
      <c r="D664" t="s">
        <v>40</v>
      </c>
      <c r="E664" t="s">
        <v>50</v>
      </c>
      <c r="F664" t="s">
        <v>44</v>
      </c>
      <c r="G664" s="2">
        <v>45183</v>
      </c>
      <c r="H664" s="1">
        <f>YEAR(Table1[[#This Row],[Date_of_Diagnosis]])</f>
        <v>2023</v>
      </c>
      <c r="I664" t="s">
        <v>48</v>
      </c>
      <c r="J664" t="s">
        <v>38</v>
      </c>
      <c r="K664" t="b">
        <v>0</v>
      </c>
      <c r="L664">
        <v>62</v>
      </c>
      <c r="M664">
        <v>18</v>
      </c>
      <c r="N664" t="s">
        <v>9</v>
      </c>
      <c r="O664">
        <v>45</v>
      </c>
      <c r="P664" t="str">
        <f>IF(Table1[[#This Row],[Survival_Time_Months]]&lt;12,"&lt;1 Year",IF(Table1[[#This Row],[Survival_Time_Months]]&lt;60,"1-5 Years","5+ Years"))</f>
        <v>1-5 Years</v>
      </c>
      <c r="Q664" t="s">
        <v>14</v>
      </c>
      <c r="R664" t="b">
        <v>0</v>
      </c>
      <c r="S664" t="s">
        <v>18</v>
      </c>
    </row>
    <row r="665" spans="1:19" x14ac:dyDescent="0.35">
      <c r="A665" t="s">
        <v>710</v>
      </c>
      <c r="B665">
        <v>17</v>
      </c>
      <c r="C665" t="str">
        <f>IF(Table1[[#This Row],[Age]]&lt;=10,"Child",IF(Table1[[#This Row],[Age]]&lt;=20,"Teen", IF(Table1[[#This Row],[Age]]&lt;=40, "Young Adult",IF(Table1[[#This Row],[Age]]&lt;=60, "Middle Age","Old Age"))))</f>
        <v>Teen</v>
      </c>
      <c r="D665" t="s">
        <v>5050</v>
      </c>
      <c r="E665" t="s">
        <v>35</v>
      </c>
      <c r="F665" t="s">
        <v>44</v>
      </c>
      <c r="G665" s="2">
        <v>45145</v>
      </c>
      <c r="H665" s="1">
        <f>YEAR(Table1[[#This Row],[Date_of_Diagnosis]])</f>
        <v>2023</v>
      </c>
      <c r="I665" t="s">
        <v>51</v>
      </c>
      <c r="J665" t="s">
        <v>38</v>
      </c>
      <c r="K665" t="b">
        <v>1</v>
      </c>
      <c r="L665">
        <v>3</v>
      </c>
      <c r="M665">
        <v>4</v>
      </c>
      <c r="N665" t="s">
        <v>12</v>
      </c>
      <c r="O665">
        <v>20</v>
      </c>
      <c r="P665" t="str">
        <f>IF(Table1[[#This Row],[Survival_Time_Months]]&lt;12,"&lt;1 Year",IF(Table1[[#This Row],[Survival_Time_Months]]&lt;60,"1-5 Years","5+ Years"))</f>
        <v>1-5 Years</v>
      </c>
      <c r="Q665" t="s">
        <v>14</v>
      </c>
      <c r="R665" t="b">
        <v>0</v>
      </c>
      <c r="S665" t="s">
        <v>11</v>
      </c>
    </row>
    <row r="666" spans="1:19" x14ac:dyDescent="0.35">
      <c r="A666" t="s">
        <v>711</v>
      </c>
      <c r="B666">
        <v>28</v>
      </c>
      <c r="C666" t="str">
        <f>IF(Table1[[#This Row],[Age]]&lt;=10,"Child",IF(Table1[[#This Row],[Age]]&lt;=20,"Teen", IF(Table1[[#This Row],[Age]]&lt;=40, "Young Adult",IF(Table1[[#This Row],[Age]]&lt;=60, "Middle Age","Old Age"))))</f>
        <v>Young Adult</v>
      </c>
      <c r="D666" t="s">
        <v>40</v>
      </c>
      <c r="E666" t="s">
        <v>35</v>
      </c>
      <c r="F666" t="s">
        <v>44</v>
      </c>
      <c r="G666" s="2">
        <v>44919</v>
      </c>
      <c r="H666" s="1">
        <f>YEAR(Table1[[#This Row],[Date_of_Diagnosis]])</f>
        <v>2022</v>
      </c>
      <c r="I666" t="s">
        <v>51</v>
      </c>
      <c r="J666" t="s">
        <v>38</v>
      </c>
      <c r="K666" t="b">
        <v>1</v>
      </c>
      <c r="L666">
        <v>67</v>
      </c>
      <c r="M666">
        <v>20</v>
      </c>
      <c r="N666" t="s">
        <v>15</v>
      </c>
      <c r="O666">
        <v>44</v>
      </c>
      <c r="P666" t="str">
        <f>IF(Table1[[#This Row],[Survival_Time_Months]]&lt;12,"&lt;1 Year",IF(Table1[[#This Row],[Survival_Time_Months]]&lt;60,"1-5 Years","5+ Years"))</f>
        <v>1-5 Years</v>
      </c>
      <c r="Q666" t="s">
        <v>14</v>
      </c>
      <c r="R666" t="b">
        <v>1</v>
      </c>
      <c r="S666" t="s">
        <v>23</v>
      </c>
    </row>
    <row r="667" spans="1:19" x14ac:dyDescent="0.35">
      <c r="A667" t="s">
        <v>712</v>
      </c>
      <c r="B667">
        <v>53</v>
      </c>
      <c r="C667" t="str">
        <f>IF(Table1[[#This Row],[Age]]&lt;=10,"Child",IF(Table1[[#This Row],[Age]]&lt;=20,"Teen", IF(Table1[[#This Row],[Age]]&lt;=40, "Young Adult",IF(Table1[[#This Row],[Age]]&lt;=60, "Middle Age","Old Age"))))</f>
        <v>Middle Age</v>
      </c>
      <c r="D667" t="s">
        <v>40</v>
      </c>
      <c r="E667" t="s">
        <v>35</v>
      </c>
      <c r="F667" t="s">
        <v>36</v>
      </c>
      <c r="G667" s="2">
        <v>43532</v>
      </c>
      <c r="H667" s="1">
        <f>YEAR(Table1[[#This Row],[Date_of_Diagnosis]])</f>
        <v>2019</v>
      </c>
      <c r="I667" t="s">
        <v>48</v>
      </c>
      <c r="J667" t="s">
        <v>45</v>
      </c>
      <c r="K667" t="b">
        <v>1</v>
      </c>
      <c r="L667">
        <v>54</v>
      </c>
      <c r="M667">
        <v>7</v>
      </c>
      <c r="N667" t="s">
        <v>15</v>
      </c>
      <c r="O667">
        <v>35</v>
      </c>
      <c r="P667" t="str">
        <f>IF(Table1[[#This Row],[Survival_Time_Months]]&lt;12,"&lt;1 Year",IF(Table1[[#This Row],[Survival_Time_Months]]&lt;60,"1-5 Years","5+ Years"))</f>
        <v>1-5 Years</v>
      </c>
      <c r="Q667" t="s">
        <v>14</v>
      </c>
      <c r="R667" t="b">
        <v>1</v>
      </c>
      <c r="S667" t="s">
        <v>19</v>
      </c>
    </row>
    <row r="668" spans="1:19" x14ac:dyDescent="0.35">
      <c r="A668" t="s">
        <v>713</v>
      </c>
      <c r="B668">
        <v>38</v>
      </c>
      <c r="C668" t="str">
        <f>IF(Table1[[#This Row],[Age]]&lt;=10,"Child",IF(Table1[[#This Row],[Age]]&lt;=20,"Teen", IF(Table1[[#This Row],[Age]]&lt;=40, "Young Adult",IF(Table1[[#This Row],[Age]]&lt;=60, "Middle Age","Old Age"))))</f>
        <v>Young Adult</v>
      </c>
      <c r="D668" t="s">
        <v>5050</v>
      </c>
      <c r="E668" t="s">
        <v>35</v>
      </c>
      <c r="F668" t="s">
        <v>41</v>
      </c>
      <c r="G668" s="2">
        <v>45240</v>
      </c>
      <c r="H668" s="1">
        <f>YEAR(Table1[[#This Row],[Date_of_Diagnosis]])</f>
        <v>2023</v>
      </c>
      <c r="I668" t="s">
        <v>51</v>
      </c>
      <c r="J668" t="s">
        <v>2</v>
      </c>
      <c r="K668" t="b">
        <v>1</v>
      </c>
      <c r="L668">
        <v>42</v>
      </c>
      <c r="M668">
        <v>3</v>
      </c>
      <c r="N668" t="s">
        <v>12</v>
      </c>
      <c r="O668">
        <v>101</v>
      </c>
      <c r="P668" t="str">
        <f>IF(Table1[[#This Row],[Survival_Time_Months]]&lt;12,"&lt;1 Year",IF(Table1[[#This Row],[Survival_Time_Months]]&lt;60,"1-5 Years","5+ Years"))</f>
        <v>5+ Years</v>
      </c>
      <c r="Q668" t="s">
        <v>10</v>
      </c>
      <c r="R668" t="b">
        <v>1</v>
      </c>
      <c r="S668" t="s">
        <v>18</v>
      </c>
    </row>
    <row r="669" spans="1:19" x14ac:dyDescent="0.35">
      <c r="A669" t="s">
        <v>714</v>
      </c>
      <c r="B669">
        <v>50</v>
      </c>
      <c r="C669" t="str">
        <f>IF(Table1[[#This Row],[Age]]&lt;=10,"Child",IF(Table1[[#This Row],[Age]]&lt;=20,"Teen", IF(Table1[[#This Row],[Age]]&lt;=40, "Young Adult",IF(Table1[[#This Row],[Age]]&lt;=60, "Middle Age","Old Age"))))</f>
        <v>Middle Age</v>
      </c>
      <c r="D669" t="s">
        <v>40</v>
      </c>
      <c r="E669" t="s">
        <v>47</v>
      </c>
      <c r="F669" t="s">
        <v>41</v>
      </c>
      <c r="G669" s="2">
        <v>45389</v>
      </c>
      <c r="H669" s="1">
        <f>YEAR(Table1[[#This Row],[Date_of_Diagnosis]])</f>
        <v>2024</v>
      </c>
      <c r="I669" t="s">
        <v>42</v>
      </c>
      <c r="J669" t="s">
        <v>38</v>
      </c>
      <c r="K669" t="b">
        <v>0</v>
      </c>
      <c r="L669">
        <v>24</v>
      </c>
      <c r="M669">
        <v>14</v>
      </c>
      <c r="N669" t="s">
        <v>9</v>
      </c>
      <c r="O669">
        <v>2</v>
      </c>
      <c r="P669" t="str">
        <f>IF(Table1[[#This Row],[Survival_Time_Months]]&lt;12,"&lt;1 Year",IF(Table1[[#This Row],[Survival_Time_Months]]&lt;60,"1-5 Years","5+ Years"))</f>
        <v>&lt;1 Year</v>
      </c>
      <c r="Q669" t="s">
        <v>14</v>
      </c>
      <c r="R669" t="b">
        <v>0</v>
      </c>
      <c r="S669" t="s">
        <v>20</v>
      </c>
    </row>
    <row r="670" spans="1:19" x14ac:dyDescent="0.35">
      <c r="A670" t="s">
        <v>715</v>
      </c>
      <c r="B670">
        <v>45</v>
      </c>
      <c r="C670" t="str">
        <f>IF(Table1[[#This Row],[Age]]&lt;=10,"Child",IF(Table1[[#This Row],[Age]]&lt;=20,"Teen", IF(Table1[[#This Row],[Age]]&lt;=40, "Young Adult",IF(Table1[[#This Row],[Age]]&lt;=60, "Middle Age","Old Age"))))</f>
        <v>Middle Age</v>
      </c>
      <c r="D670" t="s">
        <v>5050</v>
      </c>
      <c r="E670" t="s">
        <v>50</v>
      </c>
      <c r="F670" t="s">
        <v>36</v>
      </c>
      <c r="G670" s="2">
        <v>44644</v>
      </c>
      <c r="H670" s="1">
        <f>YEAR(Table1[[#This Row],[Date_of_Diagnosis]])</f>
        <v>2022</v>
      </c>
      <c r="I670" t="s">
        <v>37</v>
      </c>
      <c r="J670" t="s">
        <v>2</v>
      </c>
      <c r="K670" t="b">
        <v>0</v>
      </c>
      <c r="L670">
        <v>57</v>
      </c>
      <c r="M670">
        <v>2</v>
      </c>
      <c r="N670" t="s">
        <v>12</v>
      </c>
      <c r="O670">
        <v>58</v>
      </c>
      <c r="P670" t="str">
        <f>IF(Table1[[#This Row],[Survival_Time_Months]]&lt;12,"&lt;1 Year",IF(Table1[[#This Row],[Survival_Time_Months]]&lt;60,"1-5 Years","5+ Years"))</f>
        <v>1-5 Years</v>
      </c>
      <c r="Q670" t="s">
        <v>14</v>
      </c>
      <c r="R670" t="b">
        <v>1</v>
      </c>
      <c r="S670" t="s">
        <v>18</v>
      </c>
    </row>
    <row r="671" spans="1:19" x14ac:dyDescent="0.35">
      <c r="A671" t="s">
        <v>716</v>
      </c>
      <c r="B671">
        <v>85</v>
      </c>
      <c r="C671" t="str">
        <f>IF(Table1[[#This Row],[Age]]&lt;=10,"Child",IF(Table1[[#This Row],[Age]]&lt;=20,"Teen", IF(Table1[[#This Row],[Age]]&lt;=40, "Young Adult",IF(Table1[[#This Row],[Age]]&lt;=60, "Middle Age","Old Age"))))</f>
        <v>Old Age</v>
      </c>
      <c r="D671" t="s">
        <v>40</v>
      </c>
      <c r="E671" t="s">
        <v>35</v>
      </c>
      <c r="F671" t="s">
        <v>44</v>
      </c>
      <c r="G671" s="2">
        <v>44268</v>
      </c>
      <c r="H671" s="1">
        <f>YEAR(Table1[[#This Row],[Date_of_Diagnosis]])</f>
        <v>2021</v>
      </c>
      <c r="I671" t="s">
        <v>37</v>
      </c>
      <c r="J671" t="s">
        <v>2</v>
      </c>
      <c r="K671" t="b">
        <v>1</v>
      </c>
      <c r="L671">
        <v>2</v>
      </c>
      <c r="M671">
        <v>10</v>
      </c>
      <c r="N671" t="s">
        <v>12</v>
      </c>
      <c r="O671">
        <v>76</v>
      </c>
      <c r="P671" t="str">
        <f>IF(Table1[[#This Row],[Survival_Time_Months]]&lt;12,"&lt;1 Year",IF(Table1[[#This Row],[Survival_Time_Months]]&lt;60,"1-5 Years","5+ Years"))</f>
        <v>5+ Years</v>
      </c>
      <c r="Q671" t="s">
        <v>14</v>
      </c>
      <c r="R671" t="b">
        <v>0</v>
      </c>
      <c r="S671" t="s">
        <v>20</v>
      </c>
    </row>
    <row r="672" spans="1:19" x14ac:dyDescent="0.35">
      <c r="A672" t="s">
        <v>717</v>
      </c>
      <c r="B672">
        <v>60</v>
      </c>
      <c r="C672" t="str">
        <f>IF(Table1[[#This Row],[Age]]&lt;=10,"Child",IF(Table1[[#This Row],[Age]]&lt;=20,"Teen", IF(Table1[[#This Row],[Age]]&lt;=40, "Young Adult",IF(Table1[[#This Row],[Age]]&lt;=60, "Middle Age","Old Age"))))</f>
        <v>Middle Age</v>
      </c>
      <c r="D672" t="s">
        <v>5050</v>
      </c>
      <c r="E672" t="s">
        <v>50</v>
      </c>
      <c r="F672" t="s">
        <v>44</v>
      </c>
      <c r="G672" s="2">
        <v>44502</v>
      </c>
      <c r="H672" s="1">
        <f>YEAR(Table1[[#This Row],[Date_of_Diagnosis]])</f>
        <v>2021</v>
      </c>
      <c r="I672" t="s">
        <v>42</v>
      </c>
      <c r="J672" t="s">
        <v>38</v>
      </c>
      <c r="K672" t="b">
        <v>1</v>
      </c>
      <c r="L672">
        <v>1</v>
      </c>
      <c r="M672">
        <v>13</v>
      </c>
      <c r="N672" t="s">
        <v>9</v>
      </c>
      <c r="O672">
        <v>62</v>
      </c>
      <c r="P672" t="str">
        <f>IF(Table1[[#This Row],[Survival_Time_Months]]&lt;12,"&lt;1 Year",IF(Table1[[#This Row],[Survival_Time_Months]]&lt;60,"1-5 Years","5+ Years"))</f>
        <v>5+ Years</v>
      </c>
      <c r="Q672" t="s">
        <v>10</v>
      </c>
      <c r="R672" t="b">
        <v>0</v>
      </c>
      <c r="S672" t="s">
        <v>23</v>
      </c>
    </row>
    <row r="673" spans="1:19" x14ac:dyDescent="0.35">
      <c r="A673" t="s">
        <v>718</v>
      </c>
      <c r="B673">
        <v>84</v>
      </c>
      <c r="C673" t="str">
        <f>IF(Table1[[#This Row],[Age]]&lt;=10,"Child",IF(Table1[[#This Row],[Age]]&lt;=20,"Teen", IF(Table1[[#This Row],[Age]]&lt;=40, "Young Adult",IF(Table1[[#This Row],[Age]]&lt;=60, "Middle Age","Old Age"))))</f>
        <v>Old Age</v>
      </c>
      <c r="D673" t="s">
        <v>5050</v>
      </c>
      <c r="E673" t="s">
        <v>50</v>
      </c>
      <c r="F673" t="s">
        <v>41</v>
      </c>
      <c r="G673" s="2">
        <v>45421</v>
      </c>
      <c r="H673" s="1">
        <f>YEAR(Table1[[#This Row],[Date_of_Diagnosis]])</f>
        <v>2024</v>
      </c>
      <c r="I673" t="s">
        <v>37</v>
      </c>
      <c r="J673" t="s">
        <v>45</v>
      </c>
      <c r="K673" t="b">
        <v>1</v>
      </c>
      <c r="L673">
        <v>65</v>
      </c>
      <c r="M673">
        <v>13</v>
      </c>
      <c r="N673" t="s">
        <v>12</v>
      </c>
      <c r="O673">
        <v>104</v>
      </c>
      <c r="P673" t="str">
        <f>IF(Table1[[#This Row],[Survival_Time_Months]]&lt;12,"&lt;1 Year",IF(Table1[[#This Row],[Survival_Time_Months]]&lt;60,"1-5 Years","5+ Years"))</f>
        <v>5+ Years</v>
      </c>
      <c r="Q673" t="s">
        <v>10</v>
      </c>
      <c r="R673" t="b">
        <v>1</v>
      </c>
      <c r="S673" t="s">
        <v>13</v>
      </c>
    </row>
    <row r="674" spans="1:19" x14ac:dyDescent="0.35">
      <c r="A674" t="s">
        <v>719</v>
      </c>
      <c r="B674">
        <v>74</v>
      </c>
      <c r="C674" t="str">
        <f>IF(Table1[[#This Row],[Age]]&lt;=10,"Child",IF(Table1[[#This Row],[Age]]&lt;=20,"Teen", IF(Table1[[#This Row],[Age]]&lt;=40, "Young Adult",IF(Table1[[#This Row],[Age]]&lt;=60, "Middle Age","Old Age"))))</f>
        <v>Old Age</v>
      </c>
      <c r="D674" t="s">
        <v>5050</v>
      </c>
      <c r="E674" t="s">
        <v>35</v>
      </c>
      <c r="F674" t="s">
        <v>44</v>
      </c>
      <c r="G674" s="2">
        <v>45008</v>
      </c>
      <c r="H674" s="1">
        <f>YEAR(Table1[[#This Row],[Date_of_Diagnosis]])</f>
        <v>2023</v>
      </c>
      <c r="I674" t="s">
        <v>51</v>
      </c>
      <c r="J674" t="s">
        <v>45</v>
      </c>
      <c r="K674" t="b">
        <v>1</v>
      </c>
      <c r="L674">
        <v>11</v>
      </c>
      <c r="M674">
        <v>8</v>
      </c>
      <c r="N674" t="s">
        <v>12</v>
      </c>
      <c r="O674">
        <v>87</v>
      </c>
      <c r="P674" t="str">
        <f>IF(Table1[[#This Row],[Survival_Time_Months]]&lt;12,"&lt;1 Year",IF(Table1[[#This Row],[Survival_Time_Months]]&lt;60,"1-5 Years","5+ Years"))</f>
        <v>5+ Years</v>
      </c>
      <c r="Q674" t="s">
        <v>10</v>
      </c>
      <c r="R674" t="b">
        <v>0</v>
      </c>
      <c r="S674" t="s">
        <v>18</v>
      </c>
    </row>
    <row r="675" spans="1:19" x14ac:dyDescent="0.35">
      <c r="A675" t="s">
        <v>720</v>
      </c>
      <c r="B675">
        <v>38</v>
      </c>
      <c r="C675" t="str">
        <f>IF(Table1[[#This Row],[Age]]&lt;=10,"Child",IF(Table1[[#This Row],[Age]]&lt;=20,"Teen", IF(Table1[[#This Row],[Age]]&lt;=40, "Young Adult",IF(Table1[[#This Row],[Age]]&lt;=60, "Middle Age","Old Age"))))</f>
        <v>Young Adult</v>
      </c>
      <c r="D675" t="s">
        <v>5049</v>
      </c>
      <c r="E675" t="s">
        <v>35</v>
      </c>
      <c r="F675" t="s">
        <v>44</v>
      </c>
      <c r="G675" s="2">
        <v>44060</v>
      </c>
      <c r="H675" s="1">
        <f>YEAR(Table1[[#This Row],[Date_of_Diagnosis]])</f>
        <v>2020</v>
      </c>
      <c r="I675" t="s">
        <v>48</v>
      </c>
      <c r="J675" t="s">
        <v>38</v>
      </c>
      <c r="K675" t="b">
        <v>1</v>
      </c>
      <c r="L675">
        <v>49</v>
      </c>
      <c r="M675">
        <v>13</v>
      </c>
      <c r="N675" t="s">
        <v>12</v>
      </c>
      <c r="O675">
        <v>54</v>
      </c>
      <c r="P675" t="str">
        <f>IF(Table1[[#This Row],[Survival_Time_Months]]&lt;12,"&lt;1 Year",IF(Table1[[#This Row],[Survival_Time_Months]]&lt;60,"1-5 Years","5+ Years"))</f>
        <v>1-5 Years</v>
      </c>
      <c r="Q675" t="s">
        <v>10</v>
      </c>
      <c r="R675" t="b">
        <v>0</v>
      </c>
      <c r="S675" t="s">
        <v>11</v>
      </c>
    </row>
    <row r="676" spans="1:19" x14ac:dyDescent="0.35">
      <c r="A676" t="s">
        <v>721</v>
      </c>
      <c r="B676">
        <v>83</v>
      </c>
      <c r="C676" t="str">
        <f>IF(Table1[[#This Row],[Age]]&lt;=10,"Child",IF(Table1[[#This Row],[Age]]&lt;=20,"Teen", IF(Table1[[#This Row],[Age]]&lt;=40, "Young Adult",IF(Table1[[#This Row],[Age]]&lt;=60, "Middle Age","Old Age"))))</f>
        <v>Old Age</v>
      </c>
      <c r="D676" t="s">
        <v>5049</v>
      </c>
      <c r="E676" t="s">
        <v>47</v>
      </c>
      <c r="F676" t="s">
        <v>44</v>
      </c>
      <c r="G676" s="2">
        <v>44325</v>
      </c>
      <c r="H676" s="1">
        <f>YEAR(Table1[[#This Row],[Date_of_Diagnosis]])</f>
        <v>2021</v>
      </c>
      <c r="I676" t="s">
        <v>37</v>
      </c>
      <c r="J676" t="s">
        <v>45</v>
      </c>
      <c r="K676" t="b">
        <v>1</v>
      </c>
      <c r="L676">
        <v>6</v>
      </c>
      <c r="M676">
        <v>9</v>
      </c>
      <c r="N676" t="s">
        <v>12</v>
      </c>
      <c r="O676">
        <v>48</v>
      </c>
      <c r="P676" t="str">
        <f>IF(Table1[[#This Row],[Survival_Time_Months]]&lt;12,"&lt;1 Year",IF(Table1[[#This Row],[Survival_Time_Months]]&lt;60,"1-5 Years","5+ Years"))</f>
        <v>1-5 Years</v>
      </c>
      <c r="Q676" t="s">
        <v>14</v>
      </c>
      <c r="R676" t="b">
        <v>1</v>
      </c>
      <c r="S676" t="s">
        <v>21</v>
      </c>
    </row>
    <row r="677" spans="1:19" x14ac:dyDescent="0.35">
      <c r="A677" t="s">
        <v>722</v>
      </c>
      <c r="B677">
        <v>12</v>
      </c>
      <c r="C677" t="str">
        <f>IF(Table1[[#This Row],[Age]]&lt;=10,"Child",IF(Table1[[#This Row],[Age]]&lt;=20,"Teen", IF(Table1[[#This Row],[Age]]&lt;=40, "Young Adult",IF(Table1[[#This Row],[Age]]&lt;=60, "Middle Age","Old Age"))))</f>
        <v>Teen</v>
      </c>
      <c r="D677" t="s">
        <v>5049</v>
      </c>
      <c r="E677" t="s">
        <v>35</v>
      </c>
      <c r="F677" t="s">
        <v>36</v>
      </c>
      <c r="G677" s="2">
        <v>44185</v>
      </c>
      <c r="H677" s="1">
        <f>YEAR(Table1[[#This Row],[Date_of_Diagnosis]])</f>
        <v>2020</v>
      </c>
      <c r="I677" t="s">
        <v>48</v>
      </c>
      <c r="J677" t="s">
        <v>45</v>
      </c>
      <c r="K677" t="b">
        <v>1</v>
      </c>
      <c r="L677">
        <v>21</v>
      </c>
      <c r="M677">
        <v>13</v>
      </c>
      <c r="N677" t="s">
        <v>12</v>
      </c>
      <c r="O677">
        <v>64</v>
      </c>
      <c r="P677" t="str">
        <f>IF(Table1[[#This Row],[Survival_Time_Months]]&lt;12,"&lt;1 Year",IF(Table1[[#This Row],[Survival_Time_Months]]&lt;60,"1-5 Years","5+ Years"))</f>
        <v>5+ Years</v>
      </c>
      <c r="Q677" t="s">
        <v>14</v>
      </c>
      <c r="R677" t="b">
        <v>1</v>
      </c>
      <c r="S677" t="s">
        <v>23</v>
      </c>
    </row>
    <row r="678" spans="1:19" x14ac:dyDescent="0.35">
      <c r="A678" t="s">
        <v>723</v>
      </c>
      <c r="B678">
        <v>47</v>
      </c>
      <c r="C678" t="str">
        <f>IF(Table1[[#This Row],[Age]]&lt;=10,"Child",IF(Table1[[#This Row],[Age]]&lt;=20,"Teen", IF(Table1[[#This Row],[Age]]&lt;=40, "Young Adult",IF(Table1[[#This Row],[Age]]&lt;=60, "Middle Age","Old Age"))))</f>
        <v>Middle Age</v>
      </c>
      <c r="D678" t="s">
        <v>40</v>
      </c>
      <c r="E678" t="s">
        <v>50</v>
      </c>
      <c r="F678" t="s">
        <v>36</v>
      </c>
      <c r="G678" s="2">
        <v>45273</v>
      </c>
      <c r="H678" s="1">
        <f>YEAR(Table1[[#This Row],[Date_of_Diagnosis]])</f>
        <v>2023</v>
      </c>
      <c r="I678" t="s">
        <v>42</v>
      </c>
      <c r="J678" t="s">
        <v>38</v>
      </c>
      <c r="K678" t="b">
        <v>0</v>
      </c>
      <c r="L678">
        <v>48</v>
      </c>
      <c r="M678">
        <v>15</v>
      </c>
      <c r="N678" t="s">
        <v>9</v>
      </c>
      <c r="O678">
        <v>7</v>
      </c>
      <c r="P678" t="str">
        <f>IF(Table1[[#This Row],[Survival_Time_Months]]&lt;12,"&lt;1 Year",IF(Table1[[#This Row],[Survival_Time_Months]]&lt;60,"1-5 Years","5+ Years"))</f>
        <v>&lt;1 Year</v>
      </c>
      <c r="Q678" t="s">
        <v>10</v>
      </c>
      <c r="R678" t="b">
        <v>0</v>
      </c>
      <c r="S678" t="s">
        <v>20</v>
      </c>
    </row>
    <row r="679" spans="1:19" x14ac:dyDescent="0.35">
      <c r="A679" t="s">
        <v>724</v>
      </c>
      <c r="B679">
        <v>78</v>
      </c>
      <c r="C679" t="str">
        <f>IF(Table1[[#This Row],[Age]]&lt;=10,"Child",IF(Table1[[#This Row],[Age]]&lt;=20,"Teen", IF(Table1[[#This Row],[Age]]&lt;=40, "Young Adult",IF(Table1[[#This Row],[Age]]&lt;=60, "Middle Age","Old Age"))))</f>
        <v>Old Age</v>
      </c>
      <c r="D679" t="s">
        <v>5049</v>
      </c>
      <c r="E679" t="s">
        <v>47</v>
      </c>
      <c r="F679" t="s">
        <v>44</v>
      </c>
      <c r="G679" s="2">
        <v>44657</v>
      </c>
      <c r="H679" s="1">
        <f>YEAR(Table1[[#This Row],[Date_of_Diagnosis]])</f>
        <v>2022</v>
      </c>
      <c r="I679" t="s">
        <v>48</v>
      </c>
      <c r="J679" t="s">
        <v>2</v>
      </c>
      <c r="K679" t="b">
        <v>1</v>
      </c>
      <c r="L679">
        <v>8</v>
      </c>
      <c r="M679">
        <v>18</v>
      </c>
      <c r="N679" t="s">
        <v>15</v>
      </c>
      <c r="O679">
        <v>69</v>
      </c>
      <c r="P679" t="str">
        <f>IF(Table1[[#This Row],[Survival_Time_Months]]&lt;12,"&lt;1 Year",IF(Table1[[#This Row],[Survival_Time_Months]]&lt;60,"1-5 Years","5+ Years"))</f>
        <v>5+ Years</v>
      </c>
      <c r="Q679" t="s">
        <v>14</v>
      </c>
      <c r="R679" t="b">
        <v>1</v>
      </c>
      <c r="S679" t="s">
        <v>21</v>
      </c>
    </row>
    <row r="680" spans="1:19" x14ac:dyDescent="0.35">
      <c r="A680" t="s">
        <v>725</v>
      </c>
      <c r="B680">
        <v>73</v>
      </c>
      <c r="C680" t="str">
        <f>IF(Table1[[#This Row],[Age]]&lt;=10,"Child",IF(Table1[[#This Row],[Age]]&lt;=20,"Teen", IF(Table1[[#This Row],[Age]]&lt;=40, "Young Adult",IF(Table1[[#This Row],[Age]]&lt;=60, "Middle Age","Old Age"))))</f>
        <v>Old Age</v>
      </c>
      <c r="D680" t="s">
        <v>5050</v>
      </c>
      <c r="E680" t="s">
        <v>50</v>
      </c>
      <c r="F680" t="s">
        <v>41</v>
      </c>
      <c r="G680" s="2">
        <v>43584</v>
      </c>
      <c r="H680" s="1">
        <f>YEAR(Table1[[#This Row],[Date_of_Diagnosis]])</f>
        <v>2019</v>
      </c>
      <c r="I680" t="s">
        <v>42</v>
      </c>
      <c r="J680" t="s">
        <v>2</v>
      </c>
      <c r="K680" t="b">
        <v>0</v>
      </c>
      <c r="L680">
        <v>38</v>
      </c>
      <c r="M680">
        <v>5</v>
      </c>
      <c r="N680" t="s">
        <v>9</v>
      </c>
      <c r="O680">
        <v>58</v>
      </c>
      <c r="P680" t="str">
        <f>IF(Table1[[#This Row],[Survival_Time_Months]]&lt;12,"&lt;1 Year",IF(Table1[[#This Row],[Survival_Time_Months]]&lt;60,"1-5 Years","5+ Years"))</f>
        <v>1-5 Years</v>
      </c>
      <c r="Q680" t="s">
        <v>14</v>
      </c>
      <c r="R680" t="b">
        <v>1</v>
      </c>
      <c r="S680" t="s">
        <v>23</v>
      </c>
    </row>
    <row r="681" spans="1:19" x14ac:dyDescent="0.35">
      <c r="A681" t="s">
        <v>726</v>
      </c>
      <c r="B681">
        <v>27</v>
      </c>
      <c r="C681" t="str">
        <f>IF(Table1[[#This Row],[Age]]&lt;=10,"Child",IF(Table1[[#This Row],[Age]]&lt;=20,"Teen", IF(Table1[[#This Row],[Age]]&lt;=40, "Young Adult",IF(Table1[[#This Row],[Age]]&lt;=60, "Middle Age","Old Age"))))</f>
        <v>Young Adult</v>
      </c>
      <c r="D681" t="s">
        <v>40</v>
      </c>
      <c r="E681" t="s">
        <v>50</v>
      </c>
      <c r="F681" t="s">
        <v>36</v>
      </c>
      <c r="G681" s="2">
        <v>44981</v>
      </c>
      <c r="H681" s="1">
        <f>YEAR(Table1[[#This Row],[Date_of_Diagnosis]])</f>
        <v>2023</v>
      </c>
      <c r="I681" t="s">
        <v>51</v>
      </c>
      <c r="J681" t="s">
        <v>2</v>
      </c>
      <c r="K681" t="b">
        <v>1</v>
      </c>
      <c r="L681">
        <v>60</v>
      </c>
      <c r="M681">
        <v>0</v>
      </c>
      <c r="N681" t="s">
        <v>15</v>
      </c>
      <c r="O681">
        <v>42</v>
      </c>
      <c r="P681" t="str">
        <f>IF(Table1[[#This Row],[Survival_Time_Months]]&lt;12,"&lt;1 Year",IF(Table1[[#This Row],[Survival_Time_Months]]&lt;60,"1-5 Years","5+ Years"))</f>
        <v>1-5 Years</v>
      </c>
      <c r="Q681" t="s">
        <v>10</v>
      </c>
      <c r="R681" t="b">
        <v>1</v>
      </c>
      <c r="S681" t="s">
        <v>13</v>
      </c>
    </row>
    <row r="682" spans="1:19" x14ac:dyDescent="0.35">
      <c r="A682" t="s">
        <v>727</v>
      </c>
      <c r="B682">
        <v>12</v>
      </c>
      <c r="C682" t="str">
        <f>IF(Table1[[#This Row],[Age]]&lt;=10,"Child",IF(Table1[[#This Row],[Age]]&lt;=20,"Teen", IF(Table1[[#This Row],[Age]]&lt;=40, "Young Adult",IF(Table1[[#This Row],[Age]]&lt;=60, "Middle Age","Old Age"))))</f>
        <v>Teen</v>
      </c>
      <c r="D682" t="s">
        <v>5049</v>
      </c>
      <c r="E682" t="s">
        <v>47</v>
      </c>
      <c r="F682" t="s">
        <v>44</v>
      </c>
      <c r="G682" s="2">
        <v>43767</v>
      </c>
      <c r="H682" s="1">
        <f>YEAR(Table1[[#This Row],[Date_of_Diagnosis]])</f>
        <v>2019</v>
      </c>
      <c r="I682" t="s">
        <v>37</v>
      </c>
      <c r="J682" t="s">
        <v>2</v>
      </c>
      <c r="K682" t="b">
        <v>1</v>
      </c>
      <c r="L682">
        <v>0</v>
      </c>
      <c r="M682">
        <v>7</v>
      </c>
      <c r="N682" t="s">
        <v>9</v>
      </c>
      <c r="O682">
        <v>53</v>
      </c>
      <c r="P682" t="str">
        <f>IF(Table1[[#This Row],[Survival_Time_Months]]&lt;12,"&lt;1 Year",IF(Table1[[#This Row],[Survival_Time_Months]]&lt;60,"1-5 Years","5+ Years"))</f>
        <v>1-5 Years</v>
      </c>
      <c r="Q682" t="s">
        <v>10</v>
      </c>
      <c r="R682" t="b">
        <v>0</v>
      </c>
      <c r="S682" t="s">
        <v>23</v>
      </c>
    </row>
    <row r="683" spans="1:19" x14ac:dyDescent="0.35">
      <c r="A683" t="s">
        <v>728</v>
      </c>
      <c r="B683">
        <v>43</v>
      </c>
      <c r="C683" t="str">
        <f>IF(Table1[[#This Row],[Age]]&lt;=10,"Child",IF(Table1[[#This Row],[Age]]&lt;=20,"Teen", IF(Table1[[#This Row],[Age]]&lt;=40, "Young Adult",IF(Table1[[#This Row],[Age]]&lt;=60, "Middle Age","Old Age"))))</f>
        <v>Middle Age</v>
      </c>
      <c r="D683" t="s">
        <v>5050</v>
      </c>
      <c r="E683" t="s">
        <v>35</v>
      </c>
      <c r="F683" t="s">
        <v>44</v>
      </c>
      <c r="G683" s="2">
        <v>44561</v>
      </c>
      <c r="H683" s="1">
        <f>YEAR(Table1[[#This Row],[Date_of_Diagnosis]])</f>
        <v>2021</v>
      </c>
      <c r="I683" t="s">
        <v>51</v>
      </c>
      <c r="J683" t="s">
        <v>45</v>
      </c>
      <c r="K683" t="b">
        <v>0</v>
      </c>
      <c r="L683">
        <v>2</v>
      </c>
      <c r="M683">
        <v>20</v>
      </c>
      <c r="N683" t="s">
        <v>9</v>
      </c>
      <c r="O683">
        <v>12</v>
      </c>
      <c r="P683" t="str">
        <f>IF(Table1[[#This Row],[Survival_Time_Months]]&lt;12,"&lt;1 Year",IF(Table1[[#This Row],[Survival_Time_Months]]&lt;60,"1-5 Years","5+ Years"))</f>
        <v>1-5 Years</v>
      </c>
      <c r="Q683" t="s">
        <v>14</v>
      </c>
      <c r="R683" t="b">
        <v>0</v>
      </c>
      <c r="S683" t="s">
        <v>23</v>
      </c>
    </row>
    <row r="684" spans="1:19" x14ac:dyDescent="0.35">
      <c r="A684" t="s">
        <v>729</v>
      </c>
      <c r="B684">
        <v>61</v>
      </c>
      <c r="C684" t="str">
        <f>IF(Table1[[#This Row],[Age]]&lt;=10,"Child",IF(Table1[[#This Row],[Age]]&lt;=20,"Teen", IF(Table1[[#This Row],[Age]]&lt;=40, "Young Adult",IF(Table1[[#This Row],[Age]]&lt;=60, "Middle Age","Old Age"))))</f>
        <v>Old Age</v>
      </c>
      <c r="D684" t="s">
        <v>40</v>
      </c>
      <c r="E684" t="s">
        <v>35</v>
      </c>
      <c r="F684" t="s">
        <v>36</v>
      </c>
      <c r="G684" s="2">
        <v>45456</v>
      </c>
      <c r="H684" s="1">
        <f>YEAR(Table1[[#This Row],[Date_of_Diagnosis]])</f>
        <v>2024</v>
      </c>
      <c r="I684" t="s">
        <v>42</v>
      </c>
      <c r="J684" t="s">
        <v>45</v>
      </c>
      <c r="K684" t="b">
        <v>0</v>
      </c>
      <c r="L684">
        <v>44</v>
      </c>
      <c r="M684">
        <v>20</v>
      </c>
      <c r="N684" t="s">
        <v>9</v>
      </c>
      <c r="O684">
        <v>51</v>
      </c>
      <c r="P684" t="str">
        <f>IF(Table1[[#This Row],[Survival_Time_Months]]&lt;12,"&lt;1 Year",IF(Table1[[#This Row],[Survival_Time_Months]]&lt;60,"1-5 Years","5+ Years"))</f>
        <v>1-5 Years</v>
      </c>
      <c r="Q684" t="s">
        <v>14</v>
      </c>
      <c r="R684" t="b">
        <v>1</v>
      </c>
      <c r="S684" t="s">
        <v>20</v>
      </c>
    </row>
    <row r="685" spans="1:19" x14ac:dyDescent="0.35">
      <c r="A685" t="s">
        <v>730</v>
      </c>
      <c r="B685">
        <v>81</v>
      </c>
      <c r="C685" t="str">
        <f>IF(Table1[[#This Row],[Age]]&lt;=10,"Child",IF(Table1[[#This Row],[Age]]&lt;=20,"Teen", IF(Table1[[#This Row],[Age]]&lt;=40, "Young Adult",IF(Table1[[#This Row],[Age]]&lt;=60, "Middle Age","Old Age"))))</f>
        <v>Old Age</v>
      </c>
      <c r="D685" t="s">
        <v>5049</v>
      </c>
      <c r="E685" t="s">
        <v>35</v>
      </c>
      <c r="F685" t="s">
        <v>44</v>
      </c>
      <c r="G685" s="2">
        <v>43970</v>
      </c>
      <c r="H685" s="1">
        <f>YEAR(Table1[[#This Row],[Date_of_Diagnosis]])</f>
        <v>2020</v>
      </c>
      <c r="I685" t="s">
        <v>37</v>
      </c>
      <c r="J685" t="s">
        <v>38</v>
      </c>
      <c r="K685" t="b">
        <v>1</v>
      </c>
      <c r="L685">
        <v>21</v>
      </c>
      <c r="M685">
        <v>2</v>
      </c>
      <c r="N685" t="s">
        <v>15</v>
      </c>
      <c r="O685">
        <v>8</v>
      </c>
      <c r="P685" t="str">
        <f>IF(Table1[[#This Row],[Survival_Time_Months]]&lt;12,"&lt;1 Year",IF(Table1[[#This Row],[Survival_Time_Months]]&lt;60,"1-5 Years","5+ Years"))</f>
        <v>&lt;1 Year</v>
      </c>
      <c r="Q685" t="s">
        <v>14</v>
      </c>
      <c r="R685" t="b">
        <v>1</v>
      </c>
      <c r="S685" t="s">
        <v>13</v>
      </c>
    </row>
    <row r="686" spans="1:19" x14ac:dyDescent="0.35">
      <c r="A686" t="s">
        <v>731</v>
      </c>
      <c r="B686">
        <v>79</v>
      </c>
      <c r="C686" t="str">
        <f>IF(Table1[[#This Row],[Age]]&lt;=10,"Child",IF(Table1[[#This Row],[Age]]&lt;=20,"Teen", IF(Table1[[#This Row],[Age]]&lt;=40, "Young Adult",IF(Table1[[#This Row],[Age]]&lt;=60, "Middle Age","Old Age"))))</f>
        <v>Old Age</v>
      </c>
      <c r="D686" t="s">
        <v>5049</v>
      </c>
      <c r="E686" t="s">
        <v>47</v>
      </c>
      <c r="F686" t="s">
        <v>36</v>
      </c>
      <c r="G686" s="2">
        <v>43705</v>
      </c>
      <c r="H686" s="1">
        <f>YEAR(Table1[[#This Row],[Date_of_Diagnosis]])</f>
        <v>2019</v>
      </c>
      <c r="I686" t="s">
        <v>37</v>
      </c>
      <c r="J686" t="s">
        <v>2</v>
      </c>
      <c r="K686" t="b">
        <v>0</v>
      </c>
      <c r="L686">
        <v>37</v>
      </c>
      <c r="M686">
        <v>13</v>
      </c>
      <c r="N686" t="s">
        <v>9</v>
      </c>
      <c r="O686">
        <v>106</v>
      </c>
      <c r="P686" t="str">
        <f>IF(Table1[[#This Row],[Survival_Time_Months]]&lt;12,"&lt;1 Year",IF(Table1[[#This Row],[Survival_Time_Months]]&lt;60,"1-5 Years","5+ Years"))</f>
        <v>5+ Years</v>
      </c>
      <c r="Q686" t="s">
        <v>10</v>
      </c>
      <c r="R686" t="b">
        <v>1</v>
      </c>
      <c r="S686" t="s">
        <v>13</v>
      </c>
    </row>
    <row r="687" spans="1:19" x14ac:dyDescent="0.35">
      <c r="A687" t="s">
        <v>732</v>
      </c>
      <c r="B687">
        <v>79</v>
      </c>
      <c r="C687" t="str">
        <f>IF(Table1[[#This Row],[Age]]&lt;=10,"Child",IF(Table1[[#This Row],[Age]]&lt;=20,"Teen", IF(Table1[[#This Row],[Age]]&lt;=40, "Young Adult",IF(Table1[[#This Row],[Age]]&lt;=60, "Middle Age","Old Age"))))</f>
        <v>Old Age</v>
      </c>
      <c r="D687" t="s">
        <v>40</v>
      </c>
      <c r="E687" t="s">
        <v>47</v>
      </c>
      <c r="F687" t="s">
        <v>44</v>
      </c>
      <c r="G687" s="2">
        <v>44968</v>
      </c>
      <c r="H687" s="1">
        <f>YEAR(Table1[[#This Row],[Date_of_Diagnosis]])</f>
        <v>2023</v>
      </c>
      <c r="I687" t="s">
        <v>37</v>
      </c>
      <c r="J687" t="s">
        <v>2</v>
      </c>
      <c r="K687" t="b">
        <v>0</v>
      </c>
      <c r="L687">
        <v>60</v>
      </c>
      <c r="M687">
        <v>8</v>
      </c>
      <c r="N687" t="s">
        <v>15</v>
      </c>
      <c r="O687">
        <v>4</v>
      </c>
      <c r="P687" t="str">
        <f>IF(Table1[[#This Row],[Survival_Time_Months]]&lt;12,"&lt;1 Year",IF(Table1[[#This Row],[Survival_Time_Months]]&lt;60,"1-5 Years","5+ Years"))</f>
        <v>&lt;1 Year</v>
      </c>
      <c r="Q687" t="s">
        <v>14</v>
      </c>
      <c r="R687" t="b">
        <v>0</v>
      </c>
      <c r="S687" t="s">
        <v>21</v>
      </c>
    </row>
    <row r="688" spans="1:19" x14ac:dyDescent="0.35">
      <c r="A688" t="s">
        <v>733</v>
      </c>
      <c r="B688">
        <v>38</v>
      </c>
      <c r="C688" t="str">
        <f>IF(Table1[[#This Row],[Age]]&lt;=10,"Child",IF(Table1[[#This Row],[Age]]&lt;=20,"Teen", IF(Table1[[#This Row],[Age]]&lt;=40, "Young Adult",IF(Table1[[#This Row],[Age]]&lt;=60, "Middle Age","Old Age"))))</f>
        <v>Young Adult</v>
      </c>
      <c r="D688" t="s">
        <v>5049</v>
      </c>
      <c r="E688" t="s">
        <v>47</v>
      </c>
      <c r="F688" t="s">
        <v>44</v>
      </c>
      <c r="G688" s="2">
        <v>44556</v>
      </c>
      <c r="H688" s="1">
        <f>YEAR(Table1[[#This Row],[Date_of_Diagnosis]])</f>
        <v>2021</v>
      </c>
      <c r="I688" t="s">
        <v>51</v>
      </c>
      <c r="J688" t="s">
        <v>38</v>
      </c>
      <c r="K688" t="b">
        <v>1</v>
      </c>
      <c r="L688">
        <v>39</v>
      </c>
      <c r="M688">
        <v>15</v>
      </c>
      <c r="N688" t="s">
        <v>9</v>
      </c>
      <c r="O688">
        <v>21</v>
      </c>
      <c r="P688" t="str">
        <f>IF(Table1[[#This Row],[Survival_Time_Months]]&lt;12,"&lt;1 Year",IF(Table1[[#This Row],[Survival_Time_Months]]&lt;60,"1-5 Years","5+ Years"))</f>
        <v>1-5 Years</v>
      </c>
      <c r="Q688" t="s">
        <v>10</v>
      </c>
      <c r="R688" t="b">
        <v>0</v>
      </c>
      <c r="S688" t="s">
        <v>18</v>
      </c>
    </row>
    <row r="689" spans="1:19" x14ac:dyDescent="0.35">
      <c r="A689" t="s">
        <v>734</v>
      </c>
      <c r="B689">
        <v>83</v>
      </c>
      <c r="C689" t="str">
        <f>IF(Table1[[#This Row],[Age]]&lt;=10,"Child",IF(Table1[[#This Row],[Age]]&lt;=20,"Teen", IF(Table1[[#This Row],[Age]]&lt;=40, "Young Adult",IF(Table1[[#This Row],[Age]]&lt;=60, "Middle Age","Old Age"))))</f>
        <v>Old Age</v>
      </c>
      <c r="D689" t="s">
        <v>5049</v>
      </c>
      <c r="E689" t="s">
        <v>35</v>
      </c>
      <c r="F689" t="s">
        <v>44</v>
      </c>
      <c r="G689" s="2">
        <v>44206</v>
      </c>
      <c r="H689" s="1">
        <f>YEAR(Table1[[#This Row],[Date_of_Diagnosis]])</f>
        <v>2021</v>
      </c>
      <c r="I689" t="s">
        <v>37</v>
      </c>
      <c r="J689" t="s">
        <v>38</v>
      </c>
      <c r="K689" t="b">
        <v>0</v>
      </c>
      <c r="L689">
        <v>19</v>
      </c>
      <c r="M689">
        <v>1</v>
      </c>
      <c r="N689" t="s">
        <v>15</v>
      </c>
      <c r="O689">
        <v>15</v>
      </c>
      <c r="P689" t="str">
        <f>IF(Table1[[#This Row],[Survival_Time_Months]]&lt;12,"&lt;1 Year",IF(Table1[[#This Row],[Survival_Time_Months]]&lt;60,"1-5 Years","5+ Years"))</f>
        <v>1-5 Years</v>
      </c>
      <c r="Q689" t="s">
        <v>10</v>
      </c>
      <c r="R689" t="b">
        <v>0</v>
      </c>
      <c r="S689" t="s">
        <v>23</v>
      </c>
    </row>
    <row r="690" spans="1:19" x14ac:dyDescent="0.35">
      <c r="A690" t="s">
        <v>735</v>
      </c>
      <c r="B690">
        <v>37</v>
      </c>
      <c r="C690" t="str">
        <f>IF(Table1[[#This Row],[Age]]&lt;=10,"Child",IF(Table1[[#This Row],[Age]]&lt;=20,"Teen", IF(Table1[[#This Row],[Age]]&lt;=40, "Young Adult",IF(Table1[[#This Row],[Age]]&lt;=60, "Middle Age","Old Age"))))</f>
        <v>Young Adult</v>
      </c>
      <c r="D690" t="s">
        <v>5049</v>
      </c>
      <c r="E690" t="s">
        <v>35</v>
      </c>
      <c r="F690" t="s">
        <v>44</v>
      </c>
      <c r="G690" s="2">
        <v>44284</v>
      </c>
      <c r="H690" s="1">
        <f>YEAR(Table1[[#This Row],[Date_of_Diagnosis]])</f>
        <v>2021</v>
      </c>
      <c r="I690" t="s">
        <v>37</v>
      </c>
      <c r="J690" t="s">
        <v>38</v>
      </c>
      <c r="K690" t="b">
        <v>0</v>
      </c>
      <c r="L690">
        <v>37</v>
      </c>
      <c r="M690">
        <v>3</v>
      </c>
      <c r="N690" t="s">
        <v>15</v>
      </c>
      <c r="O690">
        <v>25</v>
      </c>
      <c r="P690" t="str">
        <f>IF(Table1[[#This Row],[Survival_Time_Months]]&lt;12,"&lt;1 Year",IF(Table1[[#This Row],[Survival_Time_Months]]&lt;60,"1-5 Years","5+ Years"))</f>
        <v>1-5 Years</v>
      </c>
      <c r="Q690" t="s">
        <v>10</v>
      </c>
      <c r="R690" t="b">
        <v>0</v>
      </c>
      <c r="S690" t="s">
        <v>21</v>
      </c>
    </row>
    <row r="691" spans="1:19" x14ac:dyDescent="0.35">
      <c r="A691" t="s">
        <v>736</v>
      </c>
      <c r="B691">
        <v>33</v>
      </c>
      <c r="C691" t="str">
        <f>IF(Table1[[#This Row],[Age]]&lt;=10,"Child",IF(Table1[[#This Row],[Age]]&lt;=20,"Teen", IF(Table1[[#This Row],[Age]]&lt;=40, "Young Adult",IF(Table1[[#This Row],[Age]]&lt;=60, "Middle Age","Old Age"))))</f>
        <v>Young Adult</v>
      </c>
      <c r="D691" t="s">
        <v>40</v>
      </c>
      <c r="E691" t="s">
        <v>50</v>
      </c>
      <c r="F691" t="s">
        <v>36</v>
      </c>
      <c r="G691" s="2">
        <v>44385</v>
      </c>
      <c r="H691" s="1">
        <f>YEAR(Table1[[#This Row],[Date_of_Diagnosis]])</f>
        <v>2021</v>
      </c>
      <c r="I691" t="s">
        <v>37</v>
      </c>
      <c r="J691" t="s">
        <v>38</v>
      </c>
      <c r="K691" t="b">
        <v>1</v>
      </c>
      <c r="L691">
        <v>13</v>
      </c>
      <c r="M691">
        <v>13</v>
      </c>
      <c r="N691" t="s">
        <v>12</v>
      </c>
      <c r="O691">
        <v>72</v>
      </c>
      <c r="P691" t="str">
        <f>IF(Table1[[#This Row],[Survival_Time_Months]]&lt;12,"&lt;1 Year",IF(Table1[[#This Row],[Survival_Time_Months]]&lt;60,"1-5 Years","5+ Years"))</f>
        <v>5+ Years</v>
      </c>
      <c r="Q691" t="s">
        <v>14</v>
      </c>
      <c r="R691" t="b">
        <v>1</v>
      </c>
      <c r="S691" t="s">
        <v>21</v>
      </c>
    </row>
    <row r="692" spans="1:19" x14ac:dyDescent="0.35">
      <c r="A692" t="s">
        <v>737</v>
      </c>
      <c r="B692">
        <v>30</v>
      </c>
      <c r="C692" t="str">
        <f>IF(Table1[[#This Row],[Age]]&lt;=10,"Child",IF(Table1[[#This Row],[Age]]&lt;=20,"Teen", IF(Table1[[#This Row],[Age]]&lt;=40, "Young Adult",IF(Table1[[#This Row],[Age]]&lt;=60, "Middle Age","Old Age"))))</f>
        <v>Young Adult</v>
      </c>
      <c r="D692" t="s">
        <v>5049</v>
      </c>
      <c r="E692" t="s">
        <v>47</v>
      </c>
      <c r="F692" t="s">
        <v>44</v>
      </c>
      <c r="G692" s="2">
        <v>44225</v>
      </c>
      <c r="H692" s="1">
        <f>YEAR(Table1[[#This Row],[Date_of_Diagnosis]])</f>
        <v>2021</v>
      </c>
      <c r="I692" t="s">
        <v>42</v>
      </c>
      <c r="J692" t="s">
        <v>45</v>
      </c>
      <c r="K692" t="b">
        <v>0</v>
      </c>
      <c r="L692">
        <v>11</v>
      </c>
      <c r="M692">
        <v>17</v>
      </c>
      <c r="N692" t="s">
        <v>9</v>
      </c>
      <c r="O692">
        <v>117</v>
      </c>
      <c r="P692" t="str">
        <f>IF(Table1[[#This Row],[Survival_Time_Months]]&lt;12,"&lt;1 Year",IF(Table1[[#This Row],[Survival_Time_Months]]&lt;60,"1-5 Years","5+ Years"))</f>
        <v>5+ Years</v>
      </c>
      <c r="Q692" t="s">
        <v>14</v>
      </c>
      <c r="R692" t="b">
        <v>0</v>
      </c>
      <c r="S692" t="s">
        <v>18</v>
      </c>
    </row>
    <row r="693" spans="1:19" x14ac:dyDescent="0.35">
      <c r="A693" t="s">
        <v>738</v>
      </c>
      <c r="B693">
        <v>68</v>
      </c>
      <c r="C693" t="str">
        <f>IF(Table1[[#This Row],[Age]]&lt;=10,"Child",IF(Table1[[#This Row],[Age]]&lt;=20,"Teen", IF(Table1[[#This Row],[Age]]&lt;=40, "Young Adult",IF(Table1[[#This Row],[Age]]&lt;=60, "Middle Age","Old Age"))))</f>
        <v>Old Age</v>
      </c>
      <c r="D693" t="s">
        <v>40</v>
      </c>
      <c r="E693" t="s">
        <v>50</v>
      </c>
      <c r="F693" t="s">
        <v>44</v>
      </c>
      <c r="G693" s="2">
        <v>44570</v>
      </c>
      <c r="H693" s="1">
        <f>YEAR(Table1[[#This Row],[Date_of_Diagnosis]])</f>
        <v>2022</v>
      </c>
      <c r="I693" t="s">
        <v>37</v>
      </c>
      <c r="J693" t="s">
        <v>2</v>
      </c>
      <c r="K693" t="b">
        <v>1</v>
      </c>
      <c r="L693">
        <v>32</v>
      </c>
      <c r="M693">
        <v>20</v>
      </c>
      <c r="N693" t="s">
        <v>12</v>
      </c>
      <c r="O693">
        <v>111</v>
      </c>
      <c r="P693" t="str">
        <f>IF(Table1[[#This Row],[Survival_Time_Months]]&lt;12,"&lt;1 Year",IF(Table1[[#This Row],[Survival_Time_Months]]&lt;60,"1-5 Years","5+ Years"))</f>
        <v>5+ Years</v>
      </c>
      <c r="Q693" t="s">
        <v>14</v>
      </c>
      <c r="R693" t="b">
        <v>1</v>
      </c>
      <c r="S693" t="s">
        <v>16</v>
      </c>
    </row>
    <row r="694" spans="1:19" x14ac:dyDescent="0.35">
      <c r="A694" t="s">
        <v>739</v>
      </c>
      <c r="B694">
        <v>67</v>
      </c>
      <c r="C694" t="str">
        <f>IF(Table1[[#This Row],[Age]]&lt;=10,"Child",IF(Table1[[#This Row],[Age]]&lt;=20,"Teen", IF(Table1[[#This Row],[Age]]&lt;=40, "Young Adult",IF(Table1[[#This Row],[Age]]&lt;=60, "Middle Age","Old Age"))))</f>
        <v>Old Age</v>
      </c>
      <c r="D694" t="s">
        <v>5049</v>
      </c>
      <c r="E694" t="s">
        <v>35</v>
      </c>
      <c r="F694" t="s">
        <v>44</v>
      </c>
      <c r="G694" s="2">
        <v>43696</v>
      </c>
      <c r="H694" s="1">
        <f>YEAR(Table1[[#This Row],[Date_of_Diagnosis]])</f>
        <v>2019</v>
      </c>
      <c r="I694" t="s">
        <v>51</v>
      </c>
      <c r="J694" t="s">
        <v>45</v>
      </c>
      <c r="K694" t="b">
        <v>1</v>
      </c>
      <c r="L694">
        <v>40</v>
      </c>
      <c r="M694">
        <v>13</v>
      </c>
      <c r="N694" t="s">
        <v>9</v>
      </c>
      <c r="O694">
        <v>40</v>
      </c>
      <c r="P694" t="str">
        <f>IF(Table1[[#This Row],[Survival_Time_Months]]&lt;12,"&lt;1 Year",IF(Table1[[#This Row],[Survival_Time_Months]]&lt;60,"1-5 Years","5+ Years"))</f>
        <v>1-5 Years</v>
      </c>
      <c r="Q694" t="s">
        <v>10</v>
      </c>
      <c r="R694" t="b">
        <v>0</v>
      </c>
      <c r="S694" t="s">
        <v>17</v>
      </c>
    </row>
    <row r="695" spans="1:19" x14ac:dyDescent="0.35">
      <c r="A695" t="s">
        <v>740</v>
      </c>
      <c r="B695">
        <v>15</v>
      </c>
      <c r="C695" t="str">
        <f>IF(Table1[[#This Row],[Age]]&lt;=10,"Child",IF(Table1[[#This Row],[Age]]&lt;=20,"Teen", IF(Table1[[#This Row],[Age]]&lt;=40, "Young Adult",IF(Table1[[#This Row],[Age]]&lt;=60, "Middle Age","Old Age"))))</f>
        <v>Teen</v>
      </c>
      <c r="D695" t="s">
        <v>40</v>
      </c>
      <c r="E695" t="s">
        <v>35</v>
      </c>
      <c r="F695" t="s">
        <v>36</v>
      </c>
      <c r="G695" s="2">
        <v>44144</v>
      </c>
      <c r="H695" s="1">
        <f>YEAR(Table1[[#This Row],[Date_of_Diagnosis]])</f>
        <v>2020</v>
      </c>
      <c r="I695" t="s">
        <v>37</v>
      </c>
      <c r="J695" t="s">
        <v>38</v>
      </c>
      <c r="K695" t="b">
        <v>1</v>
      </c>
      <c r="L695">
        <v>1</v>
      </c>
      <c r="M695">
        <v>20</v>
      </c>
      <c r="N695" t="s">
        <v>9</v>
      </c>
      <c r="O695">
        <v>85</v>
      </c>
      <c r="P695" t="str">
        <f>IF(Table1[[#This Row],[Survival_Time_Months]]&lt;12,"&lt;1 Year",IF(Table1[[#This Row],[Survival_Time_Months]]&lt;60,"1-5 Years","5+ Years"))</f>
        <v>5+ Years</v>
      </c>
      <c r="Q695" t="s">
        <v>14</v>
      </c>
      <c r="R695" t="b">
        <v>1</v>
      </c>
      <c r="S695" t="s">
        <v>18</v>
      </c>
    </row>
    <row r="696" spans="1:19" x14ac:dyDescent="0.35">
      <c r="A696" t="s">
        <v>741</v>
      </c>
      <c r="B696">
        <v>23</v>
      </c>
      <c r="C696" t="str">
        <f>IF(Table1[[#This Row],[Age]]&lt;=10,"Child",IF(Table1[[#This Row],[Age]]&lt;=20,"Teen", IF(Table1[[#This Row],[Age]]&lt;=40, "Young Adult",IF(Table1[[#This Row],[Age]]&lt;=60, "Middle Age","Old Age"))))</f>
        <v>Young Adult</v>
      </c>
      <c r="D696" t="s">
        <v>5049</v>
      </c>
      <c r="E696" t="s">
        <v>50</v>
      </c>
      <c r="F696" t="s">
        <v>41</v>
      </c>
      <c r="G696" s="2">
        <v>45523</v>
      </c>
      <c r="H696" s="1">
        <f>YEAR(Table1[[#This Row],[Date_of_Diagnosis]])</f>
        <v>2024</v>
      </c>
      <c r="I696" t="s">
        <v>48</v>
      </c>
      <c r="J696" t="s">
        <v>45</v>
      </c>
      <c r="K696" t="b">
        <v>0</v>
      </c>
      <c r="L696">
        <v>28</v>
      </c>
      <c r="M696">
        <v>3</v>
      </c>
      <c r="N696" t="s">
        <v>15</v>
      </c>
      <c r="O696">
        <v>90</v>
      </c>
      <c r="P696" t="str">
        <f>IF(Table1[[#This Row],[Survival_Time_Months]]&lt;12,"&lt;1 Year",IF(Table1[[#This Row],[Survival_Time_Months]]&lt;60,"1-5 Years","5+ Years"))</f>
        <v>5+ Years</v>
      </c>
      <c r="Q696" t="s">
        <v>10</v>
      </c>
      <c r="R696" t="b">
        <v>1</v>
      </c>
      <c r="S696" t="s">
        <v>22</v>
      </c>
    </row>
    <row r="697" spans="1:19" x14ac:dyDescent="0.35">
      <c r="A697" t="s">
        <v>742</v>
      </c>
      <c r="B697">
        <v>58</v>
      </c>
      <c r="C697" t="str">
        <f>IF(Table1[[#This Row],[Age]]&lt;=10,"Child",IF(Table1[[#This Row],[Age]]&lt;=20,"Teen", IF(Table1[[#This Row],[Age]]&lt;=40, "Young Adult",IF(Table1[[#This Row],[Age]]&lt;=60, "Middle Age","Old Age"))))</f>
        <v>Middle Age</v>
      </c>
      <c r="D697" t="s">
        <v>5050</v>
      </c>
      <c r="E697" t="s">
        <v>50</v>
      </c>
      <c r="F697" t="s">
        <v>44</v>
      </c>
      <c r="G697" s="2">
        <v>45534</v>
      </c>
      <c r="H697" s="1">
        <f>YEAR(Table1[[#This Row],[Date_of_Diagnosis]])</f>
        <v>2024</v>
      </c>
      <c r="I697" t="s">
        <v>42</v>
      </c>
      <c r="J697" t="s">
        <v>2</v>
      </c>
      <c r="K697" t="b">
        <v>1</v>
      </c>
      <c r="L697">
        <v>53</v>
      </c>
      <c r="M697">
        <v>17</v>
      </c>
      <c r="N697" t="s">
        <v>12</v>
      </c>
      <c r="O697">
        <v>91</v>
      </c>
      <c r="P697" t="str">
        <f>IF(Table1[[#This Row],[Survival_Time_Months]]&lt;12,"&lt;1 Year",IF(Table1[[#This Row],[Survival_Time_Months]]&lt;60,"1-5 Years","5+ Years"))</f>
        <v>5+ Years</v>
      </c>
      <c r="Q697" t="s">
        <v>14</v>
      </c>
      <c r="R697" t="b">
        <v>1</v>
      </c>
      <c r="S697" t="s">
        <v>22</v>
      </c>
    </row>
    <row r="698" spans="1:19" x14ac:dyDescent="0.35">
      <c r="A698" t="s">
        <v>743</v>
      </c>
      <c r="B698">
        <v>47</v>
      </c>
      <c r="C698" t="str">
        <f>IF(Table1[[#This Row],[Age]]&lt;=10,"Child",IF(Table1[[#This Row],[Age]]&lt;=20,"Teen", IF(Table1[[#This Row],[Age]]&lt;=40, "Young Adult",IF(Table1[[#This Row],[Age]]&lt;=60, "Middle Age","Old Age"))))</f>
        <v>Middle Age</v>
      </c>
      <c r="D698" t="s">
        <v>5050</v>
      </c>
      <c r="E698" t="s">
        <v>50</v>
      </c>
      <c r="F698" t="s">
        <v>41</v>
      </c>
      <c r="G698" s="2">
        <v>45607</v>
      </c>
      <c r="H698" s="1">
        <f>YEAR(Table1[[#This Row],[Date_of_Diagnosis]])</f>
        <v>2024</v>
      </c>
      <c r="I698" t="s">
        <v>51</v>
      </c>
      <c r="J698" t="s">
        <v>2</v>
      </c>
      <c r="K698" t="b">
        <v>1</v>
      </c>
      <c r="L698">
        <v>35</v>
      </c>
      <c r="M698">
        <v>2</v>
      </c>
      <c r="N698" t="s">
        <v>9</v>
      </c>
      <c r="O698">
        <v>6</v>
      </c>
      <c r="P698" t="str">
        <f>IF(Table1[[#This Row],[Survival_Time_Months]]&lt;12,"&lt;1 Year",IF(Table1[[#This Row],[Survival_Time_Months]]&lt;60,"1-5 Years","5+ Years"))</f>
        <v>&lt;1 Year</v>
      </c>
      <c r="Q698" t="s">
        <v>14</v>
      </c>
      <c r="R698" t="b">
        <v>1</v>
      </c>
      <c r="S698" t="s">
        <v>22</v>
      </c>
    </row>
    <row r="699" spans="1:19" x14ac:dyDescent="0.35">
      <c r="A699" t="s">
        <v>744</v>
      </c>
      <c r="B699">
        <v>59</v>
      </c>
      <c r="C699" t="str">
        <f>IF(Table1[[#This Row],[Age]]&lt;=10,"Child",IF(Table1[[#This Row],[Age]]&lt;=20,"Teen", IF(Table1[[#This Row],[Age]]&lt;=40, "Young Adult",IF(Table1[[#This Row],[Age]]&lt;=60, "Middle Age","Old Age"))))</f>
        <v>Middle Age</v>
      </c>
      <c r="D699" t="s">
        <v>40</v>
      </c>
      <c r="E699" t="s">
        <v>47</v>
      </c>
      <c r="F699" t="s">
        <v>36</v>
      </c>
      <c r="G699" s="2">
        <v>44666</v>
      </c>
      <c r="H699" s="1">
        <f>YEAR(Table1[[#This Row],[Date_of_Diagnosis]])</f>
        <v>2022</v>
      </c>
      <c r="I699" t="s">
        <v>37</v>
      </c>
      <c r="J699" t="s">
        <v>45</v>
      </c>
      <c r="K699" t="b">
        <v>0</v>
      </c>
      <c r="L699">
        <v>45</v>
      </c>
      <c r="M699">
        <v>16</v>
      </c>
      <c r="N699" t="s">
        <v>12</v>
      </c>
      <c r="O699">
        <v>49</v>
      </c>
      <c r="P699" t="str">
        <f>IF(Table1[[#This Row],[Survival_Time_Months]]&lt;12,"&lt;1 Year",IF(Table1[[#This Row],[Survival_Time_Months]]&lt;60,"1-5 Years","5+ Years"))</f>
        <v>1-5 Years</v>
      </c>
      <c r="Q699" t="s">
        <v>10</v>
      </c>
      <c r="R699" t="b">
        <v>0</v>
      </c>
      <c r="S699" t="s">
        <v>17</v>
      </c>
    </row>
    <row r="700" spans="1:19" x14ac:dyDescent="0.35">
      <c r="A700" t="s">
        <v>745</v>
      </c>
      <c r="B700">
        <v>68</v>
      </c>
      <c r="C700" t="str">
        <f>IF(Table1[[#This Row],[Age]]&lt;=10,"Child",IF(Table1[[#This Row],[Age]]&lt;=20,"Teen", IF(Table1[[#This Row],[Age]]&lt;=40, "Young Adult",IF(Table1[[#This Row],[Age]]&lt;=60, "Middle Age","Old Age"))))</f>
        <v>Old Age</v>
      </c>
      <c r="D700" t="s">
        <v>40</v>
      </c>
      <c r="E700" t="s">
        <v>50</v>
      </c>
      <c r="F700" t="s">
        <v>41</v>
      </c>
      <c r="G700" s="2">
        <v>44367</v>
      </c>
      <c r="H700" s="1">
        <f>YEAR(Table1[[#This Row],[Date_of_Diagnosis]])</f>
        <v>2021</v>
      </c>
      <c r="I700" t="s">
        <v>42</v>
      </c>
      <c r="J700" t="s">
        <v>2</v>
      </c>
      <c r="K700" t="b">
        <v>1</v>
      </c>
      <c r="L700">
        <v>26</v>
      </c>
      <c r="M700">
        <v>0</v>
      </c>
      <c r="N700" t="s">
        <v>9</v>
      </c>
      <c r="O700">
        <v>53</v>
      </c>
      <c r="P700" t="str">
        <f>IF(Table1[[#This Row],[Survival_Time_Months]]&lt;12,"&lt;1 Year",IF(Table1[[#This Row],[Survival_Time_Months]]&lt;60,"1-5 Years","5+ Years"))</f>
        <v>1-5 Years</v>
      </c>
      <c r="Q700" t="s">
        <v>14</v>
      </c>
      <c r="R700" t="b">
        <v>0</v>
      </c>
      <c r="S700" t="s">
        <v>21</v>
      </c>
    </row>
    <row r="701" spans="1:19" x14ac:dyDescent="0.35">
      <c r="A701" t="s">
        <v>746</v>
      </c>
      <c r="B701">
        <v>37</v>
      </c>
      <c r="C701" t="str">
        <f>IF(Table1[[#This Row],[Age]]&lt;=10,"Child",IF(Table1[[#This Row],[Age]]&lt;=20,"Teen", IF(Table1[[#This Row],[Age]]&lt;=40, "Young Adult",IF(Table1[[#This Row],[Age]]&lt;=60, "Middle Age","Old Age"))))</f>
        <v>Young Adult</v>
      </c>
      <c r="D701" t="s">
        <v>5049</v>
      </c>
      <c r="E701" t="s">
        <v>50</v>
      </c>
      <c r="F701" t="s">
        <v>36</v>
      </c>
      <c r="G701" s="2">
        <v>43755</v>
      </c>
      <c r="H701" s="1">
        <f>YEAR(Table1[[#This Row],[Date_of_Diagnosis]])</f>
        <v>2019</v>
      </c>
      <c r="I701" t="s">
        <v>48</v>
      </c>
      <c r="J701" t="s">
        <v>2</v>
      </c>
      <c r="K701" t="b">
        <v>0</v>
      </c>
      <c r="L701">
        <v>15</v>
      </c>
      <c r="M701">
        <v>2</v>
      </c>
      <c r="N701" t="s">
        <v>9</v>
      </c>
      <c r="O701">
        <v>103</v>
      </c>
      <c r="P701" t="str">
        <f>IF(Table1[[#This Row],[Survival_Time_Months]]&lt;12,"&lt;1 Year",IF(Table1[[#This Row],[Survival_Time_Months]]&lt;60,"1-5 Years","5+ Years"))</f>
        <v>5+ Years</v>
      </c>
      <c r="Q701" t="s">
        <v>10</v>
      </c>
      <c r="R701" t="b">
        <v>1</v>
      </c>
      <c r="S701" t="s">
        <v>17</v>
      </c>
    </row>
    <row r="702" spans="1:19" x14ac:dyDescent="0.35">
      <c r="A702" t="s">
        <v>747</v>
      </c>
      <c r="B702">
        <v>19</v>
      </c>
      <c r="C702" t="str">
        <f>IF(Table1[[#This Row],[Age]]&lt;=10,"Child",IF(Table1[[#This Row],[Age]]&lt;=20,"Teen", IF(Table1[[#This Row],[Age]]&lt;=40, "Young Adult",IF(Table1[[#This Row],[Age]]&lt;=60, "Middle Age","Old Age"))))</f>
        <v>Teen</v>
      </c>
      <c r="D702" t="s">
        <v>40</v>
      </c>
      <c r="E702" t="s">
        <v>50</v>
      </c>
      <c r="F702" t="s">
        <v>36</v>
      </c>
      <c r="G702" s="2">
        <v>43619</v>
      </c>
      <c r="H702" s="1">
        <f>YEAR(Table1[[#This Row],[Date_of_Diagnosis]])</f>
        <v>2019</v>
      </c>
      <c r="I702" t="s">
        <v>37</v>
      </c>
      <c r="J702" t="s">
        <v>38</v>
      </c>
      <c r="K702" t="b">
        <v>1</v>
      </c>
      <c r="L702">
        <v>6</v>
      </c>
      <c r="M702">
        <v>14</v>
      </c>
      <c r="N702" t="s">
        <v>12</v>
      </c>
      <c r="O702">
        <v>40</v>
      </c>
      <c r="P702" t="str">
        <f>IF(Table1[[#This Row],[Survival_Time_Months]]&lt;12,"&lt;1 Year",IF(Table1[[#This Row],[Survival_Time_Months]]&lt;60,"1-5 Years","5+ Years"))</f>
        <v>1-5 Years</v>
      </c>
      <c r="Q702" t="s">
        <v>10</v>
      </c>
      <c r="R702" t="b">
        <v>1</v>
      </c>
      <c r="S702" t="s">
        <v>13</v>
      </c>
    </row>
    <row r="703" spans="1:19" x14ac:dyDescent="0.35">
      <c r="A703" t="s">
        <v>748</v>
      </c>
      <c r="B703">
        <v>39</v>
      </c>
      <c r="C703" t="str">
        <f>IF(Table1[[#This Row],[Age]]&lt;=10,"Child",IF(Table1[[#This Row],[Age]]&lt;=20,"Teen", IF(Table1[[#This Row],[Age]]&lt;=40, "Young Adult",IF(Table1[[#This Row],[Age]]&lt;=60, "Middle Age","Old Age"))))</f>
        <v>Young Adult</v>
      </c>
      <c r="D703" t="s">
        <v>40</v>
      </c>
      <c r="E703" t="s">
        <v>35</v>
      </c>
      <c r="F703" t="s">
        <v>36</v>
      </c>
      <c r="G703" s="2">
        <v>44514</v>
      </c>
      <c r="H703" s="1">
        <f>YEAR(Table1[[#This Row],[Date_of_Diagnosis]])</f>
        <v>2021</v>
      </c>
      <c r="I703" t="s">
        <v>48</v>
      </c>
      <c r="J703" t="s">
        <v>2</v>
      </c>
      <c r="K703" t="b">
        <v>0</v>
      </c>
      <c r="L703">
        <v>49</v>
      </c>
      <c r="M703">
        <v>20</v>
      </c>
      <c r="N703" t="s">
        <v>9</v>
      </c>
      <c r="O703">
        <v>15</v>
      </c>
      <c r="P703" t="str">
        <f>IF(Table1[[#This Row],[Survival_Time_Months]]&lt;12,"&lt;1 Year",IF(Table1[[#This Row],[Survival_Time_Months]]&lt;60,"1-5 Years","5+ Years"))</f>
        <v>1-5 Years</v>
      </c>
      <c r="Q703" t="s">
        <v>10</v>
      </c>
      <c r="R703" t="b">
        <v>1</v>
      </c>
      <c r="S703" t="s">
        <v>11</v>
      </c>
    </row>
    <row r="704" spans="1:19" x14ac:dyDescent="0.35">
      <c r="A704" t="s">
        <v>749</v>
      </c>
      <c r="B704">
        <v>90</v>
      </c>
      <c r="C704" t="str">
        <f>IF(Table1[[#This Row],[Age]]&lt;=10,"Child",IF(Table1[[#This Row],[Age]]&lt;=20,"Teen", IF(Table1[[#This Row],[Age]]&lt;=40, "Young Adult",IF(Table1[[#This Row],[Age]]&lt;=60, "Middle Age","Old Age"))))</f>
        <v>Old Age</v>
      </c>
      <c r="D704" t="s">
        <v>40</v>
      </c>
      <c r="E704" t="s">
        <v>47</v>
      </c>
      <c r="F704" t="s">
        <v>36</v>
      </c>
      <c r="G704" s="2">
        <v>43476</v>
      </c>
      <c r="H704" s="1">
        <f>YEAR(Table1[[#This Row],[Date_of_Diagnosis]])</f>
        <v>2019</v>
      </c>
      <c r="I704" t="s">
        <v>48</v>
      </c>
      <c r="J704" t="s">
        <v>38</v>
      </c>
      <c r="K704" t="b">
        <v>0</v>
      </c>
      <c r="L704">
        <v>65</v>
      </c>
      <c r="M704">
        <v>8</v>
      </c>
      <c r="N704" t="s">
        <v>15</v>
      </c>
      <c r="O704">
        <v>54</v>
      </c>
      <c r="P704" t="str">
        <f>IF(Table1[[#This Row],[Survival_Time_Months]]&lt;12,"&lt;1 Year",IF(Table1[[#This Row],[Survival_Time_Months]]&lt;60,"1-5 Years","5+ Years"))</f>
        <v>1-5 Years</v>
      </c>
      <c r="Q704" t="s">
        <v>10</v>
      </c>
      <c r="R704" t="b">
        <v>0</v>
      </c>
      <c r="S704" t="s">
        <v>18</v>
      </c>
    </row>
    <row r="705" spans="1:19" x14ac:dyDescent="0.35">
      <c r="A705" t="s">
        <v>750</v>
      </c>
      <c r="B705">
        <v>73</v>
      </c>
      <c r="C705" t="str">
        <f>IF(Table1[[#This Row],[Age]]&lt;=10,"Child",IF(Table1[[#This Row],[Age]]&lt;=20,"Teen", IF(Table1[[#This Row],[Age]]&lt;=40, "Young Adult",IF(Table1[[#This Row],[Age]]&lt;=60, "Middle Age","Old Age"))))</f>
        <v>Old Age</v>
      </c>
      <c r="D705" t="s">
        <v>40</v>
      </c>
      <c r="E705" t="s">
        <v>35</v>
      </c>
      <c r="F705" t="s">
        <v>41</v>
      </c>
      <c r="G705" s="2">
        <v>44709</v>
      </c>
      <c r="H705" s="1">
        <f>YEAR(Table1[[#This Row],[Date_of_Diagnosis]])</f>
        <v>2022</v>
      </c>
      <c r="I705" t="s">
        <v>37</v>
      </c>
      <c r="J705" t="s">
        <v>45</v>
      </c>
      <c r="K705" t="b">
        <v>1</v>
      </c>
      <c r="L705">
        <v>24</v>
      </c>
      <c r="M705">
        <v>8</v>
      </c>
      <c r="N705" t="s">
        <v>12</v>
      </c>
      <c r="O705">
        <v>86</v>
      </c>
      <c r="P705" t="str">
        <f>IF(Table1[[#This Row],[Survival_Time_Months]]&lt;12,"&lt;1 Year",IF(Table1[[#This Row],[Survival_Time_Months]]&lt;60,"1-5 Years","5+ Years"))</f>
        <v>5+ Years</v>
      </c>
      <c r="Q705" t="s">
        <v>14</v>
      </c>
      <c r="R705" t="b">
        <v>1</v>
      </c>
      <c r="S705" t="s">
        <v>21</v>
      </c>
    </row>
    <row r="706" spans="1:19" x14ac:dyDescent="0.35">
      <c r="A706" t="s">
        <v>751</v>
      </c>
      <c r="B706">
        <v>2</v>
      </c>
      <c r="C706" t="str">
        <f>IF(Table1[[#This Row],[Age]]&lt;=10,"Child",IF(Table1[[#This Row],[Age]]&lt;=20,"Teen", IF(Table1[[#This Row],[Age]]&lt;=40, "Young Adult",IF(Table1[[#This Row],[Age]]&lt;=60, "Middle Age","Old Age"))))</f>
        <v>Child</v>
      </c>
      <c r="D706" t="s">
        <v>5049</v>
      </c>
      <c r="E706" t="s">
        <v>35</v>
      </c>
      <c r="F706" t="s">
        <v>36</v>
      </c>
      <c r="G706" s="2">
        <v>45194</v>
      </c>
      <c r="H706" s="1">
        <f>YEAR(Table1[[#This Row],[Date_of_Diagnosis]])</f>
        <v>2023</v>
      </c>
      <c r="I706" t="s">
        <v>42</v>
      </c>
      <c r="J706" t="s">
        <v>2</v>
      </c>
      <c r="K706" t="b">
        <v>1</v>
      </c>
      <c r="L706">
        <v>47</v>
      </c>
      <c r="M706">
        <v>17</v>
      </c>
      <c r="N706" t="s">
        <v>12</v>
      </c>
      <c r="O706">
        <v>74</v>
      </c>
      <c r="P706" t="str">
        <f>IF(Table1[[#This Row],[Survival_Time_Months]]&lt;12,"&lt;1 Year",IF(Table1[[#This Row],[Survival_Time_Months]]&lt;60,"1-5 Years","5+ Years"))</f>
        <v>5+ Years</v>
      </c>
      <c r="Q706" t="s">
        <v>10</v>
      </c>
      <c r="R706" t="b">
        <v>1</v>
      </c>
      <c r="S706" t="s">
        <v>13</v>
      </c>
    </row>
    <row r="707" spans="1:19" x14ac:dyDescent="0.35">
      <c r="A707" t="s">
        <v>752</v>
      </c>
      <c r="B707">
        <v>10</v>
      </c>
      <c r="C707" t="str">
        <f>IF(Table1[[#This Row],[Age]]&lt;=10,"Child",IF(Table1[[#This Row],[Age]]&lt;=20,"Teen", IF(Table1[[#This Row],[Age]]&lt;=40, "Young Adult",IF(Table1[[#This Row],[Age]]&lt;=60, "Middle Age","Old Age"))))</f>
        <v>Child</v>
      </c>
      <c r="D707" t="s">
        <v>40</v>
      </c>
      <c r="E707" t="s">
        <v>50</v>
      </c>
      <c r="F707" t="s">
        <v>41</v>
      </c>
      <c r="G707" s="2">
        <v>44731</v>
      </c>
      <c r="H707" s="1">
        <f>YEAR(Table1[[#This Row],[Date_of_Diagnosis]])</f>
        <v>2022</v>
      </c>
      <c r="I707" t="s">
        <v>48</v>
      </c>
      <c r="J707" t="s">
        <v>38</v>
      </c>
      <c r="K707" t="b">
        <v>0</v>
      </c>
      <c r="L707">
        <v>67</v>
      </c>
      <c r="M707">
        <v>19</v>
      </c>
      <c r="N707" t="s">
        <v>12</v>
      </c>
      <c r="O707">
        <v>37</v>
      </c>
      <c r="P707" t="str">
        <f>IF(Table1[[#This Row],[Survival_Time_Months]]&lt;12,"&lt;1 Year",IF(Table1[[#This Row],[Survival_Time_Months]]&lt;60,"1-5 Years","5+ Years"))</f>
        <v>1-5 Years</v>
      </c>
      <c r="Q707" t="s">
        <v>14</v>
      </c>
      <c r="R707" t="b">
        <v>1</v>
      </c>
      <c r="S707" t="s">
        <v>23</v>
      </c>
    </row>
    <row r="708" spans="1:19" x14ac:dyDescent="0.35">
      <c r="A708" t="s">
        <v>753</v>
      </c>
      <c r="B708">
        <v>26</v>
      </c>
      <c r="C708" t="str">
        <f>IF(Table1[[#This Row],[Age]]&lt;=10,"Child",IF(Table1[[#This Row],[Age]]&lt;=20,"Teen", IF(Table1[[#This Row],[Age]]&lt;=40, "Young Adult",IF(Table1[[#This Row],[Age]]&lt;=60, "Middle Age","Old Age"))))</f>
        <v>Young Adult</v>
      </c>
      <c r="D708" t="s">
        <v>5050</v>
      </c>
      <c r="E708" t="s">
        <v>47</v>
      </c>
      <c r="F708" t="s">
        <v>44</v>
      </c>
      <c r="G708" s="2">
        <v>45628</v>
      </c>
      <c r="H708" s="1">
        <f>YEAR(Table1[[#This Row],[Date_of_Diagnosis]])</f>
        <v>2024</v>
      </c>
      <c r="I708" t="s">
        <v>37</v>
      </c>
      <c r="J708" t="s">
        <v>38</v>
      </c>
      <c r="K708" t="b">
        <v>0</v>
      </c>
      <c r="L708">
        <v>36</v>
      </c>
      <c r="M708">
        <v>4</v>
      </c>
      <c r="N708" t="s">
        <v>9</v>
      </c>
      <c r="O708">
        <v>36</v>
      </c>
      <c r="P708" t="str">
        <f>IF(Table1[[#This Row],[Survival_Time_Months]]&lt;12,"&lt;1 Year",IF(Table1[[#This Row],[Survival_Time_Months]]&lt;60,"1-5 Years","5+ Years"))</f>
        <v>1-5 Years</v>
      </c>
      <c r="Q708" t="s">
        <v>10</v>
      </c>
      <c r="R708" t="b">
        <v>1</v>
      </c>
      <c r="S708" t="s">
        <v>13</v>
      </c>
    </row>
    <row r="709" spans="1:19" x14ac:dyDescent="0.35">
      <c r="A709" t="s">
        <v>754</v>
      </c>
      <c r="B709">
        <v>79</v>
      </c>
      <c r="C709" t="str">
        <f>IF(Table1[[#This Row],[Age]]&lt;=10,"Child",IF(Table1[[#This Row],[Age]]&lt;=20,"Teen", IF(Table1[[#This Row],[Age]]&lt;=40, "Young Adult",IF(Table1[[#This Row],[Age]]&lt;=60, "Middle Age","Old Age"))))</f>
        <v>Old Age</v>
      </c>
      <c r="D709" t="s">
        <v>5050</v>
      </c>
      <c r="E709" t="s">
        <v>35</v>
      </c>
      <c r="F709" t="s">
        <v>44</v>
      </c>
      <c r="G709" s="2">
        <v>44996</v>
      </c>
      <c r="H709" s="1">
        <f>YEAR(Table1[[#This Row],[Date_of_Diagnosis]])</f>
        <v>2023</v>
      </c>
      <c r="I709" t="s">
        <v>51</v>
      </c>
      <c r="J709" t="s">
        <v>38</v>
      </c>
      <c r="K709" t="b">
        <v>0</v>
      </c>
      <c r="L709">
        <v>50</v>
      </c>
      <c r="M709">
        <v>4</v>
      </c>
      <c r="N709" t="s">
        <v>12</v>
      </c>
      <c r="O709">
        <v>34</v>
      </c>
      <c r="P709" t="str">
        <f>IF(Table1[[#This Row],[Survival_Time_Months]]&lt;12,"&lt;1 Year",IF(Table1[[#This Row],[Survival_Time_Months]]&lt;60,"1-5 Years","5+ Years"))</f>
        <v>1-5 Years</v>
      </c>
      <c r="Q709" t="s">
        <v>10</v>
      </c>
      <c r="R709" t="b">
        <v>0</v>
      </c>
      <c r="S709" t="s">
        <v>18</v>
      </c>
    </row>
    <row r="710" spans="1:19" x14ac:dyDescent="0.35">
      <c r="A710" t="s">
        <v>755</v>
      </c>
      <c r="B710">
        <v>31</v>
      </c>
      <c r="C710" t="str">
        <f>IF(Table1[[#This Row],[Age]]&lt;=10,"Child",IF(Table1[[#This Row],[Age]]&lt;=20,"Teen", IF(Table1[[#This Row],[Age]]&lt;=40, "Young Adult",IF(Table1[[#This Row],[Age]]&lt;=60, "Middle Age","Old Age"))))</f>
        <v>Young Adult</v>
      </c>
      <c r="D710" t="s">
        <v>5050</v>
      </c>
      <c r="E710" t="s">
        <v>35</v>
      </c>
      <c r="F710" t="s">
        <v>36</v>
      </c>
      <c r="G710" s="2">
        <v>43907</v>
      </c>
      <c r="H710" s="1">
        <f>YEAR(Table1[[#This Row],[Date_of_Diagnosis]])</f>
        <v>2020</v>
      </c>
      <c r="I710" t="s">
        <v>48</v>
      </c>
      <c r="J710" t="s">
        <v>38</v>
      </c>
      <c r="K710" t="b">
        <v>1</v>
      </c>
      <c r="L710">
        <v>40</v>
      </c>
      <c r="M710">
        <v>1</v>
      </c>
      <c r="N710" t="s">
        <v>12</v>
      </c>
      <c r="O710">
        <v>77</v>
      </c>
      <c r="P710" t="str">
        <f>IF(Table1[[#This Row],[Survival_Time_Months]]&lt;12,"&lt;1 Year",IF(Table1[[#This Row],[Survival_Time_Months]]&lt;60,"1-5 Years","5+ Years"))</f>
        <v>5+ Years</v>
      </c>
      <c r="Q710" t="s">
        <v>14</v>
      </c>
      <c r="R710" t="b">
        <v>0</v>
      </c>
      <c r="S710" t="s">
        <v>22</v>
      </c>
    </row>
    <row r="711" spans="1:19" x14ac:dyDescent="0.35">
      <c r="A711" t="s">
        <v>756</v>
      </c>
      <c r="B711">
        <v>73</v>
      </c>
      <c r="C711" t="str">
        <f>IF(Table1[[#This Row],[Age]]&lt;=10,"Child",IF(Table1[[#This Row],[Age]]&lt;=20,"Teen", IF(Table1[[#This Row],[Age]]&lt;=40, "Young Adult",IF(Table1[[#This Row],[Age]]&lt;=60, "Middle Age","Old Age"))))</f>
        <v>Old Age</v>
      </c>
      <c r="D711" t="s">
        <v>5050</v>
      </c>
      <c r="E711" t="s">
        <v>47</v>
      </c>
      <c r="F711" t="s">
        <v>41</v>
      </c>
      <c r="G711" s="2">
        <v>43865</v>
      </c>
      <c r="H711" s="1">
        <f>YEAR(Table1[[#This Row],[Date_of_Diagnosis]])</f>
        <v>2020</v>
      </c>
      <c r="I711" t="s">
        <v>48</v>
      </c>
      <c r="J711" t="s">
        <v>45</v>
      </c>
      <c r="K711" t="b">
        <v>1</v>
      </c>
      <c r="L711">
        <v>3</v>
      </c>
      <c r="M711">
        <v>9</v>
      </c>
      <c r="N711" t="s">
        <v>15</v>
      </c>
      <c r="O711">
        <v>74</v>
      </c>
      <c r="P711" t="str">
        <f>IF(Table1[[#This Row],[Survival_Time_Months]]&lt;12,"&lt;1 Year",IF(Table1[[#This Row],[Survival_Time_Months]]&lt;60,"1-5 Years","5+ Years"))</f>
        <v>5+ Years</v>
      </c>
      <c r="Q711" t="s">
        <v>14</v>
      </c>
      <c r="R711" t="b">
        <v>0</v>
      </c>
      <c r="S711" t="s">
        <v>17</v>
      </c>
    </row>
    <row r="712" spans="1:19" x14ac:dyDescent="0.35">
      <c r="A712" t="s">
        <v>757</v>
      </c>
      <c r="B712">
        <v>26</v>
      </c>
      <c r="C712" t="str">
        <f>IF(Table1[[#This Row],[Age]]&lt;=10,"Child",IF(Table1[[#This Row],[Age]]&lt;=20,"Teen", IF(Table1[[#This Row],[Age]]&lt;=40, "Young Adult",IF(Table1[[#This Row],[Age]]&lt;=60, "Middle Age","Old Age"))))</f>
        <v>Young Adult</v>
      </c>
      <c r="D712" t="s">
        <v>40</v>
      </c>
      <c r="E712" t="s">
        <v>50</v>
      </c>
      <c r="F712" t="s">
        <v>36</v>
      </c>
      <c r="G712" s="2">
        <v>43600</v>
      </c>
      <c r="H712" s="1">
        <f>YEAR(Table1[[#This Row],[Date_of_Diagnosis]])</f>
        <v>2019</v>
      </c>
      <c r="I712" t="s">
        <v>37</v>
      </c>
      <c r="J712" t="s">
        <v>2</v>
      </c>
      <c r="K712" t="b">
        <v>1</v>
      </c>
      <c r="L712">
        <v>43</v>
      </c>
      <c r="M712">
        <v>20</v>
      </c>
      <c r="N712" t="s">
        <v>15</v>
      </c>
      <c r="O712">
        <v>51</v>
      </c>
      <c r="P712" t="str">
        <f>IF(Table1[[#This Row],[Survival_Time_Months]]&lt;12,"&lt;1 Year",IF(Table1[[#This Row],[Survival_Time_Months]]&lt;60,"1-5 Years","5+ Years"))</f>
        <v>1-5 Years</v>
      </c>
      <c r="Q712" t="s">
        <v>10</v>
      </c>
      <c r="R712" t="b">
        <v>0</v>
      </c>
      <c r="S712" t="s">
        <v>21</v>
      </c>
    </row>
    <row r="713" spans="1:19" x14ac:dyDescent="0.35">
      <c r="A713" t="s">
        <v>758</v>
      </c>
      <c r="B713">
        <v>54</v>
      </c>
      <c r="C713" t="str">
        <f>IF(Table1[[#This Row],[Age]]&lt;=10,"Child",IF(Table1[[#This Row],[Age]]&lt;=20,"Teen", IF(Table1[[#This Row],[Age]]&lt;=40, "Young Adult",IF(Table1[[#This Row],[Age]]&lt;=60, "Middle Age","Old Age"))))</f>
        <v>Middle Age</v>
      </c>
      <c r="D713" t="s">
        <v>5049</v>
      </c>
      <c r="E713" t="s">
        <v>35</v>
      </c>
      <c r="F713" t="s">
        <v>41</v>
      </c>
      <c r="G713" s="2">
        <v>45640</v>
      </c>
      <c r="H713" s="1">
        <f>YEAR(Table1[[#This Row],[Date_of_Diagnosis]])</f>
        <v>2024</v>
      </c>
      <c r="I713" t="s">
        <v>51</v>
      </c>
      <c r="J713" t="s">
        <v>2</v>
      </c>
      <c r="K713" t="b">
        <v>0</v>
      </c>
      <c r="L713">
        <v>30</v>
      </c>
      <c r="M713">
        <v>16</v>
      </c>
      <c r="N713" t="s">
        <v>9</v>
      </c>
      <c r="O713">
        <v>99</v>
      </c>
      <c r="P713" t="str">
        <f>IF(Table1[[#This Row],[Survival_Time_Months]]&lt;12,"&lt;1 Year",IF(Table1[[#This Row],[Survival_Time_Months]]&lt;60,"1-5 Years","5+ Years"))</f>
        <v>5+ Years</v>
      </c>
      <c r="Q713" t="s">
        <v>10</v>
      </c>
      <c r="R713" t="b">
        <v>0</v>
      </c>
      <c r="S713" t="s">
        <v>16</v>
      </c>
    </row>
    <row r="714" spans="1:19" x14ac:dyDescent="0.35">
      <c r="A714" t="s">
        <v>759</v>
      </c>
      <c r="B714">
        <v>54</v>
      </c>
      <c r="C714" t="str">
        <f>IF(Table1[[#This Row],[Age]]&lt;=10,"Child",IF(Table1[[#This Row],[Age]]&lt;=20,"Teen", IF(Table1[[#This Row],[Age]]&lt;=40, "Young Adult",IF(Table1[[#This Row],[Age]]&lt;=60, "Middle Age","Old Age"))))</f>
        <v>Middle Age</v>
      </c>
      <c r="D714" t="s">
        <v>5049</v>
      </c>
      <c r="E714" t="s">
        <v>50</v>
      </c>
      <c r="F714" t="s">
        <v>41</v>
      </c>
      <c r="G714" s="2">
        <v>44541</v>
      </c>
      <c r="H714" s="1">
        <f>YEAR(Table1[[#This Row],[Date_of_Diagnosis]])</f>
        <v>2021</v>
      </c>
      <c r="I714" t="s">
        <v>51</v>
      </c>
      <c r="J714" t="s">
        <v>2</v>
      </c>
      <c r="K714" t="b">
        <v>0</v>
      </c>
      <c r="L714">
        <v>35</v>
      </c>
      <c r="M714">
        <v>18</v>
      </c>
      <c r="N714" t="s">
        <v>9</v>
      </c>
      <c r="O714">
        <v>39</v>
      </c>
      <c r="P714" t="str">
        <f>IF(Table1[[#This Row],[Survival_Time_Months]]&lt;12,"&lt;1 Year",IF(Table1[[#This Row],[Survival_Time_Months]]&lt;60,"1-5 Years","5+ Years"))</f>
        <v>1-5 Years</v>
      </c>
      <c r="Q714" t="s">
        <v>10</v>
      </c>
      <c r="R714" t="b">
        <v>1</v>
      </c>
      <c r="S714" t="s">
        <v>19</v>
      </c>
    </row>
    <row r="715" spans="1:19" x14ac:dyDescent="0.35">
      <c r="A715" t="s">
        <v>760</v>
      </c>
      <c r="B715">
        <v>88</v>
      </c>
      <c r="C715" t="str">
        <f>IF(Table1[[#This Row],[Age]]&lt;=10,"Child",IF(Table1[[#This Row],[Age]]&lt;=20,"Teen", IF(Table1[[#This Row],[Age]]&lt;=40, "Young Adult",IF(Table1[[#This Row],[Age]]&lt;=60, "Middle Age","Old Age"))))</f>
        <v>Old Age</v>
      </c>
      <c r="D715" t="s">
        <v>40</v>
      </c>
      <c r="E715" t="s">
        <v>50</v>
      </c>
      <c r="F715" t="s">
        <v>41</v>
      </c>
      <c r="G715" s="2">
        <v>44805</v>
      </c>
      <c r="H715" s="1">
        <f>YEAR(Table1[[#This Row],[Date_of_Diagnosis]])</f>
        <v>2022</v>
      </c>
      <c r="I715" t="s">
        <v>51</v>
      </c>
      <c r="J715" t="s">
        <v>2</v>
      </c>
      <c r="K715" t="b">
        <v>0</v>
      </c>
      <c r="L715">
        <v>50</v>
      </c>
      <c r="M715">
        <v>5</v>
      </c>
      <c r="N715" t="s">
        <v>15</v>
      </c>
      <c r="O715">
        <v>109</v>
      </c>
      <c r="P715" t="str">
        <f>IF(Table1[[#This Row],[Survival_Time_Months]]&lt;12,"&lt;1 Year",IF(Table1[[#This Row],[Survival_Time_Months]]&lt;60,"1-5 Years","5+ Years"))</f>
        <v>5+ Years</v>
      </c>
      <c r="Q715" t="s">
        <v>14</v>
      </c>
      <c r="R715" t="b">
        <v>0</v>
      </c>
      <c r="S715" t="s">
        <v>18</v>
      </c>
    </row>
    <row r="716" spans="1:19" x14ac:dyDescent="0.35">
      <c r="A716" t="s">
        <v>761</v>
      </c>
      <c r="B716">
        <v>50</v>
      </c>
      <c r="C716" t="str">
        <f>IF(Table1[[#This Row],[Age]]&lt;=10,"Child",IF(Table1[[#This Row],[Age]]&lt;=20,"Teen", IF(Table1[[#This Row],[Age]]&lt;=40, "Young Adult",IF(Table1[[#This Row],[Age]]&lt;=60, "Middle Age","Old Age"))))</f>
        <v>Middle Age</v>
      </c>
      <c r="D716" t="s">
        <v>5050</v>
      </c>
      <c r="E716" t="s">
        <v>47</v>
      </c>
      <c r="F716" t="s">
        <v>41</v>
      </c>
      <c r="G716" s="2">
        <v>44787</v>
      </c>
      <c r="H716" s="1">
        <f>YEAR(Table1[[#This Row],[Date_of_Diagnosis]])</f>
        <v>2022</v>
      </c>
      <c r="I716" t="s">
        <v>37</v>
      </c>
      <c r="J716" t="s">
        <v>38</v>
      </c>
      <c r="K716" t="b">
        <v>0</v>
      </c>
      <c r="L716">
        <v>68</v>
      </c>
      <c r="M716">
        <v>11</v>
      </c>
      <c r="N716" t="s">
        <v>9</v>
      </c>
      <c r="O716">
        <v>56</v>
      </c>
      <c r="P716" t="str">
        <f>IF(Table1[[#This Row],[Survival_Time_Months]]&lt;12,"&lt;1 Year",IF(Table1[[#This Row],[Survival_Time_Months]]&lt;60,"1-5 Years","5+ Years"))</f>
        <v>1-5 Years</v>
      </c>
      <c r="Q716" t="s">
        <v>14</v>
      </c>
      <c r="R716" t="b">
        <v>0</v>
      </c>
      <c r="S716" t="s">
        <v>16</v>
      </c>
    </row>
    <row r="717" spans="1:19" x14ac:dyDescent="0.35">
      <c r="A717" t="s">
        <v>762</v>
      </c>
      <c r="B717">
        <v>14</v>
      </c>
      <c r="C717" t="str">
        <f>IF(Table1[[#This Row],[Age]]&lt;=10,"Child",IF(Table1[[#This Row],[Age]]&lt;=20,"Teen", IF(Table1[[#This Row],[Age]]&lt;=40, "Young Adult",IF(Table1[[#This Row],[Age]]&lt;=60, "Middle Age","Old Age"))))</f>
        <v>Teen</v>
      </c>
      <c r="D717" t="s">
        <v>40</v>
      </c>
      <c r="E717" t="s">
        <v>50</v>
      </c>
      <c r="F717" t="s">
        <v>44</v>
      </c>
      <c r="G717" s="2">
        <v>44999</v>
      </c>
      <c r="H717" s="1">
        <f>YEAR(Table1[[#This Row],[Date_of_Diagnosis]])</f>
        <v>2023</v>
      </c>
      <c r="I717" t="s">
        <v>48</v>
      </c>
      <c r="J717" t="s">
        <v>45</v>
      </c>
      <c r="K717" t="b">
        <v>1</v>
      </c>
      <c r="L717">
        <v>41</v>
      </c>
      <c r="M717">
        <v>14</v>
      </c>
      <c r="N717" t="s">
        <v>12</v>
      </c>
      <c r="O717">
        <v>14</v>
      </c>
      <c r="P717" t="str">
        <f>IF(Table1[[#This Row],[Survival_Time_Months]]&lt;12,"&lt;1 Year",IF(Table1[[#This Row],[Survival_Time_Months]]&lt;60,"1-5 Years","5+ Years"))</f>
        <v>1-5 Years</v>
      </c>
      <c r="Q717" t="s">
        <v>14</v>
      </c>
      <c r="R717" t="b">
        <v>1</v>
      </c>
      <c r="S717" t="s">
        <v>23</v>
      </c>
    </row>
    <row r="718" spans="1:19" x14ac:dyDescent="0.35">
      <c r="A718" t="s">
        <v>763</v>
      </c>
      <c r="B718">
        <v>79</v>
      </c>
      <c r="C718" t="str">
        <f>IF(Table1[[#This Row],[Age]]&lt;=10,"Child",IF(Table1[[#This Row],[Age]]&lt;=20,"Teen", IF(Table1[[#This Row],[Age]]&lt;=40, "Young Adult",IF(Table1[[#This Row],[Age]]&lt;=60, "Middle Age","Old Age"))))</f>
        <v>Old Age</v>
      </c>
      <c r="D718" t="s">
        <v>5050</v>
      </c>
      <c r="E718" t="s">
        <v>35</v>
      </c>
      <c r="F718" t="s">
        <v>36</v>
      </c>
      <c r="G718" s="2">
        <v>44126</v>
      </c>
      <c r="H718" s="1">
        <f>YEAR(Table1[[#This Row],[Date_of_Diagnosis]])</f>
        <v>2020</v>
      </c>
      <c r="I718" t="s">
        <v>48</v>
      </c>
      <c r="J718" t="s">
        <v>38</v>
      </c>
      <c r="K718" t="b">
        <v>0</v>
      </c>
      <c r="L718">
        <v>33</v>
      </c>
      <c r="M718">
        <v>8</v>
      </c>
      <c r="N718" t="s">
        <v>12</v>
      </c>
      <c r="O718">
        <v>36</v>
      </c>
      <c r="P718" t="str">
        <f>IF(Table1[[#This Row],[Survival_Time_Months]]&lt;12,"&lt;1 Year",IF(Table1[[#This Row],[Survival_Time_Months]]&lt;60,"1-5 Years","5+ Years"))</f>
        <v>1-5 Years</v>
      </c>
      <c r="Q718" t="s">
        <v>10</v>
      </c>
      <c r="R718" t="b">
        <v>0</v>
      </c>
      <c r="S718" t="s">
        <v>16</v>
      </c>
    </row>
    <row r="719" spans="1:19" x14ac:dyDescent="0.35">
      <c r="A719" t="s">
        <v>764</v>
      </c>
      <c r="B719">
        <v>3</v>
      </c>
      <c r="C719" t="str">
        <f>IF(Table1[[#This Row],[Age]]&lt;=10,"Child",IF(Table1[[#This Row],[Age]]&lt;=20,"Teen", IF(Table1[[#This Row],[Age]]&lt;=40, "Young Adult",IF(Table1[[#This Row],[Age]]&lt;=60, "Middle Age","Old Age"))))</f>
        <v>Child</v>
      </c>
      <c r="D719" t="s">
        <v>40</v>
      </c>
      <c r="E719" t="s">
        <v>50</v>
      </c>
      <c r="F719" t="s">
        <v>41</v>
      </c>
      <c r="G719" s="2">
        <v>44833</v>
      </c>
      <c r="H719" s="1">
        <f>YEAR(Table1[[#This Row],[Date_of_Diagnosis]])</f>
        <v>2022</v>
      </c>
      <c r="I719" t="s">
        <v>37</v>
      </c>
      <c r="J719" t="s">
        <v>2</v>
      </c>
      <c r="K719" t="b">
        <v>1</v>
      </c>
      <c r="L719">
        <v>26</v>
      </c>
      <c r="M719">
        <v>14</v>
      </c>
      <c r="N719" t="s">
        <v>15</v>
      </c>
      <c r="O719">
        <v>74</v>
      </c>
      <c r="P719" t="str">
        <f>IF(Table1[[#This Row],[Survival_Time_Months]]&lt;12,"&lt;1 Year",IF(Table1[[#This Row],[Survival_Time_Months]]&lt;60,"1-5 Years","5+ Years"))</f>
        <v>5+ Years</v>
      </c>
      <c r="Q719" t="s">
        <v>14</v>
      </c>
      <c r="R719" t="b">
        <v>1</v>
      </c>
      <c r="S719" t="s">
        <v>19</v>
      </c>
    </row>
    <row r="720" spans="1:19" x14ac:dyDescent="0.35">
      <c r="A720" t="s">
        <v>765</v>
      </c>
      <c r="B720">
        <v>69</v>
      </c>
      <c r="C720" t="str">
        <f>IF(Table1[[#This Row],[Age]]&lt;=10,"Child",IF(Table1[[#This Row],[Age]]&lt;=20,"Teen", IF(Table1[[#This Row],[Age]]&lt;=40, "Young Adult",IF(Table1[[#This Row],[Age]]&lt;=60, "Middle Age","Old Age"))))</f>
        <v>Old Age</v>
      </c>
      <c r="D720" t="s">
        <v>5050</v>
      </c>
      <c r="E720" t="s">
        <v>50</v>
      </c>
      <c r="F720" t="s">
        <v>44</v>
      </c>
      <c r="G720" s="2">
        <v>44064</v>
      </c>
      <c r="H720" s="1">
        <f>YEAR(Table1[[#This Row],[Date_of_Diagnosis]])</f>
        <v>2020</v>
      </c>
      <c r="I720" t="s">
        <v>51</v>
      </c>
      <c r="J720" t="s">
        <v>45</v>
      </c>
      <c r="K720" t="b">
        <v>1</v>
      </c>
      <c r="L720">
        <v>14</v>
      </c>
      <c r="M720">
        <v>7</v>
      </c>
      <c r="N720" t="s">
        <v>12</v>
      </c>
      <c r="O720">
        <v>56</v>
      </c>
      <c r="P720" t="str">
        <f>IF(Table1[[#This Row],[Survival_Time_Months]]&lt;12,"&lt;1 Year",IF(Table1[[#This Row],[Survival_Time_Months]]&lt;60,"1-5 Years","5+ Years"))</f>
        <v>1-5 Years</v>
      </c>
      <c r="Q720" t="s">
        <v>10</v>
      </c>
      <c r="R720" t="b">
        <v>0</v>
      </c>
      <c r="S720" t="s">
        <v>18</v>
      </c>
    </row>
    <row r="721" spans="1:19" x14ac:dyDescent="0.35">
      <c r="A721" t="s">
        <v>766</v>
      </c>
      <c r="B721">
        <v>7</v>
      </c>
      <c r="C721" t="str">
        <f>IF(Table1[[#This Row],[Age]]&lt;=10,"Child",IF(Table1[[#This Row],[Age]]&lt;=20,"Teen", IF(Table1[[#This Row],[Age]]&lt;=40, "Young Adult",IF(Table1[[#This Row],[Age]]&lt;=60, "Middle Age","Old Age"))))</f>
        <v>Child</v>
      </c>
      <c r="D721" t="s">
        <v>5049</v>
      </c>
      <c r="E721" t="s">
        <v>35</v>
      </c>
      <c r="F721" t="s">
        <v>36</v>
      </c>
      <c r="G721" s="2">
        <v>44331</v>
      </c>
      <c r="H721" s="1">
        <f>YEAR(Table1[[#This Row],[Date_of_Diagnosis]])</f>
        <v>2021</v>
      </c>
      <c r="I721" t="s">
        <v>51</v>
      </c>
      <c r="J721" t="s">
        <v>2</v>
      </c>
      <c r="K721" t="b">
        <v>0</v>
      </c>
      <c r="L721">
        <v>6</v>
      </c>
      <c r="M721">
        <v>1</v>
      </c>
      <c r="N721" t="s">
        <v>9</v>
      </c>
      <c r="O721">
        <v>74</v>
      </c>
      <c r="P721" t="str">
        <f>IF(Table1[[#This Row],[Survival_Time_Months]]&lt;12,"&lt;1 Year",IF(Table1[[#This Row],[Survival_Time_Months]]&lt;60,"1-5 Years","5+ Years"))</f>
        <v>5+ Years</v>
      </c>
      <c r="Q721" t="s">
        <v>10</v>
      </c>
      <c r="R721" t="b">
        <v>0</v>
      </c>
      <c r="S721" t="s">
        <v>16</v>
      </c>
    </row>
    <row r="722" spans="1:19" x14ac:dyDescent="0.35">
      <c r="A722" t="s">
        <v>767</v>
      </c>
      <c r="B722">
        <v>75</v>
      </c>
      <c r="C722" t="str">
        <f>IF(Table1[[#This Row],[Age]]&lt;=10,"Child",IF(Table1[[#This Row],[Age]]&lt;=20,"Teen", IF(Table1[[#This Row],[Age]]&lt;=40, "Young Adult",IF(Table1[[#This Row],[Age]]&lt;=60, "Middle Age","Old Age"))))</f>
        <v>Old Age</v>
      </c>
      <c r="D722" t="s">
        <v>5050</v>
      </c>
      <c r="E722" t="s">
        <v>35</v>
      </c>
      <c r="F722" t="s">
        <v>41</v>
      </c>
      <c r="G722" s="2">
        <v>45152</v>
      </c>
      <c r="H722" s="1">
        <f>YEAR(Table1[[#This Row],[Date_of_Diagnosis]])</f>
        <v>2023</v>
      </c>
      <c r="I722" t="s">
        <v>51</v>
      </c>
      <c r="J722" t="s">
        <v>2</v>
      </c>
      <c r="K722" t="b">
        <v>0</v>
      </c>
      <c r="L722">
        <v>17</v>
      </c>
      <c r="M722">
        <v>13</v>
      </c>
      <c r="N722" t="s">
        <v>12</v>
      </c>
      <c r="O722">
        <v>34</v>
      </c>
      <c r="P722" t="str">
        <f>IF(Table1[[#This Row],[Survival_Time_Months]]&lt;12,"&lt;1 Year",IF(Table1[[#This Row],[Survival_Time_Months]]&lt;60,"1-5 Years","5+ Years"))</f>
        <v>1-5 Years</v>
      </c>
      <c r="Q722" t="s">
        <v>14</v>
      </c>
      <c r="R722" t="b">
        <v>1</v>
      </c>
      <c r="S722" t="s">
        <v>13</v>
      </c>
    </row>
    <row r="723" spans="1:19" x14ac:dyDescent="0.35">
      <c r="A723" t="s">
        <v>768</v>
      </c>
      <c r="B723">
        <v>38</v>
      </c>
      <c r="C723" t="str">
        <f>IF(Table1[[#This Row],[Age]]&lt;=10,"Child",IF(Table1[[#This Row],[Age]]&lt;=20,"Teen", IF(Table1[[#This Row],[Age]]&lt;=40, "Young Adult",IF(Table1[[#This Row],[Age]]&lt;=60, "Middle Age","Old Age"))))</f>
        <v>Young Adult</v>
      </c>
      <c r="D723" t="s">
        <v>40</v>
      </c>
      <c r="E723" t="s">
        <v>47</v>
      </c>
      <c r="F723" t="s">
        <v>44</v>
      </c>
      <c r="G723" s="2">
        <v>45112</v>
      </c>
      <c r="H723" s="1">
        <f>YEAR(Table1[[#This Row],[Date_of_Diagnosis]])</f>
        <v>2023</v>
      </c>
      <c r="I723" t="s">
        <v>37</v>
      </c>
      <c r="J723" t="s">
        <v>2</v>
      </c>
      <c r="K723" t="b">
        <v>1</v>
      </c>
      <c r="L723">
        <v>16</v>
      </c>
      <c r="M723">
        <v>11</v>
      </c>
      <c r="N723" t="s">
        <v>9</v>
      </c>
      <c r="O723">
        <v>89</v>
      </c>
      <c r="P723" t="str">
        <f>IF(Table1[[#This Row],[Survival_Time_Months]]&lt;12,"&lt;1 Year",IF(Table1[[#This Row],[Survival_Time_Months]]&lt;60,"1-5 Years","5+ Years"))</f>
        <v>5+ Years</v>
      </c>
      <c r="Q723" t="s">
        <v>14</v>
      </c>
      <c r="R723" t="b">
        <v>0</v>
      </c>
      <c r="S723" t="s">
        <v>23</v>
      </c>
    </row>
    <row r="724" spans="1:19" x14ac:dyDescent="0.35">
      <c r="A724" t="s">
        <v>769</v>
      </c>
      <c r="B724">
        <v>63</v>
      </c>
      <c r="C724" t="str">
        <f>IF(Table1[[#This Row],[Age]]&lt;=10,"Child",IF(Table1[[#This Row],[Age]]&lt;=20,"Teen", IF(Table1[[#This Row],[Age]]&lt;=40, "Young Adult",IF(Table1[[#This Row],[Age]]&lt;=60, "Middle Age","Old Age"))))</f>
        <v>Old Age</v>
      </c>
      <c r="D724" t="s">
        <v>40</v>
      </c>
      <c r="E724" t="s">
        <v>35</v>
      </c>
      <c r="F724" t="s">
        <v>44</v>
      </c>
      <c r="G724" s="2">
        <v>44945</v>
      </c>
      <c r="H724" s="1">
        <f>YEAR(Table1[[#This Row],[Date_of_Diagnosis]])</f>
        <v>2023</v>
      </c>
      <c r="I724" t="s">
        <v>37</v>
      </c>
      <c r="J724" t="s">
        <v>2</v>
      </c>
      <c r="K724" t="b">
        <v>0</v>
      </c>
      <c r="L724">
        <v>24</v>
      </c>
      <c r="M724">
        <v>20</v>
      </c>
      <c r="N724" t="s">
        <v>9</v>
      </c>
      <c r="O724">
        <v>84</v>
      </c>
      <c r="P724" t="str">
        <f>IF(Table1[[#This Row],[Survival_Time_Months]]&lt;12,"&lt;1 Year",IF(Table1[[#This Row],[Survival_Time_Months]]&lt;60,"1-5 Years","5+ Years"))</f>
        <v>5+ Years</v>
      </c>
      <c r="Q724" t="s">
        <v>10</v>
      </c>
      <c r="R724" t="b">
        <v>1</v>
      </c>
      <c r="S724" t="s">
        <v>18</v>
      </c>
    </row>
    <row r="725" spans="1:19" x14ac:dyDescent="0.35">
      <c r="A725" t="s">
        <v>770</v>
      </c>
      <c r="B725">
        <v>78</v>
      </c>
      <c r="C725" t="str">
        <f>IF(Table1[[#This Row],[Age]]&lt;=10,"Child",IF(Table1[[#This Row],[Age]]&lt;=20,"Teen", IF(Table1[[#This Row],[Age]]&lt;=40, "Young Adult",IF(Table1[[#This Row],[Age]]&lt;=60, "Middle Age","Old Age"))))</f>
        <v>Old Age</v>
      </c>
      <c r="D725" t="s">
        <v>5050</v>
      </c>
      <c r="E725" t="s">
        <v>35</v>
      </c>
      <c r="F725" t="s">
        <v>41</v>
      </c>
      <c r="G725" s="2">
        <v>44073</v>
      </c>
      <c r="H725" s="1">
        <f>YEAR(Table1[[#This Row],[Date_of_Diagnosis]])</f>
        <v>2020</v>
      </c>
      <c r="I725" t="s">
        <v>51</v>
      </c>
      <c r="J725" t="s">
        <v>2</v>
      </c>
      <c r="K725" t="b">
        <v>1</v>
      </c>
      <c r="L725">
        <v>28</v>
      </c>
      <c r="M725">
        <v>9</v>
      </c>
      <c r="N725" t="s">
        <v>9</v>
      </c>
      <c r="O725">
        <v>89</v>
      </c>
      <c r="P725" t="str">
        <f>IF(Table1[[#This Row],[Survival_Time_Months]]&lt;12,"&lt;1 Year",IF(Table1[[#This Row],[Survival_Time_Months]]&lt;60,"1-5 Years","5+ Years"))</f>
        <v>5+ Years</v>
      </c>
      <c r="Q725" t="s">
        <v>14</v>
      </c>
      <c r="R725" t="b">
        <v>0</v>
      </c>
      <c r="S725" t="s">
        <v>22</v>
      </c>
    </row>
    <row r="726" spans="1:19" x14ac:dyDescent="0.35">
      <c r="A726" t="s">
        <v>771</v>
      </c>
      <c r="B726">
        <v>17</v>
      </c>
      <c r="C726" t="str">
        <f>IF(Table1[[#This Row],[Age]]&lt;=10,"Child",IF(Table1[[#This Row],[Age]]&lt;=20,"Teen", IF(Table1[[#This Row],[Age]]&lt;=40, "Young Adult",IF(Table1[[#This Row],[Age]]&lt;=60, "Middle Age","Old Age"))))</f>
        <v>Teen</v>
      </c>
      <c r="D726" t="s">
        <v>40</v>
      </c>
      <c r="E726" t="s">
        <v>47</v>
      </c>
      <c r="F726" t="s">
        <v>36</v>
      </c>
      <c r="G726" s="2">
        <v>44400</v>
      </c>
      <c r="H726" s="1">
        <f>YEAR(Table1[[#This Row],[Date_of_Diagnosis]])</f>
        <v>2021</v>
      </c>
      <c r="I726" t="s">
        <v>51</v>
      </c>
      <c r="J726" t="s">
        <v>45</v>
      </c>
      <c r="K726" t="b">
        <v>1</v>
      </c>
      <c r="L726">
        <v>6</v>
      </c>
      <c r="M726">
        <v>20</v>
      </c>
      <c r="N726" t="s">
        <v>15</v>
      </c>
      <c r="O726">
        <v>19</v>
      </c>
      <c r="P726" t="str">
        <f>IF(Table1[[#This Row],[Survival_Time_Months]]&lt;12,"&lt;1 Year",IF(Table1[[#This Row],[Survival_Time_Months]]&lt;60,"1-5 Years","5+ Years"))</f>
        <v>1-5 Years</v>
      </c>
      <c r="Q726" t="s">
        <v>14</v>
      </c>
      <c r="R726" t="b">
        <v>0</v>
      </c>
      <c r="S726" t="s">
        <v>23</v>
      </c>
    </row>
    <row r="727" spans="1:19" x14ac:dyDescent="0.35">
      <c r="A727" t="s">
        <v>772</v>
      </c>
      <c r="B727">
        <v>69</v>
      </c>
      <c r="C727" t="str">
        <f>IF(Table1[[#This Row],[Age]]&lt;=10,"Child",IF(Table1[[#This Row],[Age]]&lt;=20,"Teen", IF(Table1[[#This Row],[Age]]&lt;=40, "Young Adult",IF(Table1[[#This Row],[Age]]&lt;=60, "Middle Age","Old Age"))))</f>
        <v>Old Age</v>
      </c>
      <c r="D727" t="s">
        <v>5049</v>
      </c>
      <c r="E727" t="s">
        <v>35</v>
      </c>
      <c r="F727" t="s">
        <v>36</v>
      </c>
      <c r="G727" s="2">
        <v>43796</v>
      </c>
      <c r="H727" s="1">
        <f>YEAR(Table1[[#This Row],[Date_of_Diagnosis]])</f>
        <v>2019</v>
      </c>
      <c r="I727" t="s">
        <v>48</v>
      </c>
      <c r="J727" t="s">
        <v>38</v>
      </c>
      <c r="K727" t="b">
        <v>1</v>
      </c>
      <c r="L727">
        <v>20</v>
      </c>
      <c r="M727">
        <v>14</v>
      </c>
      <c r="N727" t="s">
        <v>9</v>
      </c>
      <c r="O727">
        <v>110</v>
      </c>
      <c r="P727" t="str">
        <f>IF(Table1[[#This Row],[Survival_Time_Months]]&lt;12,"&lt;1 Year",IF(Table1[[#This Row],[Survival_Time_Months]]&lt;60,"1-5 Years","5+ Years"))</f>
        <v>5+ Years</v>
      </c>
      <c r="Q727" t="s">
        <v>14</v>
      </c>
      <c r="R727" t="b">
        <v>0</v>
      </c>
      <c r="S727" t="s">
        <v>22</v>
      </c>
    </row>
    <row r="728" spans="1:19" x14ac:dyDescent="0.35">
      <c r="A728" t="s">
        <v>773</v>
      </c>
      <c r="B728">
        <v>83</v>
      </c>
      <c r="C728" t="str">
        <f>IF(Table1[[#This Row],[Age]]&lt;=10,"Child",IF(Table1[[#This Row],[Age]]&lt;=20,"Teen", IF(Table1[[#This Row],[Age]]&lt;=40, "Young Adult",IF(Table1[[#This Row],[Age]]&lt;=60, "Middle Age","Old Age"))))</f>
        <v>Old Age</v>
      </c>
      <c r="D728" t="s">
        <v>40</v>
      </c>
      <c r="E728" t="s">
        <v>35</v>
      </c>
      <c r="F728" t="s">
        <v>36</v>
      </c>
      <c r="G728" s="2">
        <v>44626</v>
      </c>
      <c r="H728" s="1">
        <f>YEAR(Table1[[#This Row],[Date_of_Diagnosis]])</f>
        <v>2022</v>
      </c>
      <c r="I728" t="s">
        <v>42</v>
      </c>
      <c r="J728" t="s">
        <v>38</v>
      </c>
      <c r="K728" t="b">
        <v>0</v>
      </c>
      <c r="L728">
        <v>4</v>
      </c>
      <c r="M728">
        <v>4</v>
      </c>
      <c r="N728" t="s">
        <v>12</v>
      </c>
      <c r="O728">
        <v>116</v>
      </c>
      <c r="P728" t="str">
        <f>IF(Table1[[#This Row],[Survival_Time_Months]]&lt;12,"&lt;1 Year",IF(Table1[[#This Row],[Survival_Time_Months]]&lt;60,"1-5 Years","5+ Years"))</f>
        <v>5+ Years</v>
      </c>
      <c r="Q728" t="s">
        <v>14</v>
      </c>
      <c r="R728" t="b">
        <v>0</v>
      </c>
      <c r="S728" t="s">
        <v>13</v>
      </c>
    </row>
    <row r="729" spans="1:19" x14ac:dyDescent="0.35">
      <c r="A729" t="s">
        <v>774</v>
      </c>
      <c r="B729">
        <v>10</v>
      </c>
      <c r="C729" t="str">
        <f>IF(Table1[[#This Row],[Age]]&lt;=10,"Child",IF(Table1[[#This Row],[Age]]&lt;=20,"Teen", IF(Table1[[#This Row],[Age]]&lt;=40, "Young Adult",IF(Table1[[#This Row],[Age]]&lt;=60, "Middle Age","Old Age"))))</f>
        <v>Child</v>
      </c>
      <c r="D729" t="s">
        <v>5050</v>
      </c>
      <c r="E729" t="s">
        <v>47</v>
      </c>
      <c r="F729" t="s">
        <v>36</v>
      </c>
      <c r="G729" s="2">
        <v>44673</v>
      </c>
      <c r="H729" s="1">
        <f>YEAR(Table1[[#This Row],[Date_of_Diagnosis]])</f>
        <v>2022</v>
      </c>
      <c r="I729" t="s">
        <v>42</v>
      </c>
      <c r="J729" t="s">
        <v>45</v>
      </c>
      <c r="K729" t="b">
        <v>0</v>
      </c>
      <c r="L729">
        <v>8</v>
      </c>
      <c r="M729">
        <v>11</v>
      </c>
      <c r="N729" t="s">
        <v>15</v>
      </c>
      <c r="O729">
        <v>18</v>
      </c>
      <c r="P729" t="str">
        <f>IF(Table1[[#This Row],[Survival_Time_Months]]&lt;12,"&lt;1 Year",IF(Table1[[#This Row],[Survival_Time_Months]]&lt;60,"1-5 Years","5+ Years"))</f>
        <v>1-5 Years</v>
      </c>
      <c r="Q729" t="s">
        <v>14</v>
      </c>
      <c r="R729" t="b">
        <v>0</v>
      </c>
      <c r="S729" t="s">
        <v>11</v>
      </c>
    </row>
    <row r="730" spans="1:19" x14ac:dyDescent="0.35">
      <c r="A730" t="s">
        <v>775</v>
      </c>
      <c r="B730">
        <v>15</v>
      </c>
      <c r="C730" t="str">
        <f>IF(Table1[[#This Row],[Age]]&lt;=10,"Child",IF(Table1[[#This Row],[Age]]&lt;=20,"Teen", IF(Table1[[#This Row],[Age]]&lt;=40, "Young Adult",IF(Table1[[#This Row],[Age]]&lt;=60, "Middle Age","Old Age"))))</f>
        <v>Teen</v>
      </c>
      <c r="D730" t="s">
        <v>5050</v>
      </c>
      <c r="E730" t="s">
        <v>47</v>
      </c>
      <c r="F730" t="s">
        <v>36</v>
      </c>
      <c r="G730" s="2">
        <v>45434</v>
      </c>
      <c r="H730" s="1">
        <f>YEAR(Table1[[#This Row],[Date_of_Diagnosis]])</f>
        <v>2024</v>
      </c>
      <c r="I730" t="s">
        <v>42</v>
      </c>
      <c r="J730" t="s">
        <v>38</v>
      </c>
      <c r="K730" t="b">
        <v>1</v>
      </c>
      <c r="L730">
        <v>24</v>
      </c>
      <c r="M730">
        <v>0</v>
      </c>
      <c r="N730" t="s">
        <v>15</v>
      </c>
      <c r="O730">
        <v>89</v>
      </c>
      <c r="P730" t="str">
        <f>IF(Table1[[#This Row],[Survival_Time_Months]]&lt;12,"&lt;1 Year",IF(Table1[[#This Row],[Survival_Time_Months]]&lt;60,"1-5 Years","5+ Years"))</f>
        <v>5+ Years</v>
      </c>
      <c r="Q730" t="s">
        <v>14</v>
      </c>
      <c r="R730" t="b">
        <v>1</v>
      </c>
      <c r="S730" t="s">
        <v>16</v>
      </c>
    </row>
    <row r="731" spans="1:19" x14ac:dyDescent="0.35">
      <c r="A731" t="s">
        <v>776</v>
      </c>
      <c r="B731">
        <v>20</v>
      </c>
      <c r="C731" t="str">
        <f>IF(Table1[[#This Row],[Age]]&lt;=10,"Child",IF(Table1[[#This Row],[Age]]&lt;=20,"Teen", IF(Table1[[#This Row],[Age]]&lt;=40, "Young Adult",IF(Table1[[#This Row],[Age]]&lt;=60, "Middle Age","Old Age"))))</f>
        <v>Teen</v>
      </c>
      <c r="D731" t="s">
        <v>40</v>
      </c>
      <c r="E731" t="s">
        <v>47</v>
      </c>
      <c r="F731" t="s">
        <v>36</v>
      </c>
      <c r="G731" s="2">
        <v>43734</v>
      </c>
      <c r="H731" s="1">
        <f>YEAR(Table1[[#This Row],[Date_of_Diagnosis]])</f>
        <v>2019</v>
      </c>
      <c r="I731" t="s">
        <v>42</v>
      </c>
      <c r="J731" t="s">
        <v>38</v>
      </c>
      <c r="K731" t="b">
        <v>0</v>
      </c>
      <c r="L731">
        <v>22</v>
      </c>
      <c r="M731">
        <v>5</v>
      </c>
      <c r="N731" t="s">
        <v>9</v>
      </c>
      <c r="O731">
        <v>113</v>
      </c>
      <c r="P731" t="str">
        <f>IF(Table1[[#This Row],[Survival_Time_Months]]&lt;12,"&lt;1 Year",IF(Table1[[#This Row],[Survival_Time_Months]]&lt;60,"1-5 Years","5+ Years"))</f>
        <v>5+ Years</v>
      </c>
      <c r="Q731" t="s">
        <v>14</v>
      </c>
      <c r="R731" t="b">
        <v>1</v>
      </c>
      <c r="S731" t="s">
        <v>19</v>
      </c>
    </row>
    <row r="732" spans="1:19" x14ac:dyDescent="0.35">
      <c r="A732" t="s">
        <v>777</v>
      </c>
      <c r="B732">
        <v>9</v>
      </c>
      <c r="C732" t="str">
        <f>IF(Table1[[#This Row],[Age]]&lt;=10,"Child",IF(Table1[[#This Row],[Age]]&lt;=20,"Teen", IF(Table1[[#This Row],[Age]]&lt;=40, "Young Adult",IF(Table1[[#This Row],[Age]]&lt;=60, "Middle Age","Old Age"))))</f>
        <v>Child</v>
      </c>
      <c r="D732" t="s">
        <v>40</v>
      </c>
      <c r="E732" t="s">
        <v>47</v>
      </c>
      <c r="F732" t="s">
        <v>41</v>
      </c>
      <c r="G732" s="2">
        <v>44351</v>
      </c>
      <c r="H732" s="1">
        <f>YEAR(Table1[[#This Row],[Date_of_Diagnosis]])</f>
        <v>2021</v>
      </c>
      <c r="I732" t="s">
        <v>48</v>
      </c>
      <c r="J732" t="s">
        <v>45</v>
      </c>
      <c r="K732" t="b">
        <v>0</v>
      </c>
      <c r="L732">
        <v>32</v>
      </c>
      <c r="M732">
        <v>19</v>
      </c>
      <c r="N732" t="s">
        <v>9</v>
      </c>
      <c r="O732">
        <v>101</v>
      </c>
      <c r="P732" t="str">
        <f>IF(Table1[[#This Row],[Survival_Time_Months]]&lt;12,"&lt;1 Year",IF(Table1[[#This Row],[Survival_Time_Months]]&lt;60,"1-5 Years","5+ Years"))</f>
        <v>5+ Years</v>
      </c>
      <c r="Q732" t="s">
        <v>14</v>
      </c>
      <c r="R732" t="b">
        <v>0</v>
      </c>
      <c r="S732" t="s">
        <v>22</v>
      </c>
    </row>
    <row r="733" spans="1:19" x14ac:dyDescent="0.35">
      <c r="A733" t="s">
        <v>778</v>
      </c>
      <c r="B733">
        <v>36</v>
      </c>
      <c r="C733" t="str">
        <f>IF(Table1[[#This Row],[Age]]&lt;=10,"Child",IF(Table1[[#This Row],[Age]]&lt;=20,"Teen", IF(Table1[[#This Row],[Age]]&lt;=40, "Young Adult",IF(Table1[[#This Row],[Age]]&lt;=60, "Middle Age","Old Age"))))</f>
        <v>Young Adult</v>
      </c>
      <c r="D733" t="s">
        <v>5049</v>
      </c>
      <c r="E733" t="s">
        <v>47</v>
      </c>
      <c r="F733" t="s">
        <v>44</v>
      </c>
      <c r="G733" s="2">
        <v>45642</v>
      </c>
      <c r="H733" s="1">
        <f>YEAR(Table1[[#This Row],[Date_of_Diagnosis]])</f>
        <v>2024</v>
      </c>
      <c r="I733" t="s">
        <v>42</v>
      </c>
      <c r="J733" t="s">
        <v>2</v>
      </c>
      <c r="K733" t="b">
        <v>1</v>
      </c>
      <c r="L733">
        <v>61</v>
      </c>
      <c r="M733">
        <v>0</v>
      </c>
      <c r="N733" t="s">
        <v>12</v>
      </c>
      <c r="O733">
        <v>66</v>
      </c>
      <c r="P733" t="str">
        <f>IF(Table1[[#This Row],[Survival_Time_Months]]&lt;12,"&lt;1 Year",IF(Table1[[#This Row],[Survival_Time_Months]]&lt;60,"1-5 Years","5+ Years"))</f>
        <v>5+ Years</v>
      </c>
      <c r="Q733" t="s">
        <v>14</v>
      </c>
      <c r="R733" t="b">
        <v>0</v>
      </c>
      <c r="S733" t="s">
        <v>18</v>
      </c>
    </row>
    <row r="734" spans="1:19" x14ac:dyDescent="0.35">
      <c r="A734" t="s">
        <v>779</v>
      </c>
      <c r="B734">
        <v>10</v>
      </c>
      <c r="C734" t="str">
        <f>IF(Table1[[#This Row],[Age]]&lt;=10,"Child",IF(Table1[[#This Row],[Age]]&lt;=20,"Teen", IF(Table1[[#This Row],[Age]]&lt;=40, "Young Adult",IF(Table1[[#This Row],[Age]]&lt;=60, "Middle Age","Old Age"))))</f>
        <v>Child</v>
      </c>
      <c r="D734" t="s">
        <v>5049</v>
      </c>
      <c r="E734" t="s">
        <v>47</v>
      </c>
      <c r="F734" t="s">
        <v>36</v>
      </c>
      <c r="G734" s="2">
        <v>43546</v>
      </c>
      <c r="H734" s="1">
        <f>YEAR(Table1[[#This Row],[Date_of_Diagnosis]])</f>
        <v>2019</v>
      </c>
      <c r="I734" t="s">
        <v>48</v>
      </c>
      <c r="J734" t="s">
        <v>2</v>
      </c>
      <c r="K734" t="b">
        <v>1</v>
      </c>
      <c r="L734">
        <v>36</v>
      </c>
      <c r="M734">
        <v>15</v>
      </c>
      <c r="N734" t="s">
        <v>12</v>
      </c>
      <c r="O734">
        <v>1</v>
      </c>
      <c r="P734" t="str">
        <f>IF(Table1[[#This Row],[Survival_Time_Months]]&lt;12,"&lt;1 Year",IF(Table1[[#This Row],[Survival_Time_Months]]&lt;60,"1-5 Years","5+ Years"))</f>
        <v>&lt;1 Year</v>
      </c>
      <c r="Q734" t="s">
        <v>10</v>
      </c>
      <c r="R734" t="b">
        <v>0</v>
      </c>
      <c r="S734" t="s">
        <v>21</v>
      </c>
    </row>
    <row r="735" spans="1:19" x14ac:dyDescent="0.35">
      <c r="A735" t="s">
        <v>780</v>
      </c>
      <c r="B735">
        <v>44</v>
      </c>
      <c r="C735" t="str">
        <f>IF(Table1[[#This Row],[Age]]&lt;=10,"Child",IF(Table1[[#This Row],[Age]]&lt;=20,"Teen", IF(Table1[[#This Row],[Age]]&lt;=40, "Young Adult",IF(Table1[[#This Row],[Age]]&lt;=60, "Middle Age","Old Age"))))</f>
        <v>Middle Age</v>
      </c>
      <c r="D735" t="s">
        <v>5050</v>
      </c>
      <c r="E735" t="s">
        <v>47</v>
      </c>
      <c r="F735" t="s">
        <v>41</v>
      </c>
      <c r="G735" s="2">
        <v>44308</v>
      </c>
      <c r="H735" s="1">
        <f>YEAR(Table1[[#This Row],[Date_of_Diagnosis]])</f>
        <v>2021</v>
      </c>
      <c r="I735" t="s">
        <v>48</v>
      </c>
      <c r="J735" t="s">
        <v>45</v>
      </c>
      <c r="K735" t="b">
        <v>1</v>
      </c>
      <c r="L735">
        <v>44</v>
      </c>
      <c r="M735">
        <v>7</v>
      </c>
      <c r="N735" t="s">
        <v>9</v>
      </c>
      <c r="O735">
        <v>38</v>
      </c>
      <c r="P735" t="str">
        <f>IF(Table1[[#This Row],[Survival_Time_Months]]&lt;12,"&lt;1 Year",IF(Table1[[#This Row],[Survival_Time_Months]]&lt;60,"1-5 Years","5+ Years"))</f>
        <v>1-5 Years</v>
      </c>
      <c r="Q735" t="s">
        <v>14</v>
      </c>
      <c r="R735" t="b">
        <v>1</v>
      </c>
      <c r="S735" t="s">
        <v>17</v>
      </c>
    </row>
    <row r="736" spans="1:19" x14ac:dyDescent="0.35">
      <c r="A736" t="s">
        <v>781</v>
      </c>
      <c r="B736">
        <v>34</v>
      </c>
      <c r="C736" t="str">
        <f>IF(Table1[[#This Row],[Age]]&lt;=10,"Child",IF(Table1[[#This Row],[Age]]&lt;=20,"Teen", IF(Table1[[#This Row],[Age]]&lt;=40, "Young Adult",IF(Table1[[#This Row],[Age]]&lt;=60, "Middle Age","Old Age"))))</f>
        <v>Young Adult</v>
      </c>
      <c r="D736" t="s">
        <v>5049</v>
      </c>
      <c r="E736" t="s">
        <v>50</v>
      </c>
      <c r="F736" t="s">
        <v>36</v>
      </c>
      <c r="G736" s="2">
        <v>43588</v>
      </c>
      <c r="H736" s="1">
        <f>YEAR(Table1[[#This Row],[Date_of_Diagnosis]])</f>
        <v>2019</v>
      </c>
      <c r="I736" t="s">
        <v>37</v>
      </c>
      <c r="J736" t="s">
        <v>38</v>
      </c>
      <c r="K736" t="b">
        <v>1</v>
      </c>
      <c r="L736">
        <v>53</v>
      </c>
      <c r="M736">
        <v>19</v>
      </c>
      <c r="N736" t="s">
        <v>12</v>
      </c>
      <c r="O736">
        <v>58</v>
      </c>
      <c r="P736" t="str">
        <f>IF(Table1[[#This Row],[Survival_Time_Months]]&lt;12,"&lt;1 Year",IF(Table1[[#This Row],[Survival_Time_Months]]&lt;60,"1-5 Years","5+ Years"))</f>
        <v>1-5 Years</v>
      </c>
      <c r="Q736" t="s">
        <v>10</v>
      </c>
      <c r="R736" t="b">
        <v>0</v>
      </c>
      <c r="S736" t="s">
        <v>17</v>
      </c>
    </row>
    <row r="737" spans="1:19" x14ac:dyDescent="0.35">
      <c r="A737" t="s">
        <v>782</v>
      </c>
      <c r="B737">
        <v>42</v>
      </c>
      <c r="C737" t="str">
        <f>IF(Table1[[#This Row],[Age]]&lt;=10,"Child",IF(Table1[[#This Row],[Age]]&lt;=20,"Teen", IF(Table1[[#This Row],[Age]]&lt;=40, "Young Adult",IF(Table1[[#This Row],[Age]]&lt;=60, "Middle Age","Old Age"))))</f>
        <v>Middle Age</v>
      </c>
      <c r="D737" t="s">
        <v>5050</v>
      </c>
      <c r="E737" t="s">
        <v>47</v>
      </c>
      <c r="F737" t="s">
        <v>41</v>
      </c>
      <c r="G737" s="2">
        <v>44403</v>
      </c>
      <c r="H737" s="1">
        <f>YEAR(Table1[[#This Row],[Date_of_Diagnosis]])</f>
        <v>2021</v>
      </c>
      <c r="I737" t="s">
        <v>48</v>
      </c>
      <c r="J737" t="s">
        <v>45</v>
      </c>
      <c r="K737" t="b">
        <v>1</v>
      </c>
      <c r="L737">
        <v>28</v>
      </c>
      <c r="M737">
        <v>17</v>
      </c>
      <c r="N737" t="s">
        <v>9</v>
      </c>
      <c r="O737">
        <v>101</v>
      </c>
      <c r="P737" t="str">
        <f>IF(Table1[[#This Row],[Survival_Time_Months]]&lt;12,"&lt;1 Year",IF(Table1[[#This Row],[Survival_Time_Months]]&lt;60,"1-5 Years","5+ Years"))</f>
        <v>5+ Years</v>
      </c>
      <c r="Q737" t="s">
        <v>10</v>
      </c>
      <c r="R737" t="b">
        <v>0</v>
      </c>
      <c r="S737" t="s">
        <v>19</v>
      </c>
    </row>
    <row r="738" spans="1:19" x14ac:dyDescent="0.35">
      <c r="A738" t="s">
        <v>783</v>
      </c>
      <c r="B738">
        <v>11</v>
      </c>
      <c r="C738" t="str">
        <f>IF(Table1[[#This Row],[Age]]&lt;=10,"Child",IF(Table1[[#This Row],[Age]]&lt;=20,"Teen", IF(Table1[[#This Row],[Age]]&lt;=40, "Young Adult",IF(Table1[[#This Row],[Age]]&lt;=60, "Middle Age","Old Age"))))</f>
        <v>Teen</v>
      </c>
      <c r="D738" t="s">
        <v>40</v>
      </c>
      <c r="E738" t="s">
        <v>47</v>
      </c>
      <c r="F738" t="s">
        <v>44</v>
      </c>
      <c r="G738" s="2">
        <v>44735</v>
      </c>
      <c r="H738" s="1">
        <f>YEAR(Table1[[#This Row],[Date_of_Diagnosis]])</f>
        <v>2022</v>
      </c>
      <c r="I738" t="s">
        <v>48</v>
      </c>
      <c r="J738" t="s">
        <v>2</v>
      </c>
      <c r="K738" t="b">
        <v>1</v>
      </c>
      <c r="L738">
        <v>27</v>
      </c>
      <c r="M738">
        <v>14</v>
      </c>
      <c r="N738" t="s">
        <v>9</v>
      </c>
      <c r="O738">
        <v>50</v>
      </c>
      <c r="P738" t="str">
        <f>IF(Table1[[#This Row],[Survival_Time_Months]]&lt;12,"&lt;1 Year",IF(Table1[[#This Row],[Survival_Time_Months]]&lt;60,"1-5 Years","5+ Years"))</f>
        <v>1-5 Years</v>
      </c>
      <c r="Q738" t="s">
        <v>10</v>
      </c>
      <c r="R738" t="b">
        <v>0</v>
      </c>
      <c r="S738" t="s">
        <v>11</v>
      </c>
    </row>
    <row r="739" spans="1:19" x14ac:dyDescent="0.35">
      <c r="A739" t="s">
        <v>784</v>
      </c>
      <c r="B739">
        <v>17</v>
      </c>
      <c r="C739" t="str">
        <f>IF(Table1[[#This Row],[Age]]&lt;=10,"Child",IF(Table1[[#This Row],[Age]]&lt;=20,"Teen", IF(Table1[[#This Row],[Age]]&lt;=40, "Young Adult",IF(Table1[[#This Row],[Age]]&lt;=60, "Middle Age","Old Age"))))</f>
        <v>Teen</v>
      </c>
      <c r="D739" t="s">
        <v>40</v>
      </c>
      <c r="E739" t="s">
        <v>50</v>
      </c>
      <c r="F739" t="s">
        <v>36</v>
      </c>
      <c r="G739" s="2">
        <v>44927</v>
      </c>
      <c r="H739" s="1">
        <f>YEAR(Table1[[#This Row],[Date_of_Diagnosis]])</f>
        <v>2023</v>
      </c>
      <c r="I739" t="s">
        <v>42</v>
      </c>
      <c r="J739" t="s">
        <v>38</v>
      </c>
      <c r="K739" t="b">
        <v>0</v>
      </c>
      <c r="L739">
        <v>12</v>
      </c>
      <c r="M739">
        <v>14</v>
      </c>
      <c r="N739" t="s">
        <v>9</v>
      </c>
      <c r="O739">
        <v>79</v>
      </c>
      <c r="P739" t="str">
        <f>IF(Table1[[#This Row],[Survival_Time_Months]]&lt;12,"&lt;1 Year",IF(Table1[[#This Row],[Survival_Time_Months]]&lt;60,"1-5 Years","5+ Years"))</f>
        <v>5+ Years</v>
      </c>
      <c r="Q739" t="s">
        <v>14</v>
      </c>
      <c r="R739" t="b">
        <v>0</v>
      </c>
      <c r="S739" t="s">
        <v>13</v>
      </c>
    </row>
    <row r="740" spans="1:19" x14ac:dyDescent="0.35">
      <c r="A740" t="s">
        <v>785</v>
      </c>
      <c r="B740">
        <v>38</v>
      </c>
      <c r="C740" t="str">
        <f>IF(Table1[[#This Row],[Age]]&lt;=10,"Child",IF(Table1[[#This Row],[Age]]&lt;=20,"Teen", IF(Table1[[#This Row],[Age]]&lt;=40, "Young Adult",IF(Table1[[#This Row],[Age]]&lt;=60, "Middle Age","Old Age"))))</f>
        <v>Young Adult</v>
      </c>
      <c r="D740" t="s">
        <v>5050</v>
      </c>
      <c r="E740" t="s">
        <v>35</v>
      </c>
      <c r="F740" t="s">
        <v>44</v>
      </c>
      <c r="G740" s="2">
        <v>44308</v>
      </c>
      <c r="H740" s="1">
        <f>YEAR(Table1[[#This Row],[Date_of_Diagnosis]])</f>
        <v>2021</v>
      </c>
      <c r="I740" t="s">
        <v>42</v>
      </c>
      <c r="J740" t="s">
        <v>38</v>
      </c>
      <c r="K740" t="b">
        <v>0</v>
      </c>
      <c r="L740">
        <v>57</v>
      </c>
      <c r="M740">
        <v>3</v>
      </c>
      <c r="N740" t="s">
        <v>9</v>
      </c>
      <c r="O740">
        <v>21</v>
      </c>
      <c r="P740" t="str">
        <f>IF(Table1[[#This Row],[Survival_Time_Months]]&lt;12,"&lt;1 Year",IF(Table1[[#This Row],[Survival_Time_Months]]&lt;60,"1-5 Years","5+ Years"))</f>
        <v>1-5 Years</v>
      </c>
      <c r="Q740" t="s">
        <v>10</v>
      </c>
      <c r="R740" t="b">
        <v>1</v>
      </c>
      <c r="S740" t="s">
        <v>16</v>
      </c>
    </row>
    <row r="741" spans="1:19" x14ac:dyDescent="0.35">
      <c r="A741" t="s">
        <v>786</v>
      </c>
      <c r="B741">
        <v>19</v>
      </c>
      <c r="C741" t="str">
        <f>IF(Table1[[#This Row],[Age]]&lt;=10,"Child",IF(Table1[[#This Row],[Age]]&lt;=20,"Teen", IF(Table1[[#This Row],[Age]]&lt;=40, "Young Adult",IF(Table1[[#This Row],[Age]]&lt;=60, "Middle Age","Old Age"))))</f>
        <v>Teen</v>
      </c>
      <c r="D741" t="s">
        <v>40</v>
      </c>
      <c r="E741" t="s">
        <v>50</v>
      </c>
      <c r="F741" t="s">
        <v>41</v>
      </c>
      <c r="G741" s="2">
        <v>45109</v>
      </c>
      <c r="H741" s="1">
        <f>YEAR(Table1[[#This Row],[Date_of_Diagnosis]])</f>
        <v>2023</v>
      </c>
      <c r="I741" t="s">
        <v>51</v>
      </c>
      <c r="J741" t="s">
        <v>2</v>
      </c>
      <c r="K741" t="b">
        <v>1</v>
      </c>
      <c r="L741">
        <v>11</v>
      </c>
      <c r="M741">
        <v>14</v>
      </c>
      <c r="N741" t="s">
        <v>15</v>
      </c>
      <c r="O741">
        <v>22</v>
      </c>
      <c r="P741" t="str">
        <f>IF(Table1[[#This Row],[Survival_Time_Months]]&lt;12,"&lt;1 Year",IF(Table1[[#This Row],[Survival_Time_Months]]&lt;60,"1-5 Years","5+ Years"))</f>
        <v>1-5 Years</v>
      </c>
      <c r="Q741" t="s">
        <v>14</v>
      </c>
      <c r="R741" t="b">
        <v>0</v>
      </c>
      <c r="S741" t="s">
        <v>18</v>
      </c>
    </row>
    <row r="742" spans="1:19" x14ac:dyDescent="0.35">
      <c r="A742" t="s">
        <v>787</v>
      </c>
      <c r="B742">
        <v>45</v>
      </c>
      <c r="C742" t="str">
        <f>IF(Table1[[#This Row],[Age]]&lt;=10,"Child",IF(Table1[[#This Row],[Age]]&lt;=20,"Teen", IF(Table1[[#This Row],[Age]]&lt;=40, "Young Adult",IF(Table1[[#This Row],[Age]]&lt;=60, "Middle Age","Old Age"))))</f>
        <v>Middle Age</v>
      </c>
      <c r="D742" t="s">
        <v>5049</v>
      </c>
      <c r="E742" t="s">
        <v>35</v>
      </c>
      <c r="F742" t="s">
        <v>44</v>
      </c>
      <c r="G742" s="2">
        <v>45252</v>
      </c>
      <c r="H742" s="1">
        <f>YEAR(Table1[[#This Row],[Date_of_Diagnosis]])</f>
        <v>2023</v>
      </c>
      <c r="I742" t="s">
        <v>42</v>
      </c>
      <c r="J742" t="s">
        <v>38</v>
      </c>
      <c r="K742" t="b">
        <v>1</v>
      </c>
      <c r="L742">
        <v>0</v>
      </c>
      <c r="M742">
        <v>20</v>
      </c>
      <c r="N742" t="s">
        <v>12</v>
      </c>
      <c r="O742">
        <v>108</v>
      </c>
      <c r="P742" t="str">
        <f>IF(Table1[[#This Row],[Survival_Time_Months]]&lt;12,"&lt;1 Year",IF(Table1[[#This Row],[Survival_Time_Months]]&lt;60,"1-5 Years","5+ Years"))</f>
        <v>5+ Years</v>
      </c>
      <c r="Q742" t="s">
        <v>10</v>
      </c>
      <c r="R742" t="b">
        <v>1</v>
      </c>
      <c r="S742" t="s">
        <v>18</v>
      </c>
    </row>
    <row r="743" spans="1:19" x14ac:dyDescent="0.35">
      <c r="A743" t="s">
        <v>788</v>
      </c>
      <c r="B743">
        <v>76</v>
      </c>
      <c r="C743" t="str">
        <f>IF(Table1[[#This Row],[Age]]&lt;=10,"Child",IF(Table1[[#This Row],[Age]]&lt;=20,"Teen", IF(Table1[[#This Row],[Age]]&lt;=40, "Young Adult",IF(Table1[[#This Row],[Age]]&lt;=60, "Middle Age","Old Age"))))</f>
        <v>Old Age</v>
      </c>
      <c r="D743" t="s">
        <v>5049</v>
      </c>
      <c r="E743" t="s">
        <v>50</v>
      </c>
      <c r="F743" t="s">
        <v>36</v>
      </c>
      <c r="G743" s="2">
        <v>44454</v>
      </c>
      <c r="H743" s="1">
        <f>YEAR(Table1[[#This Row],[Date_of_Diagnosis]])</f>
        <v>2021</v>
      </c>
      <c r="I743" t="s">
        <v>37</v>
      </c>
      <c r="J743" t="s">
        <v>2</v>
      </c>
      <c r="K743" t="b">
        <v>0</v>
      </c>
      <c r="L743">
        <v>13</v>
      </c>
      <c r="M743">
        <v>0</v>
      </c>
      <c r="N743" t="s">
        <v>15</v>
      </c>
      <c r="O743">
        <v>100</v>
      </c>
      <c r="P743" t="str">
        <f>IF(Table1[[#This Row],[Survival_Time_Months]]&lt;12,"&lt;1 Year",IF(Table1[[#This Row],[Survival_Time_Months]]&lt;60,"1-5 Years","5+ Years"))</f>
        <v>5+ Years</v>
      </c>
      <c r="Q743" t="s">
        <v>10</v>
      </c>
      <c r="R743" t="b">
        <v>0</v>
      </c>
      <c r="S743" t="s">
        <v>16</v>
      </c>
    </row>
    <row r="744" spans="1:19" x14ac:dyDescent="0.35">
      <c r="A744" t="s">
        <v>789</v>
      </c>
      <c r="B744">
        <v>54</v>
      </c>
      <c r="C744" t="str">
        <f>IF(Table1[[#This Row],[Age]]&lt;=10,"Child",IF(Table1[[#This Row],[Age]]&lt;=20,"Teen", IF(Table1[[#This Row],[Age]]&lt;=40, "Young Adult",IF(Table1[[#This Row],[Age]]&lt;=60, "Middle Age","Old Age"))))</f>
        <v>Middle Age</v>
      </c>
      <c r="D744" t="s">
        <v>5049</v>
      </c>
      <c r="E744" t="s">
        <v>47</v>
      </c>
      <c r="F744" t="s">
        <v>44</v>
      </c>
      <c r="G744" s="2">
        <v>45650</v>
      </c>
      <c r="H744" s="1">
        <f>YEAR(Table1[[#This Row],[Date_of_Diagnosis]])</f>
        <v>2024</v>
      </c>
      <c r="I744" t="s">
        <v>42</v>
      </c>
      <c r="J744" t="s">
        <v>45</v>
      </c>
      <c r="K744" t="b">
        <v>0</v>
      </c>
      <c r="L744">
        <v>64</v>
      </c>
      <c r="M744">
        <v>15</v>
      </c>
      <c r="N744" t="s">
        <v>9</v>
      </c>
      <c r="O744">
        <v>44</v>
      </c>
      <c r="P744" t="str">
        <f>IF(Table1[[#This Row],[Survival_Time_Months]]&lt;12,"&lt;1 Year",IF(Table1[[#This Row],[Survival_Time_Months]]&lt;60,"1-5 Years","5+ Years"))</f>
        <v>1-5 Years</v>
      </c>
      <c r="Q744" t="s">
        <v>14</v>
      </c>
      <c r="R744" t="b">
        <v>1</v>
      </c>
      <c r="S744" t="s">
        <v>20</v>
      </c>
    </row>
    <row r="745" spans="1:19" x14ac:dyDescent="0.35">
      <c r="A745" t="s">
        <v>790</v>
      </c>
      <c r="B745">
        <v>39</v>
      </c>
      <c r="C745" t="str">
        <f>IF(Table1[[#This Row],[Age]]&lt;=10,"Child",IF(Table1[[#This Row],[Age]]&lt;=20,"Teen", IF(Table1[[#This Row],[Age]]&lt;=40, "Young Adult",IF(Table1[[#This Row],[Age]]&lt;=60, "Middle Age","Old Age"))))</f>
        <v>Young Adult</v>
      </c>
      <c r="D745" t="s">
        <v>5050</v>
      </c>
      <c r="E745" t="s">
        <v>35</v>
      </c>
      <c r="F745" t="s">
        <v>41</v>
      </c>
      <c r="G745" s="2">
        <v>43929</v>
      </c>
      <c r="H745" s="1">
        <f>YEAR(Table1[[#This Row],[Date_of_Diagnosis]])</f>
        <v>2020</v>
      </c>
      <c r="I745" t="s">
        <v>48</v>
      </c>
      <c r="J745" t="s">
        <v>38</v>
      </c>
      <c r="K745" t="b">
        <v>1</v>
      </c>
      <c r="L745">
        <v>24</v>
      </c>
      <c r="M745">
        <v>17</v>
      </c>
      <c r="N745" t="s">
        <v>12</v>
      </c>
      <c r="O745">
        <v>39</v>
      </c>
      <c r="P745" t="str">
        <f>IF(Table1[[#This Row],[Survival_Time_Months]]&lt;12,"&lt;1 Year",IF(Table1[[#This Row],[Survival_Time_Months]]&lt;60,"1-5 Years","5+ Years"))</f>
        <v>1-5 Years</v>
      </c>
      <c r="Q745" t="s">
        <v>10</v>
      </c>
      <c r="R745" t="b">
        <v>1</v>
      </c>
      <c r="S745" t="s">
        <v>19</v>
      </c>
    </row>
    <row r="746" spans="1:19" x14ac:dyDescent="0.35">
      <c r="A746" t="s">
        <v>791</v>
      </c>
      <c r="B746">
        <v>83</v>
      </c>
      <c r="C746" t="str">
        <f>IF(Table1[[#This Row],[Age]]&lt;=10,"Child",IF(Table1[[#This Row],[Age]]&lt;=20,"Teen", IF(Table1[[#This Row],[Age]]&lt;=40, "Young Adult",IF(Table1[[#This Row],[Age]]&lt;=60, "Middle Age","Old Age"))))</f>
        <v>Old Age</v>
      </c>
      <c r="D746" t="s">
        <v>5050</v>
      </c>
      <c r="E746" t="s">
        <v>47</v>
      </c>
      <c r="F746" t="s">
        <v>44</v>
      </c>
      <c r="G746" s="2">
        <v>44678</v>
      </c>
      <c r="H746" s="1">
        <f>YEAR(Table1[[#This Row],[Date_of_Diagnosis]])</f>
        <v>2022</v>
      </c>
      <c r="I746" t="s">
        <v>48</v>
      </c>
      <c r="J746" t="s">
        <v>2</v>
      </c>
      <c r="K746" t="b">
        <v>0</v>
      </c>
      <c r="L746">
        <v>59</v>
      </c>
      <c r="M746">
        <v>2</v>
      </c>
      <c r="N746" t="s">
        <v>15</v>
      </c>
      <c r="O746">
        <v>111</v>
      </c>
      <c r="P746" t="str">
        <f>IF(Table1[[#This Row],[Survival_Time_Months]]&lt;12,"&lt;1 Year",IF(Table1[[#This Row],[Survival_Time_Months]]&lt;60,"1-5 Years","5+ Years"))</f>
        <v>5+ Years</v>
      </c>
      <c r="Q746" t="s">
        <v>14</v>
      </c>
      <c r="R746" t="b">
        <v>1</v>
      </c>
      <c r="S746" t="s">
        <v>13</v>
      </c>
    </row>
    <row r="747" spans="1:19" x14ac:dyDescent="0.35">
      <c r="A747" t="s">
        <v>792</v>
      </c>
      <c r="B747">
        <v>16</v>
      </c>
      <c r="C747" t="str">
        <f>IF(Table1[[#This Row],[Age]]&lt;=10,"Child",IF(Table1[[#This Row],[Age]]&lt;=20,"Teen", IF(Table1[[#This Row],[Age]]&lt;=40, "Young Adult",IF(Table1[[#This Row],[Age]]&lt;=60, "Middle Age","Old Age"))))</f>
        <v>Teen</v>
      </c>
      <c r="D747" t="s">
        <v>40</v>
      </c>
      <c r="E747" t="s">
        <v>47</v>
      </c>
      <c r="F747" t="s">
        <v>41</v>
      </c>
      <c r="G747" s="2">
        <v>45172</v>
      </c>
      <c r="H747" s="1">
        <f>YEAR(Table1[[#This Row],[Date_of_Diagnosis]])</f>
        <v>2023</v>
      </c>
      <c r="I747" t="s">
        <v>42</v>
      </c>
      <c r="J747" t="s">
        <v>45</v>
      </c>
      <c r="K747" t="b">
        <v>1</v>
      </c>
      <c r="L747">
        <v>55</v>
      </c>
      <c r="M747">
        <v>9</v>
      </c>
      <c r="N747" t="s">
        <v>9</v>
      </c>
      <c r="O747">
        <v>8</v>
      </c>
      <c r="P747" t="str">
        <f>IF(Table1[[#This Row],[Survival_Time_Months]]&lt;12,"&lt;1 Year",IF(Table1[[#This Row],[Survival_Time_Months]]&lt;60,"1-5 Years","5+ Years"))</f>
        <v>&lt;1 Year</v>
      </c>
      <c r="Q747" t="s">
        <v>10</v>
      </c>
      <c r="R747" t="b">
        <v>0</v>
      </c>
      <c r="S747" t="s">
        <v>19</v>
      </c>
    </row>
    <row r="748" spans="1:19" x14ac:dyDescent="0.35">
      <c r="A748" t="s">
        <v>793</v>
      </c>
      <c r="B748">
        <v>69</v>
      </c>
      <c r="C748" t="str">
        <f>IF(Table1[[#This Row],[Age]]&lt;=10,"Child",IF(Table1[[#This Row],[Age]]&lt;=20,"Teen", IF(Table1[[#This Row],[Age]]&lt;=40, "Young Adult",IF(Table1[[#This Row],[Age]]&lt;=60, "Middle Age","Old Age"))))</f>
        <v>Old Age</v>
      </c>
      <c r="D748" t="s">
        <v>5050</v>
      </c>
      <c r="E748" t="s">
        <v>50</v>
      </c>
      <c r="F748" t="s">
        <v>36</v>
      </c>
      <c r="G748" s="2">
        <v>44432</v>
      </c>
      <c r="H748" s="1">
        <f>YEAR(Table1[[#This Row],[Date_of_Diagnosis]])</f>
        <v>2021</v>
      </c>
      <c r="I748" t="s">
        <v>48</v>
      </c>
      <c r="J748" t="s">
        <v>38</v>
      </c>
      <c r="K748" t="b">
        <v>1</v>
      </c>
      <c r="L748">
        <v>65</v>
      </c>
      <c r="M748">
        <v>4</v>
      </c>
      <c r="N748" t="s">
        <v>9</v>
      </c>
      <c r="O748">
        <v>69</v>
      </c>
      <c r="P748" t="str">
        <f>IF(Table1[[#This Row],[Survival_Time_Months]]&lt;12,"&lt;1 Year",IF(Table1[[#This Row],[Survival_Time_Months]]&lt;60,"1-5 Years","5+ Years"))</f>
        <v>5+ Years</v>
      </c>
      <c r="Q748" t="s">
        <v>10</v>
      </c>
      <c r="R748" t="b">
        <v>0</v>
      </c>
      <c r="S748" t="s">
        <v>16</v>
      </c>
    </row>
    <row r="749" spans="1:19" x14ac:dyDescent="0.35">
      <c r="A749" t="s">
        <v>794</v>
      </c>
      <c r="B749">
        <v>27</v>
      </c>
      <c r="C749" t="str">
        <f>IF(Table1[[#This Row],[Age]]&lt;=10,"Child",IF(Table1[[#This Row],[Age]]&lt;=20,"Teen", IF(Table1[[#This Row],[Age]]&lt;=40, "Young Adult",IF(Table1[[#This Row],[Age]]&lt;=60, "Middle Age","Old Age"))))</f>
        <v>Young Adult</v>
      </c>
      <c r="D749" t="s">
        <v>5050</v>
      </c>
      <c r="E749" t="s">
        <v>50</v>
      </c>
      <c r="F749" t="s">
        <v>44</v>
      </c>
      <c r="G749" s="2">
        <v>44841</v>
      </c>
      <c r="H749" s="1">
        <f>YEAR(Table1[[#This Row],[Date_of_Diagnosis]])</f>
        <v>2022</v>
      </c>
      <c r="I749" t="s">
        <v>37</v>
      </c>
      <c r="J749" t="s">
        <v>38</v>
      </c>
      <c r="K749" t="b">
        <v>1</v>
      </c>
      <c r="L749">
        <v>49</v>
      </c>
      <c r="M749">
        <v>18</v>
      </c>
      <c r="N749" t="s">
        <v>9</v>
      </c>
      <c r="O749">
        <v>55</v>
      </c>
      <c r="P749" t="str">
        <f>IF(Table1[[#This Row],[Survival_Time_Months]]&lt;12,"&lt;1 Year",IF(Table1[[#This Row],[Survival_Time_Months]]&lt;60,"1-5 Years","5+ Years"))</f>
        <v>1-5 Years</v>
      </c>
      <c r="Q749" t="s">
        <v>14</v>
      </c>
      <c r="R749" t="b">
        <v>1</v>
      </c>
      <c r="S749" t="s">
        <v>17</v>
      </c>
    </row>
    <row r="750" spans="1:19" x14ac:dyDescent="0.35">
      <c r="A750" t="s">
        <v>795</v>
      </c>
      <c r="B750">
        <v>48</v>
      </c>
      <c r="C750" t="str">
        <f>IF(Table1[[#This Row],[Age]]&lt;=10,"Child",IF(Table1[[#This Row],[Age]]&lt;=20,"Teen", IF(Table1[[#This Row],[Age]]&lt;=40, "Young Adult",IF(Table1[[#This Row],[Age]]&lt;=60, "Middle Age","Old Age"))))</f>
        <v>Middle Age</v>
      </c>
      <c r="D750" t="s">
        <v>5050</v>
      </c>
      <c r="E750" t="s">
        <v>47</v>
      </c>
      <c r="F750" t="s">
        <v>36</v>
      </c>
      <c r="G750" s="2">
        <v>45324</v>
      </c>
      <c r="H750" s="1">
        <f>YEAR(Table1[[#This Row],[Date_of_Diagnosis]])</f>
        <v>2024</v>
      </c>
      <c r="I750" t="s">
        <v>42</v>
      </c>
      <c r="J750" t="s">
        <v>45</v>
      </c>
      <c r="K750" t="b">
        <v>1</v>
      </c>
      <c r="L750">
        <v>10</v>
      </c>
      <c r="M750">
        <v>6</v>
      </c>
      <c r="N750" t="s">
        <v>15</v>
      </c>
      <c r="O750">
        <v>61</v>
      </c>
      <c r="P750" t="str">
        <f>IF(Table1[[#This Row],[Survival_Time_Months]]&lt;12,"&lt;1 Year",IF(Table1[[#This Row],[Survival_Time_Months]]&lt;60,"1-5 Years","5+ Years"))</f>
        <v>5+ Years</v>
      </c>
      <c r="Q750" t="s">
        <v>14</v>
      </c>
      <c r="R750" t="b">
        <v>1</v>
      </c>
      <c r="S750" t="s">
        <v>16</v>
      </c>
    </row>
    <row r="751" spans="1:19" x14ac:dyDescent="0.35">
      <c r="A751" t="s">
        <v>796</v>
      </c>
      <c r="B751">
        <v>25</v>
      </c>
      <c r="C751" t="str">
        <f>IF(Table1[[#This Row],[Age]]&lt;=10,"Child",IF(Table1[[#This Row],[Age]]&lt;=20,"Teen", IF(Table1[[#This Row],[Age]]&lt;=40, "Young Adult",IF(Table1[[#This Row],[Age]]&lt;=60, "Middle Age","Old Age"))))</f>
        <v>Young Adult</v>
      </c>
      <c r="D751" t="s">
        <v>40</v>
      </c>
      <c r="E751" t="s">
        <v>47</v>
      </c>
      <c r="F751" t="s">
        <v>36</v>
      </c>
      <c r="G751" s="2">
        <v>45400</v>
      </c>
      <c r="H751" s="1">
        <f>YEAR(Table1[[#This Row],[Date_of_Diagnosis]])</f>
        <v>2024</v>
      </c>
      <c r="I751" t="s">
        <v>37</v>
      </c>
      <c r="J751" t="s">
        <v>38</v>
      </c>
      <c r="K751" t="b">
        <v>0</v>
      </c>
      <c r="L751">
        <v>35</v>
      </c>
      <c r="M751">
        <v>5</v>
      </c>
      <c r="N751" t="s">
        <v>12</v>
      </c>
      <c r="O751">
        <v>89</v>
      </c>
      <c r="P751" t="str">
        <f>IF(Table1[[#This Row],[Survival_Time_Months]]&lt;12,"&lt;1 Year",IF(Table1[[#This Row],[Survival_Time_Months]]&lt;60,"1-5 Years","5+ Years"))</f>
        <v>5+ Years</v>
      </c>
      <c r="Q751" t="s">
        <v>10</v>
      </c>
      <c r="R751" t="b">
        <v>0</v>
      </c>
      <c r="S751" t="s">
        <v>20</v>
      </c>
    </row>
    <row r="752" spans="1:19" x14ac:dyDescent="0.35">
      <c r="A752" t="s">
        <v>797</v>
      </c>
      <c r="B752">
        <v>52</v>
      </c>
      <c r="C752" t="str">
        <f>IF(Table1[[#This Row],[Age]]&lt;=10,"Child",IF(Table1[[#This Row],[Age]]&lt;=20,"Teen", IF(Table1[[#This Row],[Age]]&lt;=40, "Young Adult",IF(Table1[[#This Row],[Age]]&lt;=60, "Middle Age","Old Age"))))</f>
        <v>Middle Age</v>
      </c>
      <c r="D752" t="s">
        <v>5049</v>
      </c>
      <c r="E752" t="s">
        <v>50</v>
      </c>
      <c r="F752" t="s">
        <v>41</v>
      </c>
      <c r="G752" s="2">
        <v>45015</v>
      </c>
      <c r="H752" s="1">
        <f>YEAR(Table1[[#This Row],[Date_of_Diagnosis]])</f>
        <v>2023</v>
      </c>
      <c r="I752" t="s">
        <v>42</v>
      </c>
      <c r="J752" t="s">
        <v>2</v>
      </c>
      <c r="K752" t="b">
        <v>1</v>
      </c>
      <c r="L752">
        <v>38</v>
      </c>
      <c r="M752">
        <v>5</v>
      </c>
      <c r="N752" t="s">
        <v>12</v>
      </c>
      <c r="O752">
        <v>95</v>
      </c>
      <c r="P752" t="str">
        <f>IF(Table1[[#This Row],[Survival_Time_Months]]&lt;12,"&lt;1 Year",IF(Table1[[#This Row],[Survival_Time_Months]]&lt;60,"1-5 Years","5+ Years"))</f>
        <v>5+ Years</v>
      </c>
      <c r="Q752" t="s">
        <v>14</v>
      </c>
      <c r="R752" t="b">
        <v>0</v>
      </c>
      <c r="S752" t="s">
        <v>20</v>
      </c>
    </row>
    <row r="753" spans="1:19" x14ac:dyDescent="0.35">
      <c r="A753" t="s">
        <v>798</v>
      </c>
      <c r="B753">
        <v>68</v>
      </c>
      <c r="C753" t="str">
        <f>IF(Table1[[#This Row],[Age]]&lt;=10,"Child",IF(Table1[[#This Row],[Age]]&lt;=20,"Teen", IF(Table1[[#This Row],[Age]]&lt;=40, "Young Adult",IF(Table1[[#This Row],[Age]]&lt;=60, "Middle Age","Old Age"))))</f>
        <v>Old Age</v>
      </c>
      <c r="D753" t="s">
        <v>5049</v>
      </c>
      <c r="E753" t="s">
        <v>50</v>
      </c>
      <c r="F753" t="s">
        <v>41</v>
      </c>
      <c r="G753" s="2">
        <v>43632</v>
      </c>
      <c r="H753" s="1">
        <f>YEAR(Table1[[#This Row],[Date_of_Diagnosis]])</f>
        <v>2019</v>
      </c>
      <c r="I753" t="s">
        <v>51</v>
      </c>
      <c r="J753" t="s">
        <v>2</v>
      </c>
      <c r="K753" t="b">
        <v>1</v>
      </c>
      <c r="L753">
        <v>64</v>
      </c>
      <c r="M753">
        <v>10</v>
      </c>
      <c r="N753" t="s">
        <v>9</v>
      </c>
      <c r="O753">
        <v>93</v>
      </c>
      <c r="P753" t="str">
        <f>IF(Table1[[#This Row],[Survival_Time_Months]]&lt;12,"&lt;1 Year",IF(Table1[[#This Row],[Survival_Time_Months]]&lt;60,"1-5 Years","5+ Years"))</f>
        <v>5+ Years</v>
      </c>
      <c r="Q753" t="s">
        <v>10</v>
      </c>
      <c r="R753" t="b">
        <v>0</v>
      </c>
      <c r="S753" t="s">
        <v>20</v>
      </c>
    </row>
    <row r="754" spans="1:19" x14ac:dyDescent="0.35">
      <c r="A754" t="s">
        <v>799</v>
      </c>
      <c r="B754">
        <v>37</v>
      </c>
      <c r="C754" t="str">
        <f>IF(Table1[[#This Row],[Age]]&lt;=10,"Child",IF(Table1[[#This Row],[Age]]&lt;=20,"Teen", IF(Table1[[#This Row],[Age]]&lt;=40, "Young Adult",IF(Table1[[#This Row],[Age]]&lt;=60, "Middle Age","Old Age"))))</f>
        <v>Young Adult</v>
      </c>
      <c r="D754" t="s">
        <v>40</v>
      </c>
      <c r="E754" t="s">
        <v>35</v>
      </c>
      <c r="F754" t="s">
        <v>36</v>
      </c>
      <c r="G754" s="2">
        <v>44937</v>
      </c>
      <c r="H754" s="1">
        <f>YEAR(Table1[[#This Row],[Date_of_Diagnosis]])</f>
        <v>2023</v>
      </c>
      <c r="I754" t="s">
        <v>37</v>
      </c>
      <c r="J754" t="s">
        <v>45</v>
      </c>
      <c r="K754" t="b">
        <v>1</v>
      </c>
      <c r="L754">
        <v>6</v>
      </c>
      <c r="M754">
        <v>9</v>
      </c>
      <c r="N754" t="s">
        <v>12</v>
      </c>
      <c r="O754">
        <v>46</v>
      </c>
      <c r="P754" t="str">
        <f>IF(Table1[[#This Row],[Survival_Time_Months]]&lt;12,"&lt;1 Year",IF(Table1[[#This Row],[Survival_Time_Months]]&lt;60,"1-5 Years","5+ Years"))</f>
        <v>1-5 Years</v>
      </c>
      <c r="Q754" t="s">
        <v>10</v>
      </c>
      <c r="R754" t="b">
        <v>1</v>
      </c>
      <c r="S754" t="s">
        <v>16</v>
      </c>
    </row>
    <row r="755" spans="1:19" x14ac:dyDescent="0.35">
      <c r="A755" t="s">
        <v>800</v>
      </c>
      <c r="B755">
        <v>55</v>
      </c>
      <c r="C755" t="str">
        <f>IF(Table1[[#This Row],[Age]]&lt;=10,"Child",IF(Table1[[#This Row],[Age]]&lt;=20,"Teen", IF(Table1[[#This Row],[Age]]&lt;=40, "Young Adult",IF(Table1[[#This Row],[Age]]&lt;=60, "Middle Age","Old Age"))))</f>
        <v>Middle Age</v>
      </c>
      <c r="D755" t="s">
        <v>5050</v>
      </c>
      <c r="E755" t="s">
        <v>47</v>
      </c>
      <c r="F755" t="s">
        <v>36</v>
      </c>
      <c r="G755" s="2">
        <v>43535</v>
      </c>
      <c r="H755" s="1">
        <f>YEAR(Table1[[#This Row],[Date_of_Diagnosis]])</f>
        <v>2019</v>
      </c>
      <c r="I755" t="s">
        <v>42</v>
      </c>
      <c r="J755" t="s">
        <v>45</v>
      </c>
      <c r="K755" t="b">
        <v>1</v>
      </c>
      <c r="L755">
        <v>65</v>
      </c>
      <c r="M755">
        <v>17</v>
      </c>
      <c r="N755" t="s">
        <v>15</v>
      </c>
      <c r="O755">
        <v>106</v>
      </c>
      <c r="P755" t="str">
        <f>IF(Table1[[#This Row],[Survival_Time_Months]]&lt;12,"&lt;1 Year",IF(Table1[[#This Row],[Survival_Time_Months]]&lt;60,"1-5 Years","5+ Years"))</f>
        <v>5+ Years</v>
      </c>
      <c r="Q755" t="s">
        <v>10</v>
      </c>
      <c r="R755" t="b">
        <v>1</v>
      </c>
      <c r="S755" t="s">
        <v>11</v>
      </c>
    </row>
    <row r="756" spans="1:19" x14ac:dyDescent="0.35">
      <c r="A756" t="s">
        <v>801</v>
      </c>
      <c r="B756">
        <v>7</v>
      </c>
      <c r="C756" t="str">
        <f>IF(Table1[[#This Row],[Age]]&lt;=10,"Child",IF(Table1[[#This Row],[Age]]&lt;=20,"Teen", IF(Table1[[#This Row],[Age]]&lt;=40, "Young Adult",IF(Table1[[#This Row],[Age]]&lt;=60, "Middle Age","Old Age"))))</f>
        <v>Child</v>
      </c>
      <c r="D756" t="s">
        <v>5049</v>
      </c>
      <c r="E756" t="s">
        <v>50</v>
      </c>
      <c r="F756" t="s">
        <v>44</v>
      </c>
      <c r="G756" s="2">
        <v>44597</v>
      </c>
      <c r="H756" s="1">
        <f>YEAR(Table1[[#This Row],[Date_of_Diagnosis]])</f>
        <v>2022</v>
      </c>
      <c r="I756" t="s">
        <v>51</v>
      </c>
      <c r="J756" t="s">
        <v>45</v>
      </c>
      <c r="K756" t="b">
        <v>1</v>
      </c>
      <c r="L756">
        <v>44</v>
      </c>
      <c r="M756">
        <v>16</v>
      </c>
      <c r="N756" t="s">
        <v>9</v>
      </c>
      <c r="O756">
        <v>51</v>
      </c>
      <c r="P756" t="str">
        <f>IF(Table1[[#This Row],[Survival_Time_Months]]&lt;12,"&lt;1 Year",IF(Table1[[#This Row],[Survival_Time_Months]]&lt;60,"1-5 Years","5+ Years"))</f>
        <v>1-5 Years</v>
      </c>
      <c r="Q756" t="s">
        <v>10</v>
      </c>
      <c r="R756" t="b">
        <v>0</v>
      </c>
      <c r="S756" t="s">
        <v>20</v>
      </c>
    </row>
    <row r="757" spans="1:19" x14ac:dyDescent="0.35">
      <c r="A757" t="s">
        <v>802</v>
      </c>
      <c r="B757">
        <v>89</v>
      </c>
      <c r="C757" t="str">
        <f>IF(Table1[[#This Row],[Age]]&lt;=10,"Child",IF(Table1[[#This Row],[Age]]&lt;=20,"Teen", IF(Table1[[#This Row],[Age]]&lt;=40, "Young Adult",IF(Table1[[#This Row],[Age]]&lt;=60, "Middle Age","Old Age"))))</f>
        <v>Old Age</v>
      </c>
      <c r="D757" t="s">
        <v>40</v>
      </c>
      <c r="E757" t="s">
        <v>35</v>
      </c>
      <c r="F757" t="s">
        <v>41</v>
      </c>
      <c r="G757" s="2">
        <v>43472</v>
      </c>
      <c r="H757" s="1">
        <f>YEAR(Table1[[#This Row],[Date_of_Diagnosis]])</f>
        <v>2019</v>
      </c>
      <c r="I757" t="s">
        <v>42</v>
      </c>
      <c r="J757" t="s">
        <v>45</v>
      </c>
      <c r="K757" t="b">
        <v>1</v>
      </c>
      <c r="L757">
        <v>9</v>
      </c>
      <c r="M757">
        <v>8</v>
      </c>
      <c r="N757" t="s">
        <v>15</v>
      </c>
      <c r="O757">
        <v>14</v>
      </c>
      <c r="P757" t="str">
        <f>IF(Table1[[#This Row],[Survival_Time_Months]]&lt;12,"&lt;1 Year",IF(Table1[[#This Row],[Survival_Time_Months]]&lt;60,"1-5 Years","5+ Years"))</f>
        <v>1-5 Years</v>
      </c>
      <c r="Q757" t="s">
        <v>10</v>
      </c>
      <c r="R757" t="b">
        <v>0</v>
      </c>
      <c r="S757" t="s">
        <v>18</v>
      </c>
    </row>
    <row r="758" spans="1:19" x14ac:dyDescent="0.35">
      <c r="A758" t="s">
        <v>803</v>
      </c>
      <c r="B758">
        <v>22</v>
      </c>
      <c r="C758" t="str">
        <f>IF(Table1[[#This Row],[Age]]&lt;=10,"Child",IF(Table1[[#This Row],[Age]]&lt;=20,"Teen", IF(Table1[[#This Row],[Age]]&lt;=40, "Young Adult",IF(Table1[[#This Row],[Age]]&lt;=60, "Middle Age","Old Age"))))</f>
        <v>Young Adult</v>
      </c>
      <c r="D758" t="s">
        <v>40</v>
      </c>
      <c r="E758" t="s">
        <v>47</v>
      </c>
      <c r="F758" t="s">
        <v>36</v>
      </c>
      <c r="G758" s="2">
        <v>45376</v>
      </c>
      <c r="H758" s="1">
        <f>YEAR(Table1[[#This Row],[Date_of_Diagnosis]])</f>
        <v>2024</v>
      </c>
      <c r="I758" t="s">
        <v>42</v>
      </c>
      <c r="J758" t="s">
        <v>38</v>
      </c>
      <c r="K758" t="b">
        <v>1</v>
      </c>
      <c r="L758">
        <v>34</v>
      </c>
      <c r="M758">
        <v>13</v>
      </c>
      <c r="N758" t="s">
        <v>9</v>
      </c>
      <c r="O758">
        <v>18</v>
      </c>
      <c r="P758" t="str">
        <f>IF(Table1[[#This Row],[Survival_Time_Months]]&lt;12,"&lt;1 Year",IF(Table1[[#This Row],[Survival_Time_Months]]&lt;60,"1-5 Years","5+ Years"))</f>
        <v>1-5 Years</v>
      </c>
      <c r="Q758" t="s">
        <v>10</v>
      </c>
      <c r="R758" t="b">
        <v>1</v>
      </c>
      <c r="S758" t="s">
        <v>21</v>
      </c>
    </row>
    <row r="759" spans="1:19" x14ac:dyDescent="0.35">
      <c r="A759" t="s">
        <v>804</v>
      </c>
      <c r="B759">
        <v>61</v>
      </c>
      <c r="C759" t="str">
        <f>IF(Table1[[#This Row],[Age]]&lt;=10,"Child",IF(Table1[[#This Row],[Age]]&lt;=20,"Teen", IF(Table1[[#This Row],[Age]]&lt;=40, "Young Adult",IF(Table1[[#This Row],[Age]]&lt;=60, "Middle Age","Old Age"))))</f>
        <v>Old Age</v>
      </c>
      <c r="D759" t="s">
        <v>5050</v>
      </c>
      <c r="E759" t="s">
        <v>50</v>
      </c>
      <c r="F759" t="s">
        <v>41</v>
      </c>
      <c r="G759" s="2">
        <v>43695</v>
      </c>
      <c r="H759" s="1">
        <f>YEAR(Table1[[#This Row],[Date_of_Diagnosis]])</f>
        <v>2019</v>
      </c>
      <c r="I759" t="s">
        <v>42</v>
      </c>
      <c r="J759" t="s">
        <v>45</v>
      </c>
      <c r="K759" t="b">
        <v>1</v>
      </c>
      <c r="L759">
        <v>19</v>
      </c>
      <c r="M759">
        <v>13</v>
      </c>
      <c r="N759" t="s">
        <v>15</v>
      </c>
      <c r="O759">
        <v>111</v>
      </c>
      <c r="P759" t="str">
        <f>IF(Table1[[#This Row],[Survival_Time_Months]]&lt;12,"&lt;1 Year",IF(Table1[[#This Row],[Survival_Time_Months]]&lt;60,"1-5 Years","5+ Years"))</f>
        <v>5+ Years</v>
      </c>
      <c r="Q759" t="s">
        <v>14</v>
      </c>
      <c r="R759" t="b">
        <v>0</v>
      </c>
      <c r="S759" t="s">
        <v>21</v>
      </c>
    </row>
    <row r="760" spans="1:19" x14ac:dyDescent="0.35">
      <c r="A760" t="s">
        <v>805</v>
      </c>
      <c r="B760">
        <v>82</v>
      </c>
      <c r="C760" t="str">
        <f>IF(Table1[[#This Row],[Age]]&lt;=10,"Child",IF(Table1[[#This Row],[Age]]&lt;=20,"Teen", IF(Table1[[#This Row],[Age]]&lt;=40, "Young Adult",IF(Table1[[#This Row],[Age]]&lt;=60, "Middle Age","Old Age"))))</f>
        <v>Old Age</v>
      </c>
      <c r="D760" t="s">
        <v>5050</v>
      </c>
      <c r="E760" t="s">
        <v>35</v>
      </c>
      <c r="F760" t="s">
        <v>44</v>
      </c>
      <c r="G760" s="2">
        <v>44076</v>
      </c>
      <c r="H760" s="1">
        <f>YEAR(Table1[[#This Row],[Date_of_Diagnosis]])</f>
        <v>2020</v>
      </c>
      <c r="I760" t="s">
        <v>51</v>
      </c>
      <c r="J760" t="s">
        <v>2</v>
      </c>
      <c r="K760" t="b">
        <v>1</v>
      </c>
      <c r="L760">
        <v>22</v>
      </c>
      <c r="M760">
        <v>4</v>
      </c>
      <c r="N760" t="s">
        <v>12</v>
      </c>
      <c r="O760">
        <v>11</v>
      </c>
      <c r="P760" t="str">
        <f>IF(Table1[[#This Row],[Survival_Time_Months]]&lt;12,"&lt;1 Year",IF(Table1[[#This Row],[Survival_Time_Months]]&lt;60,"1-5 Years","5+ Years"))</f>
        <v>&lt;1 Year</v>
      </c>
      <c r="Q760" t="s">
        <v>14</v>
      </c>
      <c r="R760" t="b">
        <v>0</v>
      </c>
      <c r="S760" t="s">
        <v>19</v>
      </c>
    </row>
    <row r="761" spans="1:19" x14ac:dyDescent="0.35">
      <c r="A761" t="s">
        <v>806</v>
      </c>
      <c r="B761">
        <v>17</v>
      </c>
      <c r="C761" t="str">
        <f>IF(Table1[[#This Row],[Age]]&lt;=10,"Child",IF(Table1[[#This Row],[Age]]&lt;=20,"Teen", IF(Table1[[#This Row],[Age]]&lt;=40, "Young Adult",IF(Table1[[#This Row],[Age]]&lt;=60, "Middle Age","Old Age"))))</f>
        <v>Teen</v>
      </c>
      <c r="D761" t="s">
        <v>40</v>
      </c>
      <c r="E761" t="s">
        <v>35</v>
      </c>
      <c r="F761" t="s">
        <v>44</v>
      </c>
      <c r="G761" s="2">
        <v>44040</v>
      </c>
      <c r="H761" s="1">
        <f>YEAR(Table1[[#This Row],[Date_of_Diagnosis]])</f>
        <v>2020</v>
      </c>
      <c r="I761" t="s">
        <v>42</v>
      </c>
      <c r="J761" t="s">
        <v>2</v>
      </c>
      <c r="K761" t="b">
        <v>0</v>
      </c>
      <c r="L761">
        <v>32</v>
      </c>
      <c r="M761">
        <v>11</v>
      </c>
      <c r="N761" t="s">
        <v>9</v>
      </c>
      <c r="O761">
        <v>71</v>
      </c>
      <c r="P761" t="str">
        <f>IF(Table1[[#This Row],[Survival_Time_Months]]&lt;12,"&lt;1 Year",IF(Table1[[#This Row],[Survival_Time_Months]]&lt;60,"1-5 Years","5+ Years"))</f>
        <v>5+ Years</v>
      </c>
      <c r="Q761" t="s">
        <v>14</v>
      </c>
      <c r="R761" t="b">
        <v>0</v>
      </c>
      <c r="S761" t="s">
        <v>20</v>
      </c>
    </row>
    <row r="762" spans="1:19" x14ac:dyDescent="0.35">
      <c r="A762" t="s">
        <v>807</v>
      </c>
      <c r="B762">
        <v>8</v>
      </c>
      <c r="C762" t="str">
        <f>IF(Table1[[#This Row],[Age]]&lt;=10,"Child",IF(Table1[[#This Row],[Age]]&lt;=20,"Teen", IF(Table1[[#This Row],[Age]]&lt;=40, "Young Adult",IF(Table1[[#This Row],[Age]]&lt;=60, "Middle Age","Old Age"))))</f>
        <v>Child</v>
      </c>
      <c r="D762" t="s">
        <v>40</v>
      </c>
      <c r="E762" t="s">
        <v>47</v>
      </c>
      <c r="F762" t="s">
        <v>36</v>
      </c>
      <c r="G762" s="2">
        <v>44663</v>
      </c>
      <c r="H762" s="1">
        <f>YEAR(Table1[[#This Row],[Date_of_Diagnosis]])</f>
        <v>2022</v>
      </c>
      <c r="I762" t="s">
        <v>48</v>
      </c>
      <c r="J762" t="s">
        <v>2</v>
      </c>
      <c r="K762" t="b">
        <v>0</v>
      </c>
      <c r="L762">
        <v>9</v>
      </c>
      <c r="M762">
        <v>10</v>
      </c>
      <c r="N762" t="s">
        <v>15</v>
      </c>
      <c r="O762">
        <v>3</v>
      </c>
      <c r="P762" t="str">
        <f>IF(Table1[[#This Row],[Survival_Time_Months]]&lt;12,"&lt;1 Year",IF(Table1[[#This Row],[Survival_Time_Months]]&lt;60,"1-5 Years","5+ Years"))</f>
        <v>&lt;1 Year</v>
      </c>
      <c r="Q762" t="s">
        <v>10</v>
      </c>
      <c r="R762" t="b">
        <v>0</v>
      </c>
      <c r="S762" t="s">
        <v>16</v>
      </c>
    </row>
    <row r="763" spans="1:19" x14ac:dyDescent="0.35">
      <c r="A763" t="s">
        <v>808</v>
      </c>
      <c r="B763">
        <v>21</v>
      </c>
      <c r="C763" t="str">
        <f>IF(Table1[[#This Row],[Age]]&lt;=10,"Child",IF(Table1[[#This Row],[Age]]&lt;=20,"Teen", IF(Table1[[#This Row],[Age]]&lt;=40, "Young Adult",IF(Table1[[#This Row],[Age]]&lt;=60, "Middle Age","Old Age"))))</f>
        <v>Young Adult</v>
      </c>
      <c r="D763" t="s">
        <v>5050</v>
      </c>
      <c r="E763" t="s">
        <v>47</v>
      </c>
      <c r="F763" t="s">
        <v>41</v>
      </c>
      <c r="G763" s="2">
        <v>44919</v>
      </c>
      <c r="H763" s="1">
        <f>YEAR(Table1[[#This Row],[Date_of_Diagnosis]])</f>
        <v>2022</v>
      </c>
      <c r="I763" t="s">
        <v>51</v>
      </c>
      <c r="J763" t="s">
        <v>45</v>
      </c>
      <c r="K763" t="b">
        <v>0</v>
      </c>
      <c r="L763">
        <v>19</v>
      </c>
      <c r="M763">
        <v>14</v>
      </c>
      <c r="N763" t="s">
        <v>15</v>
      </c>
      <c r="O763">
        <v>15</v>
      </c>
      <c r="P763" t="str">
        <f>IF(Table1[[#This Row],[Survival_Time_Months]]&lt;12,"&lt;1 Year",IF(Table1[[#This Row],[Survival_Time_Months]]&lt;60,"1-5 Years","5+ Years"))</f>
        <v>1-5 Years</v>
      </c>
      <c r="Q763" t="s">
        <v>14</v>
      </c>
      <c r="R763" t="b">
        <v>0</v>
      </c>
      <c r="S763" t="s">
        <v>19</v>
      </c>
    </row>
    <row r="764" spans="1:19" x14ac:dyDescent="0.35">
      <c r="A764" t="s">
        <v>809</v>
      </c>
      <c r="B764">
        <v>74</v>
      </c>
      <c r="C764" t="str">
        <f>IF(Table1[[#This Row],[Age]]&lt;=10,"Child",IF(Table1[[#This Row],[Age]]&lt;=20,"Teen", IF(Table1[[#This Row],[Age]]&lt;=40, "Young Adult",IF(Table1[[#This Row],[Age]]&lt;=60, "Middle Age","Old Age"))))</f>
        <v>Old Age</v>
      </c>
      <c r="D764" t="s">
        <v>5050</v>
      </c>
      <c r="E764" t="s">
        <v>50</v>
      </c>
      <c r="F764" t="s">
        <v>41</v>
      </c>
      <c r="G764" s="2">
        <v>45312</v>
      </c>
      <c r="H764" s="1">
        <f>YEAR(Table1[[#This Row],[Date_of_Diagnosis]])</f>
        <v>2024</v>
      </c>
      <c r="I764" t="s">
        <v>37</v>
      </c>
      <c r="J764" t="s">
        <v>45</v>
      </c>
      <c r="K764" t="b">
        <v>1</v>
      </c>
      <c r="L764">
        <v>19</v>
      </c>
      <c r="M764">
        <v>5</v>
      </c>
      <c r="N764" t="s">
        <v>15</v>
      </c>
      <c r="O764">
        <v>36</v>
      </c>
      <c r="P764" t="str">
        <f>IF(Table1[[#This Row],[Survival_Time_Months]]&lt;12,"&lt;1 Year",IF(Table1[[#This Row],[Survival_Time_Months]]&lt;60,"1-5 Years","5+ Years"))</f>
        <v>1-5 Years</v>
      </c>
      <c r="Q764" t="s">
        <v>14</v>
      </c>
      <c r="R764" t="b">
        <v>0</v>
      </c>
      <c r="S764" t="s">
        <v>19</v>
      </c>
    </row>
    <row r="765" spans="1:19" x14ac:dyDescent="0.35">
      <c r="A765" t="s">
        <v>810</v>
      </c>
      <c r="B765">
        <v>58</v>
      </c>
      <c r="C765" t="str">
        <f>IF(Table1[[#This Row],[Age]]&lt;=10,"Child",IF(Table1[[#This Row],[Age]]&lt;=20,"Teen", IF(Table1[[#This Row],[Age]]&lt;=40, "Young Adult",IF(Table1[[#This Row],[Age]]&lt;=60, "Middle Age","Old Age"))))</f>
        <v>Middle Age</v>
      </c>
      <c r="D765" t="s">
        <v>5050</v>
      </c>
      <c r="E765" t="s">
        <v>47</v>
      </c>
      <c r="F765" t="s">
        <v>44</v>
      </c>
      <c r="G765" s="2">
        <v>43568</v>
      </c>
      <c r="H765" s="1">
        <f>YEAR(Table1[[#This Row],[Date_of_Diagnosis]])</f>
        <v>2019</v>
      </c>
      <c r="I765" t="s">
        <v>42</v>
      </c>
      <c r="J765" t="s">
        <v>45</v>
      </c>
      <c r="K765" t="b">
        <v>1</v>
      </c>
      <c r="L765">
        <v>27</v>
      </c>
      <c r="M765">
        <v>19</v>
      </c>
      <c r="N765" t="s">
        <v>12</v>
      </c>
      <c r="O765">
        <v>24</v>
      </c>
      <c r="P765" t="str">
        <f>IF(Table1[[#This Row],[Survival_Time_Months]]&lt;12,"&lt;1 Year",IF(Table1[[#This Row],[Survival_Time_Months]]&lt;60,"1-5 Years","5+ Years"))</f>
        <v>1-5 Years</v>
      </c>
      <c r="Q765" t="s">
        <v>10</v>
      </c>
      <c r="R765" t="b">
        <v>0</v>
      </c>
      <c r="S765" t="s">
        <v>18</v>
      </c>
    </row>
    <row r="766" spans="1:19" x14ac:dyDescent="0.35">
      <c r="A766" t="s">
        <v>811</v>
      </c>
      <c r="B766">
        <v>34</v>
      </c>
      <c r="C766" t="str">
        <f>IF(Table1[[#This Row],[Age]]&lt;=10,"Child",IF(Table1[[#This Row],[Age]]&lt;=20,"Teen", IF(Table1[[#This Row],[Age]]&lt;=40, "Young Adult",IF(Table1[[#This Row],[Age]]&lt;=60, "Middle Age","Old Age"))))</f>
        <v>Young Adult</v>
      </c>
      <c r="D766" t="s">
        <v>5050</v>
      </c>
      <c r="E766" t="s">
        <v>50</v>
      </c>
      <c r="F766" t="s">
        <v>36</v>
      </c>
      <c r="G766" s="2">
        <v>44873</v>
      </c>
      <c r="H766" s="1">
        <f>YEAR(Table1[[#This Row],[Date_of_Diagnosis]])</f>
        <v>2022</v>
      </c>
      <c r="I766" t="s">
        <v>48</v>
      </c>
      <c r="J766" t="s">
        <v>45</v>
      </c>
      <c r="K766" t="b">
        <v>1</v>
      </c>
      <c r="L766">
        <v>6</v>
      </c>
      <c r="M766">
        <v>17</v>
      </c>
      <c r="N766" t="s">
        <v>9</v>
      </c>
      <c r="O766">
        <v>87</v>
      </c>
      <c r="P766" t="str">
        <f>IF(Table1[[#This Row],[Survival_Time_Months]]&lt;12,"&lt;1 Year",IF(Table1[[#This Row],[Survival_Time_Months]]&lt;60,"1-5 Years","5+ Years"))</f>
        <v>5+ Years</v>
      </c>
      <c r="Q766" t="s">
        <v>14</v>
      </c>
      <c r="R766" t="b">
        <v>0</v>
      </c>
      <c r="S766" t="s">
        <v>23</v>
      </c>
    </row>
    <row r="767" spans="1:19" x14ac:dyDescent="0.35">
      <c r="A767" t="s">
        <v>812</v>
      </c>
      <c r="B767">
        <v>62</v>
      </c>
      <c r="C767" t="str">
        <f>IF(Table1[[#This Row],[Age]]&lt;=10,"Child",IF(Table1[[#This Row],[Age]]&lt;=20,"Teen", IF(Table1[[#This Row],[Age]]&lt;=40, "Young Adult",IF(Table1[[#This Row],[Age]]&lt;=60, "Middle Age","Old Age"))))</f>
        <v>Old Age</v>
      </c>
      <c r="D767" t="s">
        <v>40</v>
      </c>
      <c r="E767" t="s">
        <v>50</v>
      </c>
      <c r="F767" t="s">
        <v>36</v>
      </c>
      <c r="G767" s="2">
        <v>43975</v>
      </c>
      <c r="H767" s="1">
        <f>YEAR(Table1[[#This Row],[Date_of_Diagnosis]])</f>
        <v>2020</v>
      </c>
      <c r="I767" t="s">
        <v>37</v>
      </c>
      <c r="J767" t="s">
        <v>38</v>
      </c>
      <c r="K767" t="b">
        <v>1</v>
      </c>
      <c r="L767">
        <v>52</v>
      </c>
      <c r="M767">
        <v>4</v>
      </c>
      <c r="N767" t="s">
        <v>12</v>
      </c>
      <c r="O767">
        <v>53</v>
      </c>
      <c r="P767" t="str">
        <f>IF(Table1[[#This Row],[Survival_Time_Months]]&lt;12,"&lt;1 Year",IF(Table1[[#This Row],[Survival_Time_Months]]&lt;60,"1-5 Years","5+ Years"))</f>
        <v>1-5 Years</v>
      </c>
      <c r="Q767" t="s">
        <v>14</v>
      </c>
      <c r="R767" t="b">
        <v>0</v>
      </c>
      <c r="S767" t="s">
        <v>22</v>
      </c>
    </row>
    <row r="768" spans="1:19" x14ac:dyDescent="0.35">
      <c r="A768" t="s">
        <v>813</v>
      </c>
      <c r="B768">
        <v>22</v>
      </c>
      <c r="C768" t="str">
        <f>IF(Table1[[#This Row],[Age]]&lt;=10,"Child",IF(Table1[[#This Row],[Age]]&lt;=20,"Teen", IF(Table1[[#This Row],[Age]]&lt;=40, "Young Adult",IF(Table1[[#This Row],[Age]]&lt;=60, "Middle Age","Old Age"))))</f>
        <v>Young Adult</v>
      </c>
      <c r="D768" t="s">
        <v>40</v>
      </c>
      <c r="E768" t="s">
        <v>50</v>
      </c>
      <c r="F768" t="s">
        <v>44</v>
      </c>
      <c r="G768" s="2">
        <v>44195</v>
      </c>
      <c r="H768" s="1">
        <f>YEAR(Table1[[#This Row],[Date_of_Diagnosis]])</f>
        <v>2020</v>
      </c>
      <c r="I768" t="s">
        <v>42</v>
      </c>
      <c r="J768" t="s">
        <v>45</v>
      </c>
      <c r="K768" t="b">
        <v>1</v>
      </c>
      <c r="L768">
        <v>59</v>
      </c>
      <c r="M768">
        <v>1</v>
      </c>
      <c r="N768" t="s">
        <v>15</v>
      </c>
      <c r="O768">
        <v>109</v>
      </c>
      <c r="P768" t="str">
        <f>IF(Table1[[#This Row],[Survival_Time_Months]]&lt;12,"&lt;1 Year",IF(Table1[[#This Row],[Survival_Time_Months]]&lt;60,"1-5 Years","5+ Years"))</f>
        <v>5+ Years</v>
      </c>
      <c r="Q768" t="s">
        <v>14</v>
      </c>
      <c r="R768" t="b">
        <v>1</v>
      </c>
      <c r="S768" t="s">
        <v>20</v>
      </c>
    </row>
    <row r="769" spans="1:19" x14ac:dyDescent="0.35">
      <c r="A769" t="s">
        <v>814</v>
      </c>
      <c r="B769">
        <v>1</v>
      </c>
      <c r="C769" t="str">
        <f>IF(Table1[[#This Row],[Age]]&lt;=10,"Child",IF(Table1[[#This Row],[Age]]&lt;=20,"Teen", IF(Table1[[#This Row],[Age]]&lt;=40, "Young Adult",IF(Table1[[#This Row],[Age]]&lt;=60, "Middle Age","Old Age"))))</f>
        <v>Child</v>
      </c>
      <c r="D769" t="s">
        <v>5049</v>
      </c>
      <c r="E769" t="s">
        <v>50</v>
      </c>
      <c r="F769" t="s">
        <v>44</v>
      </c>
      <c r="G769" s="2">
        <v>44477</v>
      </c>
      <c r="H769" s="1">
        <f>YEAR(Table1[[#This Row],[Date_of_Diagnosis]])</f>
        <v>2021</v>
      </c>
      <c r="I769" t="s">
        <v>37</v>
      </c>
      <c r="J769" t="s">
        <v>38</v>
      </c>
      <c r="K769" t="b">
        <v>0</v>
      </c>
      <c r="L769">
        <v>31</v>
      </c>
      <c r="M769">
        <v>4</v>
      </c>
      <c r="N769" t="s">
        <v>9</v>
      </c>
      <c r="O769">
        <v>75</v>
      </c>
      <c r="P769" t="str">
        <f>IF(Table1[[#This Row],[Survival_Time_Months]]&lt;12,"&lt;1 Year",IF(Table1[[#This Row],[Survival_Time_Months]]&lt;60,"1-5 Years","5+ Years"))</f>
        <v>5+ Years</v>
      </c>
      <c r="Q769" t="s">
        <v>14</v>
      </c>
      <c r="R769" t="b">
        <v>0</v>
      </c>
      <c r="S769" t="s">
        <v>17</v>
      </c>
    </row>
    <row r="770" spans="1:19" x14ac:dyDescent="0.35">
      <c r="A770" t="s">
        <v>815</v>
      </c>
      <c r="B770">
        <v>34</v>
      </c>
      <c r="C770" t="str">
        <f>IF(Table1[[#This Row],[Age]]&lt;=10,"Child",IF(Table1[[#This Row],[Age]]&lt;=20,"Teen", IF(Table1[[#This Row],[Age]]&lt;=40, "Young Adult",IF(Table1[[#This Row],[Age]]&lt;=60, "Middle Age","Old Age"))))</f>
        <v>Young Adult</v>
      </c>
      <c r="D770" t="s">
        <v>5049</v>
      </c>
      <c r="E770" t="s">
        <v>47</v>
      </c>
      <c r="F770" t="s">
        <v>36</v>
      </c>
      <c r="G770" s="2">
        <v>43739</v>
      </c>
      <c r="H770" s="1">
        <f>YEAR(Table1[[#This Row],[Date_of_Diagnosis]])</f>
        <v>2019</v>
      </c>
      <c r="I770" t="s">
        <v>42</v>
      </c>
      <c r="J770" t="s">
        <v>45</v>
      </c>
      <c r="K770" t="b">
        <v>1</v>
      </c>
      <c r="L770">
        <v>15</v>
      </c>
      <c r="M770">
        <v>12</v>
      </c>
      <c r="N770" t="s">
        <v>9</v>
      </c>
      <c r="O770">
        <v>4</v>
      </c>
      <c r="P770" t="str">
        <f>IF(Table1[[#This Row],[Survival_Time_Months]]&lt;12,"&lt;1 Year",IF(Table1[[#This Row],[Survival_Time_Months]]&lt;60,"1-5 Years","5+ Years"))</f>
        <v>&lt;1 Year</v>
      </c>
      <c r="Q770" t="s">
        <v>14</v>
      </c>
      <c r="R770" t="b">
        <v>1</v>
      </c>
      <c r="S770" t="s">
        <v>18</v>
      </c>
    </row>
    <row r="771" spans="1:19" x14ac:dyDescent="0.35">
      <c r="A771" t="s">
        <v>816</v>
      </c>
      <c r="B771">
        <v>31</v>
      </c>
      <c r="C771" t="str">
        <f>IF(Table1[[#This Row],[Age]]&lt;=10,"Child",IF(Table1[[#This Row],[Age]]&lt;=20,"Teen", IF(Table1[[#This Row],[Age]]&lt;=40, "Young Adult",IF(Table1[[#This Row],[Age]]&lt;=60, "Middle Age","Old Age"))))</f>
        <v>Young Adult</v>
      </c>
      <c r="D771" t="s">
        <v>5050</v>
      </c>
      <c r="E771" t="s">
        <v>47</v>
      </c>
      <c r="F771" t="s">
        <v>44</v>
      </c>
      <c r="G771" s="2">
        <v>43920</v>
      </c>
      <c r="H771" s="1">
        <f>YEAR(Table1[[#This Row],[Date_of_Diagnosis]])</f>
        <v>2020</v>
      </c>
      <c r="I771" t="s">
        <v>48</v>
      </c>
      <c r="J771" t="s">
        <v>45</v>
      </c>
      <c r="K771" t="b">
        <v>1</v>
      </c>
      <c r="L771">
        <v>40</v>
      </c>
      <c r="M771">
        <v>10</v>
      </c>
      <c r="N771" t="s">
        <v>9</v>
      </c>
      <c r="O771">
        <v>26</v>
      </c>
      <c r="P771" t="str">
        <f>IF(Table1[[#This Row],[Survival_Time_Months]]&lt;12,"&lt;1 Year",IF(Table1[[#This Row],[Survival_Time_Months]]&lt;60,"1-5 Years","5+ Years"))</f>
        <v>1-5 Years</v>
      </c>
      <c r="Q771" t="s">
        <v>14</v>
      </c>
      <c r="R771" t="b">
        <v>0</v>
      </c>
      <c r="S771" t="s">
        <v>13</v>
      </c>
    </row>
    <row r="772" spans="1:19" x14ac:dyDescent="0.35">
      <c r="A772" t="s">
        <v>817</v>
      </c>
      <c r="B772">
        <v>82</v>
      </c>
      <c r="C772" t="str">
        <f>IF(Table1[[#This Row],[Age]]&lt;=10,"Child",IF(Table1[[#This Row],[Age]]&lt;=20,"Teen", IF(Table1[[#This Row],[Age]]&lt;=40, "Young Adult",IF(Table1[[#This Row],[Age]]&lt;=60, "Middle Age","Old Age"))))</f>
        <v>Old Age</v>
      </c>
      <c r="D772" t="s">
        <v>40</v>
      </c>
      <c r="E772" t="s">
        <v>35</v>
      </c>
      <c r="F772" t="s">
        <v>41</v>
      </c>
      <c r="G772" s="2">
        <v>43813</v>
      </c>
      <c r="H772" s="1">
        <f>YEAR(Table1[[#This Row],[Date_of_Diagnosis]])</f>
        <v>2019</v>
      </c>
      <c r="I772" t="s">
        <v>37</v>
      </c>
      <c r="J772" t="s">
        <v>38</v>
      </c>
      <c r="K772" t="b">
        <v>0</v>
      </c>
      <c r="L772">
        <v>70</v>
      </c>
      <c r="M772">
        <v>2</v>
      </c>
      <c r="N772" t="s">
        <v>9</v>
      </c>
      <c r="O772">
        <v>87</v>
      </c>
      <c r="P772" t="str">
        <f>IF(Table1[[#This Row],[Survival_Time_Months]]&lt;12,"&lt;1 Year",IF(Table1[[#This Row],[Survival_Time_Months]]&lt;60,"1-5 Years","5+ Years"))</f>
        <v>5+ Years</v>
      </c>
      <c r="Q772" t="s">
        <v>14</v>
      </c>
      <c r="R772" t="b">
        <v>0</v>
      </c>
      <c r="S772" t="s">
        <v>17</v>
      </c>
    </row>
    <row r="773" spans="1:19" x14ac:dyDescent="0.35">
      <c r="A773" t="s">
        <v>818</v>
      </c>
      <c r="B773">
        <v>8</v>
      </c>
      <c r="C773" t="str">
        <f>IF(Table1[[#This Row],[Age]]&lt;=10,"Child",IF(Table1[[#This Row],[Age]]&lt;=20,"Teen", IF(Table1[[#This Row],[Age]]&lt;=40, "Young Adult",IF(Table1[[#This Row],[Age]]&lt;=60, "Middle Age","Old Age"))))</f>
        <v>Child</v>
      </c>
      <c r="D773" t="s">
        <v>5049</v>
      </c>
      <c r="E773" t="s">
        <v>47</v>
      </c>
      <c r="F773" t="s">
        <v>36</v>
      </c>
      <c r="G773" s="2">
        <v>44651</v>
      </c>
      <c r="H773" s="1">
        <f>YEAR(Table1[[#This Row],[Date_of_Diagnosis]])</f>
        <v>2022</v>
      </c>
      <c r="I773" t="s">
        <v>51</v>
      </c>
      <c r="J773" t="s">
        <v>45</v>
      </c>
      <c r="K773" t="b">
        <v>0</v>
      </c>
      <c r="L773">
        <v>11</v>
      </c>
      <c r="M773">
        <v>6</v>
      </c>
      <c r="N773" t="s">
        <v>12</v>
      </c>
      <c r="O773">
        <v>85</v>
      </c>
      <c r="P773" t="str">
        <f>IF(Table1[[#This Row],[Survival_Time_Months]]&lt;12,"&lt;1 Year",IF(Table1[[#This Row],[Survival_Time_Months]]&lt;60,"1-5 Years","5+ Years"))</f>
        <v>5+ Years</v>
      </c>
      <c r="Q773" t="s">
        <v>14</v>
      </c>
      <c r="R773" t="b">
        <v>0</v>
      </c>
      <c r="S773" t="s">
        <v>22</v>
      </c>
    </row>
    <row r="774" spans="1:19" x14ac:dyDescent="0.35">
      <c r="A774" t="s">
        <v>819</v>
      </c>
      <c r="B774">
        <v>70</v>
      </c>
      <c r="C774" t="str">
        <f>IF(Table1[[#This Row],[Age]]&lt;=10,"Child",IF(Table1[[#This Row],[Age]]&lt;=20,"Teen", IF(Table1[[#This Row],[Age]]&lt;=40, "Young Adult",IF(Table1[[#This Row],[Age]]&lt;=60, "Middle Age","Old Age"))))</f>
        <v>Old Age</v>
      </c>
      <c r="D774" t="s">
        <v>5049</v>
      </c>
      <c r="E774" t="s">
        <v>47</v>
      </c>
      <c r="F774" t="s">
        <v>36</v>
      </c>
      <c r="G774" s="2">
        <v>44607</v>
      </c>
      <c r="H774" s="1">
        <f>YEAR(Table1[[#This Row],[Date_of_Diagnosis]])</f>
        <v>2022</v>
      </c>
      <c r="I774" t="s">
        <v>42</v>
      </c>
      <c r="J774" t="s">
        <v>38</v>
      </c>
      <c r="K774" t="b">
        <v>0</v>
      </c>
      <c r="L774">
        <v>68</v>
      </c>
      <c r="M774">
        <v>7</v>
      </c>
      <c r="N774" t="s">
        <v>9</v>
      </c>
      <c r="O774">
        <v>79</v>
      </c>
      <c r="P774" t="str">
        <f>IF(Table1[[#This Row],[Survival_Time_Months]]&lt;12,"&lt;1 Year",IF(Table1[[#This Row],[Survival_Time_Months]]&lt;60,"1-5 Years","5+ Years"))</f>
        <v>5+ Years</v>
      </c>
      <c r="Q774" t="s">
        <v>10</v>
      </c>
      <c r="R774" t="b">
        <v>1</v>
      </c>
      <c r="S774" t="s">
        <v>20</v>
      </c>
    </row>
    <row r="775" spans="1:19" x14ac:dyDescent="0.35">
      <c r="A775" t="s">
        <v>820</v>
      </c>
      <c r="B775">
        <v>51</v>
      </c>
      <c r="C775" t="str">
        <f>IF(Table1[[#This Row],[Age]]&lt;=10,"Child",IF(Table1[[#This Row],[Age]]&lt;=20,"Teen", IF(Table1[[#This Row],[Age]]&lt;=40, "Young Adult",IF(Table1[[#This Row],[Age]]&lt;=60, "Middle Age","Old Age"))))</f>
        <v>Middle Age</v>
      </c>
      <c r="D775" t="s">
        <v>5049</v>
      </c>
      <c r="E775" t="s">
        <v>47</v>
      </c>
      <c r="F775" t="s">
        <v>41</v>
      </c>
      <c r="G775" s="2">
        <v>45096</v>
      </c>
      <c r="H775" s="1">
        <f>YEAR(Table1[[#This Row],[Date_of_Diagnosis]])</f>
        <v>2023</v>
      </c>
      <c r="I775" t="s">
        <v>48</v>
      </c>
      <c r="J775" t="s">
        <v>38</v>
      </c>
      <c r="K775" t="b">
        <v>1</v>
      </c>
      <c r="L775">
        <v>27</v>
      </c>
      <c r="M775">
        <v>3</v>
      </c>
      <c r="N775" t="s">
        <v>9</v>
      </c>
      <c r="O775">
        <v>53</v>
      </c>
      <c r="P775" t="str">
        <f>IF(Table1[[#This Row],[Survival_Time_Months]]&lt;12,"&lt;1 Year",IF(Table1[[#This Row],[Survival_Time_Months]]&lt;60,"1-5 Years","5+ Years"))</f>
        <v>1-5 Years</v>
      </c>
      <c r="Q775" t="s">
        <v>14</v>
      </c>
      <c r="R775" t="b">
        <v>1</v>
      </c>
      <c r="S775" t="s">
        <v>19</v>
      </c>
    </row>
    <row r="776" spans="1:19" x14ac:dyDescent="0.35">
      <c r="A776" t="s">
        <v>821</v>
      </c>
      <c r="B776">
        <v>33</v>
      </c>
      <c r="C776" t="str">
        <f>IF(Table1[[#This Row],[Age]]&lt;=10,"Child",IF(Table1[[#This Row],[Age]]&lt;=20,"Teen", IF(Table1[[#This Row],[Age]]&lt;=40, "Young Adult",IF(Table1[[#This Row],[Age]]&lt;=60, "Middle Age","Old Age"))))</f>
        <v>Young Adult</v>
      </c>
      <c r="D776" t="s">
        <v>5049</v>
      </c>
      <c r="E776" t="s">
        <v>35</v>
      </c>
      <c r="F776" t="s">
        <v>44</v>
      </c>
      <c r="G776" s="2">
        <v>44040</v>
      </c>
      <c r="H776" s="1">
        <f>YEAR(Table1[[#This Row],[Date_of_Diagnosis]])</f>
        <v>2020</v>
      </c>
      <c r="I776" t="s">
        <v>51</v>
      </c>
      <c r="J776" t="s">
        <v>45</v>
      </c>
      <c r="K776" t="b">
        <v>0</v>
      </c>
      <c r="L776">
        <v>38</v>
      </c>
      <c r="M776">
        <v>3</v>
      </c>
      <c r="N776" t="s">
        <v>12</v>
      </c>
      <c r="O776">
        <v>20</v>
      </c>
      <c r="P776" t="str">
        <f>IF(Table1[[#This Row],[Survival_Time_Months]]&lt;12,"&lt;1 Year",IF(Table1[[#This Row],[Survival_Time_Months]]&lt;60,"1-5 Years","5+ Years"))</f>
        <v>1-5 Years</v>
      </c>
      <c r="Q776" t="s">
        <v>10</v>
      </c>
      <c r="R776" t="b">
        <v>0</v>
      </c>
      <c r="S776" t="s">
        <v>11</v>
      </c>
    </row>
    <row r="777" spans="1:19" x14ac:dyDescent="0.35">
      <c r="A777" t="s">
        <v>822</v>
      </c>
      <c r="B777">
        <v>87</v>
      </c>
      <c r="C777" t="str">
        <f>IF(Table1[[#This Row],[Age]]&lt;=10,"Child",IF(Table1[[#This Row],[Age]]&lt;=20,"Teen", IF(Table1[[#This Row],[Age]]&lt;=40, "Young Adult",IF(Table1[[#This Row],[Age]]&lt;=60, "Middle Age","Old Age"))))</f>
        <v>Old Age</v>
      </c>
      <c r="D777" t="s">
        <v>5049</v>
      </c>
      <c r="E777" t="s">
        <v>50</v>
      </c>
      <c r="F777" t="s">
        <v>44</v>
      </c>
      <c r="G777" s="2">
        <v>43482</v>
      </c>
      <c r="H777" s="1">
        <f>YEAR(Table1[[#This Row],[Date_of_Diagnosis]])</f>
        <v>2019</v>
      </c>
      <c r="I777" t="s">
        <v>51</v>
      </c>
      <c r="J777" t="s">
        <v>45</v>
      </c>
      <c r="K777" t="b">
        <v>0</v>
      </c>
      <c r="L777">
        <v>38</v>
      </c>
      <c r="M777">
        <v>13</v>
      </c>
      <c r="N777" t="s">
        <v>12</v>
      </c>
      <c r="O777">
        <v>84</v>
      </c>
      <c r="P777" t="str">
        <f>IF(Table1[[#This Row],[Survival_Time_Months]]&lt;12,"&lt;1 Year",IF(Table1[[#This Row],[Survival_Time_Months]]&lt;60,"1-5 Years","5+ Years"))</f>
        <v>5+ Years</v>
      </c>
      <c r="Q777" t="s">
        <v>10</v>
      </c>
      <c r="R777" t="b">
        <v>1</v>
      </c>
      <c r="S777" t="s">
        <v>23</v>
      </c>
    </row>
    <row r="778" spans="1:19" x14ac:dyDescent="0.35">
      <c r="A778" t="s">
        <v>823</v>
      </c>
      <c r="B778">
        <v>87</v>
      </c>
      <c r="C778" t="str">
        <f>IF(Table1[[#This Row],[Age]]&lt;=10,"Child",IF(Table1[[#This Row],[Age]]&lt;=20,"Teen", IF(Table1[[#This Row],[Age]]&lt;=40, "Young Adult",IF(Table1[[#This Row],[Age]]&lt;=60, "Middle Age","Old Age"))))</f>
        <v>Old Age</v>
      </c>
      <c r="D778" t="s">
        <v>5049</v>
      </c>
      <c r="E778" t="s">
        <v>50</v>
      </c>
      <c r="F778" t="s">
        <v>36</v>
      </c>
      <c r="G778" s="2">
        <v>44296</v>
      </c>
      <c r="H778" s="1">
        <f>YEAR(Table1[[#This Row],[Date_of_Diagnosis]])</f>
        <v>2021</v>
      </c>
      <c r="I778" t="s">
        <v>51</v>
      </c>
      <c r="J778" t="s">
        <v>38</v>
      </c>
      <c r="K778" t="b">
        <v>0</v>
      </c>
      <c r="L778">
        <v>59</v>
      </c>
      <c r="M778">
        <v>12</v>
      </c>
      <c r="N778" t="s">
        <v>9</v>
      </c>
      <c r="O778">
        <v>94</v>
      </c>
      <c r="P778" t="str">
        <f>IF(Table1[[#This Row],[Survival_Time_Months]]&lt;12,"&lt;1 Year",IF(Table1[[#This Row],[Survival_Time_Months]]&lt;60,"1-5 Years","5+ Years"))</f>
        <v>5+ Years</v>
      </c>
      <c r="Q778" t="s">
        <v>14</v>
      </c>
      <c r="R778" t="b">
        <v>1</v>
      </c>
      <c r="S778" t="s">
        <v>23</v>
      </c>
    </row>
    <row r="779" spans="1:19" x14ac:dyDescent="0.35">
      <c r="A779" t="s">
        <v>824</v>
      </c>
      <c r="B779">
        <v>25</v>
      </c>
      <c r="C779" t="str">
        <f>IF(Table1[[#This Row],[Age]]&lt;=10,"Child",IF(Table1[[#This Row],[Age]]&lt;=20,"Teen", IF(Table1[[#This Row],[Age]]&lt;=40, "Young Adult",IF(Table1[[#This Row],[Age]]&lt;=60, "Middle Age","Old Age"))))</f>
        <v>Young Adult</v>
      </c>
      <c r="D779" t="s">
        <v>5049</v>
      </c>
      <c r="E779" t="s">
        <v>35</v>
      </c>
      <c r="F779" t="s">
        <v>44</v>
      </c>
      <c r="G779" s="2">
        <v>44632</v>
      </c>
      <c r="H779" s="1">
        <f>YEAR(Table1[[#This Row],[Date_of_Diagnosis]])</f>
        <v>2022</v>
      </c>
      <c r="I779" t="s">
        <v>48</v>
      </c>
      <c r="J779" t="s">
        <v>45</v>
      </c>
      <c r="K779" t="b">
        <v>1</v>
      </c>
      <c r="L779">
        <v>4</v>
      </c>
      <c r="M779">
        <v>18</v>
      </c>
      <c r="N779" t="s">
        <v>9</v>
      </c>
      <c r="O779">
        <v>10</v>
      </c>
      <c r="P779" t="str">
        <f>IF(Table1[[#This Row],[Survival_Time_Months]]&lt;12,"&lt;1 Year",IF(Table1[[#This Row],[Survival_Time_Months]]&lt;60,"1-5 Years","5+ Years"))</f>
        <v>&lt;1 Year</v>
      </c>
      <c r="Q779" t="s">
        <v>14</v>
      </c>
      <c r="R779" t="b">
        <v>0</v>
      </c>
      <c r="S779" t="s">
        <v>23</v>
      </c>
    </row>
    <row r="780" spans="1:19" x14ac:dyDescent="0.35">
      <c r="A780" t="s">
        <v>825</v>
      </c>
      <c r="B780">
        <v>20</v>
      </c>
      <c r="C780" t="str">
        <f>IF(Table1[[#This Row],[Age]]&lt;=10,"Child",IF(Table1[[#This Row],[Age]]&lt;=20,"Teen", IF(Table1[[#This Row],[Age]]&lt;=40, "Young Adult",IF(Table1[[#This Row],[Age]]&lt;=60, "Middle Age","Old Age"))))</f>
        <v>Teen</v>
      </c>
      <c r="D780" t="s">
        <v>5049</v>
      </c>
      <c r="E780" t="s">
        <v>47</v>
      </c>
      <c r="F780" t="s">
        <v>36</v>
      </c>
      <c r="G780" s="2">
        <v>44557</v>
      </c>
      <c r="H780" s="1">
        <f>YEAR(Table1[[#This Row],[Date_of_Diagnosis]])</f>
        <v>2021</v>
      </c>
      <c r="I780" t="s">
        <v>37</v>
      </c>
      <c r="J780" t="s">
        <v>38</v>
      </c>
      <c r="K780" t="b">
        <v>1</v>
      </c>
      <c r="L780">
        <v>64</v>
      </c>
      <c r="M780">
        <v>4</v>
      </c>
      <c r="N780" t="s">
        <v>15</v>
      </c>
      <c r="O780">
        <v>30</v>
      </c>
      <c r="P780" t="str">
        <f>IF(Table1[[#This Row],[Survival_Time_Months]]&lt;12,"&lt;1 Year",IF(Table1[[#This Row],[Survival_Time_Months]]&lt;60,"1-5 Years","5+ Years"))</f>
        <v>1-5 Years</v>
      </c>
      <c r="Q780" t="s">
        <v>14</v>
      </c>
      <c r="R780" t="b">
        <v>1</v>
      </c>
      <c r="S780" t="s">
        <v>19</v>
      </c>
    </row>
    <row r="781" spans="1:19" x14ac:dyDescent="0.35">
      <c r="A781" t="s">
        <v>826</v>
      </c>
      <c r="B781">
        <v>53</v>
      </c>
      <c r="C781" t="str">
        <f>IF(Table1[[#This Row],[Age]]&lt;=10,"Child",IF(Table1[[#This Row],[Age]]&lt;=20,"Teen", IF(Table1[[#This Row],[Age]]&lt;=40, "Young Adult",IF(Table1[[#This Row],[Age]]&lt;=60, "Middle Age","Old Age"))))</f>
        <v>Middle Age</v>
      </c>
      <c r="D781" t="s">
        <v>5050</v>
      </c>
      <c r="E781" t="s">
        <v>35</v>
      </c>
      <c r="F781" t="s">
        <v>41</v>
      </c>
      <c r="G781" s="2">
        <v>45175</v>
      </c>
      <c r="H781" s="1">
        <f>YEAR(Table1[[#This Row],[Date_of_Diagnosis]])</f>
        <v>2023</v>
      </c>
      <c r="I781" t="s">
        <v>48</v>
      </c>
      <c r="J781" t="s">
        <v>45</v>
      </c>
      <c r="K781" t="b">
        <v>0</v>
      </c>
      <c r="L781">
        <v>15</v>
      </c>
      <c r="M781">
        <v>13</v>
      </c>
      <c r="N781" t="s">
        <v>12</v>
      </c>
      <c r="O781">
        <v>48</v>
      </c>
      <c r="P781" t="str">
        <f>IF(Table1[[#This Row],[Survival_Time_Months]]&lt;12,"&lt;1 Year",IF(Table1[[#This Row],[Survival_Time_Months]]&lt;60,"1-5 Years","5+ Years"))</f>
        <v>1-5 Years</v>
      </c>
      <c r="Q781" t="s">
        <v>10</v>
      </c>
      <c r="R781" t="b">
        <v>1</v>
      </c>
      <c r="S781" t="s">
        <v>22</v>
      </c>
    </row>
    <row r="782" spans="1:19" x14ac:dyDescent="0.35">
      <c r="A782" t="s">
        <v>827</v>
      </c>
      <c r="B782">
        <v>75</v>
      </c>
      <c r="C782" t="str">
        <f>IF(Table1[[#This Row],[Age]]&lt;=10,"Child",IF(Table1[[#This Row],[Age]]&lt;=20,"Teen", IF(Table1[[#This Row],[Age]]&lt;=40, "Young Adult",IF(Table1[[#This Row],[Age]]&lt;=60, "Middle Age","Old Age"))))</f>
        <v>Old Age</v>
      </c>
      <c r="D782" t="s">
        <v>5050</v>
      </c>
      <c r="E782" t="s">
        <v>47</v>
      </c>
      <c r="F782" t="s">
        <v>36</v>
      </c>
      <c r="G782" s="2">
        <v>45545</v>
      </c>
      <c r="H782" s="1">
        <f>YEAR(Table1[[#This Row],[Date_of_Diagnosis]])</f>
        <v>2024</v>
      </c>
      <c r="I782" t="s">
        <v>51</v>
      </c>
      <c r="J782" t="s">
        <v>2</v>
      </c>
      <c r="K782" t="b">
        <v>0</v>
      </c>
      <c r="L782">
        <v>55</v>
      </c>
      <c r="M782">
        <v>17</v>
      </c>
      <c r="N782" t="s">
        <v>9</v>
      </c>
      <c r="O782">
        <v>108</v>
      </c>
      <c r="P782" t="str">
        <f>IF(Table1[[#This Row],[Survival_Time_Months]]&lt;12,"&lt;1 Year",IF(Table1[[#This Row],[Survival_Time_Months]]&lt;60,"1-5 Years","5+ Years"))</f>
        <v>5+ Years</v>
      </c>
      <c r="Q782" t="s">
        <v>10</v>
      </c>
      <c r="R782" t="b">
        <v>0</v>
      </c>
      <c r="S782" t="s">
        <v>22</v>
      </c>
    </row>
    <row r="783" spans="1:19" x14ac:dyDescent="0.35">
      <c r="A783" t="s">
        <v>828</v>
      </c>
      <c r="B783">
        <v>76</v>
      </c>
      <c r="C783" t="str">
        <f>IF(Table1[[#This Row],[Age]]&lt;=10,"Child",IF(Table1[[#This Row],[Age]]&lt;=20,"Teen", IF(Table1[[#This Row],[Age]]&lt;=40, "Young Adult",IF(Table1[[#This Row],[Age]]&lt;=60, "Middle Age","Old Age"))))</f>
        <v>Old Age</v>
      </c>
      <c r="D783" t="s">
        <v>5049</v>
      </c>
      <c r="E783" t="s">
        <v>50</v>
      </c>
      <c r="F783" t="s">
        <v>41</v>
      </c>
      <c r="G783" s="2">
        <v>44960</v>
      </c>
      <c r="H783" s="1">
        <f>YEAR(Table1[[#This Row],[Date_of_Diagnosis]])</f>
        <v>2023</v>
      </c>
      <c r="I783" t="s">
        <v>51</v>
      </c>
      <c r="J783" t="s">
        <v>45</v>
      </c>
      <c r="K783" t="b">
        <v>1</v>
      </c>
      <c r="L783">
        <v>6</v>
      </c>
      <c r="M783">
        <v>0</v>
      </c>
      <c r="N783" t="s">
        <v>9</v>
      </c>
      <c r="O783">
        <v>102</v>
      </c>
      <c r="P783" t="str">
        <f>IF(Table1[[#This Row],[Survival_Time_Months]]&lt;12,"&lt;1 Year",IF(Table1[[#This Row],[Survival_Time_Months]]&lt;60,"1-5 Years","5+ Years"))</f>
        <v>5+ Years</v>
      </c>
      <c r="Q783" t="s">
        <v>14</v>
      </c>
      <c r="R783" t="b">
        <v>1</v>
      </c>
      <c r="S783" t="s">
        <v>22</v>
      </c>
    </row>
    <row r="784" spans="1:19" x14ac:dyDescent="0.35">
      <c r="A784" t="s">
        <v>829</v>
      </c>
      <c r="B784">
        <v>65</v>
      </c>
      <c r="C784" t="str">
        <f>IF(Table1[[#This Row],[Age]]&lt;=10,"Child",IF(Table1[[#This Row],[Age]]&lt;=20,"Teen", IF(Table1[[#This Row],[Age]]&lt;=40, "Young Adult",IF(Table1[[#This Row],[Age]]&lt;=60, "Middle Age","Old Age"))))</f>
        <v>Old Age</v>
      </c>
      <c r="D784" t="s">
        <v>40</v>
      </c>
      <c r="E784" t="s">
        <v>50</v>
      </c>
      <c r="F784" t="s">
        <v>44</v>
      </c>
      <c r="G784" s="2">
        <v>44369</v>
      </c>
      <c r="H784" s="1">
        <f>YEAR(Table1[[#This Row],[Date_of_Diagnosis]])</f>
        <v>2021</v>
      </c>
      <c r="I784" t="s">
        <v>37</v>
      </c>
      <c r="J784" t="s">
        <v>2</v>
      </c>
      <c r="K784" t="b">
        <v>0</v>
      </c>
      <c r="L784">
        <v>13</v>
      </c>
      <c r="M784">
        <v>4</v>
      </c>
      <c r="N784" t="s">
        <v>12</v>
      </c>
      <c r="O784">
        <v>33</v>
      </c>
      <c r="P784" t="str">
        <f>IF(Table1[[#This Row],[Survival_Time_Months]]&lt;12,"&lt;1 Year",IF(Table1[[#This Row],[Survival_Time_Months]]&lt;60,"1-5 Years","5+ Years"))</f>
        <v>1-5 Years</v>
      </c>
      <c r="Q784" t="s">
        <v>14</v>
      </c>
      <c r="R784" t="b">
        <v>0</v>
      </c>
      <c r="S784" t="s">
        <v>17</v>
      </c>
    </row>
    <row r="785" spans="1:19" x14ac:dyDescent="0.35">
      <c r="A785" t="s">
        <v>830</v>
      </c>
      <c r="B785">
        <v>12</v>
      </c>
      <c r="C785" t="str">
        <f>IF(Table1[[#This Row],[Age]]&lt;=10,"Child",IF(Table1[[#This Row],[Age]]&lt;=20,"Teen", IF(Table1[[#This Row],[Age]]&lt;=40, "Young Adult",IF(Table1[[#This Row],[Age]]&lt;=60, "Middle Age","Old Age"))))</f>
        <v>Teen</v>
      </c>
      <c r="D785" t="s">
        <v>40</v>
      </c>
      <c r="E785" t="s">
        <v>50</v>
      </c>
      <c r="F785" t="s">
        <v>41</v>
      </c>
      <c r="G785" s="2">
        <v>44457</v>
      </c>
      <c r="H785" s="1">
        <f>YEAR(Table1[[#This Row],[Date_of_Diagnosis]])</f>
        <v>2021</v>
      </c>
      <c r="I785" t="s">
        <v>48</v>
      </c>
      <c r="J785" t="s">
        <v>38</v>
      </c>
      <c r="K785" t="b">
        <v>1</v>
      </c>
      <c r="L785">
        <v>17</v>
      </c>
      <c r="M785">
        <v>9</v>
      </c>
      <c r="N785" t="s">
        <v>9</v>
      </c>
      <c r="O785">
        <v>87</v>
      </c>
      <c r="P785" t="str">
        <f>IF(Table1[[#This Row],[Survival_Time_Months]]&lt;12,"&lt;1 Year",IF(Table1[[#This Row],[Survival_Time_Months]]&lt;60,"1-5 Years","5+ Years"))</f>
        <v>5+ Years</v>
      </c>
      <c r="Q785" t="s">
        <v>10</v>
      </c>
      <c r="R785" t="b">
        <v>1</v>
      </c>
      <c r="S785" t="s">
        <v>17</v>
      </c>
    </row>
    <row r="786" spans="1:19" x14ac:dyDescent="0.35">
      <c r="A786" t="s">
        <v>831</v>
      </c>
      <c r="B786">
        <v>52</v>
      </c>
      <c r="C786" t="str">
        <f>IF(Table1[[#This Row],[Age]]&lt;=10,"Child",IF(Table1[[#This Row],[Age]]&lt;=20,"Teen", IF(Table1[[#This Row],[Age]]&lt;=40, "Young Adult",IF(Table1[[#This Row],[Age]]&lt;=60, "Middle Age","Old Age"))))</f>
        <v>Middle Age</v>
      </c>
      <c r="D786" t="s">
        <v>40</v>
      </c>
      <c r="E786" t="s">
        <v>35</v>
      </c>
      <c r="F786" t="s">
        <v>41</v>
      </c>
      <c r="G786" s="2">
        <v>43607</v>
      </c>
      <c r="H786" s="1">
        <f>YEAR(Table1[[#This Row],[Date_of_Diagnosis]])</f>
        <v>2019</v>
      </c>
      <c r="I786" t="s">
        <v>37</v>
      </c>
      <c r="J786" t="s">
        <v>45</v>
      </c>
      <c r="K786" t="b">
        <v>0</v>
      </c>
      <c r="L786">
        <v>66</v>
      </c>
      <c r="M786">
        <v>17</v>
      </c>
      <c r="N786" t="s">
        <v>12</v>
      </c>
      <c r="O786">
        <v>2</v>
      </c>
      <c r="P786" t="str">
        <f>IF(Table1[[#This Row],[Survival_Time_Months]]&lt;12,"&lt;1 Year",IF(Table1[[#This Row],[Survival_Time_Months]]&lt;60,"1-5 Years","5+ Years"))</f>
        <v>&lt;1 Year</v>
      </c>
      <c r="Q786" t="s">
        <v>10</v>
      </c>
      <c r="R786" t="b">
        <v>1</v>
      </c>
      <c r="S786" t="s">
        <v>21</v>
      </c>
    </row>
    <row r="787" spans="1:19" x14ac:dyDescent="0.35">
      <c r="A787" t="s">
        <v>832</v>
      </c>
      <c r="B787">
        <v>23</v>
      </c>
      <c r="C787" t="str">
        <f>IF(Table1[[#This Row],[Age]]&lt;=10,"Child",IF(Table1[[#This Row],[Age]]&lt;=20,"Teen", IF(Table1[[#This Row],[Age]]&lt;=40, "Young Adult",IF(Table1[[#This Row],[Age]]&lt;=60, "Middle Age","Old Age"))))</f>
        <v>Young Adult</v>
      </c>
      <c r="D787" t="s">
        <v>5049</v>
      </c>
      <c r="E787" t="s">
        <v>47</v>
      </c>
      <c r="F787" t="s">
        <v>36</v>
      </c>
      <c r="G787" s="2">
        <v>44262</v>
      </c>
      <c r="H787" s="1">
        <f>YEAR(Table1[[#This Row],[Date_of_Diagnosis]])</f>
        <v>2021</v>
      </c>
      <c r="I787" t="s">
        <v>51</v>
      </c>
      <c r="J787" t="s">
        <v>45</v>
      </c>
      <c r="K787" t="b">
        <v>0</v>
      </c>
      <c r="L787">
        <v>47</v>
      </c>
      <c r="M787">
        <v>15</v>
      </c>
      <c r="N787" t="s">
        <v>12</v>
      </c>
      <c r="O787">
        <v>41</v>
      </c>
      <c r="P787" t="str">
        <f>IF(Table1[[#This Row],[Survival_Time_Months]]&lt;12,"&lt;1 Year",IF(Table1[[#This Row],[Survival_Time_Months]]&lt;60,"1-5 Years","5+ Years"))</f>
        <v>1-5 Years</v>
      </c>
      <c r="Q787" t="s">
        <v>14</v>
      </c>
      <c r="R787" t="b">
        <v>0</v>
      </c>
      <c r="S787" t="s">
        <v>11</v>
      </c>
    </row>
    <row r="788" spans="1:19" x14ac:dyDescent="0.35">
      <c r="A788" t="s">
        <v>833</v>
      </c>
      <c r="B788">
        <v>23</v>
      </c>
      <c r="C788" t="str">
        <f>IF(Table1[[#This Row],[Age]]&lt;=10,"Child",IF(Table1[[#This Row],[Age]]&lt;=20,"Teen", IF(Table1[[#This Row],[Age]]&lt;=40, "Young Adult",IF(Table1[[#This Row],[Age]]&lt;=60, "Middle Age","Old Age"))))</f>
        <v>Young Adult</v>
      </c>
      <c r="D788" t="s">
        <v>40</v>
      </c>
      <c r="E788" t="s">
        <v>35</v>
      </c>
      <c r="F788" t="s">
        <v>36</v>
      </c>
      <c r="G788" s="2">
        <v>43964</v>
      </c>
      <c r="H788" s="1">
        <f>YEAR(Table1[[#This Row],[Date_of_Diagnosis]])</f>
        <v>2020</v>
      </c>
      <c r="I788" t="s">
        <v>37</v>
      </c>
      <c r="J788" t="s">
        <v>45</v>
      </c>
      <c r="K788" t="b">
        <v>1</v>
      </c>
      <c r="L788">
        <v>20</v>
      </c>
      <c r="M788">
        <v>17</v>
      </c>
      <c r="N788" t="s">
        <v>15</v>
      </c>
      <c r="O788">
        <v>20</v>
      </c>
      <c r="P788" t="str">
        <f>IF(Table1[[#This Row],[Survival_Time_Months]]&lt;12,"&lt;1 Year",IF(Table1[[#This Row],[Survival_Time_Months]]&lt;60,"1-5 Years","5+ Years"))</f>
        <v>1-5 Years</v>
      </c>
      <c r="Q788" t="s">
        <v>14</v>
      </c>
      <c r="R788" t="b">
        <v>0</v>
      </c>
      <c r="S788" t="s">
        <v>13</v>
      </c>
    </row>
    <row r="789" spans="1:19" x14ac:dyDescent="0.35">
      <c r="A789" t="s">
        <v>834</v>
      </c>
      <c r="B789">
        <v>38</v>
      </c>
      <c r="C789" t="str">
        <f>IF(Table1[[#This Row],[Age]]&lt;=10,"Child",IF(Table1[[#This Row],[Age]]&lt;=20,"Teen", IF(Table1[[#This Row],[Age]]&lt;=40, "Young Adult",IF(Table1[[#This Row],[Age]]&lt;=60, "Middle Age","Old Age"))))</f>
        <v>Young Adult</v>
      </c>
      <c r="D789" t="s">
        <v>40</v>
      </c>
      <c r="E789" t="s">
        <v>47</v>
      </c>
      <c r="F789" t="s">
        <v>41</v>
      </c>
      <c r="G789" s="2">
        <v>43686</v>
      </c>
      <c r="H789" s="1">
        <f>YEAR(Table1[[#This Row],[Date_of_Diagnosis]])</f>
        <v>2019</v>
      </c>
      <c r="I789" t="s">
        <v>37</v>
      </c>
      <c r="J789" t="s">
        <v>45</v>
      </c>
      <c r="K789" t="b">
        <v>0</v>
      </c>
      <c r="L789">
        <v>8</v>
      </c>
      <c r="M789">
        <v>15</v>
      </c>
      <c r="N789" t="s">
        <v>15</v>
      </c>
      <c r="O789">
        <v>95</v>
      </c>
      <c r="P789" t="str">
        <f>IF(Table1[[#This Row],[Survival_Time_Months]]&lt;12,"&lt;1 Year",IF(Table1[[#This Row],[Survival_Time_Months]]&lt;60,"1-5 Years","5+ Years"))</f>
        <v>5+ Years</v>
      </c>
      <c r="Q789" t="s">
        <v>10</v>
      </c>
      <c r="R789" t="b">
        <v>1</v>
      </c>
      <c r="S789" t="s">
        <v>23</v>
      </c>
    </row>
    <row r="790" spans="1:19" x14ac:dyDescent="0.35">
      <c r="A790" t="s">
        <v>835</v>
      </c>
      <c r="B790">
        <v>81</v>
      </c>
      <c r="C790" t="str">
        <f>IF(Table1[[#This Row],[Age]]&lt;=10,"Child",IF(Table1[[#This Row],[Age]]&lt;=20,"Teen", IF(Table1[[#This Row],[Age]]&lt;=40, "Young Adult",IF(Table1[[#This Row],[Age]]&lt;=60, "Middle Age","Old Age"))))</f>
        <v>Old Age</v>
      </c>
      <c r="D790" t="s">
        <v>40</v>
      </c>
      <c r="E790" t="s">
        <v>47</v>
      </c>
      <c r="F790" t="s">
        <v>44</v>
      </c>
      <c r="G790" s="2">
        <v>43671</v>
      </c>
      <c r="H790" s="1">
        <f>YEAR(Table1[[#This Row],[Date_of_Diagnosis]])</f>
        <v>2019</v>
      </c>
      <c r="I790" t="s">
        <v>37</v>
      </c>
      <c r="J790" t="s">
        <v>45</v>
      </c>
      <c r="K790" t="b">
        <v>1</v>
      </c>
      <c r="L790">
        <v>48</v>
      </c>
      <c r="M790">
        <v>1</v>
      </c>
      <c r="N790" t="s">
        <v>15</v>
      </c>
      <c r="O790">
        <v>47</v>
      </c>
      <c r="P790" t="str">
        <f>IF(Table1[[#This Row],[Survival_Time_Months]]&lt;12,"&lt;1 Year",IF(Table1[[#This Row],[Survival_Time_Months]]&lt;60,"1-5 Years","5+ Years"))</f>
        <v>1-5 Years</v>
      </c>
      <c r="Q790" t="s">
        <v>10</v>
      </c>
      <c r="R790" t="b">
        <v>0</v>
      </c>
      <c r="S790" t="s">
        <v>23</v>
      </c>
    </row>
    <row r="791" spans="1:19" x14ac:dyDescent="0.35">
      <c r="A791" t="s">
        <v>836</v>
      </c>
      <c r="B791">
        <v>46</v>
      </c>
      <c r="C791" t="str">
        <f>IF(Table1[[#This Row],[Age]]&lt;=10,"Child",IF(Table1[[#This Row],[Age]]&lt;=20,"Teen", IF(Table1[[#This Row],[Age]]&lt;=40, "Young Adult",IF(Table1[[#This Row],[Age]]&lt;=60, "Middle Age","Old Age"))))</f>
        <v>Middle Age</v>
      </c>
      <c r="D791" t="s">
        <v>40</v>
      </c>
      <c r="E791" t="s">
        <v>50</v>
      </c>
      <c r="F791" t="s">
        <v>41</v>
      </c>
      <c r="G791" s="2">
        <v>44940</v>
      </c>
      <c r="H791" s="1">
        <f>YEAR(Table1[[#This Row],[Date_of_Diagnosis]])</f>
        <v>2023</v>
      </c>
      <c r="I791" t="s">
        <v>37</v>
      </c>
      <c r="J791" t="s">
        <v>45</v>
      </c>
      <c r="K791" t="b">
        <v>1</v>
      </c>
      <c r="L791">
        <v>37</v>
      </c>
      <c r="M791">
        <v>8</v>
      </c>
      <c r="N791" t="s">
        <v>12</v>
      </c>
      <c r="O791">
        <v>55</v>
      </c>
      <c r="P791" t="str">
        <f>IF(Table1[[#This Row],[Survival_Time_Months]]&lt;12,"&lt;1 Year",IF(Table1[[#This Row],[Survival_Time_Months]]&lt;60,"1-5 Years","5+ Years"))</f>
        <v>1-5 Years</v>
      </c>
      <c r="Q791" t="s">
        <v>14</v>
      </c>
      <c r="R791" t="b">
        <v>1</v>
      </c>
      <c r="S791" t="s">
        <v>20</v>
      </c>
    </row>
    <row r="792" spans="1:19" x14ac:dyDescent="0.35">
      <c r="A792" t="s">
        <v>837</v>
      </c>
      <c r="B792">
        <v>32</v>
      </c>
      <c r="C792" t="str">
        <f>IF(Table1[[#This Row],[Age]]&lt;=10,"Child",IF(Table1[[#This Row],[Age]]&lt;=20,"Teen", IF(Table1[[#This Row],[Age]]&lt;=40, "Young Adult",IF(Table1[[#This Row],[Age]]&lt;=60, "Middle Age","Old Age"))))</f>
        <v>Young Adult</v>
      </c>
      <c r="D792" t="s">
        <v>5050</v>
      </c>
      <c r="E792" t="s">
        <v>35</v>
      </c>
      <c r="F792" t="s">
        <v>44</v>
      </c>
      <c r="G792" s="2">
        <v>45425</v>
      </c>
      <c r="H792" s="1">
        <f>YEAR(Table1[[#This Row],[Date_of_Diagnosis]])</f>
        <v>2024</v>
      </c>
      <c r="I792" t="s">
        <v>51</v>
      </c>
      <c r="J792" t="s">
        <v>45</v>
      </c>
      <c r="K792" t="b">
        <v>1</v>
      </c>
      <c r="L792">
        <v>53</v>
      </c>
      <c r="M792">
        <v>8</v>
      </c>
      <c r="N792" t="s">
        <v>15</v>
      </c>
      <c r="O792">
        <v>84</v>
      </c>
      <c r="P792" t="str">
        <f>IF(Table1[[#This Row],[Survival_Time_Months]]&lt;12,"&lt;1 Year",IF(Table1[[#This Row],[Survival_Time_Months]]&lt;60,"1-5 Years","5+ Years"))</f>
        <v>5+ Years</v>
      </c>
      <c r="Q792" t="s">
        <v>10</v>
      </c>
      <c r="R792" t="b">
        <v>0</v>
      </c>
      <c r="S792" t="s">
        <v>20</v>
      </c>
    </row>
    <row r="793" spans="1:19" x14ac:dyDescent="0.35">
      <c r="A793" t="s">
        <v>838</v>
      </c>
      <c r="B793">
        <v>14</v>
      </c>
      <c r="C793" t="str">
        <f>IF(Table1[[#This Row],[Age]]&lt;=10,"Child",IF(Table1[[#This Row],[Age]]&lt;=20,"Teen", IF(Table1[[#This Row],[Age]]&lt;=40, "Young Adult",IF(Table1[[#This Row],[Age]]&lt;=60, "Middle Age","Old Age"))))</f>
        <v>Teen</v>
      </c>
      <c r="D793" t="s">
        <v>5050</v>
      </c>
      <c r="E793" t="s">
        <v>35</v>
      </c>
      <c r="F793" t="s">
        <v>36</v>
      </c>
      <c r="G793" s="2">
        <v>45455</v>
      </c>
      <c r="H793" s="1">
        <f>YEAR(Table1[[#This Row],[Date_of_Diagnosis]])</f>
        <v>2024</v>
      </c>
      <c r="I793" t="s">
        <v>48</v>
      </c>
      <c r="J793" t="s">
        <v>2</v>
      </c>
      <c r="K793" t="b">
        <v>1</v>
      </c>
      <c r="L793">
        <v>22</v>
      </c>
      <c r="M793">
        <v>10</v>
      </c>
      <c r="N793" t="s">
        <v>15</v>
      </c>
      <c r="O793">
        <v>23</v>
      </c>
      <c r="P793" t="str">
        <f>IF(Table1[[#This Row],[Survival_Time_Months]]&lt;12,"&lt;1 Year",IF(Table1[[#This Row],[Survival_Time_Months]]&lt;60,"1-5 Years","5+ Years"))</f>
        <v>1-5 Years</v>
      </c>
      <c r="Q793" t="s">
        <v>10</v>
      </c>
      <c r="R793" t="b">
        <v>1</v>
      </c>
      <c r="S793" t="s">
        <v>20</v>
      </c>
    </row>
    <row r="794" spans="1:19" x14ac:dyDescent="0.35">
      <c r="A794" t="s">
        <v>839</v>
      </c>
      <c r="B794">
        <v>33</v>
      </c>
      <c r="C794" t="str">
        <f>IF(Table1[[#This Row],[Age]]&lt;=10,"Child",IF(Table1[[#This Row],[Age]]&lt;=20,"Teen", IF(Table1[[#This Row],[Age]]&lt;=40, "Young Adult",IF(Table1[[#This Row],[Age]]&lt;=60, "Middle Age","Old Age"))))</f>
        <v>Young Adult</v>
      </c>
      <c r="D794" t="s">
        <v>5050</v>
      </c>
      <c r="E794" t="s">
        <v>47</v>
      </c>
      <c r="F794" t="s">
        <v>44</v>
      </c>
      <c r="G794" s="2">
        <v>44461</v>
      </c>
      <c r="H794" s="1">
        <f>YEAR(Table1[[#This Row],[Date_of_Diagnosis]])</f>
        <v>2021</v>
      </c>
      <c r="I794" t="s">
        <v>37</v>
      </c>
      <c r="J794" t="s">
        <v>2</v>
      </c>
      <c r="K794" t="b">
        <v>0</v>
      </c>
      <c r="L794">
        <v>16</v>
      </c>
      <c r="M794">
        <v>5</v>
      </c>
      <c r="N794" t="s">
        <v>15</v>
      </c>
      <c r="O794">
        <v>55</v>
      </c>
      <c r="P794" t="str">
        <f>IF(Table1[[#This Row],[Survival_Time_Months]]&lt;12,"&lt;1 Year",IF(Table1[[#This Row],[Survival_Time_Months]]&lt;60,"1-5 Years","5+ Years"))</f>
        <v>1-5 Years</v>
      </c>
      <c r="Q794" t="s">
        <v>10</v>
      </c>
      <c r="R794" t="b">
        <v>0</v>
      </c>
      <c r="S794" t="s">
        <v>17</v>
      </c>
    </row>
    <row r="795" spans="1:19" x14ac:dyDescent="0.35">
      <c r="A795" t="s">
        <v>840</v>
      </c>
      <c r="B795">
        <v>9</v>
      </c>
      <c r="C795" t="str">
        <f>IF(Table1[[#This Row],[Age]]&lt;=10,"Child",IF(Table1[[#This Row],[Age]]&lt;=20,"Teen", IF(Table1[[#This Row],[Age]]&lt;=40, "Young Adult",IF(Table1[[#This Row],[Age]]&lt;=60, "Middle Age","Old Age"))))</f>
        <v>Child</v>
      </c>
      <c r="D795" t="s">
        <v>40</v>
      </c>
      <c r="E795" t="s">
        <v>47</v>
      </c>
      <c r="F795" t="s">
        <v>41</v>
      </c>
      <c r="G795" s="2">
        <v>45421</v>
      </c>
      <c r="H795" s="1">
        <f>YEAR(Table1[[#This Row],[Date_of_Diagnosis]])</f>
        <v>2024</v>
      </c>
      <c r="I795" t="s">
        <v>42</v>
      </c>
      <c r="J795" t="s">
        <v>38</v>
      </c>
      <c r="K795" t="b">
        <v>1</v>
      </c>
      <c r="L795">
        <v>16</v>
      </c>
      <c r="M795">
        <v>0</v>
      </c>
      <c r="N795" t="s">
        <v>15</v>
      </c>
      <c r="O795">
        <v>106</v>
      </c>
      <c r="P795" t="str">
        <f>IF(Table1[[#This Row],[Survival_Time_Months]]&lt;12,"&lt;1 Year",IF(Table1[[#This Row],[Survival_Time_Months]]&lt;60,"1-5 Years","5+ Years"))</f>
        <v>5+ Years</v>
      </c>
      <c r="Q795" t="s">
        <v>14</v>
      </c>
      <c r="R795" t="b">
        <v>1</v>
      </c>
      <c r="S795" t="s">
        <v>17</v>
      </c>
    </row>
    <row r="796" spans="1:19" x14ac:dyDescent="0.35">
      <c r="A796" t="s">
        <v>841</v>
      </c>
      <c r="B796">
        <v>42</v>
      </c>
      <c r="C796" t="str">
        <f>IF(Table1[[#This Row],[Age]]&lt;=10,"Child",IF(Table1[[#This Row],[Age]]&lt;=20,"Teen", IF(Table1[[#This Row],[Age]]&lt;=40, "Young Adult",IF(Table1[[#This Row],[Age]]&lt;=60, "Middle Age","Old Age"))))</f>
        <v>Middle Age</v>
      </c>
      <c r="D796" t="s">
        <v>5049</v>
      </c>
      <c r="E796" t="s">
        <v>50</v>
      </c>
      <c r="F796" t="s">
        <v>41</v>
      </c>
      <c r="G796" s="2">
        <v>44916</v>
      </c>
      <c r="H796" s="1">
        <f>YEAR(Table1[[#This Row],[Date_of_Diagnosis]])</f>
        <v>2022</v>
      </c>
      <c r="I796" t="s">
        <v>48</v>
      </c>
      <c r="J796" t="s">
        <v>2</v>
      </c>
      <c r="K796" t="b">
        <v>1</v>
      </c>
      <c r="L796">
        <v>5</v>
      </c>
      <c r="M796">
        <v>14</v>
      </c>
      <c r="N796" t="s">
        <v>9</v>
      </c>
      <c r="O796">
        <v>48</v>
      </c>
      <c r="P796" t="str">
        <f>IF(Table1[[#This Row],[Survival_Time_Months]]&lt;12,"&lt;1 Year",IF(Table1[[#This Row],[Survival_Time_Months]]&lt;60,"1-5 Years","5+ Years"))</f>
        <v>1-5 Years</v>
      </c>
      <c r="Q796" t="s">
        <v>14</v>
      </c>
      <c r="R796" t="b">
        <v>0</v>
      </c>
      <c r="S796" t="s">
        <v>16</v>
      </c>
    </row>
    <row r="797" spans="1:19" x14ac:dyDescent="0.35">
      <c r="A797" t="s">
        <v>842</v>
      </c>
      <c r="B797">
        <v>16</v>
      </c>
      <c r="C797" t="str">
        <f>IF(Table1[[#This Row],[Age]]&lt;=10,"Child",IF(Table1[[#This Row],[Age]]&lt;=20,"Teen", IF(Table1[[#This Row],[Age]]&lt;=40, "Young Adult",IF(Table1[[#This Row],[Age]]&lt;=60, "Middle Age","Old Age"))))</f>
        <v>Teen</v>
      </c>
      <c r="D797" t="s">
        <v>5049</v>
      </c>
      <c r="E797" t="s">
        <v>50</v>
      </c>
      <c r="F797" t="s">
        <v>41</v>
      </c>
      <c r="G797" s="2">
        <v>45155</v>
      </c>
      <c r="H797" s="1">
        <f>YEAR(Table1[[#This Row],[Date_of_Diagnosis]])</f>
        <v>2023</v>
      </c>
      <c r="I797" t="s">
        <v>51</v>
      </c>
      <c r="J797" t="s">
        <v>38</v>
      </c>
      <c r="K797" t="b">
        <v>1</v>
      </c>
      <c r="L797">
        <v>64</v>
      </c>
      <c r="M797">
        <v>11</v>
      </c>
      <c r="N797" t="s">
        <v>9</v>
      </c>
      <c r="O797">
        <v>120</v>
      </c>
      <c r="P797" t="str">
        <f>IF(Table1[[#This Row],[Survival_Time_Months]]&lt;12,"&lt;1 Year",IF(Table1[[#This Row],[Survival_Time_Months]]&lt;60,"1-5 Years","5+ Years"))</f>
        <v>5+ Years</v>
      </c>
      <c r="Q797" t="s">
        <v>14</v>
      </c>
      <c r="R797" t="b">
        <v>0</v>
      </c>
      <c r="S797" t="s">
        <v>23</v>
      </c>
    </row>
    <row r="798" spans="1:19" x14ac:dyDescent="0.35">
      <c r="A798" t="s">
        <v>843</v>
      </c>
      <c r="B798">
        <v>76</v>
      </c>
      <c r="C798" t="str">
        <f>IF(Table1[[#This Row],[Age]]&lt;=10,"Child",IF(Table1[[#This Row],[Age]]&lt;=20,"Teen", IF(Table1[[#This Row],[Age]]&lt;=40, "Young Adult",IF(Table1[[#This Row],[Age]]&lt;=60, "Middle Age","Old Age"))))</f>
        <v>Old Age</v>
      </c>
      <c r="D798" t="s">
        <v>5049</v>
      </c>
      <c r="E798" t="s">
        <v>50</v>
      </c>
      <c r="F798" t="s">
        <v>44</v>
      </c>
      <c r="G798" s="2">
        <v>44551</v>
      </c>
      <c r="H798" s="1">
        <f>YEAR(Table1[[#This Row],[Date_of_Diagnosis]])</f>
        <v>2021</v>
      </c>
      <c r="I798" t="s">
        <v>48</v>
      </c>
      <c r="J798" t="s">
        <v>45</v>
      </c>
      <c r="K798" t="b">
        <v>0</v>
      </c>
      <c r="L798">
        <v>43</v>
      </c>
      <c r="M798">
        <v>17</v>
      </c>
      <c r="N798" t="s">
        <v>12</v>
      </c>
      <c r="O798">
        <v>15</v>
      </c>
      <c r="P798" t="str">
        <f>IF(Table1[[#This Row],[Survival_Time_Months]]&lt;12,"&lt;1 Year",IF(Table1[[#This Row],[Survival_Time_Months]]&lt;60,"1-5 Years","5+ Years"))</f>
        <v>1-5 Years</v>
      </c>
      <c r="Q798" t="s">
        <v>14</v>
      </c>
      <c r="R798" t="b">
        <v>1</v>
      </c>
      <c r="S798" t="s">
        <v>18</v>
      </c>
    </row>
    <row r="799" spans="1:19" x14ac:dyDescent="0.35">
      <c r="A799" t="s">
        <v>844</v>
      </c>
      <c r="B799">
        <v>21</v>
      </c>
      <c r="C799" t="str">
        <f>IF(Table1[[#This Row],[Age]]&lt;=10,"Child",IF(Table1[[#This Row],[Age]]&lt;=20,"Teen", IF(Table1[[#This Row],[Age]]&lt;=40, "Young Adult",IF(Table1[[#This Row],[Age]]&lt;=60, "Middle Age","Old Age"))))</f>
        <v>Young Adult</v>
      </c>
      <c r="D799" t="s">
        <v>5050</v>
      </c>
      <c r="E799" t="s">
        <v>47</v>
      </c>
      <c r="F799" t="s">
        <v>44</v>
      </c>
      <c r="G799" s="2">
        <v>44901</v>
      </c>
      <c r="H799" s="1">
        <f>YEAR(Table1[[#This Row],[Date_of_Diagnosis]])</f>
        <v>2022</v>
      </c>
      <c r="I799" t="s">
        <v>48</v>
      </c>
      <c r="J799" t="s">
        <v>45</v>
      </c>
      <c r="K799" t="b">
        <v>0</v>
      </c>
      <c r="L799">
        <v>36</v>
      </c>
      <c r="M799">
        <v>4</v>
      </c>
      <c r="N799" t="s">
        <v>15</v>
      </c>
      <c r="O799">
        <v>16</v>
      </c>
      <c r="P799" t="str">
        <f>IF(Table1[[#This Row],[Survival_Time_Months]]&lt;12,"&lt;1 Year",IF(Table1[[#This Row],[Survival_Time_Months]]&lt;60,"1-5 Years","5+ Years"))</f>
        <v>1-5 Years</v>
      </c>
      <c r="Q799" t="s">
        <v>10</v>
      </c>
      <c r="R799" t="b">
        <v>0</v>
      </c>
      <c r="S799" t="s">
        <v>18</v>
      </c>
    </row>
    <row r="800" spans="1:19" x14ac:dyDescent="0.35">
      <c r="A800" t="s">
        <v>845</v>
      </c>
      <c r="B800">
        <v>8</v>
      </c>
      <c r="C800" t="str">
        <f>IF(Table1[[#This Row],[Age]]&lt;=10,"Child",IF(Table1[[#This Row],[Age]]&lt;=20,"Teen", IF(Table1[[#This Row],[Age]]&lt;=40, "Young Adult",IF(Table1[[#This Row],[Age]]&lt;=60, "Middle Age","Old Age"))))</f>
        <v>Child</v>
      </c>
      <c r="D800" t="s">
        <v>5050</v>
      </c>
      <c r="E800" t="s">
        <v>50</v>
      </c>
      <c r="F800" t="s">
        <v>44</v>
      </c>
      <c r="G800" s="2">
        <v>43584</v>
      </c>
      <c r="H800" s="1">
        <f>YEAR(Table1[[#This Row],[Date_of_Diagnosis]])</f>
        <v>2019</v>
      </c>
      <c r="I800" t="s">
        <v>48</v>
      </c>
      <c r="J800" t="s">
        <v>2</v>
      </c>
      <c r="K800" t="b">
        <v>0</v>
      </c>
      <c r="L800">
        <v>57</v>
      </c>
      <c r="M800">
        <v>10</v>
      </c>
      <c r="N800" t="s">
        <v>15</v>
      </c>
      <c r="O800">
        <v>9</v>
      </c>
      <c r="P800" t="str">
        <f>IF(Table1[[#This Row],[Survival_Time_Months]]&lt;12,"&lt;1 Year",IF(Table1[[#This Row],[Survival_Time_Months]]&lt;60,"1-5 Years","5+ Years"))</f>
        <v>&lt;1 Year</v>
      </c>
      <c r="Q800" t="s">
        <v>10</v>
      </c>
      <c r="R800" t="b">
        <v>0</v>
      </c>
      <c r="S800" t="s">
        <v>16</v>
      </c>
    </row>
    <row r="801" spans="1:19" x14ac:dyDescent="0.35">
      <c r="A801" t="s">
        <v>846</v>
      </c>
      <c r="B801">
        <v>87</v>
      </c>
      <c r="C801" t="str">
        <f>IF(Table1[[#This Row],[Age]]&lt;=10,"Child",IF(Table1[[#This Row],[Age]]&lt;=20,"Teen", IF(Table1[[#This Row],[Age]]&lt;=40, "Young Adult",IF(Table1[[#This Row],[Age]]&lt;=60, "Middle Age","Old Age"))))</f>
        <v>Old Age</v>
      </c>
      <c r="D801" t="s">
        <v>40</v>
      </c>
      <c r="E801" t="s">
        <v>47</v>
      </c>
      <c r="F801" t="s">
        <v>36</v>
      </c>
      <c r="G801" s="2">
        <v>44327</v>
      </c>
      <c r="H801" s="1">
        <f>YEAR(Table1[[#This Row],[Date_of_Diagnosis]])</f>
        <v>2021</v>
      </c>
      <c r="I801" t="s">
        <v>37</v>
      </c>
      <c r="J801" t="s">
        <v>45</v>
      </c>
      <c r="K801" t="b">
        <v>1</v>
      </c>
      <c r="L801">
        <v>17</v>
      </c>
      <c r="M801">
        <v>5</v>
      </c>
      <c r="N801" t="s">
        <v>12</v>
      </c>
      <c r="O801">
        <v>109</v>
      </c>
      <c r="P801" t="str">
        <f>IF(Table1[[#This Row],[Survival_Time_Months]]&lt;12,"&lt;1 Year",IF(Table1[[#This Row],[Survival_Time_Months]]&lt;60,"1-5 Years","5+ Years"))</f>
        <v>5+ Years</v>
      </c>
      <c r="Q801" t="s">
        <v>10</v>
      </c>
      <c r="R801" t="b">
        <v>1</v>
      </c>
      <c r="S801" t="s">
        <v>16</v>
      </c>
    </row>
    <row r="802" spans="1:19" x14ac:dyDescent="0.35">
      <c r="A802" t="s">
        <v>847</v>
      </c>
      <c r="B802">
        <v>62</v>
      </c>
      <c r="C802" t="str">
        <f>IF(Table1[[#This Row],[Age]]&lt;=10,"Child",IF(Table1[[#This Row],[Age]]&lt;=20,"Teen", IF(Table1[[#This Row],[Age]]&lt;=40, "Young Adult",IF(Table1[[#This Row],[Age]]&lt;=60, "Middle Age","Old Age"))))</f>
        <v>Old Age</v>
      </c>
      <c r="D802" t="s">
        <v>5049</v>
      </c>
      <c r="E802" t="s">
        <v>50</v>
      </c>
      <c r="F802" t="s">
        <v>41</v>
      </c>
      <c r="G802" s="2">
        <v>43636</v>
      </c>
      <c r="H802" s="1">
        <f>YEAR(Table1[[#This Row],[Date_of_Diagnosis]])</f>
        <v>2019</v>
      </c>
      <c r="I802" t="s">
        <v>37</v>
      </c>
      <c r="J802" t="s">
        <v>45</v>
      </c>
      <c r="K802" t="b">
        <v>1</v>
      </c>
      <c r="L802">
        <v>37</v>
      </c>
      <c r="M802">
        <v>9</v>
      </c>
      <c r="N802" t="s">
        <v>9</v>
      </c>
      <c r="O802">
        <v>90</v>
      </c>
      <c r="P802" t="str">
        <f>IF(Table1[[#This Row],[Survival_Time_Months]]&lt;12,"&lt;1 Year",IF(Table1[[#This Row],[Survival_Time_Months]]&lt;60,"1-5 Years","5+ Years"))</f>
        <v>5+ Years</v>
      </c>
      <c r="Q802" t="s">
        <v>10</v>
      </c>
      <c r="R802" t="b">
        <v>0</v>
      </c>
      <c r="S802" t="s">
        <v>22</v>
      </c>
    </row>
    <row r="803" spans="1:19" x14ac:dyDescent="0.35">
      <c r="A803" t="s">
        <v>848</v>
      </c>
      <c r="B803">
        <v>19</v>
      </c>
      <c r="C803" t="str">
        <f>IF(Table1[[#This Row],[Age]]&lt;=10,"Child",IF(Table1[[#This Row],[Age]]&lt;=20,"Teen", IF(Table1[[#This Row],[Age]]&lt;=40, "Young Adult",IF(Table1[[#This Row],[Age]]&lt;=60, "Middle Age","Old Age"))))</f>
        <v>Teen</v>
      </c>
      <c r="D803" t="s">
        <v>5049</v>
      </c>
      <c r="E803" t="s">
        <v>47</v>
      </c>
      <c r="F803" t="s">
        <v>36</v>
      </c>
      <c r="G803" s="2">
        <v>45545</v>
      </c>
      <c r="H803" s="1">
        <f>YEAR(Table1[[#This Row],[Date_of_Diagnosis]])</f>
        <v>2024</v>
      </c>
      <c r="I803" t="s">
        <v>48</v>
      </c>
      <c r="J803" t="s">
        <v>2</v>
      </c>
      <c r="K803" t="b">
        <v>0</v>
      </c>
      <c r="L803">
        <v>9</v>
      </c>
      <c r="M803">
        <v>19</v>
      </c>
      <c r="N803" t="s">
        <v>15</v>
      </c>
      <c r="O803">
        <v>63</v>
      </c>
      <c r="P803" t="str">
        <f>IF(Table1[[#This Row],[Survival_Time_Months]]&lt;12,"&lt;1 Year",IF(Table1[[#This Row],[Survival_Time_Months]]&lt;60,"1-5 Years","5+ Years"))</f>
        <v>5+ Years</v>
      </c>
      <c r="Q803" t="s">
        <v>14</v>
      </c>
      <c r="R803" t="b">
        <v>0</v>
      </c>
      <c r="S803" t="s">
        <v>16</v>
      </c>
    </row>
    <row r="804" spans="1:19" x14ac:dyDescent="0.35">
      <c r="A804" t="s">
        <v>849</v>
      </c>
      <c r="B804">
        <v>27</v>
      </c>
      <c r="C804" t="str">
        <f>IF(Table1[[#This Row],[Age]]&lt;=10,"Child",IF(Table1[[#This Row],[Age]]&lt;=20,"Teen", IF(Table1[[#This Row],[Age]]&lt;=40, "Young Adult",IF(Table1[[#This Row],[Age]]&lt;=60, "Middle Age","Old Age"))))</f>
        <v>Young Adult</v>
      </c>
      <c r="D804" t="s">
        <v>5049</v>
      </c>
      <c r="E804" t="s">
        <v>47</v>
      </c>
      <c r="F804" t="s">
        <v>44</v>
      </c>
      <c r="G804" s="2">
        <v>44924</v>
      </c>
      <c r="H804" s="1">
        <f>YEAR(Table1[[#This Row],[Date_of_Diagnosis]])</f>
        <v>2022</v>
      </c>
      <c r="I804" t="s">
        <v>51</v>
      </c>
      <c r="J804" t="s">
        <v>45</v>
      </c>
      <c r="K804" t="b">
        <v>1</v>
      </c>
      <c r="L804">
        <v>54</v>
      </c>
      <c r="M804">
        <v>2</v>
      </c>
      <c r="N804" t="s">
        <v>15</v>
      </c>
      <c r="O804">
        <v>87</v>
      </c>
      <c r="P804" t="str">
        <f>IF(Table1[[#This Row],[Survival_Time_Months]]&lt;12,"&lt;1 Year",IF(Table1[[#This Row],[Survival_Time_Months]]&lt;60,"1-5 Years","5+ Years"))</f>
        <v>5+ Years</v>
      </c>
      <c r="Q804" t="s">
        <v>10</v>
      </c>
      <c r="R804" t="b">
        <v>0</v>
      </c>
      <c r="S804" t="s">
        <v>18</v>
      </c>
    </row>
    <row r="805" spans="1:19" x14ac:dyDescent="0.35">
      <c r="A805" t="s">
        <v>850</v>
      </c>
      <c r="B805">
        <v>54</v>
      </c>
      <c r="C805" t="str">
        <f>IF(Table1[[#This Row],[Age]]&lt;=10,"Child",IF(Table1[[#This Row],[Age]]&lt;=20,"Teen", IF(Table1[[#This Row],[Age]]&lt;=40, "Young Adult",IF(Table1[[#This Row],[Age]]&lt;=60, "Middle Age","Old Age"))))</f>
        <v>Middle Age</v>
      </c>
      <c r="D805" t="s">
        <v>5049</v>
      </c>
      <c r="E805" t="s">
        <v>50</v>
      </c>
      <c r="F805" t="s">
        <v>44</v>
      </c>
      <c r="G805" s="2">
        <v>44483</v>
      </c>
      <c r="H805" s="1">
        <f>YEAR(Table1[[#This Row],[Date_of_Diagnosis]])</f>
        <v>2021</v>
      </c>
      <c r="I805" t="s">
        <v>48</v>
      </c>
      <c r="J805" t="s">
        <v>2</v>
      </c>
      <c r="K805" t="b">
        <v>1</v>
      </c>
      <c r="L805">
        <v>35</v>
      </c>
      <c r="M805">
        <v>18</v>
      </c>
      <c r="N805" t="s">
        <v>15</v>
      </c>
      <c r="O805">
        <v>2</v>
      </c>
      <c r="P805" t="str">
        <f>IF(Table1[[#This Row],[Survival_Time_Months]]&lt;12,"&lt;1 Year",IF(Table1[[#This Row],[Survival_Time_Months]]&lt;60,"1-5 Years","5+ Years"))</f>
        <v>&lt;1 Year</v>
      </c>
      <c r="Q805" t="s">
        <v>14</v>
      </c>
      <c r="R805" t="b">
        <v>0</v>
      </c>
      <c r="S805" t="s">
        <v>18</v>
      </c>
    </row>
    <row r="806" spans="1:19" x14ac:dyDescent="0.35">
      <c r="A806" t="s">
        <v>851</v>
      </c>
      <c r="B806">
        <v>25</v>
      </c>
      <c r="C806" t="str">
        <f>IF(Table1[[#This Row],[Age]]&lt;=10,"Child",IF(Table1[[#This Row],[Age]]&lt;=20,"Teen", IF(Table1[[#This Row],[Age]]&lt;=40, "Young Adult",IF(Table1[[#This Row],[Age]]&lt;=60, "Middle Age","Old Age"))))</f>
        <v>Young Adult</v>
      </c>
      <c r="D806" t="s">
        <v>40</v>
      </c>
      <c r="E806" t="s">
        <v>50</v>
      </c>
      <c r="F806" t="s">
        <v>41</v>
      </c>
      <c r="G806" s="2">
        <v>44841</v>
      </c>
      <c r="H806" s="1">
        <f>YEAR(Table1[[#This Row],[Date_of_Diagnosis]])</f>
        <v>2022</v>
      </c>
      <c r="I806" t="s">
        <v>42</v>
      </c>
      <c r="J806" t="s">
        <v>45</v>
      </c>
      <c r="K806" t="b">
        <v>1</v>
      </c>
      <c r="L806">
        <v>17</v>
      </c>
      <c r="M806">
        <v>17</v>
      </c>
      <c r="N806" t="s">
        <v>12</v>
      </c>
      <c r="O806">
        <v>42</v>
      </c>
      <c r="P806" t="str">
        <f>IF(Table1[[#This Row],[Survival_Time_Months]]&lt;12,"&lt;1 Year",IF(Table1[[#This Row],[Survival_Time_Months]]&lt;60,"1-5 Years","5+ Years"))</f>
        <v>1-5 Years</v>
      </c>
      <c r="Q806" t="s">
        <v>14</v>
      </c>
      <c r="R806" t="b">
        <v>1</v>
      </c>
      <c r="S806" t="s">
        <v>16</v>
      </c>
    </row>
    <row r="807" spans="1:19" x14ac:dyDescent="0.35">
      <c r="A807" t="s">
        <v>852</v>
      </c>
      <c r="B807">
        <v>76</v>
      </c>
      <c r="C807" t="str">
        <f>IF(Table1[[#This Row],[Age]]&lt;=10,"Child",IF(Table1[[#This Row],[Age]]&lt;=20,"Teen", IF(Table1[[#This Row],[Age]]&lt;=40, "Young Adult",IF(Table1[[#This Row],[Age]]&lt;=60, "Middle Age","Old Age"))))</f>
        <v>Old Age</v>
      </c>
      <c r="D807" t="s">
        <v>5050</v>
      </c>
      <c r="E807" t="s">
        <v>47</v>
      </c>
      <c r="F807" t="s">
        <v>41</v>
      </c>
      <c r="G807" s="2">
        <v>44472</v>
      </c>
      <c r="H807" s="1">
        <f>YEAR(Table1[[#This Row],[Date_of_Diagnosis]])</f>
        <v>2021</v>
      </c>
      <c r="I807" t="s">
        <v>42</v>
      </c>
      <c r="J807" t="s">
        <v>2</v>
      </c>
      <c r="K807" t="b">
        <v>0</v>
      </c>
      <c r="L807">
        <v>69</v>
      </c>
      <c r="M807">
        <v>17</v>
      </c>
      <c r="N807" t="s">
        <v>12</v>
      </c>
      <c r="O807">
        <v>26</v>
      </c>
      <c r="P807" t="str">
        <f>IF(Table1[[#This Row],[Survival_Time_Months]]&lt;12,"&lt;1 Year",IF(Table1[[#This Row],[Survival_Time_Months]]&lt;60,"1-5 Years","5+ Years"))</f>
        <v>1-5 Years</v>
      </c>
      <c r="Q807" t="s">
        <v>14</v>
      </c>
      <c r="R807" t="b">
        <v>1</v>
      </c>
      <c r="S807" t="s">
        <v>13</v>
      </c>
    </row>
    <row r="808" spans="1:19" x14ac:dyDescent="0.35">
      <c r="A808" t="s">
        <v>853</v>
      </c>
      <c r="B808">
        <v>56</v>
      </c>
      <c r="C808" t="str">
        <f>IF(Table1[[#This Row],[Age]]&lt;=10,"Child",IF(Table1[[#This Row],[Age]]&lt;=20,"Teen", IF(Table1[[#This Row],[Age]]&lt;=40, "Young Adult",IF(Table1[[#This Row],[Age]]&lt;=60, "Middle Age","Old Age"))))</f>
        <v>Middle Age</v>
      </c>
      <c r="D808" t="s">
        <v>40</v>
      </c>
      <c r="E808" t="s">
        <v>47</v>
      </c>
      <c r="F808" t="s">
        <v>44</v>
      </c>
      <c r="G808" s="2">
        <v>44030</v>
      </c>
      <c r="H808" s="1">
        <f>YEAR(Table1[[#This Row],[Date_of_Diagnosis]])</f>
        <v>2020</v>
      </c>
      <c r="I808" t="s">
        <v>48</v>
      </c>
      <c r="J808" t="s">
        <v>38</v>
      </c>
      <c r="K808" t="b">
        <v>0</v>
      </c>
      <c r="L808">
        <v>69</v>
      </c>
      <c r="M808">
        <v>20</v>
      </c>
      <c r="N808" t="s">
        <v>9</v>
      </c>
      <c r="O808">
        <v>41</v>
      </c>
      <c r="P808" t="str">
        <f>IF(Table1[[#This Row],[Survival_Time_Months]]&lt;12,"&lt;1 Year",IF(Table1[[#This Row],[Survival_Time_Months]]&lt;60,"1-5 Years","5+ Years"))</f>
        <v>1-5 Years</v>
      </c>
      <c r="Q808" t="s">
        <v>10</v>
      </c>
      <c r="R808" t="b">
        <v>1</v>
      </c>
      <c r="S808" t="s">
        <v>22</v>
      </c>
    </row>
    <row r="809" spans="1:19" x14ac:dyDescent="0.35">
      <c r="A809" t="s">
        <v>854</v>
      </c>
      <c r="B809">
        <v>62</v>
      </c>
      <c r="C809" t="str">
        <f>IF(Table1[[#This Row],[Age]]&lt;=10,"Child",IF(Table1[[#This Row],[Age]]&lt;=20,"Teen", IF(Table1[[#This Row],[Age]]&lt;=40, "Young Adult",IF(Table1[[#This Row],[Age]]&lt;=60, "Middle Age","Old Age"))))</f>
        <v>Old Age</v>
      </c>
      <c r="D809" t="s">
        <v>40</v>
      </c>
      <c r="E809" t="s">
        <v>47</v>
      </c>
      <c r="F809" t="s">
        <v>41</v>
      </c>
      <c r="G809" s="2">
        <v>45185</v>
      </c>
      <c r="H809" s="1">
        <f>YEAR(Table1[[#This Row],[Date_of_Diagnosis]])</f>
        <v>2023</v>
      </c>
      <c r="I809" t="s">
        <v>37</v>
      </c>
      <c r="J809" t="s">
        <v>45</v>
      </c>
      <c r="K809" t="b">
        <v>1</v>
      </c>
      <c r="L809">
        <v>62</v>
      </c>
      <c r="M809">
        <v>18</v>
      </c>
      <c r="N809" t="s">
        <v>9</v>
      </c>
      <c r="O809">
        <v>54</v>
      </c>
      <c r="P809" t="str">
        <f>IF(Table1[[#This Row],[Survival_Time_Months]]&lt;12,"&lt;1 Year",IF(Table1[[#This Row],[Survival_Time_Months]]&lt;60,"1-5 Years","5+ Years"))</f>
        <v>1-5 Years</v>
      </c>
      <c r="Q809" t="s">
        <v>14</v>
      </c>
      <c r="R809" t="b">
        <v>1</v>
      </c>
      <c r="S809" t="s">
        <v>18</v>
      </c>
    </row>
    <row r="810" spans="1:19" x14ac:dyDescent="0.35">
      <c r="A810" t="s">
        <v>855</v>
      </c>
      <c r="B810">
        <v>20</v>
      </c>
      <c r="C810" t="str">
        <f>IF(Table1[[#This Row],[Age]]&lt;=10,"Child",IF(Table1[[#This Row],[Age]]&lt;=20,"Teen", IF(Table1[[#This Row],[Age]]&lt;=40, "Young Adult",IF(Table1[[#This Row],[Age]]&lt;=60, "Middle Age","Old Age"))))</f>
        <v>Teen</v>
      </c>
      <c r="D810" t="s">
        <v>5050</v>
      </c>
      <c r="E810" t="s">
        <v>35</v>
      </c>
      <c r="F810" t="s">
        <v>44</v>
      </c>
      <c r="G810" s="2">
        <v>44930</v>
      </c>
      <c r="H810" s="1">
        <f>YEAR(Table1[[#This Row],[Date_of_Diagnosis]])</f>
        <v>2023</v>
      </c>
      <c r="I810" t="s">
        <v>48</v>
      </c>
      <c r="J810" t="s">
        <v>2</v>
      </c>
      <c r="K810" t="b">
        <v>0</v>
      </c>
      <c r="L810">
        <v>69</v>
      </c>
      <c r="M810">
        <v>19</v>
      </c>
      <c r="N810" t="s">
        <v>9</v>
      </c>
      <c r="O810">
        <v>53</v>
      </c>
      <c r="P810" t="str">
        <f>IF(Table1[[#This Row],[Survival_Time_Months]]&lt;12,"&lt;1 Year",IF(Table1[[#This Row],[Survival_Time_Months]]&lt;60,"1-5 Years","5+ Years"))</f>
        <v>1-5 Years</v>
      </c>
      <c r="Q810" t="s">
        <v>14</v>
      </c>
      <c r="R810" t="b">
        <v>0</v>
      </c>
      <c r="S810" t="s">
        <v>21</v>
      </c>
    </row>
    <row r="811" spans="1:19" x14ac:dyDescent="0.35">
      <c r="A811" t="s">
        <v>856</v>
      </c>
      <c r="B811">
        <v>19</v>
      </c>
      <c r="C811" t="str">
        <f>IF(Table1[[#This Row],[Age]]&lt;=10,"Child",IF(Table1[[#This Row],[Age]]&lt;=20,"Teen", IF(Table1[[#This Row],[Age]]&lt;=40, "Young Adult",IF(Table1[[#This Row],[Age]]&lt;=60, "Middle Age","Old Age"))))</f>
        <v>Teen</v>
      </c>
      <c r="D811" t="s">
        <v>40</v>
      </c>
      <c r="E811" t="s">
        <v>47</v>
      </c>
      <c r="F811" t="s">
        <v>41</v>
      </c>
      <c r="G811" s="2">
        <v>44587</v>
      </c>
      <c r="H811" s="1">
        <f>YEAR(Table1[[#This Row],[Date_of_Diagnosis]])</f>
        <v>2022</v>
      </c>
      <c r="I811" t="s">
        <v>42</v>
      </c>
      <c r="J811" t="s">
        <v>38</v>
      </c>
      <c r="K811" t="b">
        <v>1</v>
      </c>
      <c r="L811">
        <v>20</v>
      </c>
      <c r="M811">
        <v>16</v>
      </c>
      <c r="N811" t="s">
        <v>9</v>
      </c>
      <c r="O811">
        <v>59</v>
      </c>
      <c r="P811" t="str">
        <f>IF(Table1[[#This Row],[Survival_Time_Months]]&lt;12,"&lt;1 Year",IF(Table1[[#This Row],[Survival_Time_Months]]&lt;60,"1-5 Years","5+ Years"))</f>
        <v>1-5 Years</v>
      </c>
      <c r="Q811" t="s">
        <v>14</v>
      </c>
      <c r="R811" t="b">
        <v>1</v>
      </c>
      <c r="S811" t="s">
        <v>20</v>
      </c>
    </row>
    <row r="812" spans="1:19" x14ac:dyDescent="0.35">
      <c r="A812" t="s">
        <v>857</v>
      </c>
      <c r="B812">
        <v>7</v>
      </c>
      <c r="C812" t="str">
        <f>IF(Table1[[#This Row],[Age]]&lt;=10,"Child",IF(Table1[[#This Row],[Age]]&lt;=20,"Teen", IF(Table1[[#This Row],[Age]]&lt;=40, "Young Adult",IF(Table1[[#This Row],[Age]]&lt;=60, "Middle Age","Old Age"))))</f>
        <v>Child</v>
      </c>
      <c r="D812" t="s">
        <v>5049</v>
      </c>
      <c r="E812" t="s">
        <v>35</v>
      </c>
      <c r="F812" t="s">
        <v>44</v>
      </c>
      <c r="G812" s="2">
        <v>44306</v>
      </c>
      <c r="H812" s="1">
        <f>YEAR(Table1[[#This Row],[Date_of_Diagnosis]])</f>
        <v>2021</v>
      </c>
      <c r="I812" t="s">
        <v>51</v>
      </c>
      <c r="J812" t="s">
        <v>38</v>
      </c>
      <c r="K812" t="b">
        <v>1</v>
      </c>
      <c r="L812">
        <v>7</v>
      </c>
      <c r="M812">
        <v>9</v>
      </c>
      <c r="N812" t="s">
        <v>15</v>
      </c>
      <c r="O812">
        <v>107</v>
      </c>
      <c r="P812" t="str">
        <f>IF(Table1[[#This Row],[Survival_Time_Months]]&lt;12,"&lt;1 Year",IF(Table1[[#This Row],[Survival_Time_Months]]&lt;60,"1-5 Years","5+ Years"))</f>
        <v>5+ Years</v>
      </c>
      <c r="Q812" t="s">
        <v>14</v>
      </c>
      <c r="R812" t="b">
        <v>1</v>
      </c>
      <c r="S812" t="s">
        <v>20</v>
      </c>
    </row>
    <row r="813" spans="1:19" x14ac:dyDescent="0.35">
      <c r="A813" t="s">
        <v>858</v>
      </c>
      <c r="B813">
        <v>49</v>
      </c>
      <c r="C813" t="str">
        <f>IF(Table1[[#This Row],[Age]]&lt;=10,"Child",IF(Table1[[#This Row],[Age]]&lt;=20,"Teen", IF(Table1[[#This Row],[Age]]&lt;=40, "Young Adult",IF(Table1[[#This Row],[Age]]&lt;=60, "Middle Age","Old Age"))))</f>
        <v>Middle Age</v>
      </c>
      <c r="D813" t="s">
        <v>5050</v>
      </c>
      <c r="E813" t="s">
        <v>35</v>
      </c>
      <c r="F813" t="s">
        <v>44</v>
      </c>
      <c r="G813" s="2">
        <v>43842</v>
      </c>
      <c r="H813" s="1">
        <f>YEAR(Table1[[#This Row],[Date_of_Diagnosis]])</f>
        <v>2020</v>
      </c>
      <c r="I813" t="s">
        <v>48</v>
      </c>
      <c r="J813" t="s">
        <v>38</v>
      </c>
      <c r="K813" t="b">
        <v>1</v>
      </c>
      <c r="L813">
        <v>11</v>
      </c>
      <c r="M813">
        <v>1</v>
      </c>
      <c r="N813" t="s">
        <v>15</v>
      </c>
      <c r="O813">
        <v>98</v>
      </c>
      <c r="P813" t="str">
        <f>IF(Table1[[#This Row],[Survival_Time_Months]]&lt;12,"&lt;1 Year",IF(Table1[[#This Row],[Survival_Time_Months]]&lt;60,"1-5 Years","5+ Years"))</f>
        <v>5+ Years</v>
      </c>
      <c r="Q813" t="s">
        <v>14</v>
      </c>
      <c r="R813" t="b">
        <v>1</v>
      </c>
      <c r="S813" t="s">
        <v>11</v>
      </c>
    </row>
    <row r="814" spans="1:19" x14ac:dyDescent="0.35">
      <c r="A814" t="s">
        <v>859</v>
      </c>
      <c r="B814">
        <v>74</v>
      </c>
      <c r="C814" t="str">
        <f>IF(Table1[[#This Row],[Age]]&lt;=10,"Child",IF(Table1[[#This Row],[Age]]&lt;=20,"Teen", IF(Table1[[#This Row],[Age]]&lt;=40, "Young Adult",IF(Table1[[#This Row],[Age]]&lt;=60, "Middle Age","Old Age"))))</f>
        <v>Old Age</v>
      </c>
      <c r="D814" t="s">
        <v>5049</v>
      </c>
      <c r="E814" t="s">
        <v>47</v>
      </c>
      <c r="F814" t="s">
        <v>44</v>
      </c>
      <c r="G814" s="2">
        <v>44111</v>
      </c>
      <c r="H814" s="1">
        <f>YEAR(Table1[[#This Row],[Date_of_Diagnosis]])</f>
        <v>2020</v>
      </c>
      <c r="I814" t="s">
        <v>48</v>
      </c>
      <c r="J814" t="s">
        <v>2</v>
      </c>
      <c r="K814" t="b">
        <v>0</v>
      </c>
      <c r="L814">
        <v>56</v>
      </c>
      <c r="M814">
        <v>1</v>
      </c>
      <c r="N814" t="s">
        <v>9</v>
      </c>
      <c r="O814">
        <v>16</v>
      </c>
      <c r="P814" t="str">
        <f>IF(Table1[[#This Row],[Survival_Time_Months]]&lt;12,"&lt;1 Year",IF(Table1[[#This Row],[Survival_Time_Months]]&lt;60,"1-5 Years","5+ Years"))</f>
        <v>1-5 Years</v>
      </c>
      <c r="Q814" t="s">
        <v>14</v>
      </c>
      <c r="R814" t="b">
        <v>1</v>
      </c>
      <c r="S814" t="s">
        <v>18</v>
      </c>
    </row>
    <row r="815" spans="1:19" x14ac:dyDescent="0.35">
      <c r="A815" t="s">
        <v>860</v>
      </c>
      <c r="B815">
        <v>86</v>
      </c>
      <c r="C815" t="str">
        <f>IF(Table1[[#This Row],[Age]]&lt;=10,"Child",IF(Table1[[#This Row],[Age]]&lt;=20,"Teen", IF(Table1[[#This Row],[Age]]&lt;=40, "Young Adult",IF(Table1[[#This Row],[Age]]&lt;=60, "Middle Age","Old Age"))))</f>
        <v>Old Age</v>
      </c>
      <c r="D815" t="s">
        <v>5050</v>
      </c>
      <c r="E815" t="s">
        <v>50</v>
      </c>
      <c r="F815" t="s">
        <v>36</v>
      </c>
      <c r="G815" s="2">
        <v>44701</v>
      </c>
      <c r="H815" s="1">
        <f>YEAR(Table1[[#This Row],[Date_of_Diagnosis]])</f>
        <v>2022</v>
      </c>
      <c r="I815" t="s">
        <v>48</v>
      </c>
      <c r="J815" t="s">
        <v>2</v>
      </c>
      <c r="K815" t="b">
        <v>0</v>
      </c>
      <c r="L815">
        <v>24</v>
      </c>
      <c r="M815">
        <v>4</v>
      </c>
      <c r="N815" t="s">
        <v>9</v>
      </c>
      <c r="O815">
        <v>84</v>
      </c>
      <c r="P815" t="str">
        <f>IF(Table1[[#This Row],[Survival_Time_Months]]&lt;12,"&lt;1 Year",IF(Table1[[#This Row],[Survival_Time_Months]]&lt;60,"1-5 Years","5+ Years"))</f>
        <v>5+ Years</v>
      </c>
      <c r="Q815" t="s">
        <v>10</v>
      </c>
      <c r="R815" t="b">
        <v>1</v>
      </c>
      <c r="S815" t="s">
        <v>19</v>
      </c>
    </row>
    <row r="816" spans="1:19" x14ac:dyDescent="0.35">
      <c r="A816" t="s">
        <v>861</v>
      </c>
      <c r="B816">
        <v>73</v>
      </c>
      <c r="C816" t="str">
        <f>IF(Table1[[#This Row],[Age]]&lt;=10,"Child",IF(Table1[[#This Row],[Age]]&lt;=20,"Teen", IF(Table1[[#This Row],[Age]]&lt;=40, "Young Adult",IF(Table1[[#This Row],[Age]]&lt;=60, "Middle Age","Old Age"))))</f>
        <v>Old Age</v>
      </c>
      <c r="D816" t="s">
        <v>5049</v>
      </c>
      <c r="E816" t="s">
        <v>35</v>
      </c>
      <c r="F816" t="s">
        <v>41</v>
      </c>
      <c r="G816" s="2">
        <v>43690</v>
      </c>
      <c r="H816" s="1">
        <f>YEAR(Table1[[#This Row],[Date_of_Diagnosis]])</f>
        <v>2019</v>
      </c>
      <c r="I816" t="s">
        <v>51</v>
      </c>
      <c r="J816" t="s">
        <v>45</v>
      </c>
      <c r="K816" t="b">
        <v>1</v>
      </c>
      <c r="L816">
        <v>54</v>
      </c>
      <c r="M816">
        <v>15</v>
      </c>
      <c r="N816" t="s">
        <v>12</v>
      </c>
      <c r="O816">
        <v>78</v>
      </c>
      <c r="P816" t="str">
        <f>IF(Table1[[#This Row],[Survival_Time_Months]]&lt;12,"&lt;1 Year",IF(Table1[[#This Row],[Survival_Time_Months]]&lt;60,"1-5 Years","5+ Years"))</f>
        <v>5+ Years</v>
      </c>
      <c r="Q816" t="s">
        <v>14</v>
      </c>
      <c r="R816" t="b">
        <v>1</v>
      </c>
      <c r="S816" t="s">
        <v>16</v>
      </c>
    </row>
    <row r="817" spans="1:19" x14ac:dyDescent="0.35">
      <c r="A817" t="s">
        <v>862</v>
      </c>
      <c r="B817">
        <v>58</v>
      </c>
      <c r="C817" t="str">
        <f>IF(Table1[[#This Row],[Age]]&lt;=10,"Child",IF(Table1[[#This Row],[Age]]&lt;=20,"Teen", IF(Table1[[#This Row],[Age]]&lt;=40, "Young Adult",IF(Table1[[#This Row],[Age]]&lt;=60, "Middle Age","Old Age"))))</f>
        <v>Middle Age</v>
      </c>
      <c r="D817" t="s">
        <v>5049</v>
      </c>
      <c r="E817" t="s">
        <v>50</v>
      </c>
      <c r="F817" t="s">
        <v>41</v>
      </c>
      <c r="G817" s="2">
        <v>45576</v>
      </c>
      <c r="H817" s="1">
        <f>YEAR(Table1[[#This Row],[Date_of_Diagnosis]])</f>
        <v>2024</v>
      </c>
      <c r="I817" t="s">
        <v>48</v>
      </c>
      <c r="J817" t="s">
        <v>2</v>
      </c>
      <c r="K817" t="b">
        <v>1</v>
      </c>
      <c r="L817">
        <v>12</v>
      </c>
      <c r="M817">
        <v>6</v>
      </c>
      <c r="N817" t="s">
        <v>15</v>
      </c>
      <c r="O817">
        <v>31</v>
      </c>
      <c r="P817" t="str">
        <f>IF(Table1[[#This Row],[Survival_Time_Months]]&lt;12,"&lt;1 Year",IF(Table1[[#This Row],[Survival_Time_Months]]&lt;60,"1-5 Years","5+ Years"))</f>
        <v>1-5 Years</v>
      </c>
      <c r="Q817" t="s">
        <v>14</v>
      </c>
      <c r="R817" t="b">
        <v>1</v>
      </c>
      <c r="S817" t="s">
        <v>17</v>
      </c>
    </row>
    <row r="818" spans="1:19" x14ac:dyDescent="0.35">
      <c r="A818" t="s">
        <v>863</v>
      </c>
      <c r="B818">
        <v>24</v>
      </c>
      <c r="C818" t="str">
        <f>IF(Table1[[#This Row],[Age]]&lt;=10,"Child",IF(Table1[[#This Row],[Age]]&lt;=20,"Teen", IF(Table1[[#This Row],[Age]]&lt;=40, "Young Adult",IF(Table1[[#This Row],[Age]]&lt;=60, "Middle Age","Old Age"))))</f>
        <v>Young Adult</v>
      </c>
      <c r="D818" t="s">
        <v>5050</v>
      </c>
      <c r="E818" t="s">
        <v>50</v>
      </c>
      <c r="F818" t="s">
        <v>44</v>
      </c>
      <c r="G818" s="2">
        <v>45416</v>
      </c>
      <c r="H818" s="1">
        <f>YEAR(Table1[[#This Row],[Date_of_Diagnosis]])</f>
        <v>2024</v>
      </c>
      <c r="I818" t="s">
        <v>37</v>
      </c>
      <c r="J818" t="s">
        <v>45</v>
      </c>
      <c r="K818" t="b">
        <v>0</v>
      </c>
      <c r="L818">
        <v>38</v>
      </c>
      <c r="M818">
        <v>18</v>
      </c>
      <c r="N818" t="s">
        <v>9</v>
      </c>
      <c r="O818">
        <v>16</v>
      </c>
      <c r="P818" t="str">
        <f>IF(Table1[[#This Row],[Survival_Time_Months]]&lt;12,"&lt;1 Year",IF(Table1[[#This Row],[Survival_Time_Months]]&lt;60,"1-5 Years","5+ Years"))</f>
        <v>1-5 Years</v>
      </c>
      <c r="Q818" t="s">
        <v>10</v>
      </c>
      <c r="R818" t="b">
        <v>1</v>
      </c>
      <c r="S818" t="s">
        <v>22</v>
      </c>
    </row>
    <row r="819" spans="1:19" x14ac:dyDescent="0.35">
      <c r="A819" t="s">
        <v>864</v>
      </c>
      <c r="B819">
        <v>77</v>
      </c>
      <c r="C819" t="str">
        <f>IF(Table1[[#This Row],[Age]]&lt;=10,"Child",IF(Table1[[#This Row],[Age]]&lt;=20,"Teen", IF(Table1[[#This Row],[Age]]&lt;=40, "Young Adult",IF(Table1[[#This Row],[Age]]&lt;=60, "Middle Age","Old Age"))))</f>
        <v>Old Age</v>
      </c>
      <c r="D819" t="s">
        <v>5050</v>
      </c>
      <c r="E819" t="s">
        <v>50</v>
      </c>
      <c r="F819" t="s">
        <v>41</v>
      </c>
      <c r="G819" s="2">
        <v>44819</v>
      </c>
      <c r="H819" s="1">
        <f>YEAR(Table1[[#This Row],[Date_of_Diagnosis]])</f>
        <v>2022</v>
      </c>
      <c r="I819" t="s">
        <v>42</v>
      </c>
      <c r="J819" t="s">
        <v>2</v>
      </c>
      <c r="K819" t="b">
        <v>0</v>
      </c>
      <c r="L819">
        <v>10</v>
      </c>
      <c r="M819">
        <v>3</v>
      </c>
      <c r="N819" t="s">
        <v>12</v>
      </c>
      <c r="O819">
        <v>63</v>
      </c>
      <c r="P819" t="str">
        <f>IF(Table1[[#This Row],[Survival_Time_Months]]&lt;12,"&lt;1 Year",IF(Table1[[#This Row],[Survival_Time_Months]]&lt;60,"1-5 Years","5+ Years"))</f>
        <v>5+ Years</v>
      </c>
      <c r="Q819" t="s">
        <v>10</v>
      </c>
      <c r="R819" t="b">
        <v>1</v>
      </c>
      <c r="S819" t="s">
        <v>18</v>
      </c>
    </row>
    <row r="820" spans="1:19" x14ac:dyDescent="0.35">
      <c r="A820" t="s">
        <v>865</v>
      </c>
      <c r="B820">
        <v>71</v>
      </c>
      <c r="C820" t="str">
        <f>IF(Table1[[#This Row],[Age]]&lt;=10,"Child",IF(Table1[[#This Row],[Age]]&lt;=20,"Teen", IF(Table1[[#This Row],[Age]]&lt;=40, "Young Adult",IF(Table1[[#This Row],[Age]]&lt;=60, "Middle Age","Old Age"))))</f>
        <v>Old Age</v>
      </c>
      <c r="D820" t="s">
        <v>5049</v>
      </c>
      <c r="E820" t="s">
        <v>35</v>
      </c>
      <c r="F820" t="s">
        <v>41</v>
      </c>
      <c r="G820" s="2">
        <v>44898</v>
      </c>
      <c r="H820" s="1">
        <f>YEAR(Table1[[#This Row],[Date_of_Diagnosis]])</f>
        <v>2022</v>
      </c>
      <c r="I820" t="s">
        <v>42</v>
      </c>
      <c r="J820" t="s">
        <v>38</v>
      </c>
      <c r="K820" t="b">
        <v>0</v>
      </c>
      <c r="L820">
        <v>24</v>
      </c>
      <c r="M820">
        <v>11</v>
      </c>
      <c r="N820" t="s">
        <v>15</v>
      </c>
      <c r="O820">
        <v>93</v>
      </c>
      <c r="P820" t="str">
        <f>IF(Table1[[#This Row],[Survival_Time_Months]]&lt;12,"&lt;1 Year",IF(Table1[[#This Row],[Survival_Time_Months]]&lt;60,"1-5 Years","5+ Years"))</f>
        <v>5+ Years</v>
      </c>
      <c r="Q820" t="s">
        <v>10</v>
      </c>
      <c r="R820" t="b">
        <v>1</v>
      </c>
      <c r="S820" t="s">
        <v>13</v>
      </c>
    </row>
    <row r="821" spans="1:19" x14ac:dyDescent="0.35">
      <c r="A821" t="s">
        <v>866</v>
      </c>
      <c r="B821">
        <v>58</v>
      </c>
      <c r="C821" t="str">
        <f>IF(Table1[[#This Row],[Age]]&lt;=10,"Child",IF(Table1[[#This Row],[Age]]&lt;=20,"Teen", IF(Table1[[#This Row],[Age]]&lt;=40, "Young Adult",IF(Table1[[#This Row],[Age]]&lt;=60, "Middle Age","Old Age"))))</f>
        <v>Middle Age</v>
      </c>
      <c r="D821" t="s">
        <v>40</v>
      </c>
      <c r="E821" t="s">
        <v>47</v>
      </c>
      <c r="F821" t="s">
        <v>44</v>
      </c>
      <c r="G821" s="2">
        <v>43662</v>
      </c>
      <c r="H821" s="1">
        <f>YEAR(Table1[[#This Row],[Date_of_Diagnosis]])</f>
        <v>2019</v>
      </c>
      <c r="I821" t="s">
        <v>51</v>
      </c>
      <c r="J821" t="s">
        <v>45</v>
      </c>
      <c r="K821" t="b">
        <v>1</v>
      </c>
      <c r="L821">
        <v>14</v>
      </c>
      <c r="M821">
        <v>11</v>
      </c>
      <c r="N821" t="s">
        <v>15</v>
      </c>
      <c r="O821">
        <v>66</v>
      </c>
      <c r="P821" t="str">
        <f>IF(Table1[[#This Row],[Survival_Time_Months]]&lt;12,"&lt;1 Year",IF(Table1[[#This Row],[Survival_Time_Months]]&lt;60,"1-5 Years","5+ Years"))</f>
        <v>5+ Years</v>
      </c>
      <c r="Q821" t="s">
        <v>14</v>
      </c>
      <c r="R821" t="b">
        <v>0</v>
      </c>
      <c r="S821" t="s">
        <v>23</v>
      </c>
    </row>
    <row r="822" spans="1:19" x14ac:dyDescent="0.35">
      <c r="A822" t="s">
        <v>867</v>
      </c>
      <c r="B822">
        <v>64</v>
      </c>
      <c r="C822" t="str">
        <f>IF(Table1[[#This Row],[Age]]&lt;=10,"Child",IF(Table1[[#This Row],[Age]]&lt;=20,"Teen", IF(Table1[[#This Row],[Age]]&lt;=40, "Young Adult",IF(Table1[[#This Row],[Age]]&lt;=60, "Middle Age","Old Age"))))</f>
        <v>Old Age</v>
      </c>
      <c r="D822" t="s">
        <v>5049</v>
      </c>
      <c r="E822" t="s">
        <v>35</v>
      </c>
      <c r="F822" t="s">
        <v>41</v>
      </c>
      <c r="G822" s="2">
        <v>43754</v>
      </c>
      <c r="H822" s="1">
        <f>YEAR(Table1[[#This Row],[Date_of_Diagnosis]])</f>
        <v>2019</v>
      </c>
      <c r="I822" t="s">
        <v>42</v>
      </c>
      <c r="J822" t="s">
        <v>45</v>
      </c>
      <c r="K822" t="b">
        <v>0</v>
      </c>
      <c r="L822">
        <v>34</v>
      </c>
      <c r="M822">
        <v>20</v>
      </c>
      <c r="N822" t="s">
        <v>15</v>
      </c>
      <c r="O822">
        <v>5</v>
      </c>
      <c r="P822" t="str">
        <f>IF(Table1[[#This Row],[Survival_Time_Months]]&lt;12,"&lt;1 Year",IF(Table1[[#This Row],[Survival_Time_Months]]&lt;60,"1-5 Years","5+ Years"))</f>
        <v>&lt;1 Year</v>
      </c>
      <c r="Q822" t="s">
        <v>10</v>
      </c>
      <c r="R822" t="b">
        <v>0</v>
      </c>
      <c r="S822" t="s">
        <v>17</v>
      </c>
    </row>
    <row r="823" spans="1:19" x14ac:dyDescent="0.35">
      <c r="A823" t="s">
        <v>868</v>
      </c>
      <c r="B823">
        <v>39</v>
      </c>
      <c r="C823" t="str">
        <f>IF(Table1[[#This Row],[Age]]&lt;=10,"Child",IF(Table1[[#This Row],[Age]]&lt;=20,"Teen", IF(Table1[[#This Row],[Age]]&lt;=40, "Young Adult",IF(Table1[[#This Row],[Age]]&lt;=60, "Middle Age","Old Age"))))</f>
        <v>Young Adult</v>
      </c>
      <c r="D823" t="s">
        <v>40</v>
      </c>
      <c r="E823" t="s">
        <v>35</v>
      </c>
      <c r="F823" t="s">
        <v>36</v>
      </c>
      <c r="G823" s="2">
        <v>44337</v>
      </c>
      <c r="H823" s="1">
        <f>YEAR(Table1[[#This Row],[Date_of_Diagnosis]])</f>
        <v>2021</v>
      </c>
      <c r="I823" t="s">
        <v>51</v>
      </c>
      <c r="J823" t="s">
        <v>38</v>
      </c>
      <c r="K823" t="b">
        <v>1</v>
      </c>
      <c r="L823">
        <v>2</v>
      </c>
      <c r="M823">
        <v>10</v>
      </c>
      <c r="N823" t="s">
        <v>15</v>
      </c>
      <c r="O823">
        <v>25</v>
      </c>
      <c r="P823" t="str">
        <f>IF(Table1[[#This Row],[Survival_Time_Months]]&lt;12,"&lt;1 Year",IF(Table1[[#This Row],[Survival_Time_Months]]&lt;60,"1-5 Years","5+ Years"))</f>
        <v>1-5 Years</v>
      </c>
      <c r="Q823" t="s">
        <v>14</v>
      </c>
      <c r="R823" t="b">
        <v>1</v>
      </c>
      <c r="S823" t="s">
        <v>17</v>
      </c>
    </row>
    <row r="824" spans="1:19" x14ac:dyDescent="0.35">
      <c r="A824" t="s">
        <v>869</v>
      </c>
      <c r="B824">
        <v>12</v>
      </c>
      <c r="C824" t="str">
        <f>IF(Table1[[#This Row],[Age]]&lt;=10,"Child",IF(Table1[[#This Row],[Age]]&lt;=20,"Teen", IF(Table1[[#This Row],[Age]]&lt;=40, "Young Adult",IF(Table1[[#This Row],[Age]]&lt;=60, "Middle Age","Old Age"))))</f>
        <v>Teen</v>
      </c>
      <c r="D824" t="s">
        <v>5049</v>
      </c>
      <c r="E824" t="s">
        <v>35</v>
      </c>
      <c r="F824" t="s">
        <v>41</v>
      </c>
      <c r="G824" s="2">
        <v>43980</v>
      </c>
      <c r="H824" s="1">
        <f>YEAR(Table1[[#This Row],[Date_of_Diagnosis]])</f>
        <v>2020</v>
      </c>
      <c r="I824" t="s">
        <v>37</v>
      </c>
      <c r="J824" t="s">
        <v>2</v>
      </c>
      <c r="K824" t="b">
        <v>1</v>
      </c>
      <c r="L824">
        <v>4</v>
      </c>
      <c r="M824">
        <v>6</v>
      </c>
      <c r="N824" t="s">
        <v>15</v>
      </c>
      <c r="O824">
        <v>29</v>
      </c>
      <c r="P824" t="str">
        <f>IF(Table1[[#This Row],[Survival_Time_Months]]&lt;12,"&lt;1 Year",IF(Table1[[#This Row],[Survival_Time_Months]]&lt;60,"1-5 Years","5+ Years"))</f>
        <v>1-5 Years</v>
      </c>
      <c r="Q824" t="s">
        <v>10</v>
      </c>
      <c r="R824" t="b">
        <v>1</v>
      </c>
      <c r="S824" t="s">
        <v>16</v>
      </c>
    </row>
    <row r="825" spans="1:19" x14ac:dyDescent="0.35">
      <c r="A825" t="s">
        <v>870</v>
      </c>
      <c r="B825">
        <v>80</v>
      </c>
      <c r="C825" t="str">
        <f>IF(Table1[[#This Row],[Age]]&lt;=10,"Child",IF(Table1[[#This Row],[Age]]&lt;=20,"Teen", IF(Table1[[#This Row],[Age]]&lt;=40, "Young Adult",IF(Table1[[#This Row],[Age]]&lt;=60, "Middle Age","Old Age"))))</f>
        <v>Old Age</v>
      </c>
      <c r="D825" t="s">
        <v>40</v>
      </c>
      <c r="E825" t="s">
        <v>35</v>
      </c>
      <c r="F825" t="s">
        <v>41</v>
      </c>
      <c r="G825" s="2">
        <v>45334</v>
      </c>
      <c r="H825" s="1">
        <f>YEAR(Table1[[#This Row],[Date_of_Diagnosis]])</f>
        <v>2024</v>
      </c>
      <c r="I825" t="s">
        <v>42</v>
      </c>
      <c r="J825" t="s">
        <v>2</v>
      </c>
      <c r="K825" t="b">
        <v>1</v>
      </c>
      <c r="L825">
        <v>52</v>
      </c>
      <c r="M825">
        <v>18</v>
      </c>
      <c r="N825" t="s">
        <v>12</v>
      </c>
      <c r="O825">
        <v>24</v>
      </c>
      <c r="P825" t="str">
        <f>IF(Table1[[#This Row],[Survival_Time_Months]]&lt;12,"&lt;1 Year",IF(Table1[[#This Row],[Survival_Time_Months]]&lt;60,"1-5 Years","5+ Years"))</f>
        <v>1-5 Years</v>
      </c>
      <c r="Q825" t="s">
        <v>14</v>
      </c>
      <c r="R825" t="b">
        <v>1</v>
      </c>
      <c r="S825" t="s">
        <v>18</v>
      </c>
    </row>
    <row r="826" spans="1:19" x14ac:dyDescent="0.35">
      <c r="A826" t="s">
        <v>871</v>
      </c>
      <c r="B826">
        <v>75</v>
      </c>
      <c r="C826" t="str">
        <f>IF(Table1[[#This Row],[Age]]&lt;=10,"Child",IF(Table1[[#This Row],[Age]]&lt;=20,"Teen", IF(Table1[[#This Row],[Age]]&lt;=40, "Young Adult",IF(Table1[[#This Row],[Age]]&lt;=60, "Middle Age","Old Age"))))</f>
        <v>Old Age</v>
      </c>
      <c r="D826" t="s">
        <v>5049</v>
      </c>
      <c r="E826" t="s">
        <v>47</v>
      </c>
      <c r="F826" t="s">
        <v>36</v>
      </c>
      <c r="G826" s="2">
        <v>44593</v>
      </c>
      <c r="H826" s="1">
        <f>YEAR(Table1[[#This Row],[Date_of_Diagnosis]])</f>
        <v>2022</v>
      </c>
      <c r="I826" t="s">
        <v>42</v>
      </c>
      <c r="J826" t="s">
        <v>2</v>
      </c>
      <c r="K826" t="b">
        <v>1</v>
      </c>
      <c r="L826">
        <v>68</v>
      </c>
      <c r="M826">
        <v>2</v>
      </c>
      <c r="N826" t="s">
        <v>12</v>
      </c>
      <c r="O826">
        <v>75</v>
      </c>
      <c r="P826" t="str">
        <f>IF(Table1[[#This Row],[Survival_Time_Months]]&lt;12,"&lt;1 Year",IF(Table1[[#This Row],[Survival_Time_Months]]&lt;60,"1-5 Years","5+ Years"))</f>
        <v>5+ Years</v>
      </c>
      <c r="Q826" t="s">
        <v>14</v>
      </c>
      <c r="R826" t="b">
        <v>0</v>
      </c>
      <c r="S826" t="s">
        <v>20</v>
      </c>
    </row>
    <row r="827" spans="1:19" x14ac:dyDescent="0.35">
      <c r="A827" t="s">
        <v>872</v>
      </c>
      <c r="B827">
        <v>74</v>
      </c>
      <c r="C827" t="str">
        <f>IF(Table1[[#This Row],[Age]]&lt;=10,"Child",IF(Table1[[#This Row],[Age]]&lt;=20,"Teen", IF(Table1[[#This Row],[Age]]&lt;=40, "Young Adult",IF(Table1[[#This Row],[Age]]&lt;=60, "Middle Age","Old Age"))))</f>
        <v>Old Age</v>
      </c>
      <c r="D827" t="s">
        <v>5050</v>
      </c>
      <c r="E827" t="s">
        <v>35</v>
      </c>
      <c r="F827" t="s">
        <v>41</v>
      </c>
      <c r="G827" s="2">
        <v>44902</v>
      </c>
      <c r="H827" s="1">
        <f>YEAR(Table1[[#This Row],[Date_of_Diagnosis]])</f>
        <v>2022</v>
      </c>
      <c r="I827" t="s">
        <v>42</v>
      </c>
      <c r="J827" t="s">
        <v>38</v>
      </c>
      <c r="K827" t="b">
        <v>1</v>
      </c>
      <c r="L827">
        <v>49</v>
      </c>
      <c r="M827">
        <v>5</v>
      </c>
      <c r="N827" t="s">
        <v>12</v>
      </c>
      <c r="O827">
        <v>80</v>
      </c>
      <c r="P827" t="str">
        <f>IF(Table1[[#This Row],[Survival_Time_Months]]&lt;12,"&lt;1 Year",IF(Table1[[#This Row],[Survival_Time_Months]]&lt;60,"1-5 Years","5+ Years"))</f>
        <v>5+ Years</v>
      </c>
      <c r="Q827" t="s">
        <v>10</v>
      </c>
      <c r="R827" t="b">
        <v>0</v>
      </c>
      <c r="S827" t="s">
        <v>16</v>
      </c>
    </row>
    <row r="828" spans="1:19" x14ac:dyDescent="0.35">
      <c r="A828" t="s">
        <v>873</v>
      </c>
      <c r="B828">
        <v>70</v>
      </c>
      <c r="C828" t="str">
        <f>IF(Table1[[#This Row],[Age]]&lt;=10,"Child",IF(Table1[[#This Row],[Age]]&lt;=20,"Teen", IF(Table1[[#This Row],[Age]]&lt;=40, "Young Adult",IF(Table1[[#This Row],[Age]]&lt;=60, "Middle Age","Old Age"))))</f>
        <v>Old Age</v>
      </c>
      <c r="D828" t="s">
        <v>5050</v>
      </c>
      <c r="E828" t="s">
        <v>50</v>
      </c>
      <c r="F828" t="s">
        <v>44</v>
      </c>
      <c r="G828" s="2">
        <v>44468</v>
      </c>
      <c r="H828" s="1">
        <f>YEAR(Table1[[#This Row],[Date_of_Diagnosis]])</f>
        <v>2021</v>
      </c>
      <c r="I828" t="s">
        <v>42</v>
      </c>
      <c r="J828" t="s">
        <v>45</v>
      </c>
      <c r="K828" t="b">
        <v>0</v>
      </c>
      <c r="L828">
        <v>3</v>
      </c>
      <c r="M828">
        <v>20</v>
      </c>
      <c r="N828" t="s">
        <v>12</v>
      </c>
      <c r="O828">
        <v>13</v>
      </c>
      <c r="P828" t="str">
        <f>IF(Table1[[#This Row],[Survival_Time_Months]]&lt;12,"&lt;1 Year",IF(Table1[[#This Row],[Survival_Time_Months]]&lt;60,"1-5 Years","5+ Years"))</f>
        <v>1-5 Years</v>
      </c>
      <c r="Q828" t="s">
        <v>10</v>
      </c>
      <c r="R828" t="b">
        <v>0</v>
      </c>
      <c r="S828" t="s">
        <v>22</v>
      </c>
    </row>
    <row r="829" spans="1:19" x14ac:dyDescent="0.35">
      <c r="A829" t="s">
        <v>874</v>
      </c>
      <c r="B829">
        <v>45</v>
      </c>
      <c r="C829" t="str">
        <f>IF(Table1[[#This Row],[Age]]&lt;=10,"Child",IF(Table1[[#This Row],[Age]]&lt;=20,"Teen", IF(Table1[[#This Row],[Age]]&lt;=40, "Young Adult",IF(Table1[[#This Row],[Age]]&lt;=60, "Middle Age","Old Age"))))</f>
        <v>Middle Age</v>
      </c>
      <c r="D829" t="s">
        <v>40</v>
      </c>
      <c r="E829" t="s">
        <v>50</v>
      </c>
      <c r="F829" t="s">
        <v>44</v>
      </c>
      <c r="G829" s="2">
        <v>44115</v>
      </c>
      <c r="H829" s="1">
        <f>YEAR(Table1[[#This Row],[Date_of_Diagnosis]])</f>
        <v>2020</v>
      </c>
      <c r="I829" t="s">
        <v>42</v>
      </c>
      <c r="J829" t="s">
        <v>38</v>
      </c>
      <c r="K829" t="b">
        <v>1</v>
      </c>
      <c r="L829">
        <v>40</v>
      </c>
      <c r="M829">
        <v>20</v>
      </c>
      <c r="N829" t="s">
        <v>12</v>
      </c>
      <c r="O829">
        <v>49</v>
      </c>
      <c r="P829" t="str">
        <f>IF(Table1[[#This Row],[Survival_Time_Months]]&lt;12,"&lt;1 Year",IF(Table1[[#This Row],[Survival_Time_Months]]&lt;60,"1-5 Years","5+ Years"))</f>
        <v>1-5 Years</v>
      </c>
      <c r="Q829" t="s">
        <v>10</v>
      </c>
      <c r="R829" t="b">
        <v>0</v>
      </c>
      <c r="S829" t="s">
        <v>17</v>
      </c>
    </row>
    <row r="830" spans="1:19" x14ac:dyDescent="0.35">
      <c r="A830" t="s">
        <v>875</v>
      </c>
      <c r="B830">
        <v>29</v>
      </c>
      <c r="C830" t="str">
        <f>IF(Table1[[#This Row],[Age]]&lt;=10,"Child",IF(Table1[[#This Row],[Age]]&lt;=20,"Teen", IF(Table1[[#This Row],[Age]]&lt;=40, "Young Adult",IF(Table1[[#This Row],[Age]]&lt;=60, "Middle Age","Old Age"))))</f>
        <v>Young Adult</v>
      </c>
      <c r="D830" t="s">
        <v>40</v>
      </c>
      <c r="E830" t="s">
        <v>50</v>
      </c>
      <c r="F830" t="s">
        <v>44</v>
      </c>
      <c r="G830" s="2">
        <v>43909</v>
      </c>
      <c r="H830" s="1">
        <f>YEAR(Table1[[#This Row],[Date_of_Diagnosis]])</f>
        <v>2020</v>
      </c>
      <c r="I830" t="s">
        <v>37</v>
      </c>
      <c r="J830" t="s">
        <v>45</v>
      </c>
      <c r="K830" t="b">
        <v>0</v>
      </c>
      <c r="L830">
        <v>41</v>
      </c>
      <c r="M830">
        <v>11</v>
      </c>
      <c r="N830" t="s">
        <v>15</v>
      </c>
      <c r="O830">
        <v>3</v>
      </c>
      <c r="P830" t="str">
        <f>IF(Table1[[#This Row],[Survival_Time_Months]]&lt;12,"&lt;1 Year",IF(Table1[[#This Row],[Survival_Time_Months]]&lt;60,"1-5 Years","5+ Years"))</f>
        <v>&lt;1 Year</v>
      </c>
      <c r="Q830" t="s">
        <v>14</v>
      </c>
      <c r="R830" t="b">
        <v>1</v>
      </c>
      <c r="S830" t="s">
        <v>11</v>
      </c>
    </row>
    <row r="831" spans="1:19" x14ac:dyDescent="0.35">
      <c r="A831" t="s">
        <v>876</v>
      </c>
      <c r="B831">
        <v>75</v>
      </c>
      <c r="C831" t="str">
        <f>IF(Table1[[#This Row],[Age]]&lt;=10,"Child",IF(Table1[[#This Row],[Age]]&lt;=20,"Teen", IF(Table1[[#This Row],[Age]]&lt;=40, "Young Adult",IF(Table1[[#This Row],[Age]]&lt;=60, "Middle Age","Old Age"))))</f>
        <v>Old Age</v>
      </c>
      <c r="D831" t="s">
        <v>5050</v>
      </c>
      <c r="E831" t="s">
        <v>35</v>
      </c>
      <c r="F831" t="s">
        <v>41</v>
      </c>
      <c r="G831" s="2">
        <v>44875</v>
      </c>
      <c r="H831" s="1">
        <f>YEAR(Table1[[#This Row],[Date_of_Diagnosis]])</f>
        <v>2022</v>
      </c>
      <c r="I831" t="s">
        <v>42</v>
      </c>
      <c r="J831" t="s">
        <v>2</v>
      </c>
      <c r="K831" t="b">
        <v>0</v>
      </c>
      <c r="L831">
        <v>4</v>
      </c>
      <c r="M831">
        <v>2</v>
      </c>
      <c r="N831" t="s">
        <v>15</v>
      </c>
      <c r="O831">
        <v>35</v>
      </c>
      <c r="P831" t="str">
        <f>IF(Table1[[#This Row],[Survival_Time_Months]]&lt;12,"&lt;1 Year",IF(Table1[[#This Row],[Survival_Time_Months]]&lt;60,"1-5 Years","5+ Years"))</f>
        <v>1-5 Years</v>
      </c>
      <c r="Q831" t="s">
        <v>14</v>
      </c>
      <c r="R831" t="b">
        <v>1</v>
      </c>
      <c r="S831" t="s">
        <v>16</v>
      </c>
    </row>
    <row r="832" spans="1:19" x14ac:dyDescent="0.35">
      <c r="A832" t="s">
        <v>877</v>
      </c>
      <c r="B832">
        <v>65</v>
      </c>
      <c r="C832" t="str">
        <f>IF(Table1[[#This Row],[Age]]&lt;=10,"Child",IF(Table1[[#This Row],[Age]]&lt;=20,"Teen", IF(Table1[[#This Row],[Age]]&lt;=40, "Young Adult",IF(Table1[[#This Row],[Age]]&lt;=60, "Middle Age","Old Age"))))</f>
        <v>Old Age</v>
      </c>
      <c r="D832" t="s">
        <v>40</v>
      </c>
      <c r="E832" t="s">
        <v>47</v>
      </c>
      <c r="F832" t="s">
        <v>44</v>
      </c>
      <c r="G832" s="2">
        <v>45340</v>
      </c>
      <c r="H832" s="1">
        <f>YEAR(Table1[[#This Row],[Date_of_Diagnosis]])</f>
        <v>2024</v>
      </c>
      <c r="I832" t="s">
        <v>51</v>
      </c>
      <c r="J832" t="s">
        <v>2</v>
      </c>
      <c r="K832" t="b">
        <v>1</v>
      </c>
      <c r="L832">
        <v>45</v>
      </c>
      <c r="M832">
        <v>16</v>
      </c>
      <c r="N832" t="s">
        <v>12</v>
      </c>
      <c r="O832">
        <v>68</v>
      </c>
      <c r="P832" t="str">
        <f>IF(Table1[[#This Row],[Survival_Time_Months]]&lt;12,"&lt;1 Year",IF(Table1[[#This Row],[Survival_Time_Months]]&lt;60,"1-5 Years","5+ Years"))</f>
        <v>5+ Years</v>
      </c>
      <c r="Q832" t="s">
        <v>10</v>
      </c>
      <c r="R832" t="b">
        <v>0</v>
      </c>
      <c r="S832" t="s">
        <v>17</v>
      </c>
    </row>
    <row r="833" spans="1:19" x14ac:dyDescent="0.35">
      <c r="A833" t="s">
        <v>878</v>
      </c>
      <c r="B833">
        <v>82</v>
      </c>
      <c r="C833" t="str">
        <f>IF(Table1[[#This Row],[Age]]&lt;=10,"Child",IF(Table1[[#This Row],[Age]]&lt;=20,"Teen", IF(Table1[[#This Row],[Age]]&lt;=40, "Young Adult",IF(Table1[[#This Row],[Age]]&lt;=60, "Middle Age","Old Age"))))</f>
        <v>Old Age</v>
      </c>
      <c r="D833" t="s">
        <v>5049</v>
      </c>
      <c r="E833" t="s">
        <v>35</v>
      </c>
      <c r="F833" t="s">
        <v>36</v>
      </c>
      <c r="G833" s="2">
        <v>43761</v>
      </c>
      <c r="H833" s="1">
        <f>YEAR(Table1[[#This Row],[Date_of_Diagnosis]])</f>
        <v>2019</v>
      </c>
      <c r="I833" t="s">
        <v>48</v>
      </c>
      <c r="J833" t="s">
        <v>38</v>
      </c>
      <c r="K833" t="b">
        <v>0</v>
      </c>
      <c r="L833">
        <v>26</v>
      </c>
      <c r="M833">
        <v>19</v>
      </c>
      <c r="N833" t="s">
        <v>15</v>
      </c>
      <c r="O833">
        <v>36</v>
      </c>
      <c r="P833" t="str">
        <f>IF(Table1[[#This Row],[Survival_Time_Months]]&lt;12,"&lt;1 Year",IF(Table1[[#This Row],[Survival_Time_Months]]&lt;60,"1-5 Years","5+ Years"))</f>
        <v>1-5 Years</v>
      </c>
      <c r="Q833" t="s">
        <v>10</v>
      </c>
      <c r="R833" t="b">
        <v>0</v>
      </c>
      <c r="S833" t="s">
        <v>18</v>
      </c>
    </row>
    <row r="834" spans="1:19" x14ac:dyDescent="0.35">
      <c r="A834" t="s">
        <v>879</v>
      </c>
      <c r="B834">
        <v>29</v>
      </c>
      <c r="C834" t="str">
        <f>IF(Table1[[#This Row],[Age]]&lt;=10,"Child",IF(Table1[[#This Row],[Age]]&lt;=20,"Teen", IF(Table1[[#This Row],[Age]]&lt;=40, "Young Adult",IF(Table1[[#This Row],[Age]]&lt;=60, "Middle Age","Old Age"))))</f>
        <v>Young Adult</v>
      </c>
      <c r="D834" t="s">
        <v>5049</v>
      </c>
      <c r="E834" t="s">
        <v>50</v>
      </c>
      <c r="F834" t="s">
        <v>36</v>
      </c>
      <c r="G834" s="2">
        <v>45516</v>
      </c>
      <c r="H834" s="1">
        <f>YEAR(Table1[[#This Row],[Date_of_Diagnosis]])</f>
        <v>2024</v>
      </c>
      <c r="I834" t="s">
        <v>42</v>
      </c>
      <c r="J834" t="s">
        <v>2</v>
      </c>
      <c r="K834" t="b">
        <v>1</v>
      </c>
      <c r="L834">
        <v>24</v>
      </c>
      <c r="M834">
        <v>19</v>
      </c>
      <c r="N834" t="s">
        <v>12</v>
      </c>
      <c r="O834">
        <v>105</v>
      </c>
      <c r="P834" t="str">
        <f>IF(Table1[[#This Row],[Survival_Time_Months]]&lt;12,"&lt;1 Year",IF(Table1[[#This Row],[Survival_Time_Months]]&lt;60,"1-5 Years","5+ Years"))</f>
        <v>5+ Years</v>
      </c>
      <c r="Q834" t="s">
        <v>10</v>
      </c>
      <c r="R834" t="b">
        <v>1</v>
      </c>
      <c r="S834" t="s">
        <v>19</v>
      </c>
    </row>
    <row r="835" spans="1:19" x14ac:dyDescent="0.35">
      <c r="A835" t="s">
        <v>880</v>
      </c>
      <c r="B835">
        <v>30</v>
      </c>
      <c r="C835" t="str">
        <f>IF(Table1[[#This Row],[Age]]&lt;=10,"Child",IF(Table1[[#This Row],[Age]]&lt;=20,"Teen", IF(Table1[[#This Row],[Age]]&lt;=40, "Young Adult",IF(Table1[[#This Row],[Age]]&lt;=60, "Middle Age","Old Age"))))</f>
        <v>Young Adult</v>
      </c>
      <c r="D835" t="s">
        <v>5050</v>
      </c>
      <c r="E835" t="s">
        <v>50</v>
      </c>
      <c r="F835" t="s">
        <v>41</v>
      </c>
      <c r="G835" s="2">
        <v>44443</v>
      </c>
      <c r="H835" s="1">
        <f>YEAR(Table1[[#This Row],[Date_of_Diagnosis]])</f>
        <v>2021</v>
      </c>
      <c r="I835" t="s">
        <v>48</v>
      </c>
      <c r="J835" t="s">
        <v>38</v>
      </c>
      <c r="K835" t="b">
        <v>1</v>
      </c>
      <c r="L835">
        <v>63</v>
      </c>
      <c r="M835">
        <v>0</v>
      </c>
      <c r="N835" t="s">
        <v>12</v>
      </c>
      <c r="O835">
        <v>42</v>
      </c>
      <c r="P835" t="str">
        <f>IF(Table1[[#This Row],[Survival_Time_Months]]&lt;12,"&lt;1 Year",IF(Table1[[#This Row],[Survival_Time_Months]]&lt;60,"1-5 Years","5+ Years"))</f>
        <v>1-5 Years</v>
      </c>
      <c r="Q835" t="s">
        <v>10</v>
      </c>
      <c r="R835" t="b">
        <v>0</v>
      </c>
      <c r="S835" t="s">
        <v>16</v>
      </c>
    </row>
    <row r="836" spans="1:19" x14ac:dyDescent="0.35">
      <c r="A836" t="s">
        <v>881</v>
      </c>
      <c r="B836">
        <v>17</v>
      </c>
      <c r="C836" t="str">
        <f>IF(Table1[[#This Row],[Age]]&lt;=10,"Child",IF(Table1[[#This Row],[Age]]&lt;=20,"Teen", IF(Table1[[#This Row],[Age]]&lt;=40, "Young Adult",IF(Table1[[#This Row],[Age]]&lt;=60, "Middle Age","Old Age"))))</f>
        <v>Teen</v>
      </c>
      <c r="D836" t="s">
        <v>5050</v>
      </c>
      <c r="E836" t="s">
        <v>50</v>
      </c>
      <c r="F836" t="s">
        <v>36</v>
      </c>
      <c r="G836" s="2">
        <v>45408</v>
      </c>
      <c r="H836" s="1">
        <f>YEAR(Table1[[#This Row],[Date_of_Diagnosis]])</f>
        <v>2024</v>
      </c>
      <c r="I836" t="s">
        <v>37</v>
      </c>
      <c r="J836" t="s">
        <v>2</v>
      </c>
      <c r="K836" t="b">
        <v>0</v>
      </c>
      <c r="L836">
        <v>60</v>
      </c>
      <c r="M836">
        <v>18</v>
      </c>
      <c r="N836" t="s">
        <v>9</v>
      </c>
      <c r="O836">
        <v>20</v>
      </c>
      <c r="P836" t="str">
        <f>IF(Table1[[#This Row],[Survival_Time_Months]]&lt;12,"&lt;1 Year",IF(Table1[[#This Row],[Survival_Time_Months]]&lt;60,"1-5 Years","5+ Years"))</f>
        <v>1-5 Years</v>
      </c>
      <c r="Q836" t="s">
        <v>10</v>
      </c>
      <c r="R836" t="b">
        <v>1</v>
      </c>
      <c r="S836" t="s">
        <v>19</v>
      </c>
    </row>
    <row r="837" spans="1:19" x14ac:dyDescent="0.35">
      <c r="A837" t="s">
        <v>882</v>
      </c>
      <c r="B837">
        <v>66</v>
      </c>
      <c r="C837" t="str">
        <f>IF(Table1[[#This Row],[Age]]&lt;=10,"Child",IF(Table1[[#This Row],[Age]]&lt;=20,"Teen", IF(Table1[[#This Row],[Age]]&lt;=40, "Young Adult",IF(Table1[[#This Row],[Age]]&lt;=60, "Middle Age","Old Age"))))</f>
        <v>Old Age</v>
      </c>
      <c r="D837" t="s">
        <v>5049</v>
      </c>
      <c r="E837" t="s">
        <v>50</v>
      </c>
      <c r="F837" t="s">
        <v>36</v>
      </c>
      <c r="G837" s="2">
        <v>45515</v>
      </c>
      <c r="H837" s="1">
        <f>YEAR(Table1[[#This Row],[Date_of_Diagnosis]])</f>
        <v>2024</v>
      </c>
      <c r="I837" t="s">
        <v>37</v>
      </c>
      <c r="J837" t="s">
        <v>45</v>
      </c>
      <c r="K837" t="b">
        <v>1</v>
      </c>
      <c r="L837">
        <v>25</v>
      </c>
      <c r="M837">
        <v>15</v>
      </c>
      <c r="N837" t="s">
        <v>12</v>
      </c>
      <c r="O837">
        <v>97</v>
      </c>
      <c r="P837" t="str">
        <f>IF(Table1[[#This Row],[Survival_Time_Months]]&lt;12,"&lt;1 Year",IF(Table1[[#This Row],[Survival_Time_Months]]&lt;60,"1-5 Years","5+ Years"))</f>
        <v>5+ Years</v>
      </c>
      <c r="Q837" t="s">
        <v>14</v>
      </c>
      <c r="R837" t="b">
        <v>0</v>
      </c>
      <c r="S837" t="s">
        <v>17</v>
      </c>
    </row>
    <row r="838" spans="1:19" x14ac:dyDescent="0.35">
      <c r="A838" t="s">
        <v>883</v>
      </c>
      <c r="B838">
        <v>71</v>
      </c>
      <c r="C838" t="str">
        <f>IF(Table1[[#This Row],[Age]]&lt;=10,"Child",IF(Table1[[#This Row],[Age]]&lt;=20,"Teen", IF(Table1[[#This Row],[Age]]&lt;=40, "Young Adult",IF(Table1[[#This Row],[Age]]&lt;=60, "Middle Age","Old Age"))))</f>
        <v>Old Age</v>
      </c>
      <c r="D838" t="s">
        <v>5050</v>
      </c>
      <c r="E838" t="s">
        <v>47</v>
      </c>
      <c r="F838" t="s">
        <v>41</v>
      </c>
      <c r="G838" s="2">
        <v>43828</v>
      </c>
      <c r="H838" s="1">
        <f>YEAR(Table1[[#This Row],[Date_of_Diagnosis]])</f>
        <v>2019</v>
      </c>
      <c r="I838" t="s">
        <v>48</v>
      </c>
      <c r="J838" t="s">
        <v>45</v>
      </c>
      <c r="K838" t="b">
        <v>1</v>
      </c>
      <c r="L838">
        <v>19</v>
      </c>
      <c r="M838">
        <v>4</v>
      </c>
      <c r="N838" t="s">
        <v>9</v>
      </c>
      <c r="O838">
        <v>97</v>
      </c>
      <c r="P838" t="str">
        <f>IF(Table1[[#This Row],[Survival_Time_Months]]&lt;12,"&lt;1 Year",IF(Table1[[#This Row],[Survival_Time_Months]]&lt;60,"1-5 Years","5+ Years"))</f>
        <v>5+ Years</v>
      </c>
      <c r="Q838" t="s">
        <v>14</v>
      </c>
      <c r="R838" t="b">
        <v>0</v>
      </c>
      <c r="S838" t="s">
        <v>21</v>
      </c>
    </row>
    <row r="839" spans="1:19" x14ac:dyDescent="0.35">
      <c r="A839" t="s">
        <v>884</v>
      </c>
      <c r="B839">
        <v>23</v>
      </c>
      <c r="C839" t="str">
        <f>IF(Table1[[#This Row],[Age]]&lt;=10,"Child",IF(Table1[[#This Row],[Age]]&lt;=20,"Teen", IF(Table1[[#This Row],[Age]]&lt;=40, "Young Adult",IF(Table1[[#This Row],[Age]]&lt;=60, "Middle Age","Old Age"))))</f>
        <v>Young Adult</v>
      </c>
      <c r="D839" t="s">
        <v>40</v>
      </c>
      <c r="E839" t="s">
        <v>50</v>
      </c>
      <c r="F839" t="s">
        <v>36</v>
      </c>
      <c r="G839" s="2">
        <v>44362</v>
      </c>
      <c r="H839" s="1">
        <f>YEAR(Table1[[#This Row],[Date_of_Diagnosis]])</f>
        <v>2021</v>
      </c>
      <c r="I839" t="s">
        <v>37</v>
      </c>
      <c r="J839" t="s">
        <v>45</v>
      </c>
      <c r="K839" t="b">
        <v>1</v>
      </c>
      <c r="L839">
        <v>68</v>
      </c>
      <c r="M839">
        <v>2</v>
      </c>
      <c r="N839" t="s">
        <v>12</v>
      </c>
      <c r="O839">
        <v>57</v>
      </c>
      <c r="P839" t="str">
        <f>IF(Table1[[#This Row],[Survival_Time_Months]]&lt;12,"&lt;1 Year",IF(Table1[[#This Row],[Survival_Time_Months]]&lt;60,"1-5 Years","5+ Years"))</f>
        <v>1-5 Years</v>
      </c>
      <c r="Q839" t="s">
        <v>14</v>
      </c>
      <c r="R839" t="b">
        <v>1</v>
      </c>
      <c r="S839" t="s">
        <v>16</v>
      </c>
    </row>
    <row r="840" spans="1:19" x14ac:dyDescent="0.35">
      <c r="A840" t="s">
        <v>885</v>
      </c>
      <c r="B840">
        <v>40</v>
      </c>
      <c r="C840" t="str">
        <f>IF(Table1[[#This Row],[Age]]&lt;=10,"Child",IF(Table1[[#This Row],[Age]]&lt;=20,"Teen", IF(Table1[[#This Row],[Age]]&lt;=40, "Young Adult",IF(Table1[[#This Row],[Age]]&lt;=60, "Middle Age","Old Age"))))</f>
        <v>Young Adult</v>
      </c>
      <c r="D840" t="s">
        <v>5050</v>
      </c>
      <c r="E840" t="s">
        <v>47</v>
      </c>
      <c r="F840" t="s">
        <v>36</v>
      </c>
      <c r="G840" s="2">
        <v>44904</v>
      </c>
      <c r="H840" s="1">
        <f>YEAR(Table1[[#This Row],[Date_of_Diagnosis]])</f>
        <v>2022</v>
      </c>
      <c r="I840" t="s">
        <v>51</v>
      </c>
      <c r="J840" t="s">
        <v>45</v>
      </c>
      <c r="K840" t="b">
        <v>1</v>
      </c>
      <c r="L840">
        <v>58</v>
      </c>
      <c r="M840">
        <v>17</v>
      </c>
      <c r="N840" t="s">
        <v>9</v>
      </c>
      <c r="O840">
        <v>40</v>
      </c>
      <c r="P840" t="str">
        <f>IF(Table1[[#This Row],[Survival_Time_Months]]&lt;12,"&lt;1 Year",IF(Table1[[#This Row],[Survival_Time_Months]]&lt;60,"1-5 Years","5+ Years"))</f>
        <v>1-5 Years</v>
      </c>
      <c r="Q840" t="s">
        <v>10</v>
      </c>
      <c r="R840" t="b">
        <v>0</v>
      </c>
      <c r="S840" t="s">
        <v>20</v>
      </c>
    </row>
    <row r="841" spans="1:19" x14ac:dyDescent="0.35">
      <c r="A841" t="s">
        <v>886</v>
      </c>
      <c r="B841">
        <v>16</v>
      </c>
      <c r="C841" t="str">
        <f>IF(Table1[[#This Row],[Age]]&lt;=10,"Child",IF(Table1[[#This Row],[Age]]&lt;=20,"Teen", IF(Table1[[#This Row],[Age]]&lt;=40, "Young Adult",IF(Table1[[#This Row],[Age]]&lt;=60, "Middle Age","Old Age"))))</f>
        <v>Teen</v>
      </c>
      <c r="D841" t="s">
        <v>40</v>
      </c>
      <c r="E841" t="s">
        <v>50</v>
      </c>
      <c r="F841" t="s">
        <v>36</v>
      </c>
      <c r="G841" s="2">
        <v>43755</v>
      </c>
      <c r="H841" s="1">
        <f>YEAR(Table1[[#This Row],[Date_of_Diagnosis]])</f>
        <v>2019</v>
      </c>
      <c r="I841" t="s">
        <v>48</v>
      </c>
      <c r="J841" t="s">
        <v>38</v>
      </c>
      <c r="K841" t="b">
        <v>1</v>
      </c>
      <c r="L841">
        <v>51</v>
      </c>
      <c r="M841">
        <v>0</v>
      </c>
      <c r="N841" t="s">
        <v>9</v>
      </c>
      <c r="O841">
        <v>106</v>
      </c>
      <c r="P841" t="str">
        <f>IF(Table1[[#This Row],[Survival_Time_Months]]&lt;12,"&lt;1 Year",IF(Table1[[#This Row],[Survival_Time_Months]]&lt;60,"1-5 Years","5+ Years"))</f>
        <v>5+ Years</v>
      </c>
      <c r="Q841" t="s">
        <v>10</v>
      </c>
      <c r="R841" t="b">
        <v>0</v>
      </c>
      <c r="S841" t="s">
        <v>13</v>
      </c>
    </row>
    <row r="842" spans="1:19" x14ac:dyDescent="0.35">
      <c r="A842" t="s">
        <v>887</v>
      </c>
      <c r="B842">
        <v>71</v>
      </c>
      <c r="C842" t="str">
        <f>IF(Table1[[#This Row],[Age]]&lt;=10,"Child",IF(Table1[[#This Row],[Age]]&lt;=20,"Teen", IF(Table1[[#This Row],[Age]]&lt;=40, "Young Adult",IF(Table1[[#This Row],[Age]]&lt;=60, "Middle Age","Old Age"))))</f>
        <v>Old Age</v>
      </c>
      <c r="D842" t="s">
        <v>40</v>
      </c>
      <c r="E842" t="s">
        <v>47</v>
      </c>
      <c r="F842" t="s">
        <v>41</v>
      </c>
      <c r="G842" s="2">
        <v>44193</v>
      </c>
      <c r="H842" s="1">
        <f>YEAR(Table1[[#This Row],[Date_of_Diagnosis]])</f>
        <v>2020</v>
      </c>
      <c r="I842" t="s">
        <v>48</v>
      </c>
      <c r="J842" t="s">
        <v>2</v>
      </c>
      <c r="K842" t="b">
        <v>0</v>
      </c>
      <c r="L842">
        <v>51</v>
      </c>
      <c r="M842">
        <v>15</v>
      </c>
      <c r="N842" t="s">
        <v>9</v>
      </c>
      <c r="O842">
        <v>45</v>
      </c>
      <c r="P842" t="str">
        <f>IF(Table1[[#This Row],[Survival_Time_Months]]&lt;12,"&lt;1 Year",IF(Table1[[#This Row],[Survival_Time_Months]]&lt;60,"1-5 Years","5+ Years"))</f>
        <v>1-5 Years</v>
      </c>
      <c r="Q842" t="s">
        <v>10</v>
      </c>
      <c r="R842" t="b">
        <v>1</v>
      </c>
      <c r="S842" t="s">
        <v>11</v>
      </c>
    </row>
    <row r="843" spans="1:19" x14ac:dyDescent="0.35">
      <c r="A843" t="s">
        <v>888</v>
      </c>
      <c r="B843">
        <v>79</v>
      </c>
      <c r="C843" t="str">
        <f>IF(Table1[[#This Row],[Age]]&lt;=10,"Child",IF(Table1[[#This Row],[Age]]&lt;=20,"Teen", IF(Table1[[#This Row],[Age]]&lt;=40, "Young Adult",IF(Table1[[#This Row],[Age]]&lt;=60, "Middle Age","Old Age"))))</f>
        <v>Old Age</v>
      </c>
      <c r="D843" t="s">
        <v>40</v>
      </c>
      <c r="E843" t="s">
        <v>50</v>
      </c>
      <c r="F843" t="s">
        <v>41</v>
      </c>
      <c r="G843" s="2">
        <v>44527</v>
      </c>
      <c r="H843" s="1">
        <f>YEAR(Table1[[#This Row],[Date_of_Diagnosis]])</f>
        <v>2021</v>
      </c>
      <c r="I843" t="s">
        <v>48</v>
      </c>
      <c r="J843" t="s">
        <v>2</v>
      </c>
      <c r="K843" t="b">
        <v>0</v>
      </c>
      <c r="L843">
        <v>34</v>
      </c>
      <c r="M843">
        <v>12</v>
      </c>
      <c r="N843" t="s">
        <v>15</v>
      </c>
      <c r="O843">
        <v>6</v>
      </c>
      <c r="P843" t="str">
        <f>IF(Table1[[#This Row],[Survival_Time_Months]]&lt;12,"&lt;1 Year",IF(Table1[[#This Row],[Survival_Time_Months]]&lt;60,"1-5 Years","5+ Years"))</f>
        <v>&lt;1 Year</v>
      </c>
      <c r="Q843" t="s">
        <v>10</v>
      </c>
      <c r="R843" t="b">
        <v>0</v>
      </c>
      <c r="S843" t="s">
        <v>22</v>
      </c>
    </row>
    <row r="844" spans="1:19" x14ac:dyDescent="0.35">
      <c r="A844" t="s">
        <v>889</v>
      </c>
      <c r="B844">
        <v>36</v>
      </c>
      <c r="C844" t="str">
        <f>IF(Table1[[#This Row],[Age]]&lt;=10,"Child",IF(Table1[[#This Row],[Age]]&lt;=20,"Teen", IF(Table1[[#This Row],[Age]]&lt;=40, "Young Adult",IF(Table1[[#This Row],[Age]]&lt;=60, "Middle Age","Old Age"))))</f>
        <v>Young Adult</v>
      </c>
      <c r="D844" t="s">
        <v>40</v>
      </c>
      <c r="E844" t="s">
        <v>50</v>
      </c>
      <c r="F844" t="s">
        <v>36</v>
      </c>
      <c r="G844" s="2">
        <v>44938</v>
      </c>
      <c r="H844" s="1">
        <f>YEAR(Table1[[#This Row],[Date_of_Diagnosis]])</f>
        <v>2023</v>
      </c>
      <c r="I844" t="s">
        <v>48</v>
      </c>
      <c r="J844" t="s">
        <v>38</v>
      </c>
      <c r="K844" t="b">
        <v>1</v>
      </c>
      <c r="L844">
        <v>67</v>
      </c>
      <c r="M844">
        <v>18</v>
      </c>
      <c r="N844" t="s">
        <v>15</v>
      </c>
      <c r="O844">
        <v>59</v>
      </c>
      <c r="P844" t="str">
        <f>IF(Table1[[#This Row],[Survival_Time_Months]]&lt;12,"&lt;1 Year",IF(Table1[[#This Row],[Survival_Time_Months]]&lt;60,"1-5 Years","5+ Years"))</f>
        <v>1-5 Years</v>
      </c>
      <c r="Q844" t="s">
        <v>10</v>
      </c>
      <c r="R844" t="b">
        <v>0</v>
      </c>
      <c r="S844" t="s">
        <v>23</v>
      </c>
    </row>
    <row r="845" spans="1:19" x14ac:dyDescent="0.35">
      <c r="A845" t="s">
        <v>890</v>
      </c>
      <c r="B845">
        <v>42</v>
      </c>
      <c r="C845" t="str">
        <f>IF(Table1[[#This Row],[Age]]&lt;=10,"Child",IF(Table1[[#This Row],[Age]]&lt;=20,"Teen", IF(Table1[[#This Row],[Age]]&lt;=40, "Young Adult",IF(Table1[[#This Row],[Age]]&lt;=60, "Middle Age","Old Age"))))</f>
        <v>Middle Age</v>
      </c>
      <c r="D845" t="s">
        <v>40</v>
      </c>
      <c r="E845" t="s">
        <v>35</v>
      </c>
      <c r="F845" t="s">
        <v>41</v>
      </c>
      <c r="G845" s="2">
        <v>45550</v>
      </c>
      <c r="H845" s="1">
        <f>YEAR(Table1[[#This Row],[Date_of_Diagnosis]])</f>
        <v>2024</v>
      </c>
      <c r="I845" t="s">
        <v>37</v>
      </c>
      <c r="J845" t="s">
        <v>2</v>
      </c>
      <c r="K845" t="b">
        <v>1</v>
      </c>
      <c r="L845">
        <v>16</v>
      </c>
      <c r="M845">
        <v>4</v>
      </c>
      <c r="N845" t="s">
        <v>12</v>
      </c>
      <c r="O845">
        <v>51</v>
      </c>
      <c r="P845" t="str">
        <f>IF(Table1[[#This Row],[Survival_Time_Months]]&lt;12,"&lt;1 Year",IF(Table1[[#This Row],[Survival_Time_Months]]&lt;60,"1-5 Years","5+ Years"))</f>
        <v>1-5 Years</v>
      </c>
      <c r="Q845" t="s">
        <v>14</v>
      </c>
      <c r="R845" t="b">
        <v>1</v>
      </c>
      <c r="S845" t="s">
        <v>17</v>
      </c>
    </row>
    <row r="846" spans="1:19" x14ac:dyDescent="0.35">
      <c r="A846" t="s">
        <v>891</v>
      </c>
      <c r="B846">
        <v>41</v>
      </c>
      <c r="C846" t="str">
        <f>IF(Table1[[#This Row],[Age]]&lt;=10,"Child",IF(Table1[[#This Row],[Age]]&lt;=20,"Teen", IF(Table1[[#This Row],[Age]]&lt;=40, "Young Adult",IF(Table1[[#This Row],[Age]]&lt;=60, "Middle Age","Old Age"))))</f>
        <v>Middle Age</v>
      </c>
      <c r="D846" t="s">
        <v>5050</v>
      </c>
      <c r="E846" t="s">
        <v>50</v>
      </c>
      <c r="F846" t="s">
        <v>41</v>
      </c>
      <c r="G846" s="2">
        <v>43581</v>
      </c>
      <c r="H846" s="1">
        <f>YEAR(Table1[[#This Row],[Date_of_Diagnosis]])</f>
        <v>2019</v>
      </c>
      <c r="I846" t="s">
        <v>48</v>
      </c>
      <c r="J846" t="s">
        <v>2</v>
      </c>
      <c r="K846" t="b">
        <v>0</v>
      </c>
      <c r="L846">
        <v>41</v>
      </c>
      <c r="M846">
        <v>12</v>
      </c>
      <c r="N846" t="s">
        <v>9</v>
      </c>
      <c r="O846">
        <v>5</v>
      </c>
      <c r="P846" t="str">
        <f>IF(Table1[[#This Row],[Survival_Time_Months]]&lt;12,"&lt;1 Year",IF(Table1[[#This Row],[Survival_Time_Months]]&lt;60,"1-5 Years","5+ Years"))</f>
        <v>&lt;1 Year</v>
      </c>
      <c r="Q846" t="s">
        <v>14</v>
      </c>
      <c r="R846" t="b">
        <v>0</v>
      </c>
      <c r="S846" t="s">
        <v>22</v>
      </c>
    </row>
    <row r="847" spans="1:19" x14ac:dyDescent="0.35">
      <c r="A847" t="s">
        <v>892</v>
      </c>
      <c r="B847">
        <v>36</v>
      </c>
      <c r="C847" t="str">
        <f>IF(Table1[[#This Row],[Age]]&lt;=10,"Child",IF(Table1[[#This Row],[Age]]&lt;=20,"Teen", IF(Table1[[#This Row],[Age]]&lt;=40, "Young Adult",IF(Table1[[#This Row],[Age]]&lt;=60, "Middle Age","Old Age"))))</f>
        <v>Young Adult</v>
      </c>
      <c r="D847" t="s">
        <v>5050</v>
      </c>
      <c r="E847" t="s">
        <v>50</v>
      </c>
      <c r="F847" t="s">
        <v>36</v>
      </c>
      <c r="G847" s="2">
        <v>44003</v>
      </c>
      <c r="H847" s="1">
        <f>YEAR(Table1[[#This Row],[Date_of_Diagnosis]])</f>
        <v>2020</v>
      </c>
      <c r="I847" t="s">
        <v>51</v>
      </c>
      <c r="J847" t="s">
        <v>45</v>
      </c>
      <c r="K847" t="b">
        <v>1</v>
      </c>
      <c r="L847">
        <v>19</v>
      </c>
      <c r="M847">
        <v>13</v>
      </c>
      <c r="N847" t="s">
        <v>12</v>
      </c>
      <c r="O847">
        <v>94</v>
      </c>
      <c r="P847" t="str">
        <f>IF(Table1[[#This Row],[Survival_Time_Months]]&lt;12,"&lt;1 Year",IF(Table1[[#This Row],[Survival_Time_Months]]&lt;60,"1-5 Years","5+ Years"))</f>
        <v>5+ Years</v>
      </c>
      <c r="Q847" t="s">
        <v>14</v>
      </c>
      <c r="R847" t="b">
        <v>0</v>
      </c>
      <c r="S847" t="s">
        <v>16</v>
      </c>
    </row>
    <row r="848" spans="1:19" x14ac:dyDescent="0.35">
      <c r="A848" t="s">
        <v>893</v>
      </c>
      <c r="B848">
        <v>65</v>
      </c>
      <c r="C848" t="str">
        <f>IF(Table1[[#This Row],[Age]]&lt;=10,"Child",IF(Table1[[#This Row],[Age]]&lt;=20,"Teen", IF(Table1[[#This Row],[Age]]&lt;=40, "Young Adult",IF(Table1[[#This Row],[Age]]&lt;=60, "Middle Age","Old Age"))))</f>
        <v>Old Age</v>
      </c>
      <c r="D848" t="s">
        <v>5049</v>
      </c>
      <c r="E848" t="s">
        <v>50</v>
      </c>
      <c r="F848" t="s">
        <v>36</v>
      </c>
      <c r="G848" s="2">
        <v>44519</v>
      </c>
      <c r="H848" s="1">
        <f>YEAR(Table1[[#This Row],[Date_of_Diagnosis]])</f>
        <v>2021</v>
      </c>
      <c r="I848" t="s">
        <v>48</v>
      </c>
      <c r="J848" t="s">
        <v>45</v>
      </c>
      <c r="K848" t="b">
        <v>1</v>
      </c>
      <c r="L848">
        <v>11</v>
      </c>
      <c r="M848">
        <v>0</v>
      </c>
      <c r="N848" t="s">
        <v>9</v>
      </c>
      <c r="O848">
        <v>70</v>
      </c>
      <c r="P848" t="str">
        <f>IF(Table1[[#This Row],[Survival_Time_Months]]&lt;12,"&lt;1 Year",IF(Table1[[#This Row],[Survival_Time_Months]]&lt;60,"1-5 Years","5+ Years"))</f>
        <v>5+ Years</v>
      </c>
      <c r="Q848" t="s">
        <v>10</v>
      </c>
      <c r="R848" t="b">
        <v>1</v>
      </c>
      <c r="S848" t="s">
        <v>17</v>
      </c>
    </row>
    <row r="849" spans="1:19" x14ac:dyDescent="0.35">
      <c r="A849" t="s">
        <v>894</v>
      </c>
      <c r="B849">
        <v>46</v>
      </c>
      <c r="C849" t="str">
        <f>IF(Table1[[#This Row],[Age]]&lt;=10,"Child",IF(Table1[[#This Row],[Age]]&lt;=20,"Teen", IF(Table1[[#This Row],[Age]]&lt;=40, "Young Adult",IF(Table1[[#This Row],[Age]]&lt;=60, "Middle Age","Old Age"))))</f>
        <v>Middle Age</v>
      </c>
      <c r="D849" t="s">
        <v>5050</v>
      </c>
      <c r="E849" t="s">
        <v>35</v>
      </c>
      <c r="F849" t="s">
        <v>36</v>
      </c>
      <c r="G849" s="2">
        <v>45644</v>
      </c>
      <c r="H849" s="1">
        <f>YEAR(Table1[[#This Row],[Date_of_Diagnosis]])</f>
        <v>2024</v>
      </c>
      <c r="I849" t="s">
        <v>42</v>
      </c>
      <c r="J849" t="s">
        <v>2</v>
      </c>
      <c r="K849" t="b">
        <v>1</v>
      </c>
      <c r="L849">
        <v>2</v>
      </c>
      <c r="M849">
        <v>14</v>
      </c>
      <c r="N849" t="s">
        <v>12</v>
      </c>
      <c r="O849">
        <v>111</v>
      </c>
      <c r="P849" t="str">
        <f>IF(Table1[[#This Row],[Survival_Time_Months]]&lt;12,"&lt;1 Year",IF(Table1[[#This Row],[Survival_Time_Months]]&lt;60,"1-5 Years","5+ Years"))</f>
        <v>5+ Years</v>
      </c>
      <c r="Q849" t="s">
        <v>14</v>
      </c>
      <c r="R849" t="b">
        <v>1</v>
      </c>
      <c r="S849" t="s">
        <v>20</v>
      </c>
    </row>
    <row r="850" spans="1:19" x14ac:dyDescent="0.35">
      <c r="A850" t="s">
        <v>895</v>
      </c>
      <c r="B850">
        <v>25</v>
      </c>
      <c r="C850" t="str">
        <f>IF(Table1[[#This Row],[Age]]&lt;=10,"Child",IF(Table1[[#This Row],[Age]]&lt;=20,"Teen", IF(Table1[[#This Row],[Age]]&lt;=40, "Young Adult",IF(Table1[[#This Row],[Age]]&lt;=60, "Middle Age","Old Age"))))</f>
        <v>Young Adult</v>
      </c>
      <c r="D850" t="s">
        <v>40</v>
      </c>
      <c r="E850" t="s">
        <v>50</v>
      </c>
      <c r="F850" t="s">
        <v>41</v>
      </c>
      <c r="G850" s="2">
        <v>44444</v>
      </c>
      <c r="H850" s="1">
        <f>YEAR(Table1[[#This Row],[Date_of_Diagnosis]])</f>
        <v>2021</v>
      </c>
      <c r="I850" t="s">
        <v>48</v>
      </c>
      <c r="J850" t="s">
        <v>2</v>
      </c>
      <c r="K850" t="b">
        <v>1</v>
      </c>
      <c r="L850">
        <v>11</v>
      </c>
      <c r="M850">
        <v>2</v>
      </c>
      <c r="N850" t="s">
        <v>15</v>
      </c>
      <c r="O850">
        <v>83</v>
      </c>
      <c r="P850" t="str">
        <f>IF(Table1[[#This Row],[Survival_Time_Months]]&lt;12,"&lt;1 Year",IF(Table1[[#This Row],[Survival_Time_Months]]&lt;60,"1-5 Years","5+ Years"))</f>
        <v>5+ Years</v>
      </c>
      <c r="Q850" t="s">
        <v>14</v>
      </c>
      <c r="R850" t="b">
        <v>0</v>
      </c>
      <c r="S850" t="s">
        <v>16</v>
      </c>
    </row>
    <row r="851" spans="1:19" x14ac:dyDescent="0.35">
      <c r="A851" t="s">
        <v>896</v>
      </c>
      <c r="B851">
        <v>78</v>
      </c>
      <c r="C851" t="str">
        <f>IF(Table1[[#This Row],[Age]]&lt;=10,"Child",IF(Table1[[#This Row],[Age]]&lt;=20,"Teen", IF(Table1[[#This Row],[Age]]&lt;=40, "Young Adult",IF(Table1[[#This Row],[Age]]&lt;=60, "Middle Age","Old Age"))))</f>
        <v>Old Age</v>
      </c>
      <c r="D851" t="s">
        <v>5050</v>
      </c>
      <c r="E851" t="s">
        <v>47</v>
      </c>
      <c r="F851" t="s">
        <v>36</v>
      </c>
      <c r="G851" s="2">
        <v>43827</v>
      </c>
      <c r="H851" s="1">
        <f>YEAR(Table1[[#This Row],[Date_of_Diagnosis]])</f>
        <v>2019</v>
      </c>
      <c r="I851" t="s">
        <v>48</v>
      </c>
      <c r="J851" t="s">
        <v>38</v>
      </c>
      <c r="K851" t="b">
        <v>1</v>
      </c>
      <c r="L851">
        <v>54</v>
      </c>
      <c r="M851">
        <v>15</v>
      </c>
      <c r="N851" t="s">
        <v>15</v>
      </c>
      <c r="O851">
        <v>61</v>
      </c>
      <c r="P851" t="str">
        <f>IF(Table1[[#This Row],[Survival_Time_Months]]&lt;12,"&lt;1 Year",IF(Table1[[#This Row],[Survival_Time_Months]]&lt;60,"1-5 Years","5+ Years"))</f>
        <v>5+ Years</v>
      </c>
      <c r="Q851" t="s">
        <v>10</v>
      </c>
      <c r="R851" t="b">
        <v>1</v>
      </c>
      <c r="S851" t="s">
        <v>20</v>
      </c>
    </row>
    <row r="852" spans="1:19" x14ac:dyDescent="0.35">
      <c r="A852" t="s">
        <v>897</v>
      </c>
      <c r="B852">
        <v>47</v>
      </c>
      <c r="C852" t="str">
        <f>IF(Table1[[#This Row],[Age]]&lt;=10,"Child",IF(Table1[[#This Row],[Age]]&lt;=20,"Teen", IF(Table1[[#This Row],[Age]]&lt;=40, "Young Adult",IF(Table1[[#This Row],[Age]]&lt;=60, "Middle Age","Old Age"))))</f>
        <v>Middle Age</v>
      </c>
      <c r="D852" t="s">
        <v>5049</v>
      </c>
      <c r="E852" t="s">
        <v>50</v>
      </c>
      <c r="F852" t="s">
        <v>44</v>
      </c>
      <c r="G852" s="2">
        <v>43562</v>
      </c>
      <c r="H852" s="1">
        <f>YEAR(Table1[[#This Row],[Date_of_Diagnosis]])</f>
        <v>2019</v>
      </c>
      <c r="I852" t="s">
        <v>48</v>
      </c>
      <c r="J852" t="s">
        <v>38</v>
      </c>
      <c r="K852" t="b">
        <v>1</v>
      </c>
      <c r="L852">
        <v>19</v>
      </c>
      <c r="M852">
        <v>13</v>
      </c>
      <c r="N852" t="s">
        <v>12</v>
      </c>
      <c r="O852">
        <v>5</v>
      </c>
      <c r="P852" t="str">
        <f>IF(Table1[[#This Row],[Survival_Time_Months]]&lt;12,"&lt;1 Year",IF(Table1[[#This Row],[Survival_Time_Months]]&lt;60,"1-5 Years","5+ Years"))</f>
        <v>&lt;1 Year</v>
      </c>
      <c r="Q852" t="s">
        <v>10</v>
      </c>
      <c r="R852" t="b">
        <v>1</v>
      </c>
      <c r="S852" t="s">
        <v>13</v>
      </c>
    </row>
    <row r="853" spans="1:19" x14ac:dyDescent="0.35">
      <c r="A853" t="s">
        <v>898</v>
      </c>
      <c r="B853">
        <v>14</v>
      </c>
      <c r="C853" t="str">
        <f>IF(Table1[[#This Row],[Age]]&lt;=10,"Child",IF(Table1[[#This Row],[Age]]&lt;=20,"Teen", IF(Table1[[#This Row],[Age]]&lt;=40, "Young Adult",IF(Table1[[#This Row],[Age]]&lt;=60, "Middle Age","Old Age"))))</f>
        <v>Teen</v>
      </c>
      <c r="D853" t="s">
        <v>5050</v>
      </c>
      <c r="E853" t="s">
        <v>50</v>
      </c>
      <c r="F853" t="s">
        <v>41</v>
      </c>
      <c r="G853" s="2">
        <v>44190</v>
      </c>
      <c r="H853" s="1">
        <f>YEAR(Table1[[#This Row],[Date_of_Diagnosis]])</f>
        <v>2020</v>
      </c>
      <c r="I853" t="s">
        <v>48</v>
      </c>
      <c r="J853" t="s">
        <v>38</v>
      </c>
      <c r="K853" t="b">
        <v>1</v>
      </c>
      <c r="L853">
        <v>6</v>
      </c>
      <c r="M853">
        <v>18</v>
      </c>
      <c r="N853" t="s">
        <v>15</v>
      </c>
      <c r="O853">
        <v>120</v>
      </c>
      <c r="P853" t="str">
        <f>IF(Table1[[#This Row],[Survival_Time_Months]]&lt;12,"&lt;1 Year",IF(Table1[[#This Row],[Survival_Time_Months]]&lt;60,"1-5 Years","5+ Years"))</f>
        <v>5+ Years</v>
      </c>
      <c r="Q853" t="s">
        <v>10</v>
      </c>
      <c r="R853" t="b">
        <v>0</v>
      </c>
      <c r="S853" t="s">
        <v>23</v>
      </c>
    </row>
    <row r="854" spans="1:19" x14ac:dyDescent="0.35">
      <c r="A854" t="s">
        <v>899</v>
      </c>
      <c r="B854">
        <v>56</v>
      </c>
      <c r="C854" t="str">
        <f>IF(Table1[[#This Row],[Age]]&lt;=10,"Child",IF(Table1[[#This Row],[Age]]&lt;=20,"Teen", IF(Table1[[#This Row],[Age]]&lt;=40, "Young Adult",IF(Table1[[#This Row],[Age]]&lt;=60, "Middle Age","Old Age"))))</f>
        <v>Middle Age</v>
      </c>
      <c r="D854" t="s">
        <v>5049</v>
      </c>
      <c r="E854" t="s">
        <v>47</v>
      </c>
      <c r="F854" t="s">
        <v>36</v>
      </c>
      <c r="G854" s="2">
        <v>44214</v>
      </c>
      <c r="H854" s="1">
        <f>YEAR(Table1[[#This Row],[Date_of_Diagnosis]])</f>
        <v>2021</v>
      </c>
      <c r="I854" t="s">
        <v>51</v>
      </c>
      <c r="J854" t="s">
        <v>38</v>
      </c>
      <c r="K854" t="b">
        <v>1</v>
      </c>
      <c r="L854">
        <v>57</v>
      </c>
      <c r="M854">
        <v>20</v>
      </c>
      <c r="N854" t="s">
        <v>15</v>
      </c>
      <c r="O854">
        <v>34</v>
      </c>
      <c r="P854" t="str">
        <f>IF(Table1[[#This Row],[Survival_Time_Months]]&lt;12,"&lt;1 Year",IF(Table1[[#This Row],[Survival_Time_Months]]&lt;60,"1-5 Years","5+ Years"))</f>
        <v>1-5 Years</v>
      </c>
      <c r="Q854" t="s">
        <v>10</v>
      </c>
      <c r="R854" t="b">
        <v>0</v>
      </c>
      <c r="S854" t="s">
        <v>17</v>
      </c>
    </row>
    <row r="855" spans="1:19" x14ac:dyDescent="0.35">
      <c r="A855" t="s">
        <v>900</v>
      </c>
      <c r="B855">
        <v>82</v>
      </c>
      <c r="C855" t="str">
        <f>IF(Table1[[#This Row],[Age]]&lt;=10,"Child",IF(Table1[[#This Row],[Age]]&lt;=20,"Teen", IF(Table1[[#This Row],[Age]]&lt;=40, "Young Adult",IF(Table1[[#This Row],[Age]]&lt;=60, "Middle Age","Old Age"))))</f>
        <v>Old Age</v>
      </c>
      <c r="D855" t="s">
        <v>5049</v>
      </c>
      <c r="E855" t="s">
        <v>47</v>
      </c>
      <c r="F855" t="s">
        <v>44</v>
      </c>
      <c r="G855" s="2">
        <v>45075</v>
      </c>
      <c r="H855" s="1">
        <f>YEAR(Table1[[#This Row],[Date_of_Diagnosis]])</f>
        <v>2023</v>
      </c>
      <c r="I855" t="s">
        <v>48</v>
      </c>
      <c r="J855" t="s">
        <v>38</v>
      </c>
      <c r="K855" t="b">
        <v>0</v>
      </c>
      <c r="L855">
        <v>46</v>
      </c>
      <c r="M855">
        <v>16</v>
      </c>
      <c r="N855" t="s">
        <v>9</v>
      </c>
      <c r="O855">
        <v>89</v>
      </c>
      <c r="P855" t="str">
        <f>IF(Table1[[#This Row],[Survival_Time_Months]]&lt;12,"&lt;1 Year",IF(Table1[[#This Row],[Survival_Time_Months]]&lt;60,"1-5 Years","5+ Years"))</f>
        <v>5+ Years</v>
      </c>
      <c r="Q855" t="s">
        <v>10</v>
      </c>
      <c r="R855" t="b">
        <v>0</v>
      </c>
      <c r="S855" t="s">
        <v>20</v>
      </c>
    </row>
    <row r="856" spans="1:19" x14ac:dyDescent="0.35">
      <c r="A856" t="s">
        <v>901</v>
      </c>
      <c r="B856">
        <v>86</v>
      </c>
      <c r="C856" t="str">
        <f>IF(Table1[[#This Row],[Age]]&lt;=10,"Child",IF(Table1[[#This Row],[Age]]&lt;=20,"Teen", IF(Table1[[#This Row],[Age]]&lt;=40, "Young Adult",IF(Table1[[#This Row],[Age]]&lt;=60, "Middle Age","Old Age"))))</f>
        <v>Old Age</v>
      </c>
      <c r="D856" t="s">
        <v>5049</v>
      </c>
      <c r="E856" t="s">
        <v>47</v>
      </c>
      <c r="F856" t="s">
        <v>36</v>
      </c>
      <c r="G856" s="2">
        <v>43720</v>
      </c>
      <c r="H856" s="1">
        <f>YEAR(Table1[[#This Row],[Date_of_Diagnosis]])</f>
        <v>2019</v>
      </c>
      <c r="I856" t="s">
        <v>48</v>
      </c>
      <c r="J856" t="s">
        <v>2</v>
      </c>
      <c r="K856" t="b">
        <v>1</v>
      </c>
      <c r="L856">
        <v>58</v>
      </c>
      <c r="M856">
        <v>9</v>
      </c>
      <c r="N856" t="s">
        <v>15</v>
      </c>
      <c r="O856">
        <v>49</v>
      </c>
      <c r="P856" t="str">
        <f>IF(Table1[[#This Row],[Survival_Time_Months]]&lt;12,"&lt;1 Year",IF(Table1[[#This Row],[Survival_Time_Months]]&lt;60,"1-5 Years","5+ Years"))</f>
        <v>1-5 Years</v>
      </c>
      <c r="Q856" t="s">
        <v>14</v>
      </c>
      <c r="R856" t="b">
        <v>0</v>
      </c>
      <c r="S856" t="s">
        <v>20</v>
      </c>
    </row>
    <row r="857" spans="1:19" x14ac:dyDescent="0.35">
      <c r="A857" t="s">
        <v>902</v>
      </c>
      <c r="B857">
        <v>77</v>
      </c>
      <c r="C857" t="str">
        <f>IF(Table1[[#This Row],[Age]]&lt;=10,"Child",IF(Table1[[#This Row],[Age]]&lt;=20,"Teen", IF(Table1[[#This Row],[Age]]&lt;=40, "Young Adult",IF(Table1[[#This Row],[Age]]&lt;=60, "Middle Age","Old Age"))))</f>
        <v>Old Age</v>
      </c>
      <c r="D857" t="s">
        <v>5050</v>
      </c>
      <c r="E857" t="s">
        <v>47</v>
      </c>
      <c r="F857" t="s">
        <v>41</v>
      </c>
      <c r="G857" s="2">
        <v>44036</v>
      </c>
      <c r="H857" s="1">
        <f>YEAR(Table1[[#This Row],[Date_of_Diagnosis]])</f>
        <v>2020</v>
      </c>
      <c r="I857" t="s">
        <v>42</v>
      </c>
      <c r="J857" t="s">
        <v>2</v>
      </c>
      <c r="K857" t="b">
        <v>1</v>
      </c>
      <c r="L857">
        <v>34</v>
      </c>
      <c r="M857">
        <v>18</v>
      </c>
      <c r="N857" t="s">
        <v>15</v>
      </c>
      <c r="O857">
        <v>64</v>
      </c>
      <c r="P857" t="str">
        <f>IF(Table1[[#This Row],[Survival_Time_Months]]&lt;12,"&lt;1 Year",IF(Table1[[#This Row],[Survival_Time_Months]]&lt;60,"1-5 Years","5+ Years"))</f>
        <v>5+ Years</v>
      </c>
      <c r="Q857" t="s">
        <v>14</v>
      </c>
      <c r="R857" t="b">
        <v>0</v>
      </c>
      <c r="S857" t="s">
        <v>21</v>
      </c>
    </row>
    <row r="858" spans="1:19" x14ac:dyDescent="0.35">
      <c r="A858" t="s">
        <v>903</v>
      </c>
      <c r="B858">
        <v>49</v>
      </c>
      <c r="C858" t="str">
        <f>IF(Table1[[#This Row],[Age]]&lt;=10,"Child",IF(Table1[[#This Row],[Age]]&lt;=20,"Teen", IF(Table1[[#This Row],[Age]]&lt;=40, "Young Adult",IF(Table1[[#This Row],[Age]]&lt;=60, "Middle Age","Old Age"))))</f>
        <v>Middle Age</v>
      </c>
      <c r="D858" t="s">
        <v>40</v>
      </c>
      <c r="E858" t="s">
        <v>50</v>
      </c>
      <c r="F858" t="s">
        <v>41</v>
      </c>
      <c r="G858" s="2">
        <v>44826</v>
      </c>
      <c r="H858" s="1">
        <f>YEAR(Table1[[#This Row],[Date_of_Diagnosis]])</f>
        <v>2022</v>
      </c>
      <c r="I858" t="s">
        <v>42</v>
      </c>
      <c r="J858" t="s">
        <v>38</v>
      </c>
      <c r="K858" t="b">
        <v>1</v>
      </c>
      <c r="L858">
        <v>47</v>
      </c>
      <c r="M858">
        <v>9</v>
      </c>
      <c r="N858" t="s">
        <v>9</v>
      </c>
      <c r="O858">
        <v>118</v>
      </c>
      <c r="P858" t="str">
        <f>IF(Table1[[#This Row],[Survival_Time_Months]]&lt;12,"&lt;1 Year",IF(Table1[[#This Row],[Survival_Time_Months]]&lt;60,"1-5 Years","5+ Years"))</f>
        <v>5+ Years</v>
      </c>
      <c r="Q858" t="s">
        <v>10</v>
      </c>
      <c r="R858" t="b">
        <v>0</v>
      </c>
      <c r="S858" t="s">
        <v>20</v>
      </c>
    </row>
    <row r="859" spans="1:19" x14ac:dyDescent="0.35">
      <c r="A859" t="s">
        <v>904</v>
      </c>
      <c r="B859">
        <v>51</v>
      </c>
      <c r="C859" t="str">
        <f>IF(Table1[[#This Row],[Age]]&lt;=10,"Child",IF(Table1[[#This Row],[Age]]&lt;=20,"Teen", IF(Table1[[#This Row],[Age]]&lt;=40, "Young Adult",IF(Table1[[#This Row],[Age]]&lt;=60, "Middle Age","Old Age"))))</f>
        <v>Middle Age</v>
      </c>
      <c r="D859" t="s">
        <v>5050</v>
      </c>
      <c r="E859" t="s">
        <v>47</v>
      </c>
      <c r="F859" t="s">
        <v>36</v>
      </c>
      <c r="G859" s="2">
        <v>44351</v>
      </c>
      <c r="H859" s="1">
        <f>YEAR(Table1[[#This Row],[Date_of_Diagnosis]])</f>
        <v>2021</v>
      </c>
      <c r="I859" t="s">
        <v>48</v>
      </c>
      <c r="J859" t="s">
        <v>45</v>
      </c>
      <c r="K859" t="b">
        <v>0</v>
      </c>
      <c r="L859">
        <v>43</v>
      </c>
      <c r="M859">
        <v>10</v>
      </c>
      <c r="N859" t="s">
        <v>12</v>
      </c>
      <c r="O859">
        <v>6</v>
      </c>
      <c r="P859" t="str">
        <f>IF(Table1[[#This Row],[Survival_Time_Months]]&lt;12,"&lt;1 Year",IF(Table1[[#This Row],[Survival_Time_Months]]&lt;60,"1-5 Years","5+ Years"))</f>
        <v>&lt;1 Year</v>
      </c>
      <c r="Q859" t="s">
        <v>10</v>
      </c>
      <c r="R859" t="b">
        <v>0</v>
      </c>
      <c r="S859" t="s">
        <v>18</v>
      </c>
    </row>
    <row r="860" spans="1:19" x14ac:dyDescent="0.35">
      <c r="A860" t="s">
        <v>905</v>
      </c>
      <c r="B860">
        <v>14</v>
      </c>
      <c r="C860" t="str">
        <f>IF(Table1[[#This Row],[Age]]&lt;=10,"Child",IF(Table1[[#This Row],[Age]]&lt;=20,"Teen", IF(Table1[[#This Row],[Age]]&lt;=40, "Young Adult",IF(Table1[[#This Row],[Age]]&lt;=60, "Middle Age","Old Age"))))</f>
        <v>Teen</v>
      </c>
      <c r="D860" t="s">
        <v>5050</v>
      </c>
      <c r="E860" t="s">
        <v>47</v>
      </c>
      <c r="F860" t="s">
        <v>44</v>
      </c>
      <c r="G860" s="2">
        <v>44066</v>
      </c>
      <c r="H860" s="1">
        <f>YEAR(Table1[[#This Row],[Date_of_Diagnosis]])</f>
        <v>2020</v>
      </c>
      <c r="I860" t="s">
        <v>48</v>
      </c>
      <c r="J860" t="s">
        <v>38</v>
      </c>
      <c r="K860" t="b">
        <v>1</v>
      </c>
      <c r="L860">
        <v>20</v>
      </c>
      <c r="M860">
        <v>3</v>
      </c>
      <c r="N860" t="s">
        <v>15</v>
      </c>
      <c r="O860">
        <v>41</v>
      </c>
      <c r="P860" t="str">
        <f>IF(Table1[[#This Row],[Survival_Time_Months]]&lt;12,"&lt;1 Year",IF(Table1[[#This Row],[Survival_Time_Months]]&lt;60,"1-5 Years","5+ Years"))</f>
        <v>1-5 Years</v>
      </c>
      <c r="Q860" t="s">
        <v>10</v>
      </c>
      <c r="R860" t="b">
        <v>0</v>
      </c>
      <c r="S860" t="s">
        <v>18</v>
      </c>
    </row>
    <row r="861" spans="1:19" x14ac:dyDescent="0.35">
      <c r="A861" t="s">
        <v>906</v>
      </c>
      <c r="B861">
        <v>38</v>
      </c>
      <c r="C861" t="str">
        <f>IF(Table1[[#This Row],[Age]]&lt;=10,"Child",IF(Table1[[#This Row],[Age]]&lt;=20,"Teen", IF(Table1[[#This Row],[Age]]&lt;=40, "Young Adult",IF(Table1[[#This Row],[Age]]&lt;=60, "Middle Age","Old Age"))))</f>
        <v>Young Adult</v>
      </c>
      <c r="D861" t="s">
        <v>5050</v>
      </c>
      <c r="E861" t="s">
        <v>35</v>
      </c>
      <c r="F861" t="s">
        <v>41</v>
      </c>
      <c r="G861" s="2">
        <v>45077</v>
      </c>
      <c r="H861" s="1">
        <f>YEAR(Table1[[#This Row],[Date_of_Diagnosis]])</f>
        <v>2023</v>
      </c>
      <c r="I861" t="s">
        <v>42</v>
      </c>
      <c r="J861" t="s">
        <v>2</v>
      </c>
      <c r="K861" t="b">
        <v>1</v>
      </c>
      <c r="L861">
        <v>24</v>
      </c>
      <c r="M861">
        <v>13</v>
      </c>
      <c r="N861" t="s">
        <v>12</v>
      </c>
      <c r="O861">
        <v>65</v>
      </c>
      <c r="P861" t="str">
        <f>IF(Table1[[#This Row],[Survival_Time_Months]]&lt;12,"&lt;1 Year",IF(Table1[[#This Row],[Survival_Time_Months]]&lt;60,"1-5 Years","5+ Years"))</f>
        <v>5+ Years</v>
      </c>
      <c r="Q861" t="s">
        <v>14</v>
      </c>
      <c r="R861" t="b">
        <v>0</v>
      </c>
      <c r="S861" t="s">
        <v>18</v>
      </c>
    </row>
    <row r="862" spans="1:19" x14ac:dyDescent="0.35">
      <c r="A862" t="s">
        <v>907</v>
      </c>
      <c r="B862">
        <v>2</v>
      </c>
      <c r="C862" t="str">
        <f>IF(Table1[[#This Row],[Age]]&lt;=10,"Child",IF(Table1[[#This Row],[Age]]&lt;=20,"Teen", IF(Table1[[#This Row],[Age]]&lt;=40, "Young Adult",IF(Table1[[#This Row],[Age]]&lt;=60, "Middle Age","Old Age"))))</f>
        <v>Child</v>
      </c>
      <c r="D862" t="s">
        <v>5049</v>
      </c>
      <c r="E862" t="s">
        <v>47</v>
      </c>
      <c r="F862" t="s">
        <v>41</v>
      </c>
      <c r="G862" s="2">
        <v>45429</v>
      </c>
      <c r="H862" s="1">
        <f>YEAR(Table1[[#This Row],[Date_of_Diagnosis]])</f>
        <v>2024</v>
      </c>
      <c r="I862" t="s">
        <v>37</v>
      </c>
      <c r="J862" t="s">
        <v>38</v>
      </c>
      <c r="K862" t="b">
        <v>0</v>
      </c>
      <c r="L862">
        <v>50</v>
      </c>
      <c r="M862">
        <v>15</v>
      </c>
      <c r="N862" t="s">
        <v>9</v>
      </c>
      <c r="O862">
        <v>95</v>
      </c>
      <c r="P862" t="str">
        <f>IF(Table1[[#This Row],[Survival_Time_Months]]&lt;12,"&lt;1 Year",IF(Table1[[#This Row],[Survival_Time_Months]]&lt;60,"1-5 Years","5+ Years"))</f>
        <v>5+ Years</v>
      </c>
      <c r="Q862" t="s">
        <v>14</v>
      </c>
      <c r="R862" t="b">
        <v>0</v>
      </c>
      <c r="S862" t="s">
        <v>16</v>
      </c>
    </row>
    <row r="863" spans="1:19" x14ac:dyDescent="0.35">
      <c r="A863" t="s">
        <v>908</v>
      </c>
      <c r="B863">
        <v>25</v>
      </c>
      <c r="C863" t="str">
        <f>IF(Table1[[#This Row],[Age]]&lt;=10,"Child",IF(Table1[[#This Row],[Age]]&lt;=20,"Teen", IF(Table1[[#This Row],[Age]]&lt;=40, "Young Adult",IF(Table1[[#This Row],[Age]]&lt;=60, "Middle Age","Old Age"))))</f>
        <v>Young Adult</v>
      </c>
      <c r="D863" t="s">
        <v>40</v>
      </c>
      <c r="E863" t="s">
        <v>35</v>
      </c>
      <c r="F863" t="s">
        <v>36</v>
      </c>
      <c r="G863" s="2">
        <v>45656</v>
      </c>
      <c r="H863" s="1">
        <f>YEAR(Table1[[#This Row],[Date_of_Diagnosis]])</f>
        <v>2024</v>
      </c>
      <c r="I863" t="s">
        <v>37</v>
      </c>
      <c r="J863" t="s">
        <v>38</v>
      </c>
      <c r="K863" t="b">
        <v>1</v>
      </c>
      <c r="L863">
        <v>30</v>
      </c>
      <c r="M863">
        <v>20</v>
      </c>
      <c r="N863" t="s">
        <v>15</v>
      </c>
      <c r="O863">
        <v>62</v>
      </c>
      <c r="P863" t="str">
        <f>IF(Table1[[#This Row],[Survival_Time_Months]]&lt;12,"&lt;1 Year",IF(Table1[[#This Row],[Survival_Time_Months]]&lt;60,"1-5 Years","5+ Years"))</f>
        <v>5+ Years</v>
      </c>
      <c r="Q863" t="s">
        <v>10</v>
      </c>
      <c r="R863" t="b">
        <v>0</v>
      </c>
      <c r="S863" t="s">
        <v>20</v>
      </c>
    </row>
    <row r="864" spans="1:19" x14ac:dyDescent="0.35">
      <c r="A864" t="s">
        <v>909</v>
      </c>
      <c r="B864">
        <v>88</v>
      </c>
      <c r="C864" t="str">
        <f>IF(Table1[[#This Row],[Age]]&lt;=10,"Child",IF(Table1[[#This Row],[Age]]&lt;=20,"Teen", IF(Table1[[#This Row],[Age]]&lt;=40, "Young Adult",IF(Table1[[#This Row],[Age]]&lt;=60, "Middle Age","Old Age"))))</f>
        <v>Old Age</v>
      </c>
      <c r="D864" t="s">
        <v>5050</v>
      </c>
      <c r="E864" t="s">
        <v>35</v>
      </c>
      <c r="F864" t="s">
        <v>41</v>
      </c>
      <c r="G864" s="2">
        <v>44920</v>
      </c>
      <c r="H864" s="1">
        <f>YEAR(Table1[[#This Row],[Date_of_Diagnosis]])</f>
        <v>2022</v>
      </c>
      <c r="I864" t="s">
        <v>48</v>
      </c>
      <c r="J864" t="s">
        <v>2</v>
      </c>
      <c r="K864" t="b">
        <v>0</v>
      </c>
      <c r="L864">
        <v>7</v>
      </c>
      <c r="M864">
        <v>18</v>
      </c>
      <c r="N864" t="s">
        <v>9</v>
      </c>
      <c r="O864">
        <v>66</v>
      </c>
      <c r="P864" t="str">
        <f>IF(Table1[[#This Row],[Survival_Time_Months]]&lt;12,"&lt;1 Year",IF(Table1[[#This Row],[Survival_Time_Months]]&lt;60,"1-5 Years","5+ Years"))</f>
        <v>5+ Years</v>
      </c>
      <c r="Q864" t="s">
        <v>10</v>
      </c>
      <c r="R864" t="b">
        <v>1</v>
      </c>
      <c r="S864" t="s">
        <v>13</v>
      </c>
    </row>
    <row r="865" spans="1:19" x14ac:dyDescent="0.35">
      <c r="A865" t="s">
        <v>910</v>
      </c>
      <c r="B865">
        <v>90</v>
      </c>
      <c r="C865" t="str">
        <f>IF(Table1[[#This Row],[Age]]&lt;=10,"Child",IF(Table1[[#This Row],[Age]]&lt;=20,"Teen", IF(Table1[[#This Row],[Age]]&lt;=40, "Young Adult",IF(Table1[[#This Row],[Age]]&lt;=60, "Middle Age","Old Age"))))</f>
        <v>Old Age</v>
      </c>
      <c r="D865" t="s">
        <v>5050</v>
      </c>
      <c r="E865" t="s">
        <v>35</v>
      </c>
      <c r="F865" t="s">
        <v>44</v>
      </c>
      <c r="G865" s="2">
        <v>43554</v>
      </c>
      <c r="H865" s="1">
        <f>YEAR(Table1[[#This Row],[Date_of_Diagnosis]])</f>
        <v>2019</v>
      </c>
      <c r="I865" t="s">
        <v>42</v>
      </c>
      <c r="J865" t="s">
        <v>38</v>
      </c>
      <c r="K865" t="b">
        <v>1</v>
      </c>
      <c r="L865">
        <v>43</v>
      </c>
      <c r="M865">
        <v>1</v>
      </c>
      <c r="N865" t="s">
        <v>9</v>
      </c>
      <c r="O865">
        <v>64</v>
      </c>
      <c r="P865" t="str">
        <f>IF(Table1[[#This Row],[Survival_Time_Months]]&lt;12,"&lt;1 Year",IF(Table1[[#This Row],[Survival_Time_Months]]&lt;60,"1-5 Years","5+ Years"))</f>
        <v>5+ Years</v>
      </c>
      <c r="Q865" t="s">
        <v>10</v>
      </c>
      <c r="R865" t="b">
        <v>1</v>
      </c>
      <c r="S865" t="s">
        <v>17</v>
      </c>
    </row>
    <row r="866" spans="1:19" x14ac:dyDescent="0.35">
      <c r="A866" t="s">
        <v>911</v>
      </c>
      <c r="B866">
        <v>58</v>
      </c>
      <c r="C866" t="str">
        <f>IF(Table1[[#This Row],[Age]]&lt;=10,"Child",IF(Table1[[#This Row],[Age]]&lt;=20,"Teen", IF(Table1[[#This Row],[Age]]&lt;=40, "Young Adult",IF(Table1[[#This Row],[Age]]&lt;=60, "Middle Age","Old Age"))))</f>
        <v>Middle Age</v>
      </c>
      <c r="D866" t="s">
        <v>5049</v>
      </c>
      <c r="E866" t="s">
        <v>35</v>
      </c>
      <c r="F866" t="s">
        <v>44</v>
      </c>
      <c r="G866" s="2">
        <v>43848</v>
      </c>
      <c r="H866" s="1">
        <f>YEAR(Table1[[#This Row],[Date_of_Diagnosis]])</f>
        <v>2020</v>
      </c>
      <c r="I866" t="s">
        <v>37</v>
      </c>
      <c r="J866" t="s">
        <v>2</v>
      </c>
      <c r="K866" t="b">
        <v>0</v>
      </c>
      <c r="L866">
        <v>32</v>
      </c>
      <c r="M866">
        <v>0</v>
      </c>
      <c r="N866" t="s">
        <v>12</v>
      </c>
      <c r="O866">
        <v>53</v>
      </c>
      <c r="P866" t="str">
        <f>IF(Table1[[#This Row],[Survival_Time_Months]]&lt;12,"&lt;1 Year",IF(Table1[[#This Row],[Survival_Time_Months]]&lt;60,"1-5 Years","5+ Years"))</f>
        <v>1-5 Years</v>
      </c>
      <c r="Q866" t="s">
        <v>14</v>
      </c>
      <c r="R866" t="b">
        <v>0</v>
      </c>
      <c r="S866" t="s">
        <v>18</v>
      </c>
    </row>
    <row r="867" spans="1:19" x14ac:dyDescent="0.35">
      <c r="A867" t="s">
        <v>912</v>
      </c>
      <c r="B867">
        <v>19</v>
      </c>
      <c r="C867" t="str">
        <f>IF(Table1[[#This Row],[Age]]&lt;=10,"Child",IF(Table1[[#This Row],[Age]]&lt;=20,"Teen", IF(Table1[[#This Row],[Age]]&lt;=40, "Young Adult",IF(Table1[[#This Row],[Age]]&lt;=60, "Middle Age","Old Age"))))</f>
        <v>Teen</v>
      </c>
      <c r="D867" t="s">
        <v>5050</v>
      </c>
      <c r="E867" t="s">
        <v>50</v>
      </c>
      <c r="F867" t="s">
        <v>44</v>
      </c>
      <c r="G867" s="2">
        <v>44076</v>
      </c>
      <c r="H867" s="1">
        <f>YEAR(Table1[[#This Row],[Date_of_Diagnosis]])</f>
        <v>2020</v>
      </c>
      <c r="I867" t="s">
        <v>48</v>
      </c>
      <c r="J867" t="s">
        <v>38</v>
      </c>
      <c r="K867" t="b">
        <v>1</v>
      </c>
      <c r="L867">
        <v>66</v>
      </c>
      <c r="M867">
        <v>0</v>
      </c>
      <c r="N867" t="s">
        <v>15</v>
      </c>
      <c r="O867">
        <v>93</v>
      </c>
      <c r="P867" t="str">
        <f>IF(Table1[[#This Row],[Survival_Time_Months]]&lt;12,"&lt;1 Year",IF(Table1[[#This Row],[Survival_Time_Months]]&lt;60,"1-5 Years","5+ Years"))</f>
        <v>5+ Years</v>
      </c>
      <c r="Q867" t="s">
        <v>14</v>
      </c>
      <c r="R867" t="b">
        <v>0</v>
      </c>
      <c r="S867" t="s">
        <v>21</v>
      </c>
    </row>
    <row r="868" spans="1:19" x14ac:dyDescent="0.35">
      <c r="A868" t="s">
        <v>913</v>
      </c>
      <c r="B868">
        <v>63</v>
      </c>
      <c r="C868" t="str">
        <f>IF(Table1[[#This Row],[Age]]&lt;=10,"Child",IF(Table1[[#This Row],[Age]]&lt;=20,"Teen", IF(Table1[[#This Row],[Age]]&lt;=40, "Young Adult",IF(Table1[[#This Row],[Age]]&lt;=60, "Middle Age","Old Age"))))</f>
        <v>Old Age</v>
      </c>
      <c r="D868" t="s">
        <v>5049</v>
      </c>
      <c r="E868" t="s">
        <v>47</v>
      </c>
      <c r="F868" t="s">
        <v>41</v>
      </c>
      <c r="G868" s="2">
        <v>44119</v>
      </c>
      <c r="H868" s="1">
        <f>YEAR(Table1[[#This Row],[Date_of_Diagnosis]])</f>
        <v>2020</v>
      </c>
      <c r="I868" t="s">
        <v>42</v>
      </c>
      <c r="J868" t="s">
        <v>38</v>
      </c>
      <c r="K868" t="b">
        <v>0</v>
      </c>
      <c r="L868">
        <v>50</v>
      </c>
      <c r="M868">
        <v>20</v>
      </c>
      <c r="N868" t="s">
        <v>12</v>
      </c>
      <c r="O868">
        <v>88</v>
      </c>
      <c r="P868" t="str">
        <f>IF(Table1[[#This Row],[Survival_Time_Months]]&lt;12,"&lt;1 Year",IF(Table1[[#This Row],[Survival_Time_Months]]&lt;60,"1-5 Years","5+ Years"))</f>
        <v>5+ Years</v>
      </c>
      <c r="Q868" t="s">
        <v>10</v>
      </c>
      <c r="R868" t="b">
        <v>0</v>
      </c>
      <c r="S868" t="s">
        <v>21</v>
      </c>
    </row>
    <row r="869" spans="1:19" x14ac:dyDescent="0.35">
      <c r="A869" t="s">
        <v>914</v>
      </c>
      <c r="B869">
        <v>70</v>
      </c>
      <c r="C869" t="str">
        <f>IF(Table1[[#This Row],[Age]]&lt;=10,"Child",IF(Table1[[#This Row],[Age]]&lt;=20,"Teen", IF(Table1[[#This Row],[Age]]&lt;=40, "Young Adult",IF(Table1[[#This Row],[Age]]&lt;=60, "Middle Age","Old Age"))))</f>
        <v>Old Age</v>
      </c>
      <c r="D869" t="s">
        <v>5050</v>
      </c>
      <c r="E869" t="s">
        <v>35</v>
      </c>
      <c r="F869" t="s">
        <v>41</v>
      </c>
      <c r="G869" s="2">
        <v>44092</v>
      </c>
      <c r="H869" s="1">
        <f>YEAR(Table1[[#This Row],[Date_of_Diagnosis]])</f>
        <v>2020</v>
      </c>
      <c r="I869" t="s">
        <v>37</v>
      </c>
      <c r="J869" t="s">
        <v>38</v>
      </c>
      <c r="K869" t="b">
        <v>1</v>
      </c>
      <c r="L869">
        <v>63</v>
      </c>
      <c r="M869">
        <v>1</v>
      </c>
      <c r="N869" t="s">
        <v>9</v>
      </c>
      <c r="O869">
        <v>117</v>
      </c>
      <c r="P869" t="str">
        <f>IF(Table1[[#This Row],[Survival_Time_Months]]&lt;12,"&lt;1 Year",IF(Table1[[#This Row],[Survival_Time_Months]]&lt;60,"1-5 Years","5+ Years"))</f>
        <v>5+ Years</v>
      </c>
      <c r="Q869" t="s">
        <v>14</v>
      </c>
      <c r="R869" t="b">
        <v>1</v>
      </c>
      <c r="S869" t="s">
        <v>23</v>
      </c>
    </row>
    <row r="870" spans="1:19" x14ac:dyDescent="0.35">
      <c r="A870" t="s">
        <v>915</v>
      </c>
      <c r="B870">
        <v>63</v>
      </c>
      <c r="C870" t="str">
        <f>IF(Table1[[#This Row],[Age]]&lt;=10,"Child",IF(Table1[[#This Row],[Age]]&lt;=20,"Teen", IF(Table1[[#This Row],[Age]]&lt;=40, "Young Adult",IF(Table1[[#This Row],[Age]]&lt;=60, "Middle Age","Old Age"))))</f>
        <v>Old Age</v>
      </c>
      <c r="D870" t="s">
        <v>5050</v>
      </c>
      <c r="E870" t="s">
        <v>47</v>
      </c>
      <c r="F870" t="s">
        <v>44</v>
      </c>
      <c r="G870" s="2">
        <v>44259</v>
      </c>
      <c r="H870" s="1">
        <f>YEAR(Table1[[#This Row],[Date_of_Diagnosis]])</f>
        <v>2021</v>
      </c>
      <c r="I870" t="s">
        <v>48</v>
      </c>
      <c r="J870" t="s">
        <v>38</v>
      </c>
      <c r="K870" t="b">
        <v>1</v>
      </c>
      <c r="L870">
        <v>14</v>
      </c>
      <c r="M870">
        <v>7</v>
      </c>
      <c r="N870" t="s">
        <v>15</v>
      </c>
      <c r="O870">
        <v>24</v>
      </c>
      <c r="P870" t="str">
        <f>IF(Table1[[#This Row],[Survival_Time_Months]]&lt;12,"&lt;1 Year",IF(Table1[[#This Row],[Survival_Time_Months]]&lt;60,"1-5 Years","5+ Years"))</f>
        <v>1-5 Years</v>
      </c>
      <c r="Q870" t="s">
        <v>14</v>
      </c>
      <c r="R870" t="b">
        <v>0</v>
      </c>
      <c r="S870" t="s">
        <v>17</v>
      </c>
    </row>
    <row r="871" spans="1:19" x14ac:dyDescent="0.35">
      <c r="A871" t="s">
        <v>916</v>
      </c>
      <c r="B871">
        <v>36</v>
      </c>
      <c r="C871" t="str">
        <f>IF(Table1[[#This Row],[Age]]&lt;=10,"Child",IF(Table1[[#This Row],[Age]]&lt;=20,"Teen", IF(Table1[[#This Row],[Age]]&lt;=40, "Young Adult",IF(Table1[[#This Row],[Age]]&lt;=60, "Middle Age","Old Age"))))</f>
        <v>Young Adult</v>
      </c>
      <c r="D871" t="s">
        <v>5049</v>
      </c>
      <c r="E871" t="s">
        <v>47</v>
      </c>
      <c r="F871" t="s">
        <v>44</v>
      </c>
      <c r="G871" s="2">
        <v>45129</v>
      </c>
      <c r="H871" s="1">
        <f>YEAR(Table1[[#This Row],[Date_of_Diagnosis]])</f>
        <v>2023</v>
      </c>
      <c r="I871" t="s">
        <v>42</v>
      </c>
      <c r="J871" t="s">
        <v>2</v>
      </c>
      <c r="K871" t="b">
        <v>0</v>
      </c>
      <c r="L871">
        <v>15</v>
      </c>
      <c r="M871">
        <v>19</v>
      </c>
      <c r="N871" t="s">
        <v>12</v>
      </c>
      <c r="O871">
        <v>102</v>
      </c>
      <c r="P871" t="str">
        <f>IF(Table1[[#This Row],[Survival_Time_Months]]&lt;12,"&lt;1 Year",IF(Table1[[#This Row],[Survival_Time_Months]]&lt;60,"1-5 Years","5+ Years"))</f>
        <v>5+ Years</v>
      </c>
      <c r="Q871" t="s">
        <v>14</v>
      </c>
      <c r="R871" t="b">
        <v>0</v>
      </c>
      <c r="S871" t="s">
        <v>23</v>
      </c>
    </row>
    <row r="872" spans="1:19" x14ac:dyDescent="0.35">
      <c r="A872" t="s">
        <v>917</v>
      </c>
      <c r="B872">
        <v>58</v>
      </c>
      <c r="C872" t="str">
        <f>IF(Table1[[#This Row],[Age]]&lt;=10,"Child",IF(Table1[[#This Row],[Age]]&lt;=20,"Teen", IF(Table1[[#This Row],[Age]]&lt;=40, "Young Adult",IF(Table1[[#This Row],[Age]]&lt;=60, "Middle Age","Old Age"))))</f>
        <v>Middle Age</v>
      </c>
      <c r="D872" t="s">
        <v>5050</v>
      </c>
      <c r="E872" t="s">
        <v>50</v>
      </c>
      <c r="F872" t="s">
        <v>36</v>
      </c>
      <c r="G872" s="2">
        <v>44862</v>
      </c>
      <c r="H872" s="1">
        <f>YEAR(Table1[[#This Row],[Date_of_Diagnosis]])</f>
        <v>2022</v>
      </c>
      <c r="I872" t="s">
        <v>37</v>
      </c>
      <c r="J872" t="s">
        <v>45</v>
      </c>
      <c r="K872" t="b">
        <v>0</v>
      </c>
      <c r="L872">
        <v>37</v>
      </c>
      <c r="M872">
        <v>3</v>
      </c>
      <c r="N872" t="s">
        <v>15</v>
      </c>
      <c r="O872">
        <v>52</v>
      </c>
      <c r="P872" t="str">
        <f>IF(Table1[[#This Row],[Survival_Time_Months]]&lt;12,"&lt;1 Year",IF(Table1[[#This Row],[Survival_Time_Months]]&lt;60,"1-5 Years","5+ Years"))</f>
        <v>1-5 Years</v>
      </c>
      <c r="Q872" t="s">
        <v>14</v>
      </c>
      <c r="R872" t="b">
        <v>1</v>
      </c>
      <c r="S872" t="s">
        <v>17</v>
      </c>
    </row>
    <row r="873" spans="1:19" x14ac:dyDescent="0.35">
      <c r="A873" t="s">
        <v>918</v>
      </c>
      <c r="B873">
        <v>66</v>
      </c>
      <c r="C873" t="str">
        <f>IF(Table1[[#This Row],[Age]]&lt;=10,"Child",IF(Table1[[#This Row],[Age]]&lt;=20,"Teen", IF(Table1[[#This Row],[Age]]&lt;=40, "Young Adult",IF(Table1[[#This Row],[Age]]&lt;=60, "Middle Age","Old Age"))))</f>
        <v>Old Age</v>
      </c>
      <c r="D873" t="s">
        <v>5050</v>
      </c>
      <c r="E873" t="s">
        <v>50</v>
      </c>
      <c r="F873" t="s">
        <v>44</v>
      </c>
      <c r="G873" s="2">
        <v>45153</v>
      </c>
      <c r="H873" s="1">
        <f>YEAR(Table1[[#This Row],[Date_of_Diagnosis]])</f>
        <v>2023</v>
      </c>
      <c r="I873" t="s">
        <v>37</v>
      </c>
      <c r="J873" t="s">
        <v>38</v>
      </c>
      <c r="K873" t="b">
        <v>0</v>
      </c>
      <c r="L873">
        <v>15</v>
      </c>
      <c r="M873">
        <v>10</v>
      </c>
      <c r="N873" t="s">
        <v>12</v>
      </c>
      <c r="O873">
        <v>70</v>
      </c>
      <c r="P873" t="str">
        <f>IF(Table1[[#This Row],[Survival_Time_Months]]&lt;12,"&lt;1 Year",IF(Table1[[#This Row],[Survival_Time_Months]]&lt;60,"1-5 Years","5+ Years"))</f>
        <v>5+ Years</v>
      </c>
      <c r="Q873" t="s">
        <v>14</v>
      </c>
      <c r="R873" t="b">
        <v>1</v>
      </c>
      <c r="S873" t="s">
        <v>22</v>
      </c>
    </row>
    <row r="874" spans="1:19" x14ac:dyDescent="0.35">
      <c r="A874" t="s">
        <v>919</v>
      </c>
      <c r="B874">
        <v>23</v>
      </c>
      <c r="C874" t="str">
        <f>IF(Table1[[#This Row],[Age]]&lt;=10,"Child",IF(Table1[[#This Row],[Age]]&lt;=20,"Teen", IF(Table1[[#This Row],[Age]]&lt;=40, "Young Adult",IF(Table1[[#This Row],[Age]]&lt;=60, "Middle Age","Old Age"))))</f>
        <v>Young Adult</v>
      </c>
      <c r="D874" t="s">
        <v>5050</v>
      </c>
      <c r="E874" t="s">
        <v>47</v>
      </c>
      <c r="F874" t="s">
        <v>44</v>
      </c>
      <c r="G874" s="2">
        <v>44826</v>
      </c>
      <c r="H874" s="1">
        <f>YEAR(Table1[[#This Row],[Date_of_Diagnosis]])</f>
        <v>2022</v>
      </c>
      <c r="I874" t="s">
        <v>42</v>
      </c>
      <c r="J874" t="s">
        <v>2</v>
      </c>
      <c r="K874" t="b">
        <v>0</v>
      </c>
      <c r="L874">
        <v>22</v>
      </c>
      <c r="M874">
        <v>20</v>
      </c>
      <c r="N874" t="s">
        <v>15</v>
      </c>
      <c r="O874">
        <v>101</v>
      </c>
      <c r="P874" t="str">
        <f>IF(Table1[[#This Row],[Survival_Time_Months]]&lt;12,"&lt;1 Year",IF(Table1[[#This Row],[Survival_Time_Months]]&lt;60,"1-5 Years","5+ Years"))</f>
        <v>5+ Years</v>
      </c>
      <c r="Q874" t="s">
        <v>10</v>
      </c>
      <c r="R874" t="b">
        <v>0</v>
      </c>
      <c r="S874" t="s">
        <v>20</v>
      </c>
    </row>
    <row r="875" spans="1:19" x14ac:dyDescent="0.35">
      <c r="A875" t="s">
        <v>920</v>
      </c>
      <c r="B875">
        <v>52</v>
      </c>
      <c r="C875" t="str">
        <f>IF(Table1[[#This Row],[Age]]&lt;=10,"Child",IF(Table1[[#This Row],[Age]]&lt;=20,"Teen", IF(Table1[[#This Row],[Age]]&lt;=40, "Young Adult",IF(Table1[[#This Row],[Age]]&lt;=60, "Middle Age","Old Age"))))</f>
        <v>Middle Age</v>
      </c>
      <c r="D875" t="s">
        <v>5049</v>
      </c>
      <c r="E875" t="s">
        <v>35</v>
      </c>
      <c r="F875" t="s">
        <v>41</v>
      </c>
      <c r="G875" s="2">
        <v>44399</v>
      </c>
      <c r="H875" s="1">
        <f>YEAR(Table1[[#This Row],[Date_of_Diagnosis]])</f>
        <v>2021</v>
      </c>
      <c r="I875" t="s">
        <v>42</v>
      </c>
      <c r="J875" t="s">
        <v>2</v>
      </c>
      <c r="K875" t="b">
        <v>1</v>
      </c>
      <c r="L875">
        <v>61</v>
      </c>
      <c r="M875">
        <v>14</v>
      </c>
      <c r="N875" t="s">
        <v>9</v>
      </c>
      <c r="O875">
        <v>103</v>
      </c>
      <c r="P875" t="str">
        <f>IF(Table1[[#This Row],[Survival_Time_Months]]&lt;12,"&lt;1 Year",IF(Table1[[#This Row],[Survival_Time_Months]]&lt;60,"1-5 Years","5+ Years"))</f>
        <v>5+ Years</v>
      </c>
      <c r="Q875" t="s">
        <v>14</v>
      </c>
      <c r="R875" t="b">
        <v>1</v>
      </c>
      <c r="S875" t="s">
        <v>11</v>
      </c>
    </row>
    <row r="876" spans="1:19" x14ac:dyDescent="0.35">
      <c r="A876" t="s">
        <v>921</v>
      </c>
      <c r="B876">
        <v>64</v>
      </c>
      <c r="C876" t="str">
        <f>IF(Table1[[#This Row],[Age]]&lt;=10,"Child",IF(Table1[[#This Row],[Age]]&lt;=20,"Teen", IF(Table1[[#This Row],[Age]]&lt;=40, "Young Adult",IF(Table1[[#This Row],[Age]]&lt;=60, "Middle Age","Old Age"))))</f>
        <v>Old Age</v>
      </c>
      <c r="D876" t="s">
        <v>5050</v>
      </c>
      <c r="E876" t="s">
        <v>47</v>
      </c>
      <c r="F876" t="s">
        <v>36</v>
      </c>
      <c r="G876" s="2">
        <v>43778</v>
      </c>
      <c r="H876" s="1">
        <f>YEAR(Table1[[#This Row],[Date_of_Diagnosis]])</f>
        <v>2019</v>
      </c>
      <c r="I876" t="s">
        <v>37</v>
      </c>
      <c r="J876" t="s">
        <v>45</v>
      </c>
      <c r="K876" t="b">
        <v>1</v>
      </c>
      <c r="L876">
        <v>0</v>
      </c>
      <c r="M876">
        <v>18</v>
      </c>
      <c r="N876" t="s">
        <v>12</v>
      </c>
      <c r="O876">
        <v>1</v>
      </c>
      <c r="P876" t="str">
        <f>IF(Table1[[#This Row],[Survival_Time_Months]]&lt;12,"&lt;1 Year",IF(Table1[[#This Row],[Survival_Time_Months]]&lt;60,"1-5 Years","5+ Years"))</f>
        <v>&lt;1 Year</v>
      </c>
      <c r="Q876" t="s">
        <v>14</v>
      </c>
      <c r="R876" t="b">
        <v>1</v>
      </c>
      <c r="S876" t="s">
        <v>21</v>
      </c>
    </row>
    <row r="877" spans="1:19" x14ac:dyDescent="0.35">
      <c r="A877" t="s">
        <v>922</v>
      </c>
      <c r="B877">
        <v>49</v>
      </c>
      <c r="C877" t="str">
        <f>IF(Table1[[#This Row],[Age]]&lt;=10,"Child",IF(Table1[[#This Row],[Age]]&lt;=20,"Teen", IF(Table1[[#This Row],[Age]]&lt;=40, "Young Adult",IF(Table1[[#This Row],[Age]]&lt;=60, "Middle Age","Old Age"))))</f>
        <v>Middle Age</v>
      </c>
      <c r="D877" t="s">
        <v>40</v>
      </c>
      <c r="E877" t="s">
        <v>47</v>
      </c>
      <c r="F877" t="s">
        <v>36</v>
      </c>
      <c r="G877" s="2">
        <v>43588</v>
      </c>
      <c r="H877" s="1">
        <f>YEAR(Table1[[#This Row],[Date_of_Diagnosis]])</f>
        <v>2019</v>
      </c>
      <c r="I877" t="s">
        <v>51</v>
      </c>
      <c r="J877" t="s">
        <v>38</v>
      </c>
      <c r="K877" t="b">
        <v>1</v>
      </c>
      <c r="L877">
        <v>38</v>
      </c>
      <c r="M877">
        <v>13</v>
      </c>
      <c r="N877" t="s">
        <v>15</v>
      </c>
      <c r="O877">
        <v>100</v>
      </c>
      <c r="P877" t="str">
        <f>IF(Table1[[#This Row],[Survival_Time_Months]]&lt;12,"&lt;1 Year",IF(Table1[[#This Row],[Survival_Time_Months]]&lt;60,"1-5 Years","5+ Years"))</f>
        <v>5+ Years</v>
      </c>
      <c r="Q877" t="s">
        <v>14</v>
      </c>
      <c r="R877" t="b">
        <v>0</v>
      </c>
      <c r="S877" t="s">
        <v>21</v>
      </c>
    </row>
    <row r="878" spans="1:19" x14ac:dyDescent="0.35">
      <c r="A878" t="s">
        <v>923</v>
      </c>
      <c r="B878">
        <v>21</v>
      </c>
      <c r="C878" t="str">
        <f>IF(Table1[[#This Row],[Age]]&lt;=10,"Child",IF(Table1[[#This Row],[Age]]&lt;=20,"Teen", IF(Table1[[#This Row],[Age]]&lt;=40, "Young Adult",IF(Table1[[#This Row],[Age]]&lt;=60, "Middle Age","Old Age"))))</f>
        <v>Young Adult</v>
      </c>
      <c r="D878" t="s">
        <v>5050</v>
      </c>
      <c r="E878" t="s">
        <v>50</v>
      </c>
      <c r="F878" t="s">
        <v>44</v>
      </c>
      <c r="G878" s="2">
        <v>43467</v>
      </c>
      <c r="H878" s="1">
        <f>YEAR(Table1[[#This Row],[Date_of_Diagnosis]])</f>
        <v>2019</v>
      </c>
      <c r="I878" t="s">
        <v>42</v>
      </c>
      <c r="J878" t="s">
        <v>2</v>
      </c>
      <c r="K878" t="b">
        <v>1</v>
      </c>
      <c r="L878">
        <v>13</v>
      </c>
      <c r="M878">
        <v>5</v>
      </c>
      <c r="N878" t="s">
        <v>15</v>
      </c>
      <c r="O878">
        <v>84</v>
      </c>
      <c r="P878" t="str">
        <f>IF(Table1[[#This Row],[Survival_Time_Months]]&lt;12,"&lt;1 Year",IF(Table1[[#This Row],[Survival_Time_Months]]&lt;60,"1-5 Years","5+ Years"))</f>
        <v>5+ Years</v>
      </c>
      <c r="Q878" t="s">
        <v>10</v>
      </c>
      <c r="R878" t="b">
        <v>1</v>
      </c>
      <c r="S878" t="s">
        <v>17</v>
      </c>
    </row>
    <row r="879" spans="1:19" x14ac:dyDescent="0.35">
      <c r="A879" t="s">
        <v>924</v>
      </c>
      <c r="B879">
        <v>80</v>
      </c>
      <c r="C879" t="str">
        <f>IF(Table1[[#This Row],[Age]]&lt;=10,"Child",IF(Table1[[#This Row],[Age]]&lt;=20,"Teen", IF(Table1[[#This Row],[Age]]&lt;=40, "Young Adult",IF(Table1[[#This Row],[Age]]&lt;=60, "Middle Age","Old Age"))))</f>
        <v>Old Age</v>
      </c>
      <c r="D879" t="s">
        <v>5050</v>
      </c>
      <c r="E879" t="s">
        <v>50</v>
      </c>
      <c r="F879" t="s">
        <v>44</v>
      </c>
      <c r="G879" s="2">
        <v>45445</v>
      </c>
      <c r="H879" s="1">
        <f>YEAR(Table1[[#This Row],[Date_of_Diagnosis]])</f>
        <v>2024</v>
      </c>
      <c r="I879" t="s">
        <v>37</v>
      </c>
      <c r="J879" t="s">
        <v>2</v>
      </c>
      <c r="K879" t="b">
        <v>1</v>
      </c>
      <c r="L879">
        <v>11</v>
      </c>
      <c r="M879">
        <v>2</v>
      </c>
      <c r="N879" t="s">
        <v>15</v>
      </c>
      <c r="O879">
        <v>1</v>
      </c>
      <c r="P879" t="str">
        <f>IF(Table1[[#This Row],[Survival_Time_Months]]&lt;12,"&lt;1 Year",IF(Table1[[#This Row],[Survival_Time_Months]]&lt;60,"1-5 Years","5+ Years"))</f>
        <v>&lt;1 Year</v>
      </c>
      <c r="Q879" t="s">
        <v>14</v>
      </c>
      <c r="R879" t="b">
        <v>0</v>
      </c>
      <c r="S879" t="s">
        <v>19</v>
      </c>
    </row>
    <row r="880" spans="1:19" x14ac:dyDescent="0.35">
      <c r="A880" t="s">
        <v>925</v>
      </c>
      <c r="B880">
        <v>52</v>
      </c>
      <c r="C880" t="str">
        <f>IF(Table1[[#This Row],[Age]]&lt;=10,"Child",IF(Table1[[#This Row],[Age]]&lt;=20,"Teen", IF(Table1[[#This Row],[Age]]&lt;=40, "Young Adult",IF(Table1[[#This Row],[Age]]&lt;=60, "Middle Age","Old Age"))))</f>
        <v>Middle Age</v>
      </c>
      <c r="D880" t="s">
        <v>40</v>
      </c>
      <c r="E880" t="s">
        <v>35</v>
      </c>
      <c r="F880" t="s">
        <v>44</v>
      </c>
      <c r="G880" s="2">
        <v>44024</v>
      </c>
      <c r="H880" s="1">
        <f>YEAR(Table1[[#This Row],[Date_of_Diagnosis]])</f>
        <v>2020</v>
      </c>
      <c r="I880" t="s">
        <v>51</v>
      </c>
      <c r="J880" t="s">
        <v>2</v>
      </c>
      <c r="K880" t="b">
        <v>1</v>
      </c>
      <c r="L880">
        <v>58</v>
      </c>
      <c r="M880">
        <v>9</v>
      </c>
      <c r="N880" t="s">
        <v>9</v>
      </c>
      <c r="O880">
        <v>88</v>
      </c>
      <c r="P880" t="str">
        <f>IF(Table1[[#This Row],[Survival_Time_Months]]&lt;12,"&lt;1 Year",IF(Table1[[#This Row],[Survival_Time_Months]]&lt;60,"1-5 Years","5+ Years"))</f>
        <v>5+ Years</v>
      </c>
      <c r="Q880" t="s">
        <v>10</v>
      </c>
      <c r="R880" t="b">
        <v>1</v>
      </c>
      <c r="S880" t="s">
        <v>20</v>
      </c>
    </row>
    <row r="881" spans="1:19" x14ac:dyDescent="0.35">
      <c r="A881" t="s">
        <v>926</v>
      </c>
      <c r="B881">
        <v>36</v>
      </c>
      <c r="C881" t="str">
        <f>IF(Table1[[#This Row],[Age]]&lt;=10,"Child",IF(Table1[[#This Row],[Age]]&lt;=20,"Teen", IF(Table1[[#This Row],[Age]]&lt;=40, "Young Adult",IF(Table1[[#This Row],[Age]]&lt;=60, "Middle Age","Old Age"))))</f>
        <v>Young Adult</v>
      </c>
      <c r="D881" t="s">
        <v>40</v>
      </c>
      <c r="E881" t="s">
        <v>35</v>
      </c>
      <c r="F881" t="s">
        <v>36</v>
      </c>
      <c r="G881" s="2">
        <v>43793</v>
      </c>
      <c r="H881" s="1">
        <f>YEAR(Table1[[#This Row],[Date_of_Diagnosis]])</f>
        <v>2019</v>
      </c>
      <c r="I881" t="s">
        <v>51</v>
      </c>
      <c r="J881" t="s">
        <v>2</v>
      </c>
      <c r="K881" t="b">
        <v>1</v>
      </c>
      <c r="L881">
        <v>57</v>
      </c>
      <c r="M881">
        <v>12</v>
      </c>
      <c r="N881" t="s">
        <v>12</v>
      </c>
      <c r="O881">
        <v>40</v>
      </c>
      <c r="P881" t="str">
        <f>IF(Table1[[#This Row],[Survival_Time_Months]]&lt;12,"&lt;1 Year",IF(Table1[[#This Row],[Survival_Time_Months]]&lt;60,"1-5 Years","5+ Years"))</f>
        <v>1-5 Years</v>
      </c>
      <c r="Q881" t="s">
        <v>10</v>
      </c>
      <c r="R881" t="b">
        <v>1</v>
      </c>
      <c r="S881" t="s">
        <v>17</v>
      </c>
    </row>
    <row r="882" spans="1:19" x14ac:dyDescent="0.35">
      <c r="A882" t="s">
        <v>927</v>
      </c>
      <c r="B882">
        <v>14</v>
      </c>
      <c r="C882" t="str">
        <f>IF(Table1[[#This Row],[Age]]&lt;=10,"Child",IF(Table1[[#This Row],[Age]]&lt;=20,"Teen", IF(Table1[[#This Row],[Age]]&lt;=40, "Young Adult",IF(Table1[[#This Row],[Age]]&lt;=60, "Middle Age","Old Age"))))</f>
        <v>Teen</v>
      </c>
      <c r="D882" t="s">
        <v>5049</v>
      </c>
      <c r="E882" t="s">
        <v>47</v>
      </c>
      <c r="F882" t="s">
        <v>44</v>
      </c>
      <c r="G882" s="2">
        <v>44514</v>
      </c>
      <c r="H882" s="1">
        <f>YEAR(Table1[[#This Row],[Date_of_Diagnosis]])</f>
        <v>2021</v>
      </c>
      <c r="I882" t="s">
        <v>42</v>
      </c>
      <c r="J882" t="s">
        <v>38</v>
      </c>
      <c r="K882" t="b">
        <v>1</v>
      </c>
      <c r="L882">
        <v>14</v>
      </c>
      <c r="M882">
        <v>8</v>
      </c>
      <c r="N882" t="s">
        <v>12</v>
      </c>
      <c r="O882">
        <v>34</v>
      </c>
      <c r="P882" t="str">
        <f>IF(Table1[[#This Row],[Survival_Time_Months]]&lt;12,"&lt;1 Year",IF(Table1[[#This Row],[Survival_Time_Months]]&lt;60,"1-5 Years","5+ Years"))</f>
        <v>1-5 Years</v>
      </c>
      <c r="Q882" t="s">
        <v>14</v>
      </c>
      <c r="R882" t="b">
        <v>1</v>
      </c>
      <c r="S882" t="s">
        <v>19</v>
      </c>
    </row>
    <row r="883" spans="1:19" x14ac:dyDescent="0.35">
      <c r="A883" t="s">
        <v>928</v>
      </c>
      <c r="B883">
        <v>15</v>
      </c>
      <c r="C883" t="str">
        <f>IF(Table1[[#This Row],[Age]]&lt;=10,"Child",IF(Table1[[#This Row],[Age]]&lt;=20,"Teen", IF(Table1[[#This Row],[Age]]&lt;=40, "Young Adult",IF(Table1[[#This Row],[Age]]&lt;=60, "Middle Age","Old Age"))))</f>
        <v>Teen</v>
      </c>
      <c r="D883" t="s">
        <v>5049</v>
      </c>
      <c r="E883" t="s">
        <v>50</v>
      </c>
      <c r="F883" t="s">
        <v>41</v>
      </c>
      <c r="G883" s="2">
        <v>44864</v>
      </c>
      <c r="H883" s="1">
        <f>YEAR(Table1[[#This Row],[Date_of_Diagnosis]])</f>
        <v>2022</v>
      </c>
      <c r="I883" t="s">
        <v>42</v>
      </c>
      <c r="J883" t="s">
        <v>38</v>
      </c>
      <c r="K883" t="b">
        <v>1</v>
      </c>
      <c r="L883">
        <v>65</v>
      </c>
      <c r="M883">
        <v>5</v>
      </c>
      <c r="N883" t="s">
        <v>15</v>
      </c>
      <c r="O883">
        <v>57</v>
      </c>
      <c r="P883" t="str">
        <f>IF(Table1[[#This Row],[Survival_Time_Months]]&lt;12,"&lt;1 Year",IF(Table1[[#This Row],[Survival_Time_Months]]&lt;60,"1-5 Years","5+ Years"))</f>
        <v>1-5 Years</v>
      </c>
      <c r="Q883" t="s">
        <v>10</v>
      </c>
      <c r="R883" t="b">
        <v>0</v>
      </c>
      <c r="S883" t="s">
        <v>20</v>
      </c>
    </row>
    <row r="884" spans="1:19" x14ac:dyDescent="0.35">
      <c r="A884" t="s">
        <v>929</v>
      </c>
      <c r="B884">
        <v>84</v>
      </c>
      <c r="C884" t="str">
        <f>IF(Table1[[#This Row],[Age]]&lt;=10,"Child",IF(Table1[[#This Row],[Age]]&lt;=20,"Teen", IF(Table1[[#This Row],[Age]]&lt;=40, "Young Adult",IF(Table1[[#This Row],[Age]]&lt;=60, "Middle Age","Old Age"))))</f>
        <v>Old Age</v>
      </c>
      <c r="D884" t="s">
        <v>5049</v>
      </c>
      <c r="E884" t="s">
        <v>50</v>
      </c>
      <c r="F884" t="s">
        <v>41</v>
      </c>
      <c r="G884" s="2">
        <v>44283</v>
      </c>
      <c r="H884" s="1">
        <f>YEAR(Table1[[#This Row],[Date_of_Diagnosis]])</f>
        <v>2021</v>
      </c>
      <c r="I884" t="s">
        <v>37</v>
      </c>
      <c r="J884" t="s">
        <v>2</v>
      </c>
      <c r="K884" t="b">
        <v>1</v>
      </c>
      <c r="L884">
        <v>51</v>
      </c>
      <c r="M884">
        <v>3</v>
      </c>
      <c r="N884" t="s">
        <v>12</v>
      </c>
      <c r="O884">
        <v>5</v>
      </c>
      <c r="P884" t="str">
        <f>IF(Table1[[#This Row],[Survival_Time_Months]]&lt;12,"&lt;1 Year",IF(Table1[[#This Row],[Survival_Time_Months]]&lt;60,"1-5 Years","5+ Years"))</f>
        <v>&lt;1 Year</v>
      </c>
      <c r="Q884" t="s">
        <v>10</v>
      </c>
      <c r="R884" t="b">
        <v>1</v>
      </c>
      <c r="S884" t="s">
        <v>22</v>
      </c>
    </row>
    <row r="885" spans="1:19" x14ac:dyDescent="0.35">
      <c r="A885" t="s">
        <v>930</v>
      </c>
      <c r="B885">
        <v>84</v>
      </c>
      <c r="C885" t="str">
        <f>IF(Table1[[#This Row],[Age]]&lt;=10,"Child",IF(Table1[[#This Row],[Age]]&lt;=20,"Teen", IF(Table1[[#This Row],[Age]]&lt;=40, "Young Adult",IF(Table1[[#This Row],[Age]]&lt;=60, "Middle Age","Old Age"))))</f>
        <v>Old Age</v>
      </c>
      <c r="D885" t="s">
        <v>5050</v>
      </c>
      <c r="E885" t="s">
        <v>47</v>
      </c>
      <c r="F885" t="s">
        <v>41</v>
      </c>
      <c r="G885" s="2">
        <v>45516</v>
      </c>
      <c r="H885" s="1">
        <f>YEAR(Table1[[#This Row],[Date_of_Diagnosis]])</f>
        <v>2024</v>
      </c>
      <c r="I885" t="s">
        <v>51</v>
      </c>
      <c r="J885" t="s">
        <v>45</v>
      </c>
      <c r="K885" t="b">
        <v>1</v>
      </c>
      <c r="L885">
        <v>61</v>
      </c>
      <c r="M885">
        <v>16</v>
      </c>
      <c r="N885" t="s">
        <v>12</v>
      </c>
      <c r="O885">
        <v>32</v>
      </c>
      <c r="P885" t="str">
        <f>IF(Table1[[#This Row],[Survival_Time_Months]]&lt;12,"&lt;1 Year",IF(Table1[[#This Row],[Survival_Time_Months]]&lt;60,"1-5 Years","5+ Years"))</f>
        <v>1-5 Years</v>
      </c>
      <c r="Q885" t="s">
        <v>10</v>
      </c>
      <c r="R885" t="b">
        <v>1</v>
      </c>
      <c r="S885" t="s">
        <v>23</v>
      </c>
    </row>
    <row r="886" spans="1:19" x14ac:dyDescent="0.35">
      <c r="A886" t="s">
        <v>931</v>
      </c>
      <c r="B886">
        <v>51</v>
      </c>
      <c r="C886" t="str">
        <f>IF(Table1[[#This Row],[Age]]&lt;=10,"Child",IF(Table1[[#This Row],[Age]]&lt;=20,"Teen", IF(Table1[[#This Row],[Age]]&lt;=40, "Young Adult",IF(Table1[[#This Row],[Age]]&lt;=60, "Middle Age","Old Age"))))</f>
        <v>Middle Age</v>
      </c>
      <c r="D886" t="s">
        <v>40</v>
      </c>
      <c r="E886" t="s">
        <v>50</v>
      </c>
      <c r="F886" t="s">
        <v>36</v>
      </c>
      <c r="G886" s="2">
        <v>43730</v>
      </c>
      <c r="H886" s="1">
        <f>YEAR(Table1[[#This Row],[Date_of_Diagnosis]])</f>
        <v>2019</v>
      </c>
      <c r="I886" t="s">
        <v>37</v>
      </c>
      <c r="J886" t="s">
        <v>45</v>
      </c>
      <c r="K886" t="b">
        <v>1</v>
      </c>
      <c r="L886">
        <v>27</v>
      </c>
      <c r="M886">
        <v>0</v>
      </c>
      <c r="N886" t="s">
        <v>12</v>
      </c>
      <c r="O886">
        <v>57</v>
      </c>
      <c r="P886" t="str">
        <f>IF(Table1[[#This Row],[Survival_Time_Months]]&lt;12,"&lt;1 Year",IF(Table1[[#This Row],[Survival_Time_Months]]&lt;60,"1-5 Years","5+ Years"))</f>
        <v>1-5 Years</v>
      </c>
      <c r="Q886" t="s">
        <v>14</v>
      </c>
      <c r="R886" t="b">
        <v>0</v>
      </c>
      <c r="S886" t="s">
        <v>23</v>
      </c>
    </row>
    <row r="887" spans="1:19" x14ac:dyDescent="0.35">
      <c r="A887" t="s">
        <v>932</v>
      </c>
      <c r="B887">
        <v>90</v>
      </c>
      <c r="C887" t="str">
        <f>IF(Table1[[#This Row],[Age]]&lt;=10,"Child",IF(Table1[[#This Row],[Age]]&lt;=20,"Teen", IF(Table1[[#This Row],[Age]]&lt;=40, "Young Adult",IF(Table1[[#This Row],[Age]]&lt;=60, "Middle Age","Old Age"))))</f>
        <v>Old Age</v>
      </c>
      <c r="D887" t="s">
        <v>40</v>
      </c>
      <c r="E887" t="s">
        <v>47</v>
      </c>
      <c r="F887" t="s">
        <v>44</v>
      </c>
      <c r="G887" s="2">
        <v>44899</v>
      </c>
      <c r="H887" s="1">
        <f>YEAR(Table1[[#This Row],[Date_of_Diagnosis]])</f>
        <v>2022</v>
      </c>
      <c r="I887" t="s">
        <v>48</v>
      </c>
      <c r="J887" t="s">
        <v>38</v>
      </c>
      <c r="K887" t="b">
        <v>0</v>
      </c>
      <c r="L887">
        <v>16</v>
      </c>
      <c r="M887">
        <v>7</v>
      </c>
      <c r="N887" t="s">
        <v>9</v>
      </c>
      <c r="O887">
        <v>32</v>
      </c>
      <c r="P887" t="str">
        <f>IF(Table1[[#This Row],[Survival_Time_Months]]&lt;12,"&lt;1 Year",IF(Table1[[#This Row],[Survival_Time_Months]]&lt;60,"1-5 Years","5+ Years"))</f>
        <v>1-5 Years</v>
      </c>
      <c r="Q887" t="s">
        <v>14</v>
      </c>
      <c r="R887" t="b">
        <v>1</v>
      </c>
      <c r="S887" t="s">
        <v>21</v>
      </c>
    </row>
    <row r="888" spans="1:19" x14ac:dyDescent="0.35">
      <c r="A888" t="s">
        <v>933</v>
      </c>
      <c r="B888">
        <v>63</v>
      </c>
      <c r="C888" t="str">
        <f>IF(Table1[[#This Row],[Age]]&lt;=10,"Child",IF(Table1[[#This Row],[Age]]&lt;=20,"Teen", IF(Table1[[#This Row],[Age]]&lt;=40, "Young Adult",IF(Table1[[#This Row],[Age]]&lt;=60, "Middle Age","Old Age"))))</f>
        <v>Old Age</v>
      </c>
      <c r="D888" t="s">
        <v>5050</v>
      </c>
      <c r="E888" t="s">
        <v>47</v>
      </c>
      <c r="F888" t="s">
        <v>44</v>
      </c>
      <c r="G888" s="2">
        <v>43772</v>
      </c>
      <c r="H888" s="1">
        <f>YEAR(Table1[[#This Row],[Date_of_Diagnosis]])</f>
        <v>2019</v>
      </c>
      <c r="I888" t="s">
        <v>51</v>
      </c>
      <c r="J888" t="s">
        <v>2</v>
      </c>
      <c r="K888" t="b">
        <v>1</v>
      </c>
      <c r="L888">
        <v>27</v>
      </c>
      <c r="M888">
        <v>0</v>
      </c>
      <c r="N888" t="s">
        <v>12</v>
      </c>
      <c r="O888">
        <v>120</v>
      </c>
      <c r="P888" t="str">
        <f>IF(Table1[[#This Row],[Survival_Time_Months]]&lt;12,"&lt;1 Year",IF(Table1[[#This Row],[Survival_Time_Months]]&lt;60,"1-5 Years","5+ Years"))</f>
        <v>5+ Years</v>
      </c>
      <c r="Q888" t="s">
        <v>10</v>
      </c>
      <c r="R888" t="b">
        <v>1</v>
      </c>
      <c r="S888" t="s">
        <v>17</v>
      </c>
    </row>
    <row r="889" spans="1:19" x14ac:dyDescent="0.35">
      <c r="A889" t="s">
        <v>934</v>
      </c>
      <c r="B889">
        <v>12</v>
      </c>
      <c r="C889" t="str">
        <f>IF(Table1[[#This Row],[Age]]&lt;=10,"Child",IF(Table1[[#This Row],[Age]]&lt;=20,"Teen", IF(Table1[[#This Row],[Age]]&lt;=40, "Young Adult",IF(Table1[[#This Row],[Age]]&lt;=60, "Middle Age","Old Age"))))</f>
        <v>Teen</v>
      </c>
      <c r="D889" t="s">
        <v>5049</v>
      </c>
      <c r="E889" t="s">
        <v>50</v>
      </c>
      <c r="F889" t="s">
        <v>41</v>
      </c>
      <c r="G889" s="2">
        <v>44971</v>
      </c>
      <c r="H889" s="1">
        <f>YEAR(Table1[[#This Row],[Date_of_Diagnosis]])</f>
        <v>2023</v>
      </c>
      <c r="I889" t="s">
        <v>42</v>
      </c>
      <c r="J889" t="s">
        <v>38</v>
      </c>
      <c r="K889" t="b">
        <v>1</v>
      </c>
      <c r="L889">
        <v>55</v>
      </c>
      <c r="M889">
        <v>10</v>
      </c>
      <c r="N889" t="s">
        <v>15</v>
      </c>
      <c r="O889">
        <v>23</v>
      </c>
      <c r="P889" t="str">
        <f>IF(Table1[[#This Row],[Survival_Time_Months]]&lt;12,"&lt;1 Year",IF(Table1[[#This Row],[Survival_Time_Months]]&lt;60,"1-5 Years","5+ Years"))</f>
        <v>1-5 Years</v>
      </c>
      <c r="Q889" t="s">
        <v>14</v>
      </c>
      <c r="R889" t="b">
        <v>0</v>
      </c>
      <c r="S889" t="s">
        <v>21</v>
      </c>
    </row>
    <row r="890" spans="1:19" x14ac:dyDescent="0.35">
      <c r="A890" t="s">
        <v>935</v>
      </c>
      <c r="B890">
        <v>88</v>
      </c>
      <c r="C890" t="str">
        <f>IF(Table1[[#This Row],[Age]]&lt;=10,"Child",IF(Table1[[#This Row],[Age]]&lt;=20,"Teen", IF(Table1[[#This Row],[Age]]&lt;=40, "Young Adult",IF(Table1[[#This Row],[Age]]&lt;=60, "Middle Age","Old Age"))))</f>
        <v>Old Age</v>
      </c>
      <c r="D890" t="s">
        <v>5050</v>
      </c>
      <c r="E890" t="s">
        <v>50</v>
      </c>
      <c r="F890" t="s">
        <v>36</v>
      </c>
      <c r="G890" s="2">
        <v>43639</v>
      </c>
      <c r="H890" s="1">
        <f>YEAR(Table1[[#This Row],[Date_of_Diagnosis]])</f>
        <v>2019</v>
      </c>
      <c r="I890" t="s">
        <v>51</v>
      </c>
      <c r="J890" t="s">
        <v>38</v>
      </c>
      <c r="K890" t="b">
        <v>1</v>
      </c>
      <c r="L890">
        <v>35</v>
      </c>
      <c r="M890">
        <v>20</v>
      </c>
      <c r="N890" t="s">
        <v>15</v>
      </c>
      <c r="O890">
        <v>17</v>
      </c>
      <c r="P890" t="str">
        <f>IF(Table1[[#This Row],[Survival_Time_Months]]&lt;12,"&lt;1 Year",IF(Table1[[#This Row],[Survival_Time_Months]]&lt;60,"1-5 Years","5+ Years"))</f>
        <v>1-5 Years</v>
      </c>
      <c r="Q890" t="s">
        <v>14</v>
      </c>
      <c r="R890" t="b">
        <v>0</v>
      </c>
      <c r="S890" t="s">
        <v>13</v>
      </c>
    </row>
    <row r="891" spans="1:19" x14ac:dyDescent="0.35">
      <c r="A891" t="s">
        <v>936</v>
      </c>
      <c r="B891">
        <v>14</v>
      </c>
      <c r="C891" t="str">
        <f>IF(Table1[[#This Row],[Age]]&lt;=10,"Child",IF(Table1[[#This Row],[Age]]&lt;=20,"Teen", IF(Table1[[#This Row],[Age]]&lt;=40, "Young Adult",IF(Table1[[#This Row],[Age]]&lt;=60, "Middle Age","Old Age"))))</f>
        <v>Teen</v>
      </c>
      <c r="D891" t="s">
        <v>5050</v>
      </c>
      <c r="E891" t="s">
        <v>47</v>
      </c>
      <c r="F891" t="s">
        <v>41</v>
      </c>
      <c r="G891" s="2">
        <v>43765</v>
      </c>
      <c r="H891" s="1">
        <f>YEAR(Table1[[#This Row],[Date_of_Diagnosis]])</f>
        <v>2019</v>
      </c>
      <c r="I891" t="s">
        <v>42</v>
      </c>
      <c r="J891" t="s">
        <v>2</v>
      </c>
      <c r="K891" t="b">
        <v>0</v>
      </c>
      <c r="L891">
        <v>19</v>
      </c>
      <c r="M891">
        <v>6</v>
      </c>
      <c r="N891" t="s">
        <v>12</v>
      </c>
      <c r="O891">
        <v>76</v>
      </c>
      <c r="P891" t="str">
        <f>IF(Table1[[#This Row],[Survival_Time_Months]]&lt;12,"&lt;1 Year",IF(Table1[[#This Row],[Survival_Time_Months]]&lt;60,"1-5 Years","5+ Years"))</f>
        <v>5+ Years</v>
      </c>
      <c r="Q891" t="s">
        <v>10</v>
      </c>
      <c r="R891" t="b">
        <v>0</v>
      </c>
      <c r="S891" t="s">
        <v>16</v>
      </c>
    </row>
    <row r="892" spans="1:19" x14ac:dyDescent="0.35">
      <c r="A892" t="s">
        <v>937</v>
      </c>
      <c r="B892">
        <v>81</v>
      </c>
      <c r="C892" t="str">
        <f>IF(Table1[[#This Row],[Age]]&lt;=10,"Child",IF(Table1[[#This Row],[Age]]&lt;=20,"Teen", IF(Table1[[#This Row],[Age]]&lt;=40, "Young Adult",IF(Table1[[#This Row],[Age]]&lt;=60, "Middle Age","Old Age"))))</f>
        <v>Old Age</v>
      </c>
      <c r="D892" t="s">
        <v>5050</v>
      </c>
      <c r="E892" t="s">
        <v>35</v>
      </c>
      <c r="F892" t="s">
        <v>36</v>
      </c>
      <c r="G892" s="2">
        <v>44613</v>
      </c>
      <c r="H892" s="1">
        <f>YEAR(Table1[[#This Row],[Date_of_Diagnosis]])</f>
        <v>2022</v>
      </c>
      <c r="I892" t="s">
        <v>51</v>
      </c>
      <c r="J892" t="s">
        <v>2</v>
      </c>
      <c r="K892" t="b">
        <v>0</v>
      </c>
      <c r="L892">
        <v>46</v>
      </c>
      <c r="M892">
        <v>17</v>
      </c>
      <c r="N892" t="s">
        <v>9</v>
      </c>
      <c r="O892">
        <v>66</v>
      </c>
      <c r="P892" t="str">
        <f>IF(Table1[[#This Row],[Survival_Time_Months]]&lt;12,"&lt;1 Year",IF(Table1[[#This Row],[Survival_Time_Months]]&lt;60,"1-5 Years","5+ Years"))</f>
        <v>5+ Years</v>
      </c>
      <c r="Q892" t="s">
        <v>10</v>
      </c>
      <c r="R892" t="b">
        <v>1</v>
      </c>
      <c r="S892" t="s">
        <v>19</v>
      </c>
    </row>
    <row r="893" spans="1:19" x14ac:dyDescent="0.35">
      <c r="A893" t="s">
        <v>938</v>
      </c>
      <c r="B893">
        <v>41</v>
      </c>
      <c r="C893" t="str">
        <f>IF(Table1[[#This Row],[Age]]&lt;=10,"Child",IF(Table1[[#This Row],[Age]]&lt;=20,"Teen", IF(Table1[[#This Row],[Age]]&lt;=40, "Young Adult",IF(Table1[[#This Row],[Age]]&lt;=60, "Middle Age","Old Age"))))</f>
        <v>Middle Age</v>
      </c>
      <c r="D893" t="s">
        <v>5050</v>
      </c>
      <c r="E893" t="s">
        <v>47</v>
      </c>
      <c r="F893" t="s">
        <v>41</v>
      </c>
      <c r="G893" s="2">
        <v>44769</v>
      </c>
      <c r="H893" s="1">
        <f>YEAR(Table1[[#This Row],[Date_of_Diagnosis]])</f>
        <v>2022</v>
      </c>
      <c r="I893" t="s">
        <v>51</v>
      </c>
      <c r="J893" t="s">
        <v>2</v>
      </c>
      <c r="K893" t="b">
        <v>1</v>
      </c>
      <c r="L893">
        <v>2</v>
      </c>
      <c r="M893">
        <v>16</v>
      </c>
      <c r="N893" t="s">
        <v>15</v>
      </c>
      <c r="O893">
        <v>6</v>
      </c>
      <c r="P893" t="str">
        <f>IF(Table1[[#This Row],[Survival_Time_Months]]&lt;12,"&lt;1 Year",IF(Table1[[#This Row],[Survival_Time_Months]]&lt;60,"1-5 Years","5+ Years"))</f>
        <v>&lt;1 Year</v>
      </c>
      <c r="Q893" t="s">
        <v>14</v>
      </c>
      <c r="R893" t="b">
        <v>1</v>
      </c>
      <c r="S893" t="s">
        <v>19</v>
      </c>
    </row>
    <row r="894" spans="1:19" x14ac:dyDescent="0.35">
      <c r="A894" t="s">
        <v>939</v>
      </c>
      <c r="B894">
        <v>7</v>
      </c>
      <c r="C894" t="str">
        <f>IF(Table1[[#This Row],[Age]]&lt;=10,"Child",IF(Table1[[#This Row],[Age]]&lt;=20,"Teen", IF(Table1[[#This Row],[Age]]&lt;=40, "Young Adult",IF(Table1[[#This Row],[Age]]&lt;=60, "Middle Age","Old Age"))))</f>
        <v>Child</v>
      </c>
      <c r="D894" t="s">
        <v>5050</v>
      </c>
      <c r="E894" t="s">
        <v>50</v>
      </c>
      <c r="F894" t="s">
        <v>41</v>
      </c>
      <c r="G894" s="2">
        <v>44142</v>
      </c>
      <c r="H894" s="1">
        <f>YEAR(Table1[[#This Row],[Date_of_Diagnosis]])</f>
        <v>2020</v>
      </c>
      <c r="I894" t="s">
        <v>37</v>
      </c>
      <c r="J894" t="s">
        <v>2</v>
      </c>
      <c r="K894" t="b">
        <v>0</v>
      </c>
      <c r="L894">
        <v>58</v>
      </c>
      <c r="M894">
        <v>8</v>
      </c>
      <c r="N894" t="s">
        <v>15</v>
      </c>
      <c r="O894">
        <v>35</v>
      </c>
      <c r="P894" t="str">
        <f>IF(Table1[[#This Row],[Survival_Time_Months]]&lt;12,"&lt;1 Year",IF(Table1[[#This Row],[Survival_Time_Months]]&lt;60,"1-5 Years","5+ Years"))</f>
        <v>1-5 Years</v>
      </c>
      <c r="Q894" t="s">
        <v>10</v>
      </c>
      <c r="R894" t="b">
        <v>0</v>
      </c>
      <c r="S894" t="s">
        <v>22</v>
      </c>
    </row>
    <row r="895" spans="1:19" x14ac:dyDescent="0.35">
      <c r="A895" t="s">
        <v>940</v>
      </c>
      <c r="B895">
        <v>87</v>
      </c>
      <c r="C895" t="str">
        <f>IF(Table1[[#This Row],[Age]]&lt;=10,"Child",IF(Table1[[#This Row],[Age]]&lt;=20,"Teen", IF(Table1[[#This Row],[Age]]&lt;=40, "Young Adult",IF(Table1[[#This Row],[Age]]&lt;=60, "Middle Age","Old Age"))))</f>
        <v>Old Age</v>
      </c>
      <c r="D895" t="s">
        <v>5050</v>
      </c>
      <c r="E895" t="s">
        <v>50</v>
      </c>
      <c r="F895" t="s">
        <v>44</v>
      </c>
      <c r="G895" s="2">
        <v>44586</v>
      </c>
      <c r="H895" s="1">
        <f>YEAR(Table1[[#This Row],[Date_of_Diagnosis]])</f>
        <v>2022</v>
      </c>
      <c r="I895" t="s">
        <v>42</v>
      </c>
      <c r="J895" t="s">
        <v>38</v>
      </c>
      <c r="K895" t="b">
        <v>1</v>
      </c>
      <c r="L895">
        <v>33</v>
      </c>
      <c r="M895">
        <v>9</v>
      </c>
      <c r="N895" t="s">
        <v>9</v>
      </c>
      <c r="O895">
        <v>100</v>
      </c>
      <c r="P895" t="str">
        <f>IF(Table1[[#This Row],[Survival_Time_Months]]&lt;12,"&lt;1 Year",IF(Table1[[#This Row],[Survival_Time_Months]]&lt;60,"1-5 Years","5+ Years"))</f>
        <v>5+ Years</v>
      </c>
      <c r="Q895" t="s">
        <v>10</v>
      </c>
      <c r="R895" t="b">
        <v>0</v>
      </c>
      <c r="S895" t="s">
        <v>13</v>
      </c>
    </row>
    <row r="896" spans="1:19" x14ac:dyDescent="0.35">
      <c r="A896" t="s">
        <v>941</v>
      </c>
      <c r="B896">
        <v>43</v>
      </c>
      <c r="C896" t="str">
        <f>IF(Table1[[#This Row],[Age]]&lt;=10,"Child",IF(Table1[[#This Row],[Age]]&lt;=20,"Teen", IF(Table1[[#This Row],[Age]]&lt;=40, "Young Adult",IF(Table1[[#This Row],[Age]]&lt;=60, "Middle Age","Old Age"))))</f>
        <v>Middle Age</v>
      </c>
      <c r="D896" t="s">
        <v>5050</v>
      </c>
      <c r="E896" t="s">
        <v>47</v>
      </c>
      <c r="F896" t="s">
        <v>36</v>
      </c>
      <c r="G896" s="2">
        <v>44061</v>
      </c>
      <c r="H896" s="1">
        <f>YEAR(Table1[[#This Row],[Date_of_Diagnosis]])</f>
        <v>2020</v>
      </c>
      <c r="I896" t="s">
        <v>42</v>
      </c>
      <c r="J896" t="s">
        <v>38</v>
      </c>
      <c r="K896" t="b">
        <v>0</v>
      </c>
      <c r="L896">
        <v>39</v>
      </c>
      <c r="M896">
        <v>10</v>
      </c>
      <c r="N896" t="s">
        <v>15</v>
      </c>
      <c r="O896">
        <v>8</v>
      </c>
      <c r="P896" t="str">
        <f>IF(Table1[[#This Row],[Survival_Time_Months]]&lt;12,"&lt;1 Year",IF(Table1[[#This Row],[Survival_Time_Months]]&lt;60,"1-5 Years","5+ Years"))</f>
        <v>&lt;1 Year</v>
      </c>
      <c r="Q896" t="s">
        <v>10</v>
      </c>
      <c r="R896" t="b">
        <v>0</v>
      </c>
      <c r="S896" t="s">
        <v>18</v>
      </c>
    </row>
    <row r="897" spans="1:19" x14ac:dyDescent="0.35">
      <c r="A897" t="s">
        <v>942</v>
      </c>
      <c r="B897">
        <v>16</v>
      </c>
      <c r="C897" t="str">
        <f>IF(Table1[[#This Row],[Age]]&lt;=10,"Child",IF(Table1[[#This Row],[Age]]&lt;=20,"Teen", IF(Table1[[#This Row],[Age]]&lt;=40, "Young Adult",IF(Table1[[#This Row],[Age]]&lt;=60, "Middle Age","Old Age"))))</f>
        <v>Teen</v>
      </c>
      <c r="D897" t="s">
        <v>5050</v>
      </c>
      <c r="E897" t="s">
        <v>35</v>
      </c>
      <c r="F897" t="s">
        <v>41</v>
      </c>
      <c r="G897" s="2">
        <v>44710</v>
      </c>
      <c r="H897" s="1">
        <f>YEAR(Table1[[#This Row],[Date_of_Diagnosis]])</f>
        <v>2022</v>
      </c>
      <c r="I897" t="s">
        <v>37</v>
      </c>
      <c r="J897" t="s">
        <v>38</v>
      </c>
      <c r="K897" t="b">
        <v>1</v>
      </c>
      <c r="L897">
        <v>25</v>
      </c>
      <c r="M897">
        <v>0</v>
      </c>
      <c r="N897" t="s">
        <v>12</v>
      </c>
      <c r="O897">
        <v>31</v>
      </c>
      <c r="P897" t="str">
        <f>IF(Table1[[#This Row],[Survival_Time_Months]]&lt;12,"&lt;1 Year",IF(Table1[[#This Row],[Survival_Time_Months]]&lt;60,"1-5 Years","5+ Years"))</f>
        <v>1-5 Years</v>
      </c>
      <c r="Q897" t="s">
        <v>14</v>
      </c>
      <c r="R897" t="b">
        <v>0</v>
      </c>
      <c r="S897" t="s">
        <v>16</v>
      </c>
    </row>
    <row r="898" spans="1:19" x14ac:dyDescent="0.35">
      <c r="A898" t="s">
        <v>943</v>
      </c>
      <c r="B898">
        <v>68</v>
      </c>
      <c r="C898" t="str">
        <f>IF(Table1[[#This Row],[Age]]&lt;=10,"Child",IF(Table1[[#This Row],[Age]]&lt;=20,"Teen", IF(Table1[[#This Row],[Age]]&lt;=40, "Young Adult",IF(Table1[[#This Row],[Age]]&lt;=60, "Middle Age","Old Age"))))</f>
        <v>Old Age</v>
      </c>
      <c r="D898" t="s">
        <v>5049</v>
      </c>
      <c r="E898" t="s">
        <v>50</v>
      </c>
      <c r="F898" t="s">
        <v>44</v>
      </c>
      <c r="G898" s="2">
        <v>43576</v>
      </c>
      <c r="H898" s="1">
        <f>YEAR(Table1[[#This Row],[Date_of_Diagnosis]])</f>
        <v>2019</v>
      </c>
      <c r="I898" t="s">
        <v>37</v>
      </c>
      <c r="J898" t="s">
        <v>2</v>
      </c>
      <c r="K898" t="b">
        <v>1</v>
      </c>
      <c r="L898">
        <v>52</v>
      </c>
      <c r="M898">
        <v>9</v>
      </c>
      <c r="N898" t="s">
        <v>12</v>
      </c>
      <c r="O898">
        <v>4</v>
      </c>
      <c r="P898" t="str">
        <f>IF(Table1[[#This Row],[Survival_Time_Months]]&lt;12,"&lt;1 Year",IF(Table1[[#This Row],[Survival_Time_Months]]&lt;60,"1-5 Years","5+ Years"))</f>
        <v>&lt;1 Year</v>
      </c>
      <c r="Q898" t="s">
        <v>10</v>
      </c>
      <c r="R898" t="b">
        <v>1</v>
      </c>
      <c r="S898" t="s">
        <v>22</v>
      </c>
    </row>
    <row r="899" spans="1:19" x14ac:dyDescent="0.35">
      <c r="A899" t="s">
        <v>944</v>
      </c>
      <c r="B899">
        <v>39</v>
      </c>
      <c r="C899" t="str">
        <f>IF(Table1[[#This Row],[Age]]&lt;=10,"Child",IF(Table1[[#This Row],[Age]]&lt;=20,"Teen", IF(Table1[[#This Row],[Age]]&lt;=40, "Young Adult",IF(Table1[[#This Row],[Age]]&lt;=60, "Middle Age","Old Age"))))</f>
        <v>Young Adult</v>
      </c>
      <c r="D899" t="s">
        <v>40</v>
      </c>
      <c r="E899" t="s">
        <v>35</v>
      </c>
      <c r="F899" t="s">
        <v>36</v>
      </c>
      <c r="G899" s="2">
        <v>43467</v>
      </c>
      <c r="H899" s="1">
        <f>YEAR(Table1[[#This Row],[Date_of_Diagnosis]])</f>
        <v>2019</v>
      </c>
      <c r="I899" t="s">
        <v>48</v>
      </c>
      <c r="J899" t="s">
        <v>2</v>
      </c>
      <c r="K899" t="b">
        <v>1</v>
      </c>
      <c r="L899">
        <v>33</v>
      </c>
      <c r="M899">
        <v>3</v>
      </c>
      <c r="N899" t="s">
        <v>15</v>
      </c>
      <c r="O899">
        <v>35</v>
      </c>
      <c r="P899" t="str">
        <f>IF(Table1[[#This Row],[Survival_Time_Months]]&lt;12,"&lt;1 Year",IF(Table1[[#This Row],[Survival_Time_Months]]&lt;60,"1-5 Years","5+ Years"))</f>
        <v>1-5 Years</v>
      </c>
      <c r="Q899" t="s">
        <v>10</v>
      </c>
      <c r="R899" t="b">
        <v>1</v>
      </c>
      <c r="S899" t="s">
        <v>17</v>
      </c>
    </row>
    <row r="900" spans="1:19" x14ac:dyDescent="0.35">
      <c r="A900" t="s">
        <v>945</v>
      </c>
      <c r="B900">
        <v>63</v>
      </c>
      <c r="C900" t="str">
        <f>IF(Table1[[#This Row],[Age]]&lt;=10,"Child",IF(Table1[[#This Row],[Age]]&lt;=20,"Teen", IF(Table1[[#This Row],[Age]]&lt;=40, "Young Adult",IF(Table1[[#This Row],[Age]]&lt;=60, "Middle Age","Old Age"))))</f>
        <v>Old Age</v>
      </c>
      <c r="D900" t="s">
        <v>5049</v>
      </c>
      <c r="E900" t="s">
        <v>50</v>
      </c>
      <c r="F900" t="s">
        <v>36</v>
      </c>
      <c r="G900" s="2">
        <v>44363</v>
      </c>
      <c r="H900" s="1">
        <f>YEAR(Table1[[#This Row],[Date_of_Diagnosis]])</f>
        <v>2021</v>
      </c>
      <c r="I900" t="s">
        <v>51</v>
      </c>
      <c r="J900" t="s">
        <v>38</v>
      </c>
      <c r="K900" t="b">
        <v>0</v>
      </c>
      <c r="L900">
        <v>33</v>
      </c>
      <c r="M900">
        <v>5</v>
      </c>
      <c r="N900" t="s">
        <v>9</v>
      </c>
      <c r="O900">
        <v>104</v>
      </c>
      <c r="P900" t="str">
        <f>IF(Table1[[#This Row],[Survival_Time_Months]]&lt;12,"&lt;1 Year",IF(Table1[[#This Row],[Survival_Time_Months]]&lt;60,"1-5 Years","5+ Years"))</f>
        <v>5+ Years</v>
      </c>
      <c r="Q900" t="s">
        <v>10</v>
      </c>
      <c r="R900" t="b">
        <v>1</v>
      </c>
      <c r="S900" t="s">
        <v>19</v>
      </c>
    </row>
    <row r="901" spans="1:19" x14ac:dyDescent="0.35">
      <c r="A901" t="s">
        <v>946</v>
      </c>
      <c r="B901">
        <v>56</v>
      </c>
      <c r="C901" t="str">
        <f>IF(Table1[[#This Row],[Age]]&lt;=10,"Child",IF(Table1[[#This Row],[Age]]&lt;=20,"Teen", IF(Table1[[#This Row],[Age]]&lt;=40, "Young Adult",IF(Table1[[#This Row],[Age]]&lt;=60, "Middle Age","Old Age"))))</f>
        <v>Middle Age</v>
      </c>
      <c r="D901" t="s">
        <v>5050</v>
      </c>
      <c r="E901" t="s">
        <v>50</v>
      </c>
      <c r="F901" t="s">
        <v>36</v>
      </c>
      <c r="G901" s="2">
        <v>43754</v>
      </c>
      <c r="H901" s="1">
        <f>YEAR(Table1[[#This Row],[Date_of_Diagnosis]])</f>
        <v>2019</v>
      </c>
      <c r="I901" t="s">
        <v>42</v>
      </c>
      <c r="J901" t="s">
        <v>2</v>
      </c>
      <c r="K901" t="b">
        <v>1</v>
      </c>
      <c r="L901">
        <v>17</v>
      </c>
      <c r="M901">
        <v>3</v>
      </c>
      <c r="N901" t="s">
        <v>15</v>
      </c>
      <c r="O901">
        <v>109</v>
      </c>
      <c r="P901" t="str">
        <f>IF(Table1[[#This Row],[Survival_Time_Months]]&lt;12,"&lt;1 Year",IF(Table1[[#This Row],[Survival_Time_Months]]&lt;60,"1-5 Years","5+ Years"))</f>
        <v>5+ Years</v>
      </c>
      <c r="Q901" t="s">
        <v>14</v>
      </c>
      <c r="R901" t="b">
        <v>1</v>
      </c>
      <c r="S901" t="s">
        <v>20</v>
      </c>
    </row>
    <row r="902" spans="1:19" x14ac:dyDescent="0.35">
      <c r="A902" t="s">
        <v>947</v>
      </c>
      <c r="B902">
        <v>64</v>
      </c>
      <c r="C902" t="str">
        <f>IF(Table1[[#This Row],[Age]]&lt;=10,"Child",IF(Table1[[#This Row],[Age]]&lt;=20,"Teen", IF(Table1[[#This Row],[Age]]&lt;=40, "Young Adult",IF(Table1[[#This Row],[Age]]&lt;=60, "Middle Age","Old Age"))))</f>
        <v>Old Age</v>
      </c>
      <c r="D902" t="s">
        <v>40</v>
      </c>
      <c r="E902" t="s">
        <v>35</v>
      </c>
      <c r="F902" t="s">
        <v>44</v>
      </c>
      <c r="G902" s="2">
        <v>45381</v>
      </c>
      <c r="H902" s="1">
        <f>YEAR(Table1[[#This Row],[Date_of_Diagnosis]])</f>
        <v>2024</v>
      </c>
      <c r="I902" t="s">
        <v>51</v>
      </c>
      <c r="J902" t="s">
        <v>45</v>
      </c>
      <c r="K902" t="b">
        <v>1</v>
      </c>
      <c r="L902">
        <v>31</v>
      </c>
      <c r="M902">
        <v>7</v>
      </c>
      <c r="N902" t="s">
        <v>12</v>
      </c>
      <c r="O902">
        <v>67</v>
      </c>
      <c r="P902" t="str">
        <f>IF(Table1[[#This Row],[Survival_Time_Months]]&lt;12,"&lt;1 Year",IF(Table1[[#This Row],[Survival_Time_Months]]&lt;60,"1-5 Years","5+ Years"))</f>
        <v>5+ Years</v>
      </c>
      <c r="Q902" t="s">
        <v>14</v>
      </c>
      <c r="R902" t="b">
        <v>0</v>
      </c>
      <c r="S902" t="s">
        <v>23</v>
      </c>
    </row>
    <row r="903" spans="1:19" x14ac:dyDescent="0.35">
      <c r="A903" t="s">
        <v>948</v>
      </c>
      <c r="B903">
        <v>53</v>
      </c>
      <c r="C903" t="str">
        <f>IF(Table1[[#This Row],[Age]]&lt;=10,"Child",IF(Table1[[#This Row],[Age]]&lt;=20,"Teen", IF(Table1[[#This Row],[Age]]&lt;=40, "Young Adult",IF(Table1[[#This Row],[Age]]&lt;=60, "Middle Age","Old Age"))))</f>
        <v>Middle Age</v>
      </c>
      <c r="D903" t="s">
        <v>40</v>
      </c>
      <c r="E903" t="s">
        <v>50</v>
      </c>
      <c r="F903" t="s">
        <v>36</v>
      </c>
      <c r="G903" s="2">
        <v>43780</v>
      </c>
      <c r="H903" s="1">
        <f>YEAR(Table1[[#This Row],[Date_of_Diagnosis]])</f>
        <v>2019</v>
      </c>
      <c r="I903" t="s">
        <v>42</v>
      </c>
      <c r="J903" t="s">
        <v>2</v>
      </c>
      <c r="K903" t="b">
        <v>1</v>
      </c>
      <c r="L903">
        <v>32</v>
      </c>
      <c r="M903">
        <v>13</v>
      </c>
      <c r="N903" t="s">
        <v>9</v>
      </c>
      <c r="O903">
        <v>29</v>
      </c>
      <c r="P903" t="str">
        <f>IF(Table1[[#This Row],[Survival_Time_Months]]&lt;12,"&lt;1 Year",IF(Table1[[#This Row],[Survival_Time_Months]]&lt;60,"1-5 Years","5+ Years"))</f>
        <v>1-5 Years</v>
      </c>
      <c r="Q903" t="s">
        <v>10</v>
      </c>
      <c r="R903" t="b">
        <v>0</v>
      </c>
      <c r="S903" t="s">
        <v>13</v>
      </c>
    </row>
    <row r="904" spans="1:19" x14ac:dyDescent="0.35">
      <c r="A904" t="s">
        <v>949</v>
      </c>
      <c r="B904">
        <v>69</v>
      </c>
      <c r="C904" t="str">
        <f>IF(Table1[[#This Row],[Age]]&lt;=10,"Child",IF(Table1[[#This Row],[Age]]&lt;=20,"Teen", IF(Table1[[#This Row],[Age]]&lt;=40, "Young Adult",IF(Table1[[#This Row],[Age]]&lt;=60, "Middle Age","Old Age"))))</f>
        <v>Old Age</v>
      </c>
      <c r="D904" t="s">
        <v>5049</v>
      </c>
      <c r="E904" t="s">
        <v>50</v>
      </c>
      <c r="F904" t="s">
        <v>44</v>
      </c>
      <c r="G904" s="2">
        <v>44692</v>
      </c>
      <c r="H904" s="1">
        <f>YEAR(Table1[[#This Row],[Date_of_Diagnosis]])</f>
        <v>2022</v>
      </c>
      <c r="I904" t="s">
        <v>51</v>
      </c>
      <c r="J904" t="s">
        <v>38</v>
      </c>
      <c r="K904" t="b">
        <v>1</v>
      </c>
      <c r="L904">
        <v>54</v>
      </c>
      <c r="M904">
        <v>17</v>
      </c>
      <c r="N904" t="s">
        <v>9</v>
      </c>
      <c r="O904">
        <v>80</v>
      </c>
      <c r="P904" t="str">
        <f>IF(Table1[[#This Row],[Survival_Time_Months]]&lt;12,"&lt;1 Year",IF(Table1[[#This Row],[Survival_Time_Months]]&lt;60,"1-5 Years","5+ Years"))</f>
        <v>5+ Years</v>
      </c>
      <c r="Q904" t="s">
        <v>10</v>
      </c>
      <c r="R904" t="b">
        <v>1</v>
      </c>
      <c r="S904" t="s">
        <v>22</v>
      </c>
    </row>
    <row r="905" spans="1:19" x14ac:dyDescent="0.35">
      <c r="A905" t="s">
        <v>950</v>
      </c>
      <c r="B905">
        <v>55</v>
      </c>
      <c r="C905" t="str">
        <f>IF(Table1[[#This Row],[Age]]&lt;=10,"Child",IF(Table1[[#This Row],[Age]]&lt;=20,"Teen", IF(Table1[[#This Row],[Age]]&lt;=40, "Young Adult",IF(Table1[[#This Row],[Age]]&lt;=60, "Middle Age","Old Age"))))</f>
        <v>Middle Age</v>
      </c>
      <c r="D905" t="s">
        <v>40</v>
      </c>
      <c r="E905" t="s">
        <v>47</v>
      </c>
      <c r="F905" t="s">
        <v>41</v>
      </c>
      <c r="G905" s="2">
        <v>43541</v>
      </c>
      <c r="H905" s="1">
        <f>YEAR(Table1[[#This Row],[Date_of_Diagnosis]])</f>
        <v>2019</v>
      </c>
      <c r="I905" t="s">
        <v>48</v>
      </c>
      <c r="J905" t="s">
        <v>38</v>
      </c>
      <c r="K905" t="b">
        <v>1</v>
      </c>
      <c r="L905">
        <v>44</v>
      </c>
      <c r="M905">
        <v>16</v>
      </c>
      <c r="N905" t="s">
        <v>12</v>
      </c>
      <c r="O905">
        <v>116</v>
      </c>
      <c r="P905" t="str">
        <f>IF(Table1[[#This Row],[Survival_Time_Months]]&lt;12,"&lt;1 Year",IF(Table1[[#This Row],[Survival_Time_Months]]&lt;60,"1-5 Years","5+ Years"))</f>
        <v>5+ Years</v>
      </c>
      <c r="Q905" t="s">
        <v>10</v>
      </c>
      <c r="R905" t="b">
        <v>0</v>
      </c>
      <c r="S905" t="s">
        <v>11</v>
      </c>
    </row>
    <row r="906" spans="1:19" x14ac:dyDescent="0.35">
      <c r="A906" t="s">
        <v>951</v>
      </c>
      <c r="B906">
        <v>28</v>
      </c>
      <c r="C906" t="str">
        <f>IF(Table1[[#This Row],[Age]]&lt;=10,"Child",IF(Table1[[#This Row],[Age]]&lt;=20,"Teen", IF(Table1[[#This Row],[Age]]&lt;=40, "Young Adult",IF(Table1[[#This Row],[Age]]&lt;=60, "Middle Age","Old Age"))))</f>
        <v>Young Adult</v>
      </c>
      <c r="D906" t="s">
        <v>40</v>
      </c>
      <c r="E906" t="s">
        <v>35</v>
      </c>
      <c r="F906" t="s">
        <v>44</v>
      </c>
      <c r="G906" s="2">
        <v>44939</v>
      </c>
      <c r="H906" s="1">
        <f>YEAR(Table1[[#This Row],[Date_of_Diagnosis]])</f>
        <v>2023</v>
      </c>
      <c r="I906" t="s">
        <v>37</v>
      </c>
      <c r="J906" t="s">
        <v>38</v>
      </c>
      <c r="K906" t="b">
        <v>0</v>
      </c>
      <c r="L906">
        <v>35</v>
      </c>
      <c r="M906">
        <v>11</v>
      </c>
      <c r="N906" t="s">
        <v>12</v>
      </c>
      <c r="O906">
        <v>1</v>
      </c>
      <c r="P906" t="str">
        <f>IF(Table1[[#This Row],[Survival_Time_Months]]&lt;12,"&lt;1 Year",IF(Table1[[#This Row],[Survival_Time_Months]]&lt;60,"1-5 Years","5+ Years"))</f>
        <v>&lt;1 Year</v>
      </c>
      <c r="Q906" t="s">
        <v>14</v>
      </c>
      <c r="R906" t="b">
        <v>1</v>
      </c>
      <c r="S906" t="s">
        <v>18</v>
      </c>
    </row>
    <row r="907" spans="1:19" x14ac:dyDescent="0.35">
      <c r="A907" t="s">
        <v>952</v>
      </c>
      <c r="B907">
        <v>58</v>
      </c>
      <c r="C907" t="str">
        <f>IF(Table1[[#This Row],[Age]]&lt;=10,"Child",IF(Table1[[#This Row],[Age]]&lt;=20,"Teen", IF(Table1[[#This Row],[Age]]&lt;=40, "Young Adult",IF(Table1[[#This Row],[Age]]&lt;=60, "Middle Age","Old Age"))))</f>
        <v>Middle Age</v>
      </c>
      <c r="D907" t="s">
        <v>5049</v>
      </c>
      <c r="E907" t="s">
        <v>35</v>
      </c>
      <c r="F907" t="s">
        <v>36</v>
      </c>
      <c r="G907" s="2">
        <v>43612</v>
      </c>
      <c r="H907" s="1">
        <f>YEAR(Table1[[#This Row],[Date_of_Diagnosis]])</f>
        <v>2019</v>
      </c>
      <c r="I907" t="s">
        <v>51</v>
      </c>
      <c r="J907" t="s">
        <v>45</v>
      </c>
      <c r="K907" t="b">
        <v>1</v>
      </c>
      <c r="L907">
        <v>20</v>
      </c>
      <c r="M907">
        <v>16</v>
      </c>
      <c r="N907" t="s">
        <v>12</v>
      </c>
      <c r="O907">
        <v>43</v>
      </c>
      <c r="P907" t="str">
        <f>IF(Table1[[#This Row],[Survival_Time_Months]]&lt;12,"&lt;1 Year",IF(Table1[[#This Row],[Survival_Time_Months]]&lt;60,"1-5 Years","5+ Years"))</f>
        <v>1-5 Years</v>
      </c>
      <c r="Q907" t="s">
        <v>10</v>
      </c>
      <c r="R907" t="b">
        <v>0</v>
      </c>
      <c r="S907" t="s">
        <v>22</v>
      </c>
    </row>
    <row r="908" spans="1:19" x14ac:dyDescent="0.35">
      <c r="A908" t="s">
        <v>953</v>
      </c>
      <c r="B908">
        <v>33</v>
      </c>
      <c r="C908" t="str">
        <f>IF(Table1[[#This Row],[Age]]&lt;=10,"Child",IF(Table1[[#This Row],[Age]]&lt;=20,"Teen", IF(Table1[[#This Row],[Age]]&lt;=40, "Young Adult",IF(Table1[[#This Row],[Age]]&lt;=60, "Middle Age","Old Age"))))</f>
        <v>Young Adult</v>
      </c>
      <c r="D908" t="s">
        <v>5049</v>
      </c>
      <c r="E908" t="s">
        <v>47</v>
      </c>
      <c r="F908" t="s">
        <v>41</v>
      </c>
      <c r="G908" s="2">
        <v>44374</v>
      </c>
      <c r="H908" s="1">
        <f>YEAR(Table1[[#This Row],[Date_of_Diagnosis]])</f>
        <v>2021</v>
      </c>
      <c r="I908" t="s">
        <v>42</v>
      </c>
      <c r="J908" t="s">
        <v>38</v>
      </c>
      <c r="K908" t="b">
        <v>0</v>
      </c>
      <c r="L908">
        <v>10</v>
      </c>
      <c r="M908">
        <v>8</v>
      </c>
      <c r="N908" t="s">
        <v>12</v>
      </c>
      <c r="O908">
        <v>65</v>
      </c>
      <c r="P908" t="str">
        <f>IF(Table1[[#This Row],[Survival_Time_Months]]&lt;12,"&lt;1 Year",IF(Table1[[#This Row],[Survival_Time_Months]]&lt;60,"1-5 Years","5+ Years"))</f>
        <v>5+ Years</v>
      </c>
      <c r="Q908" t="s">
        <v>10</v>
      </c>
      <c r="R908" t="b">
        <v>1</v>
      </c>
      <c r="S908" t="s">
        <v>21</v>
      </c>
    </row>
    <row r="909" spans="1:19" x14ac:dyDescent="0.35">
      <c r="A909" t="s">
        <v>954</v>
      </c>
      <c r="B909">
        <v>8</v>
      </c>
      <c r="C909" t="str">
        <f>IF(Table1[[#This Row],[Age]]&lt;=10,"Child",IF(Table1[[#This Row],[Age]]&lt;=20,"Teen", IF(Table1[[#This Row],[Age]]&lt;=40, "Young Adult",IF(Table1[[#This Row],[Age]]&lt;=60, "Middle Age","Old Age"))))</f>
        <v>Child</v>
      </c>
      <c r="D909" t="s">
        <v>40</v>
      </c>
      <c r="E909" t="s">
        <v>47</v>
      </c>
      <c r="F909" t="s">
        <v>44</v>
      </c>
      <c r="G909" s="2">
        <v>45225</v>
      </c>
      <c r="H909" s="1">
        <f>YEAR(Table1[[#This Row],[Date_of_Diagnosis]])</f>
        <v>2023</v>
      </c>
      <c r="I909" t="s">
        <v>48</v>
      </c>
      <c r="J909" t="s">
        <v>2</v>
      </c>
      <c r="K909" t="b">
        <v>1</v>
      </c>
      <c r="L909">
        <v>38</v>
      </c>
      <c r="M909">
        <v>13</v>
      </c>
      <c r="N909" t="s">
        <v>12</v>
      </c>
      <c r="O909">
        <v>79</v>
      </c>
      <c r="P909" t="str">
        <f>IF(Table1[[#This Row],[Survival_Time_Months]]&lt;12,"&lt;1 Year",IF(Table1[[#This Row],[Survival_Time_Months]]&lt;60,"1-5 Years","5+ Years"))</f>
        <v>5+ Years</v>
      </c>
      <c r="Q909" t="s">
        <v>14</v>
      </c>
      <c r="R909" t="b">
        <v>0</v>
      </c>
      <c r="S909" t="s">
        <v>20</v>
      </c>
    </row>
    <row r="910" spans="1:19" x14ac:dyDescent="0.35">
      <c r="A910" t="s">
        <v>955</v>
      </c>
      <c r="B910">
        <v>51</v>
      </c>
      <c r="C910" t="str">
        <f>IF(Table1[[#This Row],[Age]]&lt;=10,"Child",IF(Table1[[#This Row],[Age]]&lt;=20,"Teen", IF(Table1[[#This Row],[Age]]&lt;=40, "Young Adult",IF(Table1[[#This Row],[Age]]&lt;=60, "Middle Age","Old Age"))))</f>
        <v>Middle Age</v>
      </c>
      <c r="D910" t="s">
        <v>5049</v>
      </c>
      <c r="E910" t="s">
        <v>50</v>
      </c>
      <c r="F910" t="s">
        <v>41</v>
      </c>
      <c r="G910" s="2">
        <v>43667</v>
      </c>
      <c r="H910" s="1">
        <f>YEAR(Table1[[#This Row],[Date_of_Diagnosis]])</f>
        <v>2019</v>
      </c>
      <c r="I910" t="s">
        <v>42</v>
      </c>
      <c r="J910" t="s">
        <v>45</v>
      </c>
      <c r="K910" t="b">
        <v>0</v>
      </c>
      <c r="L910">
        <v>70</v>
      </c>
      <c r="M910">
        <v>18</v>
      </c>
      <c r="N910" t="s">
        <v>9</v>
      </c>
      <c r="O910">
        <v>25</v>
      </c>
      <c r="P910" t="str">
        <f>IF(Table1[[#This Row],[Survival_Time_Months]]&lt;12,"&lt;1 Year",IF(Table1[[#This Row],[Survival_Time_Months]]&lt;60,"1-5 Years","5+ Years"))</f>
        <v>1-5 Years</v>
      </c>
      <c r="Q910" t="s">
        <v>14</v>
      </c>
      <c r="R910" t="b">
        <v>0</v>
      </c>
      <c r="S910" t="s">
        <v>11</v>
      </c>
    </row>
    <row r="911" spans="1:19" x14ac:dyDescent="0.35">
      <c r="A911" t="s">
        <v>956</v>
      </c>
      <c r="B911">
        <v>85</v>
      </c>
      <c r="C911" t="str">
        <f>IF(Table1[[#This Row],[Age]]&lt;=10,"Child",IF(Table1[[#This Row],[Age]]&lt;=20,"Teen", IF(Table1[[#This Row],[Age]]&lt;=40, "Young Adult",IF(Table1[[#This Row],[Age]]&lt;=60, "Middle Age","Old Age"))))</f>
        <v>Old Age</v>
      </c>
      <c r="D911" t="s">
        <v>40</v>
      </c>
      <c r="E911" t="s">
        <v>35</v>
      </c>
      <c r="F911" t="s">
        <v>36</v>
      </c>
      <c r="G911" s="2">
        <v>45500</v>
      </c>
      <c r="H911" s="1">
        <f>YEAR(Table1[[#This Row],[Date_of_Diagnosis]])</f>
        <v>2024</v>
      </c>
      <c r="I911" t="s">
        <v>42</v>
      </c>
      <c r="J911" t="s">
        <v>45</v>
      </c>
      <c r="K911" t="b">
        <v>1</v>
      </c>
      <c r="L911">
        <v>28</v>
      </c>
      <c r="M911">
        <v>11</v>
      </c>
      <c r="N911" t="s">
        <v>9</v>
      </c>
      <c r="O911">
        <v>109</v>
      </c>
      <c r="P911" t="str">
        <f>IF(Table1[[#This Row],[Survival_Time_Months]]&lt;12,"&lt;1 Year",IF(Table1[[#This Row],[Survival_Time_Months]]&lt;60,"1-5 Years","5+ Years"))</f>
        <v>5+ Years</v>
      </c>
      <c r="Q911" t="s">
        <v>10</v>
      </c>
      <c r="R911" t="b">
        <v>0</v>
      </c>
      <c r="S911" t="s">
        <v>17</v>
      </c>
    </row>
    <row r="912" spans="1:19" x14ac:dyDescent="0.35">
      <c r="A912" t="s">
        <v>957</v>
      </c>
      <c r="B912">
        <v>1</v>
      </c>
      <c r="C912" t="str">
        <f>IF(Table1[[#This Row],[Age]]&lt;=10,"Child",IF(Table1[[#This Row],[Age]]&lt;=20,"Teen", IF(Table1[[#This Row],[Age]]&lt;=40, "Young Adult",IF(Table1[[#This Row],[Age]]&lt;=60, "Middle Age","Old Age"))))</f>
        <v>Child</v>
      </c>
      <c r="D912" t="s">
        <v>5050</v>
      </c>
      <c r="E912" t="s">
        <v>50</v>
      </c>
      <c r="F912" t="s">
        <v>41</v>
      </c>
      <c r="G912" s="2">
        <v>45541</v>
      </c>
      <c r="H912" s="1">
        <f>YEAR(Table1[[#This Row],[Date_of_Diagnosis]])</f>
        <v>2024</v>
      </c>
      <c r="I912" t="s">
        <v>37</v>
      </c>
      <c r="J912" t="s">
        <v>2</v>
      </c>
      <c r="K912" t="b">
        <v>1</v>
      </c>
      <c r="L912">
        <v>28</v>
      </c>
      <c r="M912">
        <v>16</v>
      </c>
      <c r="N912" t="s">
        <v>9</v>
      </c>
      <c r="O912">
        <v>14</v>
      </c>
      <c r="P912" t="str">
        <f>IF(Table1[[#This Row],[Survival_Time_Months]]&lt;12,"&lt;1 Year",IF(Table1[[#This Row],[Survival_Time_Months]]&lt;60,"1-5 Years","5+ Years"))</f>
        <v>1-5 Years</v>
      </c>
      <c r="Q912" t="s">
        <v>14</v>
      </c>
      <c r="R912" t="b">
        <v>1</v>
      </c>
      <c r="S912" t="s">
        <v>21</v>
      </c>
    </row>
    <row r="913" spans="1:19" x14ac:dyDescent="0.35">
      <c r="A913" t="s">
        <v>958</v>
      </c>
      <c r="B913">
        <v>47</v>
      </c>
      <c r="C913" t="str">
        <f>IF(Table1[[#This Row],[Age]]&lt;=10,"Child",IF(Table1[[#This Row],[Age]]&lt;=20,"Teen", IF(Table1[[#This Row],[Age]]&lt;=40, "Young Adult",IF(Table1[[#This Row],[Age]]&lt;=60, "Middle Age","Old Age"))))</f>
        <v>Middle Age</v>
      </c>
      <c r="D913" t="s">
        <v>5049</v>
      </c>
      <c r="E913" t="s">
        <v>35</v>
      </c>
      <c r="F913" t="s">
        <v>41</v>
      </c>
      <c r="G913" s="2">
        <v>44076</v>
      </c>
      <c r="H913" s="1">
        <f>YEAR(Table1[[#This Row],[Date_of_Diagnosis]])</f>
        <v>2020</v>
      </c>
      <c r="I913" t="s">
        <v>42</v>
      </c>
      <c r="J913" t="s">
        <v>38</v>
      </c>
      <c r="K913" t="b">
        <v>0</v>
      </c>
      <c r="L913">
        <v>8</v>
      </c>
      <c r="M913">
        <v>13</v>
      </c>
      <c r="N913" t="s">
        <v>15</v>
      </c>
      <c r="O913">
        <v>15</v>
      </c>
      <c r="P913" t="str">
        <f>IF(Table1[[#This Row],[Survival_Time_Months]]&lt;12,"&lt;1 Year",IF(Table1[[#This Row],[Survival_Time_Months]]&lt;60,"1-5 Years","5+ Years"))</f>
        <v>1-5 Years</v>
      </c>
      <c r="Q913" t="s">
        <v>10</v>
      </c>
      <c r="R913" t="b">
        <v>0</v>
      </c>
      <c r="S913" t="s">
        <v>18</v>
      </c>
    </row>
    <row r="914" spans="1:19" x14ac:dyDescent="0.35">
      <c r="A914" t="s">
        <v>959</v>
      </c>
      <c r="B914">
        <v>28</v>
      </c>
      <c r="C914" t="str">
        <f>IF(Table1[[#This Row],[Age]]&lt;=10,"Child",IF(Table1[[#This Row],[Age]]&lt;=20,"Teen", IF(Table1[[#This Row],[Age]]&lt;=40, "Young Adult",IF(Table1[[#This Row],[Age]]&lt;=60, "Middle Age","Old Age"))))</f>
        <v>Young Adult</v>
      </c>
      <c r="D914" t="s">
        <v>40</v>
      </c>
      <c r="E914" t="s">
        <v>50</v>
      </c>
      <c r="F914" t="s">
        <v>44</v>
      </c>
      <c r="G914" s="2">
        <v>43786</v>
      </c>
      <c r="H914" s="1">
        <f>YEAR(Table1[[#This Row],[Date_of_Diagnosis]])</f>
        <v>2019</v>
      </c>
      <c r="I914" t="s">
        <v>51</v>
      </c>
      <c r="J914" t="s">
        <v>38</v>
      </c>
      <c r="K914" t="b">
        <v>1</v>
      </c>
      <c r="L914">
        <v>22</v>
      </c>
      <c r="M914">
        <v>4</v>
      </c>
      <c r="N914" t="s">
        <v>9</v>
      </c>
      <c r="O914">
        <v>71</v>
      </c>
      <c r="P914" t="str">
        <f>IF(Table1[[#This Row],[Survival_Time_Months]]&lt;12,"&lt;1 Year",IF(Table1[[#This Row],[Survival_Time_Months]]&lt;60,"1-5 Years","5+ Years"))</f>
        <v>5+ Years</v>
      </c>
      <c r="Q914" t="s">
        <v>10</v>
      </c>
      <c r="R914" t="b">
        <v>1</v>
      </c>
      <c r="S914" t="s">
        <v>13</v>
      </c>
    </row>
    <row r="915" spans="1:19" x14ac:dyDescent="0.35">
      <c r="A915" t="s">
        <v>960</v>
      </c>
      <c r="B915">
        <v>34</v>
      </c>
      <c r="C915" t="str">
        <f>IF(Table1[[#This Row],[Age]]&lt;=10,"Child",IF(Table1[[#This Row],[Age]]&lt;=20,"Teen", IF(Table1[[#This Row],[Age]]&lt;=40, "Young Adult",IF(Table1[[#This Row],[Age]]&lt;=60, "Middle Age","Old Age"))))</f>
        <v>Young Adult</v>
      </c>
      <c r="D915" t="s">
        <v>5050</v>
      </c>
      <c r="E915" t="s">
        <v>47</v>
      </c>
      <c r="F915" t="s">
        <v>44</v>
      </c>
      <c r="G915" s="2">
        <v>44161</v>
      </c>
      <c r="H915" s="1">
        <f>YEAR(Table1[[#This Row],[Date_of_Diagnosis]])</f>
        <v>2020</v>
      </c>
      <c r="I915" t="s">
        <v>37</v>
      </c>
      <c r="J915" t="s">
        <v>2</v>
      </c>
      <c r="K915" t="b">
        <v>0</v>
      </c>
      <c r="L915">
        <v>3</v>
      </c>
      <c r="M915">
        <v>16</v>
      </c>
      <c r="N915" t="s">
        <v>9</v>
      </c>
      <c r="O915">
        <v>112</v>
      </c>
      <c r="P915" t="str">
        <f>IF(Table1[[#This Row],[Survival_Time_Months]]&lt;12,"&lt;1 Year",IF(Table1[[#This Row],[Survival_Time_Months]]&lt;60,"1-5 Years","5+ Years"))</f>
        <v>5+ Years</v>
      </c>
      <c r="Q915" t="s">
        <v>10</v>
      </c>
      <c r="R915" t="b">
        <v>1</v>
      </c>
      <c r="S915" t="s">
        <v>19</v>
      </c>
    </row>
    <row r="916" spans="1:19" x14ac:dyDescent="0.35">
      <c r="A916" t="s">
        <v>961</v>
      </c>
      <c r="B916">
        <v>72</v>
      </c>
      <c r="C916" t="str">
        <f>IF(Table1[[#This Row],[Age]]&lt;=10,"Child",IF(Table1[[#This Row],[Age]]&lt;=20,"Teen", IF(Table1[[#This Row],[Age]]&lt;=40, "Young Adult",IF(Table1[[#This Row],[Age]]&lt;=60, "Middle Age","Old Age"))))</f>
        <v>Old Age</v>
      </c>
      <c r="D916" t="s">
        <v>5049</v>
      </c>
      <c r="E916" t="s">
        <v>35</v>
      </c>
      <c r="F916" t="s">
        <v>44</v>
      </c>
      <c r="G916" s="2">
        <v>44172</v>
      </c>
      <c r="H916" s="1">
        <f>YEAR(Table1[[#This Row],[Date_of_Diagnosis]])</f>
        <v>2020</v>
      </c>
      <c r="I916" t="s">
        <v>51</v>
      </c>
      <c r="J916" t="s">
        <v>38</v>
      </c>
      <c r="K916" t="b">
        <v>0</v>
      </c>
      <c r="L916">
        <v>42</v>
      </c>
      <c r="M916">
        <v>18</v>
      </c>
      <c r="N916" t="s">
        <v>9</v>
      </c>
      <c r="O916">
        <v>118</v>
      </c>
      <c r="P916" t="str">
        <f>IF(Table1[[#This Row],[Survival_Time_Months]]&lt;12,"&lt;1 Year",IF(Table1[[#This Row],[Survival_Time_Months]]&lt;60,"1-5 Years","5+ Years"))</f>
        <v>5+ Years</v>
      </c>
      <c r="Q916" t="s">
        <v>14</v>
      </c>
      <c r="R916" t="b">
        <v>0</v>
      </c>
      <c r="S916" t="s">
        <v>20</v>
      </c>
    </row>
    <row r="917" spans="1:19" x14ac:dyDescent="0.35">
      <c r="A917" t="s">
        <v>962</v>
      </c>
      <c r="B917">
        <v>26</v>
      </c>
      <c r="C917" t="str">
        <f>IF(Table1[[#This Row],[Age]]&lt;=10,"Child",IF(Table1[[#This Row],[Age]]&lt;=20,"Teen", IF(Table1[[#This Row],[Age]]&lt;=40, "Young Adult",IF(Table1[[#This Row],[Age]]&lt;=60, "Middle Age","Old Age"))))</f>
        <v>Young Adult</v>
      </c>
      <c r="D917" t="s">
        <v>5050</v>
      </c>
      <c r="E917" t="s">
        <v>47</v>
      </c>
      <c r="F917" t="s">
        <v>41</v>
      </c>
      <c r="G917" s="2">
        <v>44159</v>
      </c>
      <c r="H917" s="1">
        <f>YEAR(Table1[[#This Row],[Date_of_Diagnosis]])</f>
        <v>2020</v>
      </c>
      <c r="I917" t="s">
        <v>42</v>
      </c>
      <c r="J917" t="s">
        <v>2</v>
      </c>
      <c r="K917" t="b">
        <v>0</v>
      </c>
      <c r="L917">
        <v>55</v>
      </c>
      <c r="M917">
        <v>3</v>
      </c>
      <c r="N917" t="s">
        <v>12</v>
      </c>
      <c r="O917">
        <v>37</v>
      </c>
      <c r="P917" t="str">
        <f>IF(Table1[[#This Row],[Survival_Time_Months]]&lt;12,"&lt;1 Year",IF(Table1[[#This Row],[Survival_Time_Months]]&lt;60,"1-5 Years","5+ Years"))</f>
        <v>1-5 Years</v>
      </c>
      <c r="Q917" t="s">
        <v>14</v>
      </c>
      <c r="R917" t="b">
        <v>0</v>
      </c>
      <c r="S917" t="s">
        <v>11</v>
      </c>
    </row>
    <row r="918" spans="1:19" x14ac:dyDescent="0.35">
      <c r="A918" t="s">
        <v>963</v>
      </c>
      <c r="B918">
        <v>23</v>
      </c>
      <c r="C918" t="str">
        <f>IF(Table1[[#This Row],[Age]]&lt;=10,"Child",IF(Table1[[#This Row],[Age]]&lt;=20,"Teen", IF(Table1[[#This Row],[Age]]&lt;=40, "Young Adult",IF(Table1[[#This Row],[Age]]&lt;=60, "Middle Age","Old Age"))))</f>
        <v>Young Adult</v>
      </c>
      <c r="D918" t="s">
        <v>5049</v>
      </c>
      <c r="E918" t="s">
        <v>35</v>
      </c>
      <c r="F918" t="s">
        <v>44</v>
      </c>
      <c r="G918" s="2">
        <v>44481</v>
      </c>
      <c r="H918" s="1">
        <f>YEAR(Table1[[#This Row],[Date_of_Diagnosis]])</f>
        <v>2021</v>
      </c>
      <c r="I918" t="s">
        <v>42</v>
      </c>
      <c r="J918" t="s">
        <v>2</v>
      </c>
      <c r="K918" t="b">
        <v>1</v>
      </c>
      <c r="L918">
        <v>31</v>
      </c>
      <c r="M918">
        <v>7</v>
      </c>
      <c r="N918" t="s">
        <v>9</v>
      </c>
      <c r="O918">
        <v>22</v>
      </c>
      <c r="P918" t="str">
        <f>IF(Table1[[#This Row],[Survival_Time_Months]]&lt;12,"&lt;1 Year",IF(Table1[[#This Row],[Survival_Time_Months]]&lt;60,"1-5 Years","5+ Years"))</f>
        <v>1-5 Years</v>
      </c>
      <c r="Q918" t="s">
        <v>14</v>
      </c>
      <c r="R918" t="b">
        <v>0</v>
      </c>
      <c r="S918" t="s">
        <v>13</v>
      </c>
    </row>
    <row r="919" spans="1:19" x14ac:dyDescent="0.35">
      <c r="A919" t="s">
        <v>964</v>
      </c>
      <c r="B919">
        <v>56</v>
      </c>
      <c r="C919" t="str">
        <f>IF(Table1[[#This Row],[Age]]&lt;=10,"Child",IF(Table1[[#This Row],[Age]]&lt;=20,"Teen", IF(Table1[[#This Row],[Age]]&lt;=40, "Young Adult",IF(Table1[[#This Row],[Age]]&lt;=60, "Middle Age","Old Age"))))</f>
        <v>Middle Age</v>
      </c>
      <c r="D919" t="s">
        <v>40</v>
      </c>
      <c r="E919" t="s">
        <v>50</v>
      </c>
      <c r="F919" t="s">
        <v>44</v>
      </c>
      <c r="G919" s="2">
        <v>44526</v>
      </c>
      <c r="H919" s="1">
        <f>YEAR(Table1[[#This Row],[Date_of_Diagnosis]])</f>
        <v>2021</v>
      </c>
      <c r="I919" t="s">
        <v>51</v>
      </c>
      <c r="J919" t="s">
        <v>45</v>
      </c>
      <c r="K919" t="b">
        <v>1</v>
      </c>
      <c r="L919">
        <v>6</v>
      </c>
      <c r="M919">
        <v>6</v>
      </c>
      <c r="N919" t="s">
        <v>12</v>
      </c>
      <c r="O919">
        <v>53</v>
      </c>
      <c r="P919" t="str">
        <f>IF(Table1[[#This Row],[Survival_Time_Months]]&lt;12,"&lt;1 Year",IF(Table1[[#This Row],[Survival_Time_Months]]&lt;60,"1-5 Years","5+ Years"))</f>
        <v>1-5 Years</v>
      </c>
      <c r="Q919" t="s">
        <v>14</v>
      </c>
      <c r="R919" t="b">
        <v>1</v>
      </c>
      <c r="S919" t="s">
        <v>13</v>
      </c>
    </row>
    <row r="920" spans="1:19" x14ac:dyDescent="0.35">
      <c r="A920" t="s">
        <v>965</v>
      </c>
      <c r="B920">
        <v>35</v>
      </c>
      <c r="C920" t="str">
        <f>IF(Table1[[#This Row],[Age]]&lt;=10,"Child",IF(Table1[[#This Row],[Age]]&lt;=20,"Teen", IF(Table1[[#This Row],[Age]]&lt;=40, "Young Adult",IF(Table1[[#This Row],[Age]]&lt;=60, "Middle Age","Old Age"))))</f>
        <v>Young Adult</v>
      </c>
      <c r="D920" t="s">
        <v>5049</v>
      </c>
      <c r="E920" t="s">
        <v>47</v>
      </c>
      <c r="F920" t="s">
        <v>36</v>
      </c>
      <c r="G920" s="2">
        <v>45301</v>
      </c>
      <c r="H920" s="1">
        <f>YEAR(Table1[[#This Row],[Date_of_Diagnosis]])</f>
        <v>2024</v>
      </c>
      <c r="I920" t="s">
        <v>42</v>
      </c>
      <c r="J920" t="s">
        <v>38</v>
      </c>
      <c r="K920" t="b">
        <v>0</v>
      </c>
      <c r="L920">
        <v>61</v>
      </c>
      <c r="M920">
        <v>18</v>
      </c>
      <c r="N920" t="s">
        <v>9</v>
      </c>
      <c r="O920">
        <v>99</v>
      </c>
      <c r="P920" t="str">
        <f>IF(Table1[[#This Row],[Survival_Time_Months]]&lt;12,"&lt;1 Year",IF(Table1[[#This Row],[Survival_Time_Months]]&lt;60,"1-5 Years","5+ Years"))</f>
        <v>5+ Years</v>
      </c>
      <c r="Q920" t="s">
        <v>10</v>
      </c>
      <c r="R920" t="b">
        <v>0</v>
      </c>
      <c r="S920" t="s">
        <v>16</v>
      </c>
    </row>
    <row r="921" spans="1:19" x14ac:dyDescent="0.35">
      <c r="A921" t="s">
        <v>966</v>
      </c>
      <c r="B921">
        <v>2</v>
      </c>
      <c r="C921" t="str">
        <f>IF(Table1[[#This Row],[Age]]&lt;=10,"Child",IF(Table1[[#This Row],[Age]]&lt;=20,"Teen", IF(Table1[[#This Row],[Age]]&lt;=40, "Young Adult",IF(Table1[[#This Row],[Age]]&lt;=60, "Middle Age","Old Age"))))</f>
        <v>Child</v>
      </c>
      <c r="D921" t="s">
        <v>40</v>
      </c>
      <c r="E921" t="s">
        <v>35</v>
      </c>
      <c r="F921" t="s">
        <v>44</v>
      </c>
      <c r="G921" s="2">
        <v>43720</v>
      </c>
      <c r="H921" s="1">
        <f>YEAR(Table1[[#This Row],[Date_of_Diagnosis]])</f>
        <v>2019</v>
      </c>
      <c r="I921" t="s">
        <v>48</v>
      </c>
      <c r="J921" t="s">
        <v>38</v>
      </c>
      <c r="K921" t="b">
        <v>1</v>
      </c>
      <c r="L921">
        <v>69</v>
      </c>
      <c r="M921">
        <v>1</v>
      </c>
      <c r="N921" t="s">
        <v>15</v>
      </c>
      <c r="O921">
        <v>34</v>
      </c>
      <c r="P921" t="str">
        <f>IF(Table1[[#This Row],[Survival_Time_Months]]&lt;12,"&lt;1 Year",IF(Table1[[#This Row],[Survival_Time_Months]]&lt;60,"1-5 Years","5+ Years"))</f>
        <v>1-5 Years</v>
      </c>
      <c r="Q921" t="s">
        <v>10</v>
      </c>
      <c r="R921" t="b">
        <v>0</v>
      </c>
      <c r="S921" t="s">
        <v>18</v>
      </c>
    </row>
    <row r="922" spans="1:19" x14ac:dyDescent="0.35">
      <c r="A922" t="s">
        <v>967</v>
      </c>
      <c r="B922">
        <v>56</v>
      </c>
      <c r="C922" t="str">
        <f>IF(Table1[[#This Row],[Age]]&lt;=10,"Child",IF(Table1[[#This Row],[Age]]&lt;=20,"Teen", IF(Table1[[#This Row],[Age]]&lt;=40, "Young Adult",IF(Table1[[#This Row],[Age]]&lt;=60, "Middle Age","Old Age"))))</f>
        <v>Middle Age</v>
      </c>
      <c r="D922" t="s">
        <v>40</v>
      </c>
      <c r="E922" t="s">
        <v>47</v>
      </c>
      <c r="F922" t="s">
        <v>41</v>
      </c>
      <c r="G922" s="2">
        <v>44127</v>
      </c>
      <c r="H922" s="1">
        <f>YEAR(Table1[[#This Row],[Date_of_Diagnosis]])</f>
        <v>2020</v>
      </c>
      <c r="I922" t="s">
        <v>48</v>
      </c>
      <c r="J922" t="s">
        <v>45</v>
      </c>
      <c r="K922" t="b">
        <v>0</v>
      </c>
      <c r="L922">
        <v>3</v>
      </c>
      <c r="M922">
        <v>16</v>
      </c>
      <c r="N922" t="s">
        <v>12</v>
      </c>
      <c r="O922">
        <v>57</v>
      </c>
      <c r="P922" t="str">
        <f>IF(Table1[[#This Row],[Survival_Time_Months]]&lt;12,"&lt;1 Year",IF(Table1[[#This Row],[Survival_Time_Months]]&lt;60,"1-5 Years","5+ Years"))</f>
        <v>1-5 Years</v>
      </c>
      <c r="Q922" t="s">
        <v>10</v>
      </c>
      <c r="R922" t="b">
        <v>1</v>
      </c>
      <c r="S922" t="s">
        <v>11</v>
      </c>
    </row>
    <row r="923" spans="1:19" x14ac:dyDescent="0.35">
      <c r="A923" t="s">
        <v>968</v>
      </c>
      <c r="B923">
        <v>71</v>
      </c>
      <c r="C923" t="str">
        <f>IF(Table1[[#This Row],[Age]]&lt;=10,"Child",IF(Table1[[#This Row],[Age]]&lt;=20,"Teen", IF(Table1[[#This Row],[Age]]&lt;=40, "Young Adult",IF(Table1[[#This Row],[Age]]&lt;=60, "Middle Age","Old Age"))))</f>
        <v>Old Age</v>
      </c>
      <c r="D923" t="s">
        <v>5050</v>
      </c>
      <c r="E923" t="s">
        <v>50</v>
      </c>
      <c r="F923" t="s">
        <v>41</v>
      </c>
      <c r="G923" s="2">
        <v>44943</v>
      </c>
      <c r="H923" s="1">
        <f>YEAR(Table1[[#This Row],[Date_of_Diagnosis]])</f>
        <v>2023</v>
      </c>
      <c r="I923" t="s">
        <v>37</v>
      </c>
      <c r="J923" t="s">
        <v>38</v>
      </c>
      <c r="K923" t="b">
        <v>0</v>
      </c>
      <c r="L923">
        <v>18</v>
      </c>
      <c r="M923">
        <v>8</v>
      </c>
      <c r="N923" t="s">
        <v>12</v>
      </c>
      <c r="O923">
        <v>79</v>
      </c>
      <c r="P923" t="str">
        <f>IF(Table1[[#This Row],[Survival_Time_Months]]&lt;12,"&lt;1 Year",IF(Table1[[#This Row],[Survival_Time_Months]]&lt;60,"1-5 Years","5+ Years"))</f>
        <v>5+ Years</v>
      </c>
      <c r="Q923" t="s">
        <v>14</v>
      </c>
      <c r="R923" t="b">
        <v>0</v>
      </c>
      <c r="S923" t="s">
        <v>22</v>
      </c>
    </row>
    <row r="924" spans="1:19" x14ac:dyDescent="0.35">
      <c r="A924" t="s">
        <v>969</v>
      </c>
      <c r="B924">
        <v>81</v>
      </c>
      <c r="C924" t="str">
        <f>IF(Table1[[#This Row],[Age]]&lt;=10,"Child",IF(Table1[[#This Row],[Age]]&lt;=20,"Teen", IF(Table1[[#This Row],[Age]]&lt;=40, "Young Adult",IF(Table1[[#This Row],[Age]]&lt;=60, "Middle Age","Old Age"))))</f>
        <v>Old Age</v>
      </c>
      <c r="D924" t="s">
        <v>5049</v>
      </c>
      <c r="E924" t="s">
        <v>50</v>
      </c>
      <c r="F924" t="s">
        <v>36</v>
      </c>
      <c r="G924" s="2">
        <v>44497</v>
      </c>
      <c r="H924" s="1">
        <f>YEAR(Table1[[#This Row],[Date_of_Diagnosis]])</f>
        <v>2021</v>
      </c>
      <c r="I924" t="s">
        <v>48</v>
      </c>
      <c r="J924" t="s">
        <v>45</v>
      </c>
      <c r="K924" t="b">
        <v>1</v>
      </c>
      <c r="L924">
        <v>16</v>
      </c>
      <c r="M924">
        <v>13</v>
      </c>
      <c r="N924" t="s">
        <v>12</v>
      </c>
      <c r="O924">
        <v>18</v>
      </c>
      <c r="P924" t="str">
        <f>IF(Table1[[#This Row],[Survival_Time_Months]]&lt;12,"&lt;1 Year",IF(Table1[[#This Row],[Survival_Time_Months]]&lt;60,"1-5 Years","5+ Years"))</f>
        <v>1-5 Years</v>
      </c>
      <c r="Q924" t="s">
        <v>14</v>
      </c>
      <c r="R924" t="b">
        <v>1</v>
      </c>
      <c r="S924" t="s">
        <v>11</v>
      </c>
    </row>
    <row r="925" spans="1:19" x14ac:dyDescent="0.35">
      <c r="A925" t="s">
        <v>970</v>
      </c>
      <c r="B925">
        <v>2</v>
      </c>
      <c r="C925" t="str">
        <f>IF(Table1[[#This Row],[Age]]&lt;=10,"Child",IF(Table1[[#This Row],[Age]]&lt;=20,"Teen", IF(Table1[[#This Row],[Age]]&lt;=40, "Young Adult",IF(Table1[[#This Row],[Age]]&lt;=60, "Middle Age","Old Age"))))</f>
        <v>Child</v>
      </c>
      <c r="D925" t="s">
        <v>5050</v>
      </c>
      <c r="E925" t="s">
        <v>35</v>
      </c>
      <c r="F925" t="s">
        <v>36</v>
      </c>
      <c r="G925" s="2">
        <v>45379</v>
      </c>
      <c r="H925" s="1">
        <f>YEAR(Table1[[#This Row],[Date_of_Diagnosis]])</f>
        <v>2024</v>
      </c>
      <c r="I925" t="s">
        <v>48</v>
      </c>
      <c r="J925" t="s">
        <v>2</v>
      </c>
      <c r="K925" t="b">
        <v>0</v>
      </c>
      <c r="L925">
        <v>53</v>
      </c>
      <c r="M925">
        <v>15</v>
      </c>
      <c r="N925" t="s">
        <v>15</v>
      </c>
      <c r="O925">
        <v>97</v>
      </c>
      <c r="P925" t="str">
        <f>IF(Table1[[#This Row],[Survival_Time_Months]]&lt;12,"&lt;1 Year",IF(Table1[[#This Row],[Survival_Time_Months]]&lt;60,"1-5 Years","5+ Years"))</f>
        <v>5+ Years</v>
      </c>
      <c r="Q925" t="s">
        <v>10</v>
      </c>
      <c r="R925" t="b">
        <v>1</v>
      </c>
      <c r="S925" t="s">
        <v>20</v>
      </c>
    </row>
    <row r="926" spans="1:19" x14ac:dyDescent="0.35">
      <c r="A926" t="s">
        <v>971</v>
      </c>
      <c r="B926">
        <v>86</v>
      </c>
      <c r="C926" t="str">
        <f>IF(Table1[[#This Row],[Age]]&lt;=10,"Child",IF(Table1[[#This Row],[Age]]&lt;=20,"Teen", IF(Table1[[#This Row],[Age]]&lt;=40, "Young Adult",IF(Table1[[#This Row],[Age]]&lt;=60, "Middle Age","Old Age"))))</f>
        <v>Old Age</v>
      </c>
      <c r="D926" t="s">
        <v>5050</v>
      </c>
      <c r="E926" t="s">
        <v>47</v>
      </c>
      <c r="F926" t="s">
        <v>36</v>
      </c>
      <c r="G926" s="2">
        <v>44082</v>
      </c>
      <c r="H926" s="1">
        <f>YEAR(Table1[[#This Row],[Date_of_Diagnosis]])</f>
        <v>2020</v>
      </c>
      <c r="I926" t="s">
        <v>51</v>
      </c>
      <c r="J926" t="s">
        <v>45</v>
      </c>
      <c r="K926" t="b">
        <v>0</v>
      </c>
      <c r="L926">
        <v>12</v>
      </c>
      <c r="M926">
        <v>8</v>
      </c>
      <c r="N926" t="s">
        <v>9</v>
      </c>
      <c r="O926">
        <v>97</v>
      </c>
      <c r="P926" t="str">
        <f>IF(Table1[[#This Row],[Survival_Time_Months]]&lt;12,"&lt;1 Year",IF(Table1[[#This Row],[Survival_Time_Months]]&lt;60,"1-5 Years","5+ Years"))</f>
        <v>5+ Years</v>
      </c>
      <c r="Q926" t="s">
        <v>14</v>
      </c>
      <c r="R926" t="b">
        <v>0</v>
      </c>
      <c r="S926" t="s">
        <v>23</v>
      </c>
    </row>
    <row r="927" spans="1:19" x14ac:dyDescent="0.35">
      <c r="A927" t="s">
        <v>972</v>
      </c>
      <c r="B927">
        <v>82</v>
      </c>
      <c r="C927" t="str">
        <f>IF(Table1[[#This Row],[Age]]&lt;=10,"Child",IF(Table1[[#This Row],[Age]]&lt;=20,"Teen", IF(Table1[[#This Row],[Age]]&lt;=40, "Young Adult",IF(Table1[[#This Row],[Age]]&lt;=60, "Middle Age","Old Age"))))</f>
        <v>Old Age</v>
      </c>
      <c r="D927" t="s">
        <v>5050</v>
      </c>
      <c r="E927" t="s">
        <v>50</v>
      </c>
      <c r="F927" t="s">
        <v>41</v>
      </c>
      <c r="G927" s="2">
        <v>44517</v>
      </c>
      <c r="H927" s="1">
        <f>YEAR(Table1[[#This Row],[Date_of_Diagnosis]])</f>
        <v>2021</v>
      </c>
      <c r="I927" t="s">
        <v>48</v>
      </c>
      <c r="J927" t="s">
        <v>45</v>
      </c>
      <c r="K927" t="b">
        <v>1</v>
      </c>
      <c r="L927">
        <v>45</v>
      </c>
      <c r="M927">
        <v>17</v>
      </c>
      <c r="N927" t="s">
        <v>9</v>
      </c>
      <c r="O927">
        <v>4</v>
      </c>
      <c r="P927" t="str">
        <f>IF(Table1[[#This Row],[Survival_Time_Months]]&lt;12,"&lt;1 Year",IF(Table1[[#This Row],[Survival_Time_Months]]&lt;60,"1-5 Years","5+ Years"))</f>
        <v>&lt;1 Year</v>
      </c>
      <c r="Q927" t="s">
        <v>14</v>
      </c>
      <c r="R927" t="b">
        <v>0</v>
      </c>
      <c r="S927" t="s">
        <v>13</v>
      </c>
    </row>
    <row r="928" spans="1:19" x14ac:dyDescent="0.35">
      <c r="A928" t="s">
        <v>973</v>
      </c>
      <c r="B928">
        <v>15</v>
      </c>
      <c r="C928" t="str">
        <f>IF(Table1[[#This Row],[Age]]&lt;=10,"Child",IF(Table1[[#This Row],[Age]]&lt;=20,"Teen", IF(Table1[[#This Row],[Age]]&lt;=40, "Young Adult",IF(Table1[[#This Row],[Age]]&lt;=60, "Middle Age","Old Age"))))</f>
        <v>Teen</v>
      </c>
      <c r="D928" t="s">
        <v>40</v>
      </c>
      <c r="E928" t="s">
        <v>35</v>
      </c>
      <c r="F928" t="s">
        <v>36</v>
      </c>
      <c r="G928" s="2">
        <v>44800</v>
      </c>
      <c r="H928" s="1">
        <f>YEAR(Table1[[#This Row],[Date_of_Diagnosis]])</f>
        <v>2022</v>
      </c>
      <c r="I928" t="s">
        <v>51</v>
      </c>
      <c r="J928" t="s">
        <v>45</v>
      </c>
      <c r="K928" t="b">
        <v>1</v>
      </c>
      <c r="L928">
        <v>29</v>
      </c>
      <c r="M928">
        <v>14</v>
      </c>
      <c r="N928" t="s">
        <v>12</v>
      </c>
      <c r="O928">
        <v>80</v>
      </c>
      <c r="P928" t="str">
        <f>IF(Table1[[#This Row],[Survival_Time_Months]]&lt;12,"&lt;1 Year",IF(Table1[[#This Row],[Survival_Time_Months]]&lt;60,"1-5 Years","5+ Years"))</f>
        <v>5+ Years</v>
      </c>
      <c r="Q928" t="s">
        <v>14</v>
      </c>
      <c r="R928" t="b">
        <v>0</v>
      </c>
      <c r="S928" t="s">
        <v>17</v>
      </c>
    </row>
    <row r="929" spans="1:19" x14ac:dyDescent="0.35">
      <c r="A929" t="s">
        <v>974</v>
      </c>
      <c r="B929">
        <v>28</v>
      </c>
      <c r="C929" t="str">
        <f>IF(Table1[[#This Row],[Age]]&lt;=10,"Child",IF(Table1[[#This Row],[Age]]&lt;=20,"Teen", IF(Table1[[#This Row],[Age]]&lt;=40, "Young Adult",IF(Table1[[#This Row],[Age]]&lt;=60, "Middle Age","Old Age"))))</f>
        <v>Young Adult</v>
      </c>
      <c r="D929" t="s">
        <v>40</v>
      </c>
      <c r="E929" t="s">
        <v>50</v>
      </c>
      <c r="F929" t="s">
        <v>44</v>
      </c>
      <c r="G929" s="2">
        <v>43988</v>
      </c>
      <c r="H929" s="1">
        <f>YEAR(Table1[[#This Row],[Date_of_Diagnosis]])</f>
        <v>2020</v>
      </c>
      <c r="I929" t="s">
        <v>48</v>
      </c>
      <c r="J929" t="s">
        <v>45</v>
      </c>
      <c r="K929" t="b">
        <v>0</v>
      </c>
      <c r="L929">
        <v>2</v>
      </c>
      <c r="M929">
        <v>8</v>
      </c>
      <c r="N929" t="s">
        <v>15</v>
      </c>
      <c r="O929">
        <v>70</v>
      </c>
      <c r="P929" t="str">
        <f>IF(Table1[[#This Row],[Survival_Time_Months]]&lt;12,"&lt;1 Year",IF(Table1[[#This Row],[Survival_Time_Months]]&lt;60,"1-5 Years","5+ Years"))</f>
        <v>5+ Years</v>
      </c>
      <c r="Q929" t="s">
        <v>14</v>
      </c>
      <c r="R929" t="b">
        <v>1</v>
      </c>
      <c r="S929" t="s">
        <v>16</v>
      </c>
    </row>
    <row r="930" spans="1:19" x14ac:dyDescent="0.35">
      <c r="A930" t="s">
        <v>975</v>
      </c>
      <c r="B930">
        <v>26</v>
      </c>
      <c r="C930" t="str">
        <f>IF(Table1[[#This Row],[Age]]&lt;=10,"Child",IF(Table1[[#This Row],[Age]]&lt;=20,"Teen", IF(Table1[[#This Row],[Age]]&lt;=40, "Young Adult",IF(Table1[[#This Row],[Age]]&lt;=60, "Middle Age","Old Age"))))</f>
        <v>Young Adult</v>
      </c>
      <c r="D930" t="s">
        <v>40</v>
      </c>
      <c r="E930" t="s">
        <v>35</v>
      </c>
      <c r="F930" t="s">
        <v>41</v>
      </c>
      <c r="G930" s="2">
        <v>44121</v>
      </c>
      <c r="H930" s="1">
        <f>YEAR(Table1[[#This Row],[Date_of_Diagnosis]])</f>
        <v>2020</v>
      </c>
      <c r="I930" t="s">
        <v>48</v>
      </c>
      <c r="J930" t="s">
        <v>45</v>
      </c>
      <c r="K930" t="b">
        <v>0</v>
      </c>
      <c r="L930">
        <v>31</v>
      </c>
      <c r="M930">
        <v>9</v>
      </c>
      <c r="N930" t="s">
        <v>9</v>
      </c>
      <c r="O930">
        <v>66</v>
      </c>
      <c r="P930" t="str">
        <f>IF(Table1[[#This Row],[Survival_Time_Months]]&lt;12,"&lt;1 Year",IF(Table1[[#This Row],[Survival_Time_Months]]&lt;60,"1-5 Years","5+ Years"))</f>
        <v>5+ Years</v>
      </c>
      <c r="Q930" t="s">
        <v>10</v>
      </c>
      <c r="R930" t="b">
        <v>0</v>
      </c>
      <c r="S930" t="s">
        <v>13</v>
      </c>
    </row>
    <row r="931" spans="1:19" x14ac:dyDescent="0.35">
      <c r="A931" t="s">
        <v>976</v>
      </c>
      <c r="B931">
        <v>19</v>
      </c>
      <c r="C931" t="str">
        <f>IF(Table1[[#This Row],[Age]]&lt;=10,"Child",IF(Table1[[#This Row],[Age]]&lt;=20,"Teen", IF(Table1[[#This Row],[Age]]&lt;=40, "Young Adult",IF(Table1[[#This Row],[Age]]&lt;=60, "Middle Age","Old Age"))))</f>
        <v>Teen</v>
      </c>
      <c r="D931" t="s">
        <v>5050</v>
      </c>
      <c r="E931" t="s">
        <v>47</v>
      </c>
      <c r="F931" t="s">
        <v>44</v>
      </c>
      <c r="G931" s="2">
        <v>44593</v>
      </c>
      <c r="H931" s="1">
        <f>YEAR(Table1[[#This Row],[Date_of_Diagnosis]])</f>
        <v>2022</v>
      </c>
      <c r="I931" t="s">
        <v>37</v>
      </c>
      <c r="J931" t="s">
        <v>38</v>
      </c>
      <c r="K931" t="b">
        <v>1</v>
      </c>
      <c r="L931">
        <v>13</v>
      </c>
      <c r="M931">
        <v>0</v>
      </c>
      <c r="N931" t="s">
        <v>15</v>
      </c>
      <c r="O931">
        <v>14</v>
      </c>
      <c r="P931" t="str">
        <f>IF(Table1[[#This Row],[Survival_Time_Months]]&lt;12,"&lt;1 Year",IF(Table1[[#This Row],[Survival_Time_Months]]&lt;60,"1-5 Years","5+ Years"))</f>
        <v>1-5 Years</v>
      </c>
      <c r="Q931" t="s">
        <v>10</v>
      </c>
      <c r="R931" t="b">
        <v>1</v>
      </c>
      <c r="S931" t="s">
        <v>16</v>
      </c>
    </row>
    <row r="932" spans="1:19" x14ac:dyDescent="0.35">
      <c r="A932" t="s">
        <v>977</v>
      </c>
      <c r="B932">
        <v>7</v>
      </c>
      <c r="C932" t="str">
        <f>IF(Table1[[#This Row],[Age]]&lt;=10,"Child",IF(Table1[[#This Row],[Age]]&lt;=20,"Teen", IF(Table1[[#This Row],[Age]]&lt;=40, "Young Adult",IF(Table1[[#This Row],[Age]]&lt;=60, "Middle Age","Old Age"))))</f>
        <v>Child</v>
      </c>
      <c r="D932" t="s">
        <v>5050</v>
      </c>
      <c r="E932" t="s">
        <v>35</v>
      </c>
      <c r="F932" t="s">
        <v>44</v>
      </c>
      <c r="G932" s="2">
        <v>43746</v>
      </c>
      <c r="H932" s="1">
        <f>YEAR(Table1[[#This Row],[Date_of_Diagnosis]])</f>
        <v>2019</v>
      </c>
      <c r="I932" t="s">
        <v>42</v>
      </c>
      <c r="J932" t="s">
        <v>2</v>
      </c>
      <c r="K932" t="b">
        <v>0</v>
      </c>
      <c r="L932">
        <v>56</v>
      </c>
      <c r="M932">
        <v>2</v>
      </c>
      <c r="N932" t="s">
        <v>15</v>
      </c>
      <c r="O932">
        <v>59</v>
      </c>
      <c r="P932" t="str">
        <f>IF(Table1[[#This Row],[Survival_Time_Months]]&lt;12,"&lt;1 Year",IF(Table1[[#This Row],[Survival_Time_Months]]&lt;60,"1-5 Years","5+ Years"))</f>
        <v>1-5 Years</v>
      </c>
      <c r="Q932" t="s">
        <v>14</v>
      </c>
      <c r="R932" t="b">
        <v>1</v>
      </c>
      <c r="S932" t="s">
        <v>13</v>
      </c>
    </row>
    <row r="933" spans="1:19" x14ac:dyDescent="0.35">
      <c r="A933" t="s">
        <v>978</v>
      </c>
      <c r="B933">
        <v>90</v>
      </c>
      <c r="C933" t="str">
        <f>IF(Table1[[#This Row],[Age]]&lt;=10,"Child",IF(Table1[[#This Row],[Age]]&lt;=20,"Teen", IF(Table1[[#This Row],[Age]]&lt;=40, "Young Adult",IF(Table1[[#This Row],[Age]]&lt;=60, "Middle Age","Old Age"))))</f>
        <v>Old Age</v>
      </c>
      <c r="D933" t="s">
        <v>5050</v>
      </c>
      <c r="E933" t="s">
        <v>50</v>
      </c>
      <c r="F933" t="s">
        <v>41</v>
      </c>
      <c r="G933" s="2">
        <v>43848</v>
      </c>
      <c r="H933" s="1">
        <f>YEAR(Table1[[#This Row],[Date_of_Diagnosis]])</f>
        <v>2020</v>
      </c>
      <c r="I933" t="s">
        <v>51</v>
      </c>
      <c r="J933" t="s">
        <v>45</v>
      </c>
      <c r="K933" t="b">
        <v>1</v>
      </c>
      <c r="L933">
        <v>62</v>
      </c>
      <c r="M933">
        <v>7</v>
      </c>
      <c r="N933" t="s">
        <v>9</v>
      </c>
      <c r="O933">
        <v>116</v>
      </c>
      <c r="P933" t="str">
        <f>IF(Table1[[#This Row],[Survival_Time_Months]]&lt;12,"&lt;1 Year",IF(Table1[[#This Row],[Survival_Time_Months]]&lt;60,"1-5 Years","5+ Years"))</f>
        <v>5+ Years</v>
      </c>
      <c r="Q933" t="s">
        <v>10</v>
      </c>
      <c r="R933" t="b">
        <v>0</v>
      </c>
      <c r="S933" t="s">
        <v>13</v>
      </c>
    </row>
    <row r="934" spans="1:19" x14ac:dyDescent="0.35">
      <c r="A934" t="s">
        <v>979</v>
      </c>
      <c r="B934">
        <v>16</v>
      </c>
      <c r="C934" t="str">
        <f>IF(Table1[[#This Row],[Age]]&lt;=10,"Child",IF(Table1[[#This Row],[Age]]&lt;=20,"Teen", IF(Table1[[#This Row],[Age]]&lt;=40, "Young Adult",IF(Table1[[#This Row],[Age]]&lt;=60, "Middle Age","Old Age"))))</f>
        <v>Teen</v>
      </c>
      <c r="D934" t="s">
        <v>5050</v>
      </c>
      <c r="E934" t="s">
        <v>50</v>
      </c>
      <c r="F934" t="s">
        <v>44</v>
      </c>
      <c r="G934" s="2">
        <v>43615</v>
      </c>
      <c r="H934" s="1">
        <f>YEAR(Table1[[#This Row],[Date_of_Diagnosis]])</f>
        <v>2019</v>
      </c>
      <c r="I934" t="s">
        <v>42</v>
      </c>
      <c r="J934" t="s">
        <v>45</v>
      </c>
      <c r="K934" t="b">
        <v>0</v>
      </c>
      <c r="L934">
        <v>19</v>
      </c>
      <c r="M934">
        <v>12</v>
      </c>
      <c r="N934" t="s">
        <v>15</v>
      </c>
      <c r="O934">
        <v>11</v>
      </c>
      <c r="P934" t="str">
        <f>IF(Table1[[#This Row],[Survival_Time_Months]]&lt;12,"&lt;1 Year",IF(Table1[[#This Row],[Survival_Time_Months]]&lt;60,"1-5 Years","5+ Years"))</f>
        <v>&lt;1 Year</v>
      </c>
      <c r="Q934" t="s">
        <v>14</v>
      </c>
      <c r="R934" t="b">
        <v>0</v>
      </c>
      <c r="S934" t="s">
        <v>22</v>
      </c>
    </row>
    <row r="935" spans="1:19" x14ac:dyDescent="0.35">
      <c r="A935" t="s">
        <v>980</v>
      </c>
      <c r="B935">
        <v>15</v>
      </c>
      <c r="C935" t="str">
        <f>IF(Table1[[#This Row],[Age]]&lt;=10,"Child",IF(Table1[[#This Row],[Age]]&lt;=20,"Teen", IF(Table1[[#This Row],[Age]]&lt;=40, "Young Adult",IF(Table1[[#This Row],[Age]]&lt;=60, "Middle Age","Old Age"))))</f>
        <v>Teen</v>
      </c>
      <c r="D935" t="s">
        <v>5050</v>
      </c>
      <c r="E935" t="s">
        <v>50</v>
      </c>
      <c r="F935" t="s">
        <v>36</v>
      </c>
      <c r="G935" s="2">
        <v>45579</v>
      </c>
      <c r="H935" s="1">
        <f>YEAR(Table1[[#This Row],[Date_of_Diagnosis]])</f>
        <v>2024</v>
      </c>
      <c r="I935" t="s">
        <v>42</v>
      </c>
      <c r="J935" t="s">
        <v>38</v>
      </c>
      <c r="K935" t="b">
        <v>0</v>
      </c>
      <c r="L935">
        <v>57</v>
      </c>
      <c r="M935">
        <v>16</v>
      </c>
      <c r="N935" t="s">
        <v>15</v>
      </c>
      <c r="O935">
        <v>50</v>
      </c>
      <c r="P935" t="str">
        <f>IF(Table1[[#This Row],[Survival_Time_Months]]&lt;12,"&lt;1 Year",IF(Table1[[#This Row],[Survival_Time_Months]]&lt;60,"1-5 Years","5+ Years"))</f>
        <v>1-5 Years</v>
      </c>
      <c r="Q935" t="s">
        <v>14</v>
      </c>
      <c r="R935" t="b">
        <v>1</v>
      </c>
      <c r="S935" t="s">
        <v>16</v>
      </c>
    </row>
    <row r="936" spans="1:19" x14ac:dyDescent="0.35">
      <c r="A936" t="s">
        <v>981</v>
      </c>
      <c r="B936">
        <v>67</v>
      </c>
      <c r="C936" t="str">
        <f>IF(Table1[[#This Row],[Age]]&lt;=10,"Child",IF(Table1[[#This Row],[Age]]&lt;=20,"Teen", IF(Table1[[#This Row],[Age]]&lt;=40, "Young Adult",IF(Table1[[#This Row],[Age]]&lt;=60, "Middle Age","Old Age"))))</f>
        <v>Old Age</v>
      </c>
      <c r="D936" t="s">
        <v>5049</v>
      </c>
      <c r="E936" t="s">
        <v>50</v>
      </c>
      <c r="F936" t="s">
        <v>44</v>
      </c>
      <c r="G936" s="2">
        <v>44815</v>
      </c>
      <c r="H936" s="1">
        <f>YEAR(Table1[[#This Row],[Date_of_Diagnosis]])</f>
        <v>2022</v>
      </c>
      <c r="I936" t="s">
        <v>51</v>
      </c>
      <c r="J936" t="s">
        <v>45</v>
      </c>
      <c r="K936" t="b">
        <v>1</v>
      </c>
      <c r="L936">
        <v>9</v>
      </c>
      <c r="M936">
        <v>8</v>
      </c>
      <c r="N936" t="s">
        <v>15</v>
      </c>
      <c r="O936">
        <v>87</v>
      </c>
      <c r="P936" t="str">
        <f>IF(Table1[[#This Row],[Survival_Time_Months]]&lt;12,"&lt;1 Year",IF(Table1[[#This Row],[Survival_Time_Months]]&lt;60,"1-5 Years","5+ Years"))</f>
        <v>5+ Years</v>
      </c>
      <c r="Q936" t="s">
        <v>10</v>
      </c>
      <c r="R936" t="b">
        <v>1</v>
      </c>
      <c r="S936" t="s">
        <v>21</v>
      </c>
    </row>
    <row r="937" spans="1:19" x14ac:dyDescent="0.35">
      <c r="A937" t="s">
        <v>982</v>
      </c>
      <c r="B937">
        <v>77</v>
      </c>
      <c r="C937" t="str">
        <f>IF(Table1[[#This Row],[Age]]&lt;=10,"Child",IF(Table1[[#This Row],[Age]]&lt;=20,"Teen", IF(Table1[[#This Row],[Age]]&lt;=40, "Young Adult",IF(Table1[[#This Row],[Age]]&lt;=60, "Middle Age","Old Age"))))</f>
        <v>Old Age</v>
      </c>
      <c r="D937" t="s">
        <v>5049</v>
      </c>
      <c r="E937" t="s">
        <v>47</v>
      </c>
      <c r="F937" t="s">
        <v>41</v>
      </c>
      <c r="G937" s="2">
        <v>45462</v>
      </c>
      <c r="H937" s="1">
        <f>YEAR(Table1[[#This Row],[Date_of_Diagnosis]])</f>
        <v>2024</v>
      </c>
      <c r="I937" t="s">
        <v>42</v>
      </c>
      <c r="J937" t="s">
        <v>38</v>
      </c>
      <c r="K937" t="b">
        <v>1</v>
      </c>
      <c r="L937">
        <v>39</v>
      </c>
      <c r="M937">
        <v>6</v>
      </c>
      <c r="N937" t="s">
        <v>15</v>
      </c>
      <c r="O937">
        <v>113</v>
      </c>
      <c r="P937" t="str">
        <f>IF(Table1[[#This Row],[Survival_Time_Months]]&lt;12,"&lt;1 Year",IF(Table1[[#This Row],[Survival_Time_Months]]&lt;60,"1-5 Years","5+ Years"))</f>
        <v>5+ Years</v>
      </c>
      <c r="Q937" t="s">
        <v>14</v>
      </c>
      <c r="R937" t="b">
        <v>0</v>
      </c>
      <c r="S937" t="s">
        <v>22</v>
      </c>
    </row>
    <row r="938" spans="1:19" x14ac:dyDescent="0.35">
      <c r="A938" t="s">
        <v>983</v>
      </c>
      <c r="B938">
        <v>56</v>
      </c>
      <c r="C938" t="str">
        <f>IF(Table1[[#This Row],[Age]]&lt;=10,"Child",IF(Table1[[#This Row],[Age]]&lt;=20,"Teen", IF(Table1[[#This Row],[Age]]&lt;=40, "Young Adult",IF(Table1[[#This Row],[Age]]&lt;=60, "Middle Age","Old Age"))))</f>
        <v>Middle Age</v>
      </c>
      <c r="D938" t="s">
        <v>5049</v>
      </c>
      <c r="E938" t="s">
        <v>35</v>
      </c>
      <c r="F938" t="s">
        <v>36</v>
      </c>
      <c r="G938" s="2">
        <v>44055</v>
      </c>
      <c r="H938" s="1">
        <f>YEAR(Table1[[#This Row],[Date_of_Diagnosis]])</f>
        <v>2020</v>
      </c>
      <c r="I938" t="s">
        <v>51</v>
      </c>
      <c r="J938" t="s">
        <v>38</v>
      </c>
      <c r="K938" t="b">
        <v>0</v>
      </c>
      <c r="L938">
        <v>62</v>
      </c>
      <c r="M938">
        <v>12</v>
      </c>
      <c r="N938" t="s">
        <v>15</v>
      </c>
      <c r="O938">
        <v>54</v>
      </c>
      <c r="P938" t="str">
        <f>IF(Table1[[#This Row],[Survival_Time_Months]]&lt;12,"&lt;1 Year",IF(Table1[[#This Row],[Survival_Time_Months]]&lt;60,"1-5 Years","5+ Years"))</f>
        <v>1-5 Years</v>
      </c>
      <c r="Q938" t="s">
        <v>14</v>
      </c>
      <c r="R938" t="b">
        <v>1</v>
      </c>
      <c r="S938" t="s">
        <v>13</v>
      </c>
    </row>
    <row r="939" spans="1:19" x14ac:dyDescent="0.35">
      <c r="A939" t="s">
        <v>984</v>
      </c>
      <c r="B939">
        <v>80</v>
      </c>
      <c r="C939" t="str">
        <f>IF(Table1[[#This Row],[Age]]&lt;=10,"Child",IF(Table1[[#This Row],[Age]]&lt;=20,"Teen", IF(Table1[[#This Row],[Age]]&lt;=40, "Young Adult",IF(Table1[[#This Row],[Age]]&lt;=60, "Middle Age","Old Age"))))</f>
        <v>Old Age</v>
      </c>
      <c r="D939" t="s">
        <v>40</v>
      </c>
      <c r="E939" t="s">
        <v>50</v>
      </c>
      <c r="F939" t="s">
        <v>36</v>
      </c>
      <c r="G939" s="2">
        <v>45551</v>
      </c>
      <c r="H939" s="1">
        <f>YEAR(Table1[[#This Row],[Date_of_Diagnosis]])</f>
        <v>2024</v>
      </c>
      <c r="I939" t="s">
        <v>51</v>
      </c>
      <c r="J939" t="s">
        <v>38</v>
      </c>
      <c r="K939" t="b">
        <v>1</v>
      </c>
      <c r="L939">
        <v>32</v>
      </c>
      <c r="M939">
        <v>20</v>
      </c>
      <c r="N939" t="s">
        <v>12</v>
      </c>
      <c r="O939">
        <v>25</v>
      </c>
      <c r="P939" t="str">
        <f>IF(Table1[[#This Row],[Survival_Time_Months]]&lt;12,"&lt;1 Year",IF(Table1[[#This Row],[Survival_Time_Months]]&lt;60,"1-5 Years","5+ Years"))</f>
        <v>1-5 Years</v>
      </c>
      <c r="Q939" t="s">
        <v>10</v>
      </c>
      <c r="R939" t="b">
        <v>0</v>
      </c>
      <c r="S939" t="s">
        <v>13</v>
      </c>
    </row>
    <row r="940" spans="1:19" x14ac:dyDescent="0.35">
      <c r="A940" t="s">
        <v>985</v>
      </c>
      <c r="B940">
        <v>24</v>
      </c>
      <c r="C940" t="str">
        <f>IF(Table1[[#This Row],[Age]]&lt;=10,"Child",IF(Table1[[#This Row],[Age]]&lt;=20,"Teen", IF(Table1[[#This Row],[Age]]&lt;=40, "Young Adult",IF(Table1[[#This Row],[Age]]&lt;=60, "Middle Age","Old Age"))))</f>
        <v>Young Adult</v>
      </c>
      <c r="D940" t="s">
        <v>5049</v>
      </c>
      <c r="E940" t="s">
        <v>35</v>
      </c>
      <c r="F940" t="s">
        <v>36</v>
      </c>
      <c r="G940" s="2">
        <v>43743</v>
      </c>
      <c r="H940" s="1">
        <f>YEAR(Table1[[#This Row],[Date_of_Diagnosis]])</f>
        <v>2019</v>
      </c>
      <c r="I940" t="s">
        <v>48</v>
      </c>
      <c r="J940" t="s">
        <v>2</v>
      </c>
      <c r="K940" t="b">
        <v>0</v>
      </c>
      <c r="L940">
        <v>46</v>
      </c>
      <c r="M940">
        <v>1</v>
      </c>
      <c r="N940" t="s">
        <v>12</v>
      </c>
      <c r="O940">
        <v>83</v>
      </c>
      <c r="P940" t="str">
        <f>IF(Table1[[#This Row],[Survival_Time_Months]]&lt;12,"&lt;1 Year",IF(Table1[[#This Row],[Survival_Time_Months]]&lt;60,"1-5 Years","5+ Years"))</f>
        <v>5+ Years</v>
      </c>
      <c r="Q940" t="s">
        <v>10</v>
      </c>
      <c r="R940" t="b">
        <v>1</v>
      </c>
      <c r="S940" t="s">
        <v>19</v>
      </c>
    </row>
    <row r="941" spans="1:19" x14ac:dyDescent="0.35">
      <c r="A941" t="s">
        <v>986</v>
      </c>
      <c r="B941">
        <v>20</v>
      </c>
      <c r="C941" t="str">
        <f>IF(Table1[[#This Row],[Age]]&lt;=10,"Child",IF(Table1[[#This Row],[Age]]&lt;=20,"Teen", IF(Table1[[#This Row],[Age]]&lt;=40, "Young Adult",IF(Table1[[#This Row],[Age]]&lt;=60, "Middle Age","Old Age"))))</f>
        <v>Teen</v>
      </c>
      <c r="D941" t="s">
        <v>40</v>
      </c>
      <c r="E941" t="s">
        <v>47</v>
      </c>
      <c r="F941" t="s">
        <v>41</v>
      </c>
      <c r="G941" s="2">
        <v>44899</v>
      </c>
      <c r="H941" s="1">
        <f>YEAR(Table1[[#This Row],[Date_of_Diagnosis]])</f>
        <v>2022</v>
      </c>
      <c r="I941" t="s">
        <v>42</v>
      </c>
      <c r="J941" t="s">
        <v>2</v>
      </c>
      <c r="K941" t="b">
        <v>0</v>
      </c>
      <c r="L941">
        <v>8</v>
      </c>
      <c r="M941">
        <v>19</v>
      </c>
      <c r="N941" t="s">
        <v>15</v>
      </c>
      <c r="O941">
        <v>51</v>
      </c>
      <c r="P941" t="str">
        <f>IF(Table1[[#This Row],[Survival_Time_Months]]&lt;12,"&lt;1 Year",IF(Table1[[#This Row],[Survival_Time_Months]]&lt;60,"1-5 Years","5+ Years"))</f>
        <v>1-5 Years</v>
      </c>
      <c r="Q941" t="s">
        <v>14</v>
      </c>
      <c r="R941" t="b">
        <v>0</v>
      </c>
      <c r="S941" t="s">
        <v>18</v>
      </c>
    </row>
    <row r="942" spans="1:19" x14ac:dyDescent="0.35">
      <c r="A942" t="s">
        <v>987</v>
      </c>
      <c r="B942">
        <v>42</v>
      </c>
      <c r="C942" t="str">
        <f>IF(Table1[[#This Row],[Age]]&lt;=10,"Child",IF(Table1[[#This Row],[Age]]&lt;=20,"Teen", IF(Table1[[#This Row],[Age]]&lt;=40, "Young Adult",IF(Table1[[#This Row],[Age]]&lt;=60, "Middle Age","Old Age"))))</f>
        <v>Middle Age</v>
      </c>
      <c r="D942" t="s">
        <v>40</v>
      </c>
      <c r="E942" t="s">
        <v>47</v>
      </c>
      <c r="F942" t="s">
        <v>36</v>
      </c>
      <c r="G942" s="2">
        <v>44652</v>
      </c>
      <c r="H942" s="1">
        <f>YEAR(Table1[[#This Row],[Date_of_Diagnosis]])</f>
        <v>2022</v>
      </c>
      <c r="I942" t="s">
        <v>48</v>
      </c>
      <c r="J942" t="s">
        <v>38</v>
      </c>
      <c r="K942" t="b">
        <v>1</v>
      </c>
      <c r="L942">
        <v>32</v>
      </c>
      <c r="M942">
        <v>6</v>
      </c>
      <c r="N942" t="s">
        <v>12</v>
      </c>
      <c r="O942">
        <v>74</v>
      </c>
      <c r="P942" t="str">
        <f>IF(Table1[[#This Row],[Survival_Time_Months]]&lt;12,"&lt;1 Year",IF(Table1[[#This Row],[Survival_Time_Months]]&lt;60,"1-5 Years","5+ Years"))</f>
        <v>5+ Years</v>
      </c>
      <c r="Q942" t="s">
        <v>14</v>
      </c>
      <c r="R942" t="b">
        <v>0</v>
      </c>
      <c r="S942" t="s">
        <v>19</v>
      </c>
    </row>
    <row r="943" spans="1:19" x14ac:dyDescent="0.35">
      <c r="A943" t="s">
        <v>988</v>
      </c>
      <c r="B943">
        <v>66</v>
      </c>
      <c r="C943" t="str">
        <f>IF(Table1[[#This Row],[Age]]&lt;=10,"Child",IF(Table1[[#This Row],[Age]]&lt;=20,"Teen", IF(Table1[[#This Row],[Age]]&lt;=40, "Young Adult",IF(Table1[[#This Row],[Age]]&lt;=60, "Middle Age","Old Age"))))</f>
        <v>Old Age</v>
      </c>
      <c r="D943" t="s">
        <v>40</v>
      </c>
      <c r="E943" t="s">
        <v>35</v>
      </c>
      <c r="F943" t="s">
        <v>36</v>
      </c>
      <c r="G943" s="2">
        <v>43726</v>
      </c>
      <c r="H943" s="1">
        <f>YEAR(Table1[[#This Row],[Date_of_Diagnosis]])</f>
        <v>2019</v>
      </c>
      <c r="I943" t="s">
        <v>42</v>
      </c>
      <c r="J943" t="s">
        <v>38</v>
      </c>
      <c r="K943" t="b">
        <v>0</v>
      </c>
      <c r="L943">
        <v>41</v>
      </c>
      <c r="M943">
        <v>1</v>
      </c>
      <c r="N943" t="s">
        <v>15</v>
      </c>
      <c r="O943">
        <v>71</v>
      </c>
      <c r="P943" t="str">
        <f>IF(Table1[[#This Row],[Survival_Time_Months]]&lt;12,"&lt;1 Year",IF(Table1[[#This Row],[Survival_Time_Months]]&lt;60,"1-5 Years","5+ Years"))</f>
        <v>5+ Years</v>
      </c>
      <c r="Q943" t="s">
        <v>14</v>
      </c>
      <c r="R943" t="b">
        <v>0</v>
      </c>
      <c r="S943" t="s">
        <v>22</v>
      </c>
    </row>
    <row r="944" spans="1:19" x14ac:dyDescent="0.35">
      <c r="A944" t="s">
        <v>989</v>
      </c>
      <c r="B944">
        <v>63</v>
      </c>
      <c r="C944" t="str">
        <f>IF(Table1[[#This Row],[Age]]&lt;=10,"Child",IF(Table1[[#This Row],[Age]]&lt;=20,"Teen", IF(Table1[[#This Row],[Age]]&lt;=40, "Young Adult",IF(Table1[[#This Row],[Age]]&lt;=60, "Middle Age","Old Age"))))</f>
        <v>Old Age</v>
      </c>
      <c r="D944" t="s">
        <v>5050</v>
      </c>
      <c r="E944" t="s">
        <v>35</v>
      </c>
      <c r="F944" t="s">
        <v>41</v>
      </c>
      <c r="G944" s="2">
        <v>44675</v>
      </c>
      <c r="H944" s="1">
        <f>YEAR(Table1[[#This Row],[Date_of_Diagnosis]])</f>
        <v>2022</v>
      </c>
      <c r="I944" t="s">
        <v>48</v>
      </c>
      <c r="J944" t="s">
        <v>38</v>
      </c>
      <c r="K944" t="b">
        <v>0</v>
      </c>
      <c r="L944">
        <v>50</v>
      </c>
      <c r="M944">
        <v>14</v>
      </c>
      <c r="N944" t="s">
        <v>15</v>
      </c>
      <c r="O944">
        <v>96</v>
      </c>
      <c r="P944" t="str">
        <f>IF(Table1[[#This Row],[Survival_Time_Months]]&lt;12,"&lt;1 Year",IF(Table1[[#This Row],[Survival_Time_Months]]&lt;60,"1-5 Years","5+ Years"))</f>
        <v>5+ Years</v>
      </c>
      <c r="Q944" t="s">
        <v>10</v>
      </c>
      <c r="R944" t="b">
        <v>1</v>
      </c>
      <c r="S944" t="s">
        <v>13</v>
      </c>
    </row>
    <row r="945" spans="1:19" x14ac:dyDescent="0.35">
      <c r="A945" t="s">
        <v>990</v>
      </c>
      <c r="B945">
        <v>90</v>
      </c>
      <c r="C945" t="str">
        <f>IF(Table1[[#This Row],[Age]]&lt;=10,"Child",IF(Table1[[#This Row],[Age]]&lt;=20,"Teen", IF(Table1[[#This Row],[Age]]&lt;=40, "Young Adult",IF(Table1[[#This Row],[Age]]&lt;=60, "Middle Age","Old Age"))))</f>
        <v>Old Age</v>
      </c>
      <c r="D945" t="s">
        <v>5049</v>
      </c>
      <c r="E945" t="s">
        <v>35</v>
      </c>
      <c r="F945" t="s">
        <v>41</v>
      </c>
      <c r="G945" s="2">
        <v>44657</v>
      </c>
      <c r="H945" s="1">
        <f>YEAR(Table1[[#This Row],[Date_of_Diagnosis]])</f>
        <v>2022</v>
      </c>
      <c r="I945" t="s">
        <v>42</v>
      </c>
      <c r="J945" t="s">
        <v>38</v>
      </c>
      <c r="K945" t="b">
        <v>1</v>
      </c>
      <c r="L945">
        <v>55</v>
      </c>
      <c r="M945">
        <v>3</v>
      </c>
      <c r="N945" t="s">
        <v>12</v>
      </c>
      <c r="O945">
        <v>24</v>
      </c>
      <c r="P945" t="str">
        <f>IF(Table1[[#This Row],[Survival_Time_Months]]&lt;12,"&lt;1 Year",IF(Table1[[#This Row],[Survival_Time_Months]]&lt;60,"1-5 Years","5+ Years"))</f>
        <v>1-5 Years</v>
      </c>
      <c r="Q945" t="s">
        <v>10</v>
      </c>
      <c r="R945" t="b">
        <v>1</v>
      </c>
      <c r="S945" t="s">
        <v>22</v>
      </c>
    </row>
    <row r="946" spans="1:19" x14ac:dyDescent="0.35">
      <c r="A946" t="s">
        <v>991</v>
      </c>
      <c r="B946">
        <v>90</v>
      </c>
      <c r="C946" t="str">
        <f>IF(Table1[[#This Row],[Age]]&lt;=10,"Child",IF(Table1[[#This Row],[Age]]&lt;=20,"Teen", IF(Table1[[#This Row],[Age]]&lt;=40, "Young Adult",IF(Table1[[#This Row],[Age]]&lt;=60, "Middle Age","Old Age"))))</f>
        <v>Old Age</v>
      </c>
      <c r="D946" t="s">
        <v>5050</v>
      </c>
      <c r="E946" t="s">
        <v>47</v>
      </c>
      <c r="F946" t="s">
        <v>41</v>
      </c>
      <c r="G946" s="2">
        <v>44114</v>
      </c>
      <c r="H946" s="1">
        <f>YEAR(Table1[[#This Row],[Date_of_Diagnosis]])</f>
        <v>2020</v>
      </c>
      <c r="I946" t="s">
        <v>37</v>
      </c>
      <c r="J946" t="s">
        <v>38</v>
      </c>
      <c r="K946" t="b">
        <v>0</v>
      </c>
      <c r="L946">
        <v>17</v>
      </c>
      <c r="M946">
        <v>13</v>
      </c>
      <c r="N946" t="s">
        <v>15</v>
      </c>
      <c r="O946">
        <v>48</v>
      </c>
      <c r="P946" t="str">
        <f>IF(Table1[[#This Row],[Survival_Time_Months]]&lt;12,"&lt;1 Year",IF(Table1[[#This Row],[Survival_Time_Months]]&lt;60,"1-5 Years","5+ Years"))</f>
        <v>1-5 Years</v>
      </c>
      <c r="Q946" t="s">
        <v>10</v>
      </c>
      <c r="R946" t="b">
        <v>1</v>
      </c>
      <c r="S946" t="s">
        <v>13</v>
      </c>
    </row>
    <row r="947" spans="1:19" x14ac:dyDescent="0.35">
      <c r="A947" t="s">
        <v>992</v>
      </c>
      <c r="B947">
        <v>8</v>
      </c>
      <c r="C947" t="str">
        <f>IF(Table1[[#This Row],[Age]]&lt;=10,"Child",IF(Table1[[#This Row],[Age]]&lt;=20,"Teen", IF(Table1[[#This Row],[Age]]&lt;=40, "Young Adult",IF(Table1[[#This Row],[Age]]&lt;=60, "Middle Age","Old Age"))))</f>
        <v>Child</v>
      </c>
      <c r="D947" t="s">
        <v>5049</v>
      </c>
      <c r="E947" t="s">
        <v>35</v>
      </c>
      <c r="F947" t="s">
        <v>41</v>
      </c>
      <c r="G947" s="2">
        <v>45120</v>
      </c>
      <c r="H947" s="1">
        <f>YEAR(Table1[[#This Row],[Date_of_Diagnosis]])</f>
        <v>2023</v>
      </c>
      <c r="I947" t="s">
        <v>48</v>
      </c>
      <c r="J947" t="s">
        <v>2</v>
      </c>
      <c r="K947" t="b">
        <v>0</v>
      </c>
      <c r="L947">
        <v>22</v>
      </c>
      <c r="M947">
        <v>18</v>
      </c>
      <c r="N947" t="s">
        <v>12</v>
      </c>
      <c r="O947">
        <v>87</v>
      </c>
      <c r="P947" t="str">
        <f>IF(Table1[[#This Row],[Survival_Time_Months]]&lt;12,"&lt;1 Year",IF(Table1[[#This Row],[Survival_Time_Months]]&lt;60,"1-5 Years","5+ Years"))</f>
        <v>5+ Years</v>
      </c>
      <c r="Q947" t="s">
        <v>10</v>
      </c>
      <c r="R947" t="b">
        <v>0</v>
      </c>
      <c r="S947" t="s">
        <v>13</v>
      </c>
    </row>
    <row r="948" spans="1:19" x14ac:dyDescent="0.35">
      <c r="A948" t="s">
        <v>993</v>
      </c>
      <c r="B948">
        <v>14</v>
      </c>
      <c r="C948" t="str">
        <f>IF(Table1[[#This Row],[Age]]&lt;=10,"Child",IF(Table1[[#This Row],[Age]]&lt;=20,"Teen", IF(Table1[[#This Row],[Age]]&lt;=40, "Young Adult",IF(Table1[[#This Row],[Age]]&lt;=60, "Middle Age","Old Age"))))</f>
        <v>Teen</v>
      </c>
      <c r="D948" t="s">
        <v>5050</v>
      </c>
      <c r="E948" t="s">
        <v>47</v>
      </c>
      <c r="F948" t="s">
        <v>41</v>
      </c>
      <c r="G948" s="2">
        <v>44854</v>
      </c>
      <c r="H948" s="1">
        <f>YEAR(Table1[[#This Row],[Date_of_Diagnosis]])</f>
        <v>2022</v>
      </c>
      <c r="I948" t="s">
        <v>51</v>
      </c>
      <c r="J948" t="s">
        <v>2</v>
      </c>
      <c r="K948" t="b">
        <v>0</v>
      </c>
      <c r="L948">
        <v>63</v>
      </c>
      <c r="M948">
        <v>12</v>
      </c>
      <c r="N948" t="s">
        <v>15</v>
      </c>
      <c r="O948">
        <v>87</v>
      </c>
      <c r="P948" t="str">
        <f>IF(Table1[[#This Row],[Survival_Time_Months]]&lt;12,"&lt;1 Year",IF(Table1[[#This Row],[Survival_Time_Months]]&lt;60,"1-5 Years","5+ Years"))</f>
        <v>5+ Years</v>
      </c>
      <c r="Q948" t="s">
        <v>10</v>
      </c>
      <c r="R948" t="b">
        <v>0</v>
      </c>
      <c r="S948" t="s">
        <v>11</v>
      </c>
    </row>
    <row r="949" spans="1:19" x14ac:dyDescent="0.35">
      <c r="A949" t="s">
        <v>994</v>
      </c>
      <c r="B949">
        <v>25</v>
      </c>
      <c r="C949" t="str">
        <f>IF(Table1[[#This Row],[Age]]&lt;=10,"Child",IF(Table1[[#This Row],[Age]]&lt;=20,"Teen", IF(Table1[[#This Row],[Age]]&lt;=40, "Young Adult",IF(Table1[[#This Row],[Age]]&lt;=60, "Middle Age","Old Age"))))</f>
        <v>Young Adult</v>
      </c>
      <c r="D949" t="s">
        <v>5049</v>
      </c>
      <c r="E949" t="s">
        <v>47</v>
      </c>
      <c r="F949" t="s">
        <v>36</v>
      </c>
      <c r="G949" s="2">
        <v>45187</v>
      </c>
      <c r="H949" s="1">
        <f>YEAR(Table1[[#This Row],[Date_of_Diagnosis]])</f>
        <v>2023</v>
      </c>
      <c r="I949" t="s">
        <v>42</v>
      </c>
      <c r="J949" t="s">
        <v>2</v>
      </c>
      <c r="K949" t="b">
        <v>0</v>
      </c>
      <c r="L949">
        <v>4</v>
      </c>
      <c r="M949">
        <v>9</v>
      </c>
      <c r="N949" t="s">
        <v>9</v>
      </c>
      <c r="O949">
        <v>72</v>
      </c>
      <c r="P949" t="str">
        <f>IF(Table1[[#This Row],[Survival_Time_Months]]&lt;12,"&lt;1 Year",IF(Table1[[#This Row],[Survival_Time_Months]]&lt;60,"1-5 Years","5+ Years"))</f>
        <v>5+ Years</v>
      </c>
      <c r="Q949" t="s">
        <v>10</v>
      </c>
      <c r="R949" t="b">
        <v>1</v>
      </c>
      <c r="S949" t="s">
        <v>21</v>
      </c>
    </row>
    <row r="950" spans="1:19" x14ac:dyDescent="0.35">
      <c r="A950" t="s">
        <v>995</v>
      </c>
      <c r="B950">
        <v>59</v>
      </c>
      <c r="C950" t="str">
        <f>IF(Table1[[#This Row],[Age]]&lt;=10,"Child",IF(Table1[[#This Row],[Age]]&lt;=20,"Teen", IF(Table1[[#This Row],[Age]]&lt;=40, "Young Adult",IF(Table1[[#This Row],[Age]]&lt;=60, "Middle Age","Old Age"))))</f>
        <v>Middle Age</v>
      </c>
      <c r="D950" t="s">
        <v>5049</v>
      </c>
      <c r="E950" t="s">
        <v>47</v>
      </c>
      <c r="F950" t="s">
        <v>36</v>
      </c>
      <c r="G950" s="2">
        <v>43984</v>
      </c>
      <c r="H950" s="1">
        <f>YEAR(Table1[[#This Row],[Date_of_Diagnosis]])</f>
        <v>2020</v>
      </c>
      <c r="I950" t="s">
        <v>51</v>
      </c>
      <c r="J950" t="s">
        <v>38</v>
      </c>
      <c r="K950" t="b">
        <v>1</v>
      </c>
      <c r="L950">
        <v>52</v>
      </c>
      <c r="M950">
        <v>10</v>
      </c>
      <c r="N950" t="s">
        <v>15</v>
      </c>
      <c r="O950">
        <v>17</v>
      </c>
      <c r="P950" t="str">
        <f>IF(Table1[[#This Row],[Survival_Time_Months]]&lt;12,"&lt;1 Year",IF(Table1[[#This Row],[Survival_Time_Months]]&lt;60,"1-5 Years","5+ Years"))</f>
        <v>1-5 Years</v>
      </c>
      <c r="Q950" t="s">
        <v>14</v>
      </c>
      <c r="R950" t="b">
        <v>1</v>
      </c>
      <c r="S950" t="s">
        <v>20</v>
      </c>
    </row>
    <row r="951" spans="1:19" x14ac:dyDescent="0.35">
      <c r="A951" t="s">
        <v>996</v>
      </c>
      <c r="B951">
        <v>12</v>
      </c>
      <c r="C951" t="str">
        <f>IF(Table1[[#This Row],[Age]]&lt;=10,"Child",IF(Table1[[#This Row],[Age]]&lt;=20,"Teen", IF(Table1[[#This Row],[Age]]&lt;=40, "Young Adult",IF(Table1[[#This Row],[Age]]&lt;=60, "Middle Age","Old Age"))))</f>
        <v>Teen</v>
      </c>
      <c r="D951" t="s">
        <v>5049</v>
      </c>
      <c r="E951" t="s">
        <v>47</v>
      </c>
      <c r="F951" t="s">
        <v>44</v>
      </c>
      <c r="G951" s="2">
        <v>44615</v>
      </c>
      <c r="H951" s="1">
        <f>YEAR(Table1[[#This Row],[Date_of_Diagnosis]])</f>
        <v>2022</v>
      </c>
      <c r="I951" t="s">
        <v>48</v>
      </c>
      <c r="J951" t="s">
        <v>38</v>
      </c>
      <c r="K951" t="b">
        <v>0</v>
      </c>
      <c r="L951">
        <v>53</v>
      </c>
      <c r="M951">
        <v>14</v>
      </c>
      <c r="N951" t="s">
        <v>12</v>
      </c>
      <c r="O951">
        <v>46</v>
      </c>
      <c r="P951" t="str">
        <f>IF(Table1[[#This Row],[Survival_Time_Months]]&lt;12,"&lt;1 Year",IF(Table1[[#This Row],[Survival_Time_Months]]&lt;60,"1-5 Years","5+ Years"))</f>
        <v>1-5 Years</v>
      </c>
      <c r="Q951" t="s">
        <v>14</v>
      </c>
      <c r="R951" t="b">
        <v>0</v>
      </c>
      <c r="S951" t="s">
        <v>11</v>
      </c>
    </row>
    <row r="952" spans="1:19" x14ac:dyDescent="0.35">
      <c r="A952" t="s">
        <v>997</v>
      </c>
      <c r="B952">
        <v>81</v>
      </c>
      <c r="C952" t="str">
        <f>IF(Table1[[#This Row],[Age]]&lt;=10,"Child",IF(Table1[[#This Row],[Age]]&lt;=20,"Teen", IF(Table1[[#This Row],[Age]]&lt;=40, "Young Adult",IF(Table1[[#This Row],[Age]]&lt;=60, "Middle Age","Old Age"))))</f>
        <v>Old Age</v>
      </c>
      <c r="D952" t="s">
        <v>40</v>
      </c>
      <c r="E952" t="s">
        <v>50</v>
      </c>
      <c r="F952" t="s">
        <v>44</v>
      </c>
      <c r="G952" s="2">
        <v>43970</v>
      </c>
      <c r="H952" s="1">
        <f>YEAR(Table1[[#This Row],[Date_of_Diagnosis]])</f>
        <v>2020</v>
      </c>
      <c r="I952" t="s">
        <v>51</v>
      </c>
      <c r="J952" t="s">
        <v>2</v>
      </c>
      <c r="K952" t="b">
        <v>1</v>
      </c>
      <c r="L952">
        <v>16</v>
      </c>
      <c r="M952">
        <v>7</v>
      </c>
      <c r="N952" t="s">
        <v>12</v>
      </c>
      <c r="O952">
        <v>68</v>
      </c>
      <c r="P952" t="str">
        <f>IF(Table1[[#This Row],[Survival_Time_Months]]&lt;12,"&lt;1 Year",IF(Table1[[#This Row],[Survival_Time_Months]]&lt;60,"1-5 Years","5+ Years"))</f>
        <v>5+ Years</v>
      </c>
      <c r="Q952" t="s">
        <v>10</v>
      </c>
      <c r="R952" t="b">
        <v>1</v>
      </c>
      <c r="S952" t="s">
        <v>13</v>
      </c>
    </row>
    <row r="953" spans="1:19" x14ac:dyDescent="0.35">
      <c r="A953" t="s">
        <v>998</v>
      </c>
      <c r="B953">
        <v>31</v>
      </c>
      <c r="C953" t="str">
        <f>IF(Table1[[#This Row],[Age]]&lt;=10,"Child",IF(Table1[[#This Row],[Age]]&lt;=20,"Teen", IF(Table1[[#This Row],[Age]]&lt;=40, "Young Adult",IF(Table1[[#This Row],[Age]]&lt;=60, "Middle Age","Old Age"))))</f>
        <v>Young Adult</v>
      </c>
      <c r="D953" t="s">
        <v>40</v>
      </c>
      <c r="E953" t="s">
        <v>47</v>
      </c>
      <c r="F953" t="s">
        <v>44</v>
      </c>
      <c r="G953" s="2">
        <v>45234</v>
      </c>
      <c r="H953" s="1">
        <f>YEAR(Table1[[#This Row],[Date_of_Diagnosis]])</f>
        <v>2023</v>
      </c>
      <c r="I953" t="s">
        <v>48</v>
      </c>
      <c r="J953" t="s">
        <v>38</v>
      </c>
      <c r="K953" t="b">
        <v>0</v>
      </c>
      <c r="L953">
        <v>62</v>
      </c>
      <c r="M953">
        <v>6</v>
      </c>
      <c r="N953" t="s">
        <v>9</v>
      </c>
      <c r="O953">
        <v>56</v>
      </c>
      <c r="P953" t="str">
        <f>IF(Table1[[#This Row],[Survival_Time_Months]]&lt;12,"&lt;1 Year",IF(Table1[[#This Row],[Survival_Time_Months]]&lt;60,"1-5 Years","5+ Years"))</f>
        <v>1-5 Years</v>
      </c>
      <c r="Q953" t="s">
        <v>14</v>
      </c>
      <c r="R953" t="b">
        <v>0</v>
      </c>
      <c r="S953" t="s">
        <v>18</v>
      </c>
    </row>
    <row r="954" spans="1:19" x14ac:dyDescent="0.35">
      <c r="A954" t="s">
        <v>999</v>
      </c>
      <c r="B954">
        <v>42</v>
      </c>
      <c r="C954" t="str">
        <f>IF(Table1[[#This Row],[Age]]&lt;=10,"Child",IF(Table1[[#This Row],[Age]]&lt;=20,"Teen", IF(Table1[[#This Row],[Age]]&lt;=40, "Young Adult",IF(Table1[[#This Row],[Age]]&lt;=60, "Middle Age","Old Age"))))</f>
        <v>Middle Age</v>
      </c>
      <c r="D954" t="s">
        <v>5049</v>
      </c>
      <c r="E954" t="s">
        <v>47</v>
      </c>
      <c r="F954" t="s">
        <v>41</v>
      </c>
      <c r="G954" s="2">
        <v>44422</v>
      </c>
      <c r="H954" s="1">
        <f>YEAR(Table1[[#This Row],[Date_of_Diagnosis]])</f>
        <v>2021</v>
      </c>
      <c r="I954" t="s">
        <v>42</v>
      </c>
      <c r="J954" t="s">
        <v>2</v>
      </c>
      <c r="K954" t="b">
        <v>1</v>
      </c>
      <c r="L954">
        <v>29</v>
      </c>
      <c r="M954">
        <v>8</v>
      </c>
      <c r="N954" t="s">
        <v>9</v>
      </c>
      <c r="O954">
        <v>15</v>
      </c>
      <c r="P954" t="str">
        <f>IF(Table1[[#This Row],[Survival_Time_Months]]&lt;12,"&lt;1 Year",IF(Table1[[#This Row],[Survival_Time_Months]]&lt;60,"1-5 Years","5+ Years"))</f>
        <v>1-5 Years</v>
      </c>
      <c r="Q954" t="s">
        <v>10</v>
      </c>
      <c r="R954" t="b">
        <v>0</v>
      </c>
      <c r="S954" t="s">
        <v>18</v>
      </c>
    </row>
    <row r="955" spans="1:19" x14ac:dyDescent="0.35">
      <c r="A955" t="s">
        <v>1000</v>
      </c>
      <c r="B955">
        <v>37</v>
      </c>
      <c r="C955" t="str">
        <f>IF(Table1[[#This Row],[Age]]&lt;=10,"Child",IF(Table1[[#This Row],[Age]]&lt;=20,"Teen", IF(Table1[[#This Row],[Age]]&lt;=40, "Young Adult",IF(Table1[[#This Row],[Age]]&lt;=60, "Middle Age","Old Age"))))</f>
        <v>Young Adult</v>
      </c>
      <c r="D955" t="s">
        <v>40</v>
      </c>
      <c r="E955" t="s">
        <v>47</v>
      </c>
      <c r="F955" t="s">
        <v>41</v>
      </c>
      <c r="G955" s="2">
        <v>45008</v>
      </c>
      <c r="H955" s="1">
        <f>YEAR(Table1[[#This Row],[Date_of_Diagnosis]])</f>
        <v>2023</v>
      </c>
      <c r="I955" t="s">
        <v>42</v>
      </c>
      <c r="J955" t="s">
        <v>45</v>
      </c>
      <c r="K955" t="b">
        <v>1</v>
      </c>
      <c r="L955">
        <v>21</v>
      </c>
      <c r="M955">
        <v>12</v>
      </c>
      <c r="N955" t="s">
        <v>12</v>
      </c>
      <c r="O955">
        <v>70</v>
      </c>
      <c r="P955" t="str">
        <f>IF(Table1[[#This Row],[Survival_Time_Months]]&lt;12,"&lt;1 Year",IF(Table1[[#This Row],[Survival_Time_Months]]&lt;60,"1-5 Years","5+ Years"))</f>
        <v>5+ Years</v>
      </c>
      <c r="Q955" t="s">
        <v>14</v>
      </c>
      <c r="R955" t="b">
        <v>1</v>
      </c>
      <c r="S955" t="s">
        <v>22</v>
      </c>
    </row>
    <row r="956" spans="1:19" x14ac:dyDescent="0.35">
      <c r="A956" t="s">
        <v>1001</v>
      </c>
      <c r="B956">
        <v>67</v>
      </c>
      <c r="C956" t="str">
        <f>IF(Table1[[#This Row],[Age]]&lt;=10,"Child",IF(Table1[[#This Row],[Age]]&lt;=20,"Teen", IF(Table1[[#This Row],[Age]]&lt;=40, "Young Adult",IF(Table1[[#This Row],[Age]]&lt;=60, "Middle Age","Old Age"))))</f>
        <v>Old Age</v>
      </c>
      <c r="D956" t="s">
        <v>5049</v>
      </c>
      <c r="E956" t="s">
        <v>47</v>
      </c>
      <c r="F956" t="s">
        <v>41</v>
      </c>
      <c r="G956" s="2">
        <v>45470</v>
      </c>
      <c r="H956" s="1">
        <f>YEAR(Table1[[#This Row],[Date_of_Diagnosis]])</f>
        <v>2024</v>
      </c>
      <c r="I956" t="s">
        <v>37</v>
      </c>
      <c r="J956" t="s">
        <v>2</v>
      </c>
      <c r="K956" t="b">
        <v>0</v>
      </c>
      <c r="L956">
        <v>5</v>
      </c>
      <c r="M956">
        <v>19</v>
      </c>
      <c r="N956" t="s">
        <v>15</v>
      </c>
      <c r="O956">
        <v>108</v>
      </c>
      <c r="P956" t="str">
        <f>IF(Table1[[#This Row],[Survival_Time_Months]]&lt;12,"&lt;1 Year",IF(Table1[[#This Row],[Survival_Time_Months]]&lt;60,"1-5 Years","5+ Years"))</f>
        <v>5+ Years</v>
      </c>
      <c r="Q956" t="s">
        <v>14</v>
      </c>
      <c r="R956" t="b">
        <v>0</v>
      </c>
      <c r="S956" t="s">
        <v>23</v>
      </c>
    </row>
    <row r="957" spans="1:19" x14ac:dyDescent="0.35">
      <c r="A957" t="s">
        <v>1002</v>
      </c>
      <c r="B957">
        <v>28</v>
      </c>
      <c r="C957" t="str">
        <f>IF(Table1[[#This Row],[Age]]&lt;=10,"Child",IF(Table1[[#This Row],[Age]]&lt;=20,"Teen", IF(Table1[[#This Row],[Age]]&lt;=40, "Young Adult",IF(Table1[[#This Row],[Age]]&lt;=60, "Middle Age","Old Age"))))</f>
        <v>Young Adult</v>
      </c>
      <c r="D957" t="s">
        <v>5050</v>
      </c>
      <c r="E957" t="s">
        <v>47</v>
      </c>
      <c r="F957" t="s">
        <v>36</v>
      </c>
      <c r="G957" s="2">
        <v>43549</v>
      </c>
      <c r="H957" s="1">
        <f>YEAR(Table1[[#This Row],[Date_of_Diagnosis]])</f>
        <v>2019</v>
      </c>
      <c r="I957" t="s">
        <v>37</v>
      </c>
      <c r="J957" t="s">
        <v>2</v>
      </c>
      <c r="K957" t="b">
        <v>0</v>
      </c>
      <c r="L957">
        <v>44</v>
      </c>
      <c r="M957">
        <v>9</v>
      </c>
      <c r="N957" t="s">
        <v>12</v>
      </c>
      <c r="O957">
        <v>64</v>
      </c>
      <c r="P957" t="str">
        <f>IF(Table1[[#This Row],[Survival_Time_Months]]&lt;12,"&lt;1 Year",IF(Table1[[#This Row],[Survival_Time_Months]]&lt;60,"1-5 Years","5+ Years"))</f>
        <v>5+ Years</v>
      </c>
      <c r="Q957" t="s">
        <v>10</v>
      </c>
      <c r="R957" t="b">
        <v>0</v>
      </c>
      <c r="S957" t="s">
        <v>11</v>
      </c>
    </row>
    <row r="958" spans="1:19" x14ac:dyDescent="0.35">
      <c r="A958" t="s">
        <v>1003</v>
      </c>
      <c r="B958">
        <v>61</v>
      </c>
      <c r="C958" t="str">
        <f>IF(Table1[[#This Row],[Age]]&lt;=10,"Child",IF(Table1[[#This Row],[Age]]&lt;=20,"Teen", IF(Table1[[#This Row],[Age]]&lt;=40, "Young Adult",IF(Table1[[#This Row],[Age]]&lt;=60, "Middle Age","Old Age"))))</f>
        <v>Old Age</v>
      </c>
      <c r="D958" t="s">
        <v>5050</v>
      </c>
      <c r="E958" t="s">
        <v>47</v>
      </c>
      <c r="F958" t="s">
        <v>44</v>
      </c>
      <c r="G958" s="2">
        <v>43787</v>
      </c>
      <c r="H958" s="1">
        <f>YEAR(Table1[[#This Row],[Date_of_Diagnosis]])</f>
        <v>2019</v>
      </c>
      <c r="I958" t="s">
        <v>51</v>
      </c>
      <c r="J958" t="s">
        <v>38</v>
      </c>
      <c r="K958" t="b">
        <v>0</v>
      </c>
      <c r="L958">
        <v>32</v>
      </c>
      <c r="M958">
        <v>15</v>
      </c>
      <c r="N958" t="s">
        <v>12</v>
      </c>
      <c r="O958">
        <v>5</v>
      </c>
      <c r="P958" t="str">
        <f>IF(Table1[[#This Row],[Survival_Time_Months]]&lt;12,"&lt;1 Year",IF(Table1[[#This Row],[Survival_Time_Months]]&lt;60,"1-5 Years","5+ Years"))</f>
        <v>&lt;1 Year</v>
      </c>
      <c r="Q958" t="s">
        <v>10</v>
      </c>
      <c r="R958" t="b">
        <v>1</v>
      </c>
      <c r="S958" t="s">
        <v>19</v>
      </c>
    </row>
    <row r="959" spans="1:19" x14ac:dyDescent="0.35">
      <c r="A959" t="s">
        <v>1004</v>
      </c>
      <c r="B959">
        <v>44</v>
      </c>
      <c r="C959" t="str">
        <f>IF(Table1[[#This Row],[Age]]&lt;=10,"Child",IF(Table1[[#This Row],[Age]]&lt;=20,"Teen", IF(Table1[[#This Row],[Age]]&lt;=40, "Young Adult",IF(Table1[[#This Row],[Age]]&lt;=60, "Middle Age","Old Age"))))</f>
        <v>Middle Age</v>
      </c>
      <c r="D959" t="s">
        <v>5049</v>
      </c>
      <c r="E959" t="s">
        <v>50</v>
      </c>
      <c r="F959" t="s">
        <v>44</v>
      </c>
      <c r="G959" s="2">
        <v>43722</v>
      </c>
      <c r="H959" s="1">
        <f>YEAR(Table1[[#This Row],[Date_of_Diagnosis]])</f>
        <v>2019</v>
      </c>
      <c r="I959" t="s">
        <v>48</v>
      </c>
      <c r="J959" t="s">
        <v>38</v>
      </c>
      <c r="K959" t="b">
        <v>0</v>
      </c>
      <c r="L959">
        <v>40</v>
      </c>
      <c r="M959">
        <v>8</v>
      </c>
      <c r="N959" t="s">
        <v>9</v>
      </c>
      <c r="O959">
        <v>17</v>
      </c>
      <c r="P959" t="str">
        <f>IF(Table1[[#This Row],[Survival_Time_Months]]&lt;12,"&lt;1 Year",IF(Table1[[#This Row],[Survival_Time_Months]]&lt;60,"1-5 Years","5+ Years"))</f>
        <v>1-5 Years</v>
      </c>
      <c r="Q959" t="s">
        <v>10</v>
      </c>
      <c r="R959" t="b">
        <v>0</v>
      </c>
      <c r="S959" t="s">
        <v>16</v>
      </c>
    </row>
    <row r="960" spans="1:19" x14ac:dyDescent="0.35">
      <c r="A960" t="s">
        <v>1005</v>
      </c>
      <c r="B960">
        <v>19</v>
      </c>
      <c r="C960" t="str">
        <f>IF(Table1[[#This Row],[Age]]&lt;=10,"Child",IF(Table1[[#This Row],[Age]]&lt;=20,"Teen", IF(Table1[[#This Row],[Age]]&lt;=40, "Young Adult",IF(Table1[[#This Row],[Age]]&lt;=60, "Middle Age","Old Age"))))</f>
        <v>Teen</v>
      </c>
      <c r="D960" t="s">
        <v>40</v>
      </c>
      <c r="E960" t="s">
        <v>47</v>
      </c>
      <c r="F960" t="s">
        <v>44</v>
      </c>
      <c r="G960" s="2">
        <v>45544</v>
      </c>
      <c r="H960" s="1">
        <f>YEAR(Table1[[#This Row],[Date_of_Diagnosis]])</f>
        <v>2024</v>
      </c>
      <c r="I960" t="s">
        <v>48</v>
      </c>
      <c r="J960" t="s">
        <v>38</v>
      </c>
      <c r="K960" t="b">
        <v>1</v>
      </c>
      <c r="L960">
        <v>47</v>
      </c>
      <c r="M960">
        <v>0</v>
      </c>
      <c r="N960" t="s">
        <v>15</v>
      </c>
      <c r="O960">
        <v>33</v>
      </c>
      <c r="P960" t="str">
        <f>IF(Table1[[#This Row],[Survival_Time_Months]]&lt;12,"&lt;1 Year",IF(Table1[[#This Row],[Survival_Time_Months]]&lt;60,"1-5 Years","5+ Years"))</f>
        <v>1-5 Years</v>
      </c>
      <c r="Q960" t="s">
        <v>10</v>
      </c>
      <c r="R960" t="b">
        <v>0</v>
      </c>
      <c r="S960" t="s">
        <v>13</v>
      </c>
    </row>
    <row r="961" spans="1:19" x14ac:dyDescent="0.35">
      <c r="A961" t="s">
        <v>1006</v>
      </c>
      <c r="B961">
        <v>29</v>
      </c>
      <c r="C961" t="str">
        <f>IF(Table1[[#This Row],[Age]]&lt;=10,"Child",IF(Table1[[#This Row],[Age]]&lt;=20,"Teen", IF(Table1[[#This Row],[Age]]&lt;=40, "Young Adult",IF(Table1[[#This Row],[Age]]&lt;=60, "Middle Age","Old Age"))))</f>
        <v>Young Adult</v>
      </c>
      <c r="D961" t="s">
        <v>40</v>
      </c>
      <c r="E961" t="s">
        <v>47</v>
      </c>
      <c r="F961" t="s">
        <v>36</v>
      </c>
      <c r="G961" s="2">
        <v>44842</v>
      </c>
      <c r="H961" s="1">
        <f>YEAR(Table1[[#This Row],[Date_of_Diagnosis]])</f>
        <v>2022</v>
      </c>
      <c r="I961" t="s">
        <v>42</v>
      </c>
      <c r="J961" t="s">
        <v>2</v>
      </c>
      <c r="K961" t="b">
        <v>0</v>
      </c>
      <c r="L961">
        <v>36</v>
      </c>
      <c r="M961">
        <v>0</v>
      </c>
      <c r="N961" t="s">
        <v>12</v>
      </c>
      <c r="O961">
        <v>91</v>
      </c>
      <c r="P961" t="str">
        <f>IF(Table1[[#This Row],[Survival_Time_Months]]&lt;12,"&lt;1 Year",IF(Table1[[#This Row],[Survival_Time_Months]]&lt;60,"1-5 Years","5+ Years"))</f>
        <v>5+ Years</v>
      </c>
      <c r="Q961" t="s">
        <v>14</v>
      </c>
      <c r="R961" t="b">
        <v>0</v>
      </c>
      <c r="S961" t="s">
        <v>16</v>
      </c>
    </row>
    <row r="962" spans="1:19" x14ac:dyDescent="0.35">
      <c r="A962" t="s">
        <v>1007</v>
      </c>
      <c r="B962">
        <v>48</v>
      </c>
      <c r="C962" t="str">
        <f>IF(Table1[[#This Row],[Age]]&lt;=10,"Child",IF(Table1[[#This Row],[Age]]&lt;=20,"Teen", IF(Table1[[#This Row],[Age]]&lt;=40, "Young Adult",IF(Table1[[#This Row],[Age]]&lt;=60, "Middle Age","Old Age"))))</f>
        <v>Middle Age</v>
      </c>
      <c r="D962" t="s">
        <v>40</v>
      </c>
      <c r="E962" t="s">
        <v>47</v>
      </c>
      <c r="F962" t="s">
        <v>44</v>
      </c>
      <c r="G962" s="2">
        <v>45488</v>
      </c>
      <c r="H962" s="1">
        <f>YEAR(Table1[[#This Row],[Date_of_Diagnosis]])</f>
        <v>2024</v>
      </c>
      <c r="I962" t="s">
        <v>51</v>
      </c>
      <c r="J962" t="s">
        <v>45</v>
      </c>
      <c r="K962" t="b">
        <v>0</v>
      </c>
      <c r="L962">
        <v>40</v>
      </c>
      <c r="M962">
        <v>15</v>
      </c>
      <c r="N962" t="s">
        <v>9</v>
      </c>
      <c r="O962">
        <v>96</v>
      </c>
      <c r="P962" t="str">
        <f>IF(Table1[[#This Row],[Survival_Time_Months]]&lt;12,"&lt;1 Year",IF(Table1[[#This Row],[Survival_Time_Months]]&lt;60,"1-5 Years","5+ Years"))</f>
        <v>5+ Years</v>
      </c>
      <c r="Q962" t="s">
        <v>14</v>
      </c>
      <c r="R962" t="b">
        <v>0</v>
      </c>
      <c r="S962" t="s">
        <v>11</v>
      </c>
    </row>
    <row r="963" spans="1:19" x14ac:dyDescent="0.35">
      <c r="A963" t="s">
        <v>1008</v>
      </c>
      <c r="B963">
        <v>3</v>
      </c>
      <c r="C963" t="str">
        <f>IF(Table1[[#This Row],[Age]]&lt;=10,"Child",IF(Table1[[#This Row],[Age]]&lt;=20,"Teen", IF(Table1[[#This Row],[Age]]&lt;=40, "Young Adult",IF(Table1[[#This Row],[Age]]&lt;=60, "Middle Age","Old Age"))))</f>
        <v>Child</v>
      </c>
      <c r="D963" t="s">
        <v>40</v>
      </c>
      <c r="E963" t="s">
        <v>47</v>
      </c>
      <c r="F963" t="s">
        <v>41</v>
      </c>
      <c r="G963" s="2">
        <v>45065</v>
      </c>
      <c r="H963" s="1">
        <f>YEAR(Table1[[#This Row],[Date_of_Diagnosis]])</f>
        <v>2023</v>
      </c>
      <c r="I963" t="s">
        <v>51</v>
      </c>
      <c r="J963" t="s">
        <v>2</v>
      </c>
      <c r="K963" t="b">
        <v>1</v>
      </c>
      <c r="L963">
        <v>2</v>
      </c>
      <c r="M963">
        <v>3</v>
      </c>
      <c r="N963" t="s">
        <v>12</v>
      </c>
      <c r="O963">
        <v>88</v>
      </c>
      <c r="P963" t="str">
        <f>IF(Table1[[#This Row],[Survival_Time_Months]]&lt;12,"&lt;1 Year",IF(Table1[[#This Row],[Survival_Time_Months]]&lt;60,"1-5 Years","5+ Years"))</f>
        <v>5+ Years</v>
      </c>
      <c r="Q963" t="s">
        <v>10</v>
      </c>
      <c r="R963" t="b">
        <v>0</v>
      </c>
      <c r="S963" t="s">
        <v>11</v>
      </c>
    </row>
    <row r="964" spans="1:19" x14ac:dyDescent="0.35">
      <c r="A964" t="s">
        <v>1009</v>
      </c>
      <c r="B964">
        <v>22</v>
      </c>
      <c r="C964" t="str">
        <f>IF(Table1[[#This Row],[Age]]&lt;=10,"Child",IF(Table1[[#This Row],[Age]]&lt;=20,"Teen", IF(Table1[[#This Row],[Age]]&lt;=40, "Young Adult",IF(Table1[[#This Row],[Age]]&lt;=60, "Middle Age","Old Age"))))</f>
        <v>Young Adult</v>
      </c>
      <c r="D964" t="s">
        <v>40</v>
      </c>
      <c r="E964" t="s">
        <v>47</v>
      </c>
      <c r="F964" t="s">
        <v>36</v>
      </c>
      <c r="G964" s="2">
        <v>45608</v>
      </c>
      <c r="H964" s="1">
        <f>YEAR(Table1[[#This Row],[Date_of_Diagnosis]])</f>
        <v>2024</v>
      </c>
      <c r="I964" t="s">
        <v>48</v>
      </c>
      <c r="J964" t="s">
        <v>2</v>
      </c>
      <c r="K964" t="b">
        <v>1</v>
      </c>
      <c r="L964">
        <v>28</v>
      </c>
      <c r="M964">
        <v>0</v>
      </c>
      <c r="N964" t="s">
        <v>15</v>
      </c>
      <c r="O964">
        <v>102</v>
      </c>
      <c r="P964" t="str">
        <f>IF(Table1[[#This Row],[Survival_Time_Months]]&lt;12,"&lt;1 Year",IF(Table1[[#This Row],[Survival_Time_Months]]&lt;60,"1-5 Years","5+ Years"))</f>
        <v>5+ Years</v>
      </c>
      <c r="Q964" t="s">
        <v>10</v>
      </c>
      <c r="R964" t="b">
        <v>1</v>
      </c>
      <c r="S964" t="s">
        <v>19</v>
      </c>
    </row>
    <row r="965" spans="1:19" x14ac:dyDescent="0.35">
      <c r="A965" t="s">
        <v>1010</v>
      </c>
      <c r="B965">
        <v>70</v>
      </c>
      <c r="C965" t="str">
        <f>IF(Table1[[#This Row],[Age]]&lt;=10,"Child",IF(Table1[[#This Row],[Age]]&lt;=20,"Teen", IF(Table1[[#This Row],[Age]]&lt;=40, "Young Adult",IF(Table1[[#This Row],[Age]]&lt;=60, "Middle Age","Old Age"))))</f>
        <v>Old Age</v>
      </c>
      <c r="D965" t="s">
        <v>5050</v>
      </c>
      <c r="E965" t="s">
        <v>50</v>
      </c>
      <c r="F965" t="s">
        <v>44</v>
      </c>
      <c r="G965" s="2">
        <v>44430</v>
      </c>
      <c r="H965" s="1">
        <f>YEAR(Table1[[#This Row],[Date_of_Diagnosis]])</f>
        <v>2021</v>
      </c>
      <c r="I965" t="s">
        <v>51</v>
      </c>
      <c r="J965" t="s">
        <v>45</v>
      </c>
      <c r="K965" t="b">
        <v>0</v>
      </c>
      <c r="L965">
        <v>37</v>
      </c>
      <c r="M965">
        <v>2</v>
      </c>
      <c r="N965" t="s">
        <v>12</v>
      </c>
      <c r="O965">
        <v>105</v>
      </c>
      <c r="P965" t="str">
        <f>IF(Table1[[#This Row],[Survival_Time_Months]]&lt;12,"&lt;1 Year",IF(Table1[[#This Row],[Survival_Time_Months]]&lt;60,"1-5 Years","5+ Years"))</f>
        <v>5+ Years</v>
      </c>
      <c r="Q965" t="s">
        <v>10</v>
      </c>
      <c r="R965" t="b">
        <v>0</v>
      </c>
      <c r="S965" t="s">
        <v>16</v>
      </c>
    </row>
    <row r="966" spans="1:19" x14ac:dyDescent="0.35">
      <c r="A966" t="s">
        <v>1011</v>
      </c>
      <c r="B966">
        <v>18</v>
      </c>
      <c r="C966" t="str">
        <f>IF(Table1[[#This Row],[Age]]&lt;=10,"Child",IF(Table1[[#This Row],[Age]]&lt;=20,"Teen", IF(Table1[[#This Row],[Age]]&lt;=40, "Young Adult",IF(Table1[[#This Row],[Age]]&lt;=60, "Middle Age","Old Age"))))</f>
        <v>Teen</v>
      </c>
      <c r="D966" t="s">
        <v>5049</v>
      </c>
      <c r="E966" t="s">
        <v>35</v>
      </c>
      <c r="F966" t="s">
        <v>44</v>
      </c>
      <c r="G966" s="2">
        <v>43940</v>
      </c>
      <c r="H966" s="1">
        <f>YEAR(Table1[[#This Row],[Date_of_Diagnosis]])</f>
        <v>2020</v>
      </c>
      <c r="I966" t="s">
        <v>42</v>
      </c>
      <c r="J966" t="s">
        <v>45</v>
      </c>
      <c r="K966" t="b">
        <v>0</v>
      </c>
      <c r="L966">
        <v>29</v>
      </c>
      <c r="M966">
        <v>3</v>
      </c>
      <c r="N966" t="s">
        <v>9</v>
      </c>
      <c r="O966">
        <v>72</v>
      </c>
      <c r="P966" t="str">
        <f>IF(Table1[[#This Row],[Survival_Time_Months]]&lt;12,"&lt;1 Year",IF(Table1[[#This Row],[Survival_Time_Months]]&lt;60,"1-5 Years","5+ Years"))</f>
        <v>5+ Years</v>
      </c>
      <c r="Q966" t="s">
        <v>14</v>
      </c>
      <c r="R966" t="b">
        <v>1</v>
      </c>
      <c r="S966" t="s">
        <v>20</v>
      </c>
    </row>
    <row r="967" spans="1:19" x14ac:dyDescent="0.35">
      <c r="A967" t="s">
        <v>1012</v>
      </c>
      <c r="B967">
        <v>37</v>
      </c>
      <c r="C967" t="str">
        <f>IF(Table1[[#This Row],[Age]]&lt;=10,"Child",IF(Table1[[#This Row],[Age]]&lt;=20,"Teen", IF(Table1[[#This Row],[Age]]&lt;=40, "Young Adult",IF(Table1[[#This Row],[Age]]&lt;=60, "Middle Age","Old Age"))))</f>
        <v>Young Adult</v>
      </c>
      <c r="D967" t="s">
        <v>40</v>
      </c>
      <c r="E967" t="s">
        <v>50</v>
      </c>
      <c r="F967" t="s">
        <v>36</v>
      </c>
      <c r="G967" s="2">
        <v>44552</v>
      </c>
      <c r="H967" s="1">
        <f>YEAR(Table1[[#This Row],[Date_of_Diagnosis]])</f>
        <v>2021</v>
      </c>
      <c r="I967" t="s">
        <v>48</v>
      </c>
      <c r="J967" t="s">
        <v>38</v>
      </c>
      <c r="K967" t="b">
        <v>1</v>
      </c>
      <c r="L967">
        <v>56</v>
      </c>
      <c r="M967">
        <v>7</v>
      </c>
      <c r="N967" t="s">
        <v>9</v>
      </c>
      <c r="O967">
        <v>61</v>
      </c>
      <c r="P967" t="str">
        <f>IF(Table1[[#This Row],[Survival_Time_Months]]&lt;12,"&lt;1 Year",IF(Table1[[#This Row],[Survival_Time_Months]]&lt;60,"1-5 Years","5+ Years"))</f>
        <v>5+ Years</v>
      </c>
      <c r="Q967" t="s">
        <v>14</v>
      </c>
      <c r="R967" t="b">
        <v>0</v>
      </c>
      <c r="S967" t="s">
        <v>21</v>
      </c>
    </row>
    <row r="968" spans="1:19" x14ac:dyDescent="0.35">
      <c r="A968" t="s">
        <v>1013</v>
      </c>
      <c r="B968">
        <v>43</v>
      </c>
      <c r="C968" t="str">
        <f>IF(Table1[[#This Row],[Age]]&lt;=10,"Child",IF(Table1[[#This Row],[Age]]&lt;=20,"Teen", IF(Table1[[#This Row],[Age]]&lt;=40, "Young Adult",IF(Table1[[#This Row],[Age]]&lt;=60, "Middle Age","Old Age"))))</f>
        <v>Middle Age</v>
      </c>
      <c r="D968" t="s">
        <v>5049</v>
      </c>
      <c r="E968" t="s">
        <v>50</v>
      </c>
      <c r="F968" t="s">
        <v>44</v>
      </c>
      <c r="G968" s="2">
        <v>45531</v>
      </c>
      <c r="H968" s="1">
        <f>YEAR(Table1[[#This Row],[Date_of_Diagnosis]])</f>
        <v>2024</v>
      </c>
      <c r="I968" t="s">
        <v>37</v>
      </c>
      <c r="J968" t="s">
        <v>2</v>
      </c>
      <c r="K968" t="b">
        <v>1</v>
      </c>
      <c r="L968">
        <v>42</v>
      </c>
      <c r="M968">
        <v>8</v>
      </c>
      <c r="N968" t="s">
        <v>15</v>
      </c>
      <c r="O968">
        <v>36</v>
      </c>
      <c r="P968" t="str">
        <f>IF(Table1[[#This Row],[Survival_Time_Months]]&lt;12,"&lt;1 Year",IF(Table1[[#This Row],[Survival_Time_Months]]&lt;60,"1-5 Years","5+ Years"))</f>
        <v>1-5 Years</v>
      </c>
      <c r="Q968" t="s">
        <v>10</v>
      </c>
      <c r="R968" t="b">
        <v>1</v>
      </c>
      <c r="S968" t="s">
        <v>11</v>
      </c>
    </row>
    <row r="969" spans="1:19" x14ac:dyDescent="0.35">
      <c r="A969" t="s">
        <v>1014</v>
      </c>
      <c r="B969">
        <v>64</v>
      </c>
      <c r="C969" t="str">
        <f>IF(Table1[[#This Row],[Age]]&lt;=10,"Child",IF(Table1[[#This Row],[Age]]&lt;=20,"Teen", IF(Table1[[#This Row],[Age]]&lt;=40, "Young Adult",IF(Table1[[#This Row],[Age]]&lt;=60, "Middle Age","Old Age"))))</f>
        <v>Old Age</v>
      </c>
      <c r="D969" t="s">
        <v>5049</v>
      </c>
      <c r="E969" t="s">
        <v>47</v>
      </c>
      <c r="F969" t="s">
        <v>44</v>
      </c>
      <c r="G969" s="2">
        <v>43915</v>
      </c>
      <c r="H969" s="1">
        <f>YEAR(Table1[[#This Row],[Date_of_Diagnosis]])</f>
        <v>2020</v>
      </c>
      <c r="I969" t="s">
        <v>42</v>
      </c>
      <c r="J969" t="s">
        <v>45</v>
      </c>
      <c r="K969" t="b">
        <v>1</v>
      </c>
      <c r="L969">
        <v>19</v>
      </c>
      <c r="M969">
        <v>20</v>
      </c>
      <c r="N969" t="s">
        <v>9</v>
      </c>
      <c r="O969">
        <v>60</v>
      </c>
      <c r="P969" t="str">
        <f>IF(Table1[[#This Row],[Survival_Time_Months]]&lt;12,"&lt;1 Year",IF(Table1[[#This Row],[Survival_Time_Months]]&lt;60,"1-5 Years","5+ Years"))</f>
        <v>5+ Years</v>
      </c>
      <c r="Q969" t="s">
        <v>10</v>
      </c>
      <c r="R969" t="b">
        <v>0</v>
      </c>
      <c r="S969" t="s">
        <v>13</v>
      </c>
    </row>
    <row r="970" spans="1:19" x14ac:dyDescent="0.35">
      <c r="A970" t="s">
        <v>1015</v>
      </c>
      <c r="B970">
        <v>40</v>
      </c>
      <c r="C970" t="str">
        <f>IF(Table1[[#This Row],[Age]]&lt;=10,"Child",IF(Table1[[#This Row],[Age]]&lt;=20,"Teen", IF(Table1[[#This Row],[Age]]&lt;=40, "Young Adult",IF(Table1[[#This Row],[Age]]&lt;=60, "Middle Age","Old Age"))))</f>
        <v>Young Adult</v>
      </c>
      <c r="D970" t="s">
        <v>5049</v>
      </c>
      <c r="E970" t="s">
        <v>47</v>
      </c>
      <c r="F970" t="s">
        <v>36</v>
      </c>
      <c r="G970" s="2">
        <v>44978</v>
      </c>
      <c r="H970" s="1">
        <f>YEAR(Table1[[#This Row],[Date_of_Diagnosis]])</f>
        <v>2023</v>
      </c>
      <c r="I970" t="s">
        <v>42</v>
      </c>
      <c r="J970" t="s">
        <v>45</v>
      </c>
      <c r="K970" t="b">
        <v>1</v>
      </c>
      <c r="L970">
        <v>22</v>
      </c>
      <c r="M970">
        <v>4</v>
      </c>
      <c r="N970" t="s">
        <v>9</v>
      </c>
      <c r="O970">
        <v>46</v>
      </c>
      <c r="P970" t="str">
        <f>IF(Table1[[#This Row],[Survival_Time_Months]]&lt;12,"&lt;1 Year",IF(Table1[[#This Row],[Survival_Time_Months]]&lt;60,"1-5 Years","5+ Years"))</f>
        <v>1-5 Years</v>
      </c>
      <c r="Q970" t="s">
        <v>10</v>
      </c>
      <c r="R970" t="b">
        <v>0</v>
      </c>
      <c r="S970" t="s">
        <v>16</v>
      </c>
    </row>
    <row r="971" spans="1:19" x14ac:dyDescent="0.35">
      <c r="A971" t="s">
        <v>1016</v>
      </c>
      <c r="B971">
        <v>24</v>
      </c>
      <c r="C971" t="str">
        <f>IF(Table1[[#This Row],[Age]]&lt;=10,"Child",IF(Table1[[#This Row],[Age]]&lt;=20,"Teen", IF(Table1[[#This Row],[Age]]&lt;=40, "Young Adult",IF(Table1[[#This Row],[Age]]&lt;=60, "Middle Age","Old Age"))))</f>
        <v>Young Adult</v>
      </c>
      <c r="D971" t="s">
        <v>5049</v>
      </c>
      <c r="E971" t="s">
        <v>35</v>
      </c>
      <c r="F971" t="s">
        <v>36</v>
      </c>
      <c r="G971" s="2">
        <v>45535</v>
      </c>
      <c r="H971" s="1">
        <f>YEAR(Table1[[#This Row],[Date_of_Diagnosis]])</f>
        <v>2024</v>
      </c>
      <c r="I971" t="s">
        <v>42</v>
      </c>
      <c r="J971" t="s">
        <v>38</v>
      </c>
      <c r="K971" t="b">
        <v>1</v>
      </c>
      <c r="L971">
        <v>14</v>
      </c>
      <c r="M971">
        <v>16</v>
      </c>
      <c r="N971" t="s">
        <v>9</v>
      </c>
      <c r="O971">
        <v>93</v>
      </c>
      <c r="P971" t="str">
        <f>IF(Table1[[#This Row],[Survival_Time_Months]]&lt;12,"&lt;1 Year",IF(Table1[[#This Row],[Survival_Time_Months]]&lt;60,"1-5 Years","5+ Years"))</f>
        <v>5+ Years</v>
      </c>
      <c r="Q971" t="s">
        <v>10</v>
      </c>
      <c r="R971" t="b">
        <v>0</v>
      </c>
      <c r="S971" t="s">
        <v>22</v>
      </c>
    </row>
    <row r="972" spans="1:19" x14ac:dyDescent="0.35">
      <c r="A972" t="s">
        <v>1017</v>
      </c>
      <c r="B972">
        <v>2</v>
      </c>
      <c r="C972" t="str">
        <f>IF(Table1[[#This Row],[Age]]&lt;=10,"Child",IF(Table1[[#This Row],[Age]]&lt;=20,"Teen", IF(Table1[[#This Row],[Age]]&lt;=40, "Young Adult",IF(Table1[[#This Row],[Age]]&lt;=60, "Middle Age","Old Age"))))</f>
        <v>Child</v>
      </c>
      <c r="D972" t="s">
        <v>40</v>
      </c>
      <c r="E972" t="s">
        <v>35</v>
      </c>
      <c r="F972" t="s">
        <v>36</v>
      </c>
      <c r="G972" s="2">
        <v>44147</v>
      </c>
      <c r="H972" s="1">
        <f>YEAR(Table1[[#This Row],[Date_of_Diagnosis]])</f>
        <v>2020</v>
      </c>
      <c r="I972" t="s">
        <v>48</v>
      </c>
      <c r="J972" t="s">
        <v>2</v>
      </c>
      <c r="K972" t="b">
        <v>0</v>
      </c>
      <c r="L972">
        <v>33</v>
      </c>
      <c r="M972">
        <v>5</v>
      </c>
      <c r="N972" t="s">
        <v>9</v>
      </c>
      <c r="O972">
        <v>103</v>
      </c>
      <c r="P972" t="str">
        <f>IF(Table1[[#This Row],[Survival_Time_Months]]&lt;12,"&lt;1 Year",IF(Table1[[#This Row],[Survival_Time_Months]]&lt;60,"1-5 Years","5+ Years"))</f>
        <v>5+ Years</v>
      </c>
      <c r="Q972" t="s">
        <v>14</v>
      </c>
      <c r="R972" t="b">
        <v>0</v>
      </c>
      <c r="S972" t="s">
        <v>19</v>
      </c>
    </row>
    <row r="973" spans="1:19" x14ac:dyDescent="0.35">
      <c r="A973" t="s">
        <v>1018</v>
      </c>
      <c r="B973">
        <v>47</v>
      </c>
      <c r="C973" t="str">
        <f>IF(Table1[[#This Row],[Age]]&lt;=10,"Child",IF(Table1[[#This Row],[Age]]&lt;=20,"Teen", IF(Table1[[#This Row],[Age]]&lt;=40, "Young Adult",IF(Table1[[#This Row],[Age]]&lt;=60, "Middle Age","Old Age"))))</f>
        <v>Middle Age</v>
      </c>
      <c r="D973" t="s">
        <v>40</v>
      </c>
      <c r="E973" t="s">
        <v>50</v>
      </c>
      <c r="F973" t="s">
        <v>36</v>
      </c>
      <c r="G973" s="2">
        <v>43915</v>
      </c>
      <c r="H973" s="1">
        <f>YEAR(Table1[[#This Row],[Date_of_Diagnosis]])</f>
        <v>2020</v>
      </c>
      <c r="I973" t="s">
        <v>51</v>
      </c>
      <c r="J973" t="s">
        <v>2</v>
      </c>
      <c r="K973" t="b">
        <v>0</v>
      </c>
      <c r="L973">
        <v>18</v>
      </c>
      <c r="M973">
        <v>12</v>
      </c>
      <c r="N973" t="s">
        <v>15</v>
      </c>
      <c r="O973">
        <v>4</v>
      </c>
      <c r="P973" t="str">
        <f>IF(Table1[[#This Row],[Survival_Time_Months]]&lt;12,"&lt;1 Year",IF(Table1[[#This Row],[Survival_Time_Months]]&lt;60,"1-5 Years","5+ Years"))</f>
        <v>&lt;1 Year</v>
      </c>
      <c r="Q973" t="s">
        <v>10</v>
      </c>
      <c r="R973" t="b">
        <v>0</v>
      </c>
      <c r="S973" t="s">
        <v>11</v>
      </c>
    </row>
    <row r="974" spans="1:19" x14ac:dyDescent="0.35">
      <c r="A974" t="s">
        <v>1019</v>
      </c>
      <c r="B974">
        <v>34</v>
      </c>
      <c r="C974" t="str">
        <f>IF(Table1[[#This Row],[Age]]&lt;=10,"Child",IF(Table1[[#This Row],[Age]]&lt;=20,"Teen", IF(Table1[[#This Row],[Age]]&lt;=40, "Young Adult",IF(Table1[[#This Row],[Age]]&lt;=60, "Middle Age","Old Age"))))</f>
        <v>Young Adult</v>
      </c>
      <c r="D974" t="s">
        <v>40</v>
      </c>
      <c r="E974" t="s">
        <v>35</v>
      </c>
      <c r="F974" t="s">
        <v>41</v>
      </c>
      <c r="G974" s="2">
        <v>45421</v>
      </c>
      <c r="H974" s="1">
        <f>YEAR(Table1[[#This Row],[Date_of_Diagnosis]])</f>
        <v>2024</v>
      </c>
      <c r="I974" t="s">
        <v>48</v>
      </c>
      <c r="J974" t="s">
        <v>45</v>
      </c>
      <c r="K974" t="b">
        <v>1</v>
      </c>
      <c r="L974">
        <v>51</v>
      </c>
      <c r="M974">
        <v>19</v>
      </c>
      <c r="N974" t="s">
        <v>15</v>
      </c>
      <c r="O974">
        <v>65</v>
      </c>
      <c r="P974" t="str">
        <f>IF(Table1[[#This Row],[Survival_Time_Months]]&lt;12,"&lt;1 Year",IF(Table1[[#This Row],[Survival_Time_Months]]&lt;60,"1-5 Years","5+ Years"))</f>
        <v>5+ Years</v>
      </c>
      <c r="Q974" t="s">
        <v>14</v>
      </c>
      <c r="R974" t="b">
        <v>1</v>
      </c>
      <c r="S974" t="s">
        <v>23</v>
      </c>
    </row>
    <row r="975" spans="1:19" x14ac:dyDescent="0.35">
      <c r="A975" t="s">
        <v>1020</v>
      </c>
      <c r="B975">
        <v>51</v>
      </c>
      <c r="C975" t="str">
        <f>IF(Table1[[#This Row],[Age]]&lt;=10,"Child",IF(Table1[[#This Row],[Age]]&lt;=20,"Teen", IF(Table1[[#This Row],[Age]]&lt;=40, "Young Adult",IF(Table1[[#This Row],[Age]]&lt;=60, "Middle Age","Old Age"))))</f>
        <v>Middle Age</v>
      </c>
      <c r="D975" t="s">
        <v>5049</v>
      </c>
      <c r="E975" t="s">
        <v>50</v>
      </c>
      <c r="F975" t="s">
        <v>36</v>
      </c>
      <c r="G975" s="2">
        <v>45340</v>
      </c>
      <c r="H975" s="1">
        <f>YEAR(Table1[[#This Row],[Date_of_Diagnosis]])</f>
        <v>2024</v>
      </c>
      <c r="I975" t="s">
        <v>37</v>
      </c>
      <c r="J975" t="s">
        <v>38</v>
      </c>
      <c r="K975" t="b">
        <v>1</v>
      </c>
      <c r="L975">
        <v>51</v>
      </c>
      <c r="M975">
        <v>2</v>
      </c>
      <c r="N975" t="s">
        <v>12</v>
      </c>
      <c r="O975">
        <v>88</v>
      </c>
      <c r="P975" t="str">
        <f>IF(Table1[[#This Row],[Survival_Time_Months]]&lt;12,"&lt;1 Year",IF(Table1[[#This Row],[Survival_Time_Months]]&lt;60,"1-5 Years","5+ Years"))</f>
        <v>5+ Years</v>
      </c>
      <c r="Q975" t="s">
        <v>14</v>
      </c>
      <c r="R975" t="b">
        <v>1</v>
      </c>
      <c r="S975" t="s">
        <v>19</v>
      </c>
    </row>
    <row r="976" spans="1:19" x14ac:dyDescent="0.35">
      <c r="A976" t="s">
        <v>1021</v>
      </c>
      <c r="B976">
        <v>63</v>
      </c>
      <c r="C976" t="str">
        <f>IF(Table1[[#This Row],[Age]]&lt;=10,"Child",IF(Table1[[#This Row],[Age]]&lt;=20,"Teen", IF(Table1[[#This Row],[Age]]&lt;=40, "Young Adult",IF(Table1[[#This Row],[Age]]&lt;=60, "Middle Age","Old Age"))))</f>
        <v>Old Age</v>
      </c>
      <c r="D976" t="s">
        <v>40</v>
      </c>
      <c r="E976" t="s">
        <v>35</v>
      </c>
      <c r="F976" t="s">
        <v>44</v>
      </c>
      <c r="G976" s="2">
        <v>43553</v>
      </c>
      <c r="H976" s="1">
        <f>YEAR(Table1[[#This Row],[Date_of_Diagnosis]])</f>
        <v>2019</v>
      </c>
      <c r="I976" t="s">
        <v>51</v>
      </c>
      <c r="J976" t="s">
        <v>45</v>
      </c>
      <c r="K976" t="b">
        <v>1</v>
      </c>
      <c r="L976">
        <v>46</v>
      </c>
      <c r="M976">
        <v>4</v>
      </c>
      <c r="N976" t="s">
        <v>15</v>
      </c>
      <c r="O976">
        <v>26</v>
      </c>
      <c r="P976" t="str">
        <f>IF(Table1[[#This Row],[Survival_Time_Months]]&lt;12,"&lt;1 Year",IF(Table1[[#This Row],[Survival_Time_Months]]&lt;60,"1-5 Years","5+ Years"))</f>
        <v>1-5 Years</v>
      </c>
      <c r="Q976" t="s">
        <v>14</v>
      </c>
      <c r="R976" t="b">
        <v>1</v>
      </c>
      <c r="S976" t="s">
        <v>20</v>
      </c>
    </row>
    <row r="977" spans="1:19" x14ac:dyDescent="0.35">
      <c r="A977" t="s">
        <v>1022</v>
      </c>
      <c r="B977">
        <v>86</v>
      </c>
      <c r="C977" t="str">
        <f>IF(Table1[[#This Row],[Age]]&lt;=10,"Child",IF(Table1[[#This Row],[Age]]&lt;=20,"Teen", IF(Table1[[#This Row],[Age]]&lt;=40, "Young Adult",IF(Table1[[#This Row],[Age]]&lt;=60, "Middle Age","Old Age"))))</f>
        <v>Old Age</v>
      </c>
      <c r="D977" t="s">
        <v>5049</v>
      </c>
      <c r="E977" t="s">
        <v>35</v>
      </c>
      <c r="F977" t="s">
        <v>36</v>
      </c>
      <c r="G977" s="2">
        <v>44257</v>
      </c>
      <c r="H977" s="1">
        <f>YEAR(Table1[[#This Row],[Date_of_Diagnosis]])</f>
        <v>2021</v>
      </c>
      <c r="I977" t="s">
        <v>51</v>
      </c>
      <c r="J977" t="s">
        <v>38</v>
      </c>
      <c r="K977" t="b">
        <v>1</v>
      </c>
      <c r="L977">
        <v>33</v>
      </c>
      <c r="M977">
        <v>12</v>
      </c>
      <c r="N977" t="s">
        <v>12</v>
      </c>
      <c r="O977">
        <v>29</v>
      </c>
      <c r="P977" t="str">
        <f>IF(Table1[[#This Row],[Survival_Time_Months]]&lt;12,"&lt;1 Year",IF(Table1[[#This Row],[Survival_Time_Months]]&lt;60,"1-5 Years","5+ Years"))</f>
        <v>1-5 Years</v>
      </c>
      <c r="Q977" t="s">
        <v>14</v>
      </c>
      <c r="R977" t="b">
        <v>1</v>
      </c>
      <c r="S977" t="s">
        <v>16</v>
      </c>
    </row>
    <row r="978" spans="1:19" x14ac:dyDescent="0.35">
      <c r="A978" t="s">
        <v>1023</v>
      </c>
      <c r="B978">
        <v>68</v>
      </c>
      <c r="C978" t="str">
        <f>IF(Table1[[#This Row],[Age]]&lt;=10,"Child",IF(Table1[[#This Row],[Age]]&lt;=20,"Teen", IF(Table1[[#This Row],[Age]]&lt;=40, "Young Adult",IF(Table1[[#This Row],[Age]]&lt;=60, "Middle Age","Old Age"))))</f>
        <v>Old Age</v>
      </c>
      <c r="D978" t="s">
        <v>5050</v>
      </c>
      <c r="E978" t="s">
        <v>35</v>
      </c>
      <c r="F978" t="s">
        <v>44</v>
      </c>
      <c r="G978" s="2">
        <v>43746</v>
      </c>
      <c r="H978" s="1">
        <f>YEAR(Table1[[#This Row],[Date_of_Diagnosis]])</f>
        <v>2019</v>
      </c>
      <c r="I978" t="s">
        <v>48</v>
      </c>
      <c r="J978" t="s">
        <v>38</v>
      </c>
      <c r="K978" t="b">
        <v>0</v>
      </c>
      <c r="L978">
        <v>54</v>
      </c>
      <c r="M978">
        <v>5</v>
      </c>
      <c r="N978" t="s">
        <v>15</v>
      </c>
      <c r="O978">
        <v>60</v>
      </c>
      <c r="P978" t="str">
        <f>IF(Table1[[#This Row],[Survival_Time_Months]]&lt;12,"&lt;1 Year",IF(Table1[[#This Row],[Survival_Time_Months]]&lt;60,"1-5 Years","5+ Years"))</f>
        <v>5+ Years</v>
      </c>
      <c r="Q978" t="s">
        <v>14</v>
      </c>
      <c r="R978" t="b">
        <v>0</v>
      </c>
      <c r="S978" t="s">
        <v>20</v>
      </c>
    </row>
    <row r="979" spans="1:19" x14ac:dyDescent="0.35">
      <c r="A979" t="s">
        <v>1024</v>
      </c>
      <c r="B979">
        <v>10</v>
      </c>
      <c r="C979" t="str">
        <f>IF(Table1[[#This Row],[Age]]&lt;=10,"Child",IF(Table1[[#This Row],[Age]]&lt;=20,"Teen", IF(Table1[[#This Row],[Age]]&lt;=40, "Young Adult",IF(Table1[[#This Row],[Age]]&lt;=60, "Middle Age","Old Age"))))</f>
        <v>Child</v>
      </c>
      <c r="D979" t="s">
        <v>5050</v>
      </c>
      <c r="E979" t="s">
        <v>35</v>
      </c>
      <c r="F979" t="s">
        <v>44</v>
      </c>
      <c r="G979" s="2">
        <v>45590</v>
      </c>
      <c r="H979" s="1">
        <f>YEAR(Table1[[#This Row],[Date_of_Diagnosis]])</f>
        <v>2024</v>
      </c>
      <c r="I979" t="s">
        <v>48</v>
      </c>
      <c r="J979" t="s">
        <v>45</v>
      </c>
      <c r="K979" t="b">
        <v>1</v>
      </c>
      <c r="L979">
        <v>26</v>
      </c>
      <c r="M979">
        <v>13</v>
      </c>
      <c r="N979" t="s">
        <v>9</v>
      </c>
      <c r="O979">
        <v>63</v>
      </c>
      <c r="P979" t="str">
        <f>IF(Table1[[#This Row],[Survival_Time_Months]]&lt;12,"&lt;1 Year",IF(Table1[[#This Row],[Survival_Time_Months]]&lt;60,"1-5 Years","5+ Years"))</f>
        <v>5+ Years</v>
      </c>
      <c r="Q979" t="s">
        <v>14</v>
      </c>
      <c r="R979" t="b">
        <v>0</v>
      </c>
      <c r="S979" t="s">
        <v>13</v>
      </c>
    </row>
    <row r="980" spans="1:19" x14ac:dyDescent="0.35">
      <c r="A980" t="s">
        <v>1025</v>
      </c>
      <c r="B980">
        <v>65</v>
      </c>
      <c r="C980" t="str">
        <f>IF(Table1[[#This Row],[Age]]&lt;=10,"Child",IF(Table1[[#This Row],[Age]]&lt;=20,"Teen", IF(Table1[[#This Row],[Age]]&lt;=40, "Young Adult",IF(Table1[[#This Row],[Age]]&lt;=60, "Middle Age","Old Age"))))</f>
        <v>Old Age</v>
      </c>
      <c r="D980" t="s">
        <v>40</v>
      </c>
      <c r="E980" t="s">
        <v>50</v>
      </c>
      <c r="F980" t="s">
        <v>41</v>
      </c>
      <c r="G980" s="2">
        <v>44095</v>
      </c>
      <c r="H980" s="1">
        <f>YEAR(Table1[[#This Row],[Date_of_Diagnosis]])</f>
        <v>2020</v>
      </c>
      <c r="I980" t="s">
        <v>42</v>
      </c>
      <c r="J980" t="s">
        <v>45</v>
      </c>
      <c r="K980" t="b">
        <v>1</v>
      </c>
      <c r="L980">
        <v>17</v>
      </c>
      <c r="M980">
        <v>19</v>
      </c>
      <c r="N980" t="s">
        <v>15</v>
      </c>
      <c r="O980">
        <v>63</v>
      </c>
      <c r="P980" t="str">
        <f>IF(Table1[[#This Row],[Survival_Time_Months]]&lt;12,"&lt;1 Year",IF(Table1[[#This Row],[Survival_Time_Months]]&lt;60,"1-5 Years","5+ Years"))</f>
        <v>5+ Years</v>
      </c>
      <c r="Q980" t="s">
        <v>10</v>
      </c>
      <c r="R980" t="b">
        <v>1</v>
      </c>
      <c r="S980" t="s">
        <v>17</v>
      </c>
    </row>
    <row r="981" spans="1:19" x14ac:dyDescent="0.35">
      <c r="A981" t="s">
        <v>1026</v>
      </c>
      <c r="B981">
        <v>27</v>
      </c>
      <c r="C981" t="str">
        <f>IF(Table1[[#This Row],[Age]]&lt;=10,"Child",IF(Table1[[#This Row],[Age]]&lt;=20,"Teen", IF(Table1[[#This Row],[Age]]&lt;=40, "Young Adult",IF(Table1[[#This Row],[Age]]&lt;=60, "Middle Age","Old Age"))))</f>
        <v>Young Adult</v>
      </c>
      <c r="D981" t="s">
        <v>5050</v>
      </c>
      <c r="E981" t="s">
        <v>50</v>
      </c>
      <c r="F981" t="s">
        <v>36</v>
      </c>
      <c r="G981" s="2">
        <v>45627</v>
      </c>
      <c r="H981" s="1">
        <f>YEAR(Table1[[#This Row],[Date_of_Diagnosis]])</f>
        <v>2024</v>
      </c>
      <c r="I981" t="s">
        <v>37</v>
      </c>
      <c r="J981" t="s">
        <v>45</v>
      </c>
      <c r="K981" t="b">
        <v>1</v>
      </c>
      <c r="L981">
        <v>4</v>
      </c>
      <c r="M981">
        <v>17</v>
      </c>
      <c r="N981" t="s">
        <v>12</v>
      </c>
      <c r="O981">
        <v>80</v>
      </c>
      <c r="P981" t="str">
        <f>IF(Table1[[#This Row],[Survival_Time_Months]]&lt;12,"&lt;1 Year",IF(Table1[[#This Row],[Survival_Time_Months]]&lt;60,"1-5 Years","5+ Years"))</f>
        <v>5+ Years</v>
      </c>
      <c r="Q981" t="s">
        <v>10</v>
      </c>
      <c r="R981" t="b">
        <v>0</v>
      </c>
      <c r="S981" t="s">
        <v>19</v>
      </c>
    </row>
    <row r="982" spans="1:19" x14ac:dyDescent="0.35">
      <c r="A982" t="s">
        <v>1027</v>
      </c>
      <c r="B982">
        <v>86</v>
      </c>
      <c r="C982" t="str">
        <f>IF(Table1[[#This Row],[Age]]&lt;=10,"Child",IF(Table1[[#This Row],[Age]]&lt;=20,"Teen", IF(Table1[[#This Row],[Age]]&lt;=40, "Young Adult",IF(Table1[[#This Row],[Age]]&lt;=60, "Middle Age","Old Age"))))</f>
        <v>Old Age</v>
      </c>
      <c r="D982" t="s">
        <v>40</v>
      </c>
      <c r="E982" t="s">
        <v>50</v>
      </c>
      <c r="F982" t="s">
        <v>44</v>
      </c>
      <c r="G982" s="2">
        <v>43714</v>
      </c>
      <c r="H982" s="1">
        <f>YEAR(Table1[[#This Row],[Date_of_Diagnosis]])</f>
        <v>2019</v>
      </c>
      <c r="I982" t="s">
        <v>42</v>
      </c>
      <c r="J982" t="s">
        <v>2</v>
      </c>
      <c r="K982" t="b">
        <v>0</v>
      </c>
      <c r="L982">
        <v>64</v>
      </c>
      <c r="M982">
        <v>15</v>
      </c>
      <c r="N982" t="s">
        <v>12</v>
      </c>
      <c r="O982">
        <v>116</v>
      </c>
      <c r="P982" t="str">
        <f>IF(Table1[[#This Row],[Survival_Time_Months]]&lt;12,"&lt;1 Year",IF(Table1[[#This Row],[Survival_Time_Months]]&lt;60,"1-5 Years","5+ Years"))</f>
        <v>5+ Years</v>
      </c>
      <c r="Q982" t="s">
        <v>10</v>
      </c>
      <c r="R982" t="b">
        <v>0</v>
      </c>
      <c r="S982" t="s">
        <v>20</v>
      </c>
    </row>
    <row r="983" spans="1:19" x14ac:dyDescent="0.35">
      <c r="A983" t="s">
        <v>1028</v>
      </c>
      <c r="B983">
        <v>80</v>
      </c>
      <c r="C983" t="str">
        <f>IF(Table1[[#This Row],[Age]]&lt;=10,"Child",IF(Table1[[#This Row],[Age]]&lt;=20,"Teen", IF(Table1[[#This Row],[Age]]&lt;=40, "Young Adult",IF(Table1[[#This Row],[Age]]&lt;=60, "Middle Age","Old Age"))))</f>
        <v>Old Age</v>
      </c>
      <c r="D983" t="s">
        <v>5050</v>
      </c>
      <c r="E983" t="s">
        <v>35</v>
      </c>
      <c r="F983" t="s">
        <v>44</v>
      </c>
      <c r="G983" s="2">
        <v>45414</v>
      </c>
      <c r="H983" s="1">
        <f>YEAR(Table1[[#This Row],[Date_of_Diagnosis]])</f>
        <v>2024</v>
      </c>
      <c r="I983" t="s">
        <v>37</v>
      </c>
      <c r="J983" t="s">
        <v>2</v>
      </c>
      <c r="K983" t="b">
        <v>0</v>
      </c>
      <c r="L983">
        <v>33</v>
      </c>
      <c r="M983">
        <v>15</v>
      </c>
      <c r="N983" t="s">
        <v>15</v>
      </c>
      <c r="O983">
        <v>112</v>
      </c>
      <c r="P983" t="str">
        <f>IF(Table1[[#This Row],[Survival_Time_Months]]&lt;12,"&lt;1 Year",IF(Table1[[#This Row],[Survival_Time_Months]]&lt;60,"1-5 Years","5+ Years"))</f>
        <v>5+ Years</v>
      </c>
      <c r="Q983" t="s">
        <v>10</v>
      </c>
      <c r="R983" t="b">
        <v>0</v>
      </c>
      <c r="S983" t="s">
        <v>19</v>
      </c>
    </row>
    <row r="984" spans="1:19" x14ac:dyDescent="0.35">
      <c r="A984" t="s">
        <v>1029</v>
      </c>
      <c r="B984">
        <v>29</v>
      </c>
      <c r="C984" t="str">
        <f>IF(Table1[[#This Row],[Age]]&lt;=10,"Child",IF(Table1[[#This Row],[Age]]&lt;=20,"Teen", IF(Table1[[#This Row],[Age]]&lt;=40, "Young Adult",IF(Table1[[#This Row],[Age]]&lt;=60, "Middle Age","Old Age"))))</f>
        <v>Young Adult</v>
      </c>
      <c r="D984" t="s">
        <v>5049</v>
      </c>
      <c r="E984" t="s">
        <v>47</v>
      </c>
      <c r="F984" t="s">
        <v>36</v>
      </c>
      <c r="G984" s="2">
        <v>43894</v>
      </c>
      <c r="H984" s="1">
        <f>YEAR(Table1[[#This Row],[Date_of_Diagnosis]])</f>
        <v>2020</v>
      </c>
      <c r="I984" t="s">
        <v>51</v>
      </c>
      <c r="J984" t="s">
        <v>45</v>
      </c>
      <c r="K984" t="b">
        <v>0</v>
      </c>
      <c r="L984">
        <v>20</v>
      </c>
      <c r="M984">
        <v>5</v>
      </c>
      <c r="N984" t="s">
        <v>15</v>
      </c>
      <c r="O984">
        <v>5</v>
      </c>
      <c r="P984" t="str">
        <f>IF(Table1[[#This Row],[Survival_Time_Months]]&lt;12,"&lt;1 Year",IF(Table1[[#This Row],[Survival_Time_Months]]&lt;60,"1-5 Years","5+ Years"))</f>
        <v>&lt;1 Year</v>
      </c>
      <c r="Q984" t="s">
        <v>10</v>
      </c>
      <c r="R984" t="b">
        <v>0</v>
      </c>
      <c r="S984" t="s">
        <v>21</v>
      </c>
    </row>
    <row r="985" spans="1:19" x14ac:dyDescent="0.35">
      <c r="A985" t="s">
        <v>1030</v>
      </c>
      <c r="B985">
        <v>30</v>
      </c>
      <c r="C985" t="str">
        <f>IF(Table1[[#This Row],[Age]]&lt;=10,"Child",IF(Table1[[#This Row],[Age]]&lt;=20,"Teen", IF(Table1[[#This Row],[Age]]&lt;=40, "Young Adult",IF(Table1[[#This Row],[Age]]&lt;=60, "Middle Age","Old Age"))))</f>
        <v>Young Adult</v>
      </c>
      <c r="D985" t="s">
        <v>5050</v>
      </c>
      <c r="E985" t="s">
        <v>50</v>
      </c>
      <c r="F985" t="s">
        <v>44</v>
      </c>
      <c r="G985" s="2">
        <v>44089</v>
      </c>
      <c r="H985" s="1">
        <f>YEAR(Table1[[#This Row],[Date_of_Diagnosis]])</f>
        <v>2020</v>
      </c>
      <c r="I985" t="s">
        <v>48</v>
      </c>
      <c r="J985" t="s">
        <v>38</v>
      </c>
      <c r="K985" t="b">
        <v>1</v>
      </c>
      <c r="L985">
        <v>67</v>
      </c>
      <c r="M985">
        <v>3</v>
      </c>
      <c r="N985" t="s">
        <v>15</v>
      </c>
      <c r="O985">
        <v>25</v>
      </c>
      <c r="P985" t="str">
        <f>IF(Table1[[#This Row],[Survival_Time_Months]]&lt;12,"&lt;1 Year",IF(Table1[[#This Row],[Survival_Time_Months]]&lt;60,"1-5 Years","5+ Years"))</f>
        <v>1-5 Years</v>
      </c>
      <c r="Q985" t="s">
        <v>14</v>
      </c>
      <c r="R985" t="b">
        <v>1</v>
      </c>
      <c r="S985" t="s">
        <v>16</v>
      </c>
    </row>
    <row r="986" spans="1:19" x14ac:dyDescent="0.35">
      <c r="A986" t="s">
        <v>1031</v>
      </c>
      <c r="B986">
        <v>40</v>
      </c>
      <c r="C986" t="str">
        <f>IF(Table1[[#This Row],[Age]]&lt;=10,"Child",IF(Table1[[#This Row],[Age]]&lt;=20,"Teen", IF(Table1[[#This Row],[Age]]&lt;=40, "Young Adult",IF(Table1[[#This Row],[Age]]&lt;=60, "Middle Age","Old Age"))))</f>
        <v>Young Adult</v>
      </c>
      <c r="D986" t="s">
        <v>40</v>
      </c>
      <c r="E986" t="s">
        <v>50</v>
      </c>
      <c r="F986" t="s">
        <v>36</v>
      </c>
      <c r="G986" s="2">
        <v>43773</v>
      </c>
      <c r="H986" s="1">
        <f>YEAR(Table1[[#This Row],[Date_of_Diagnosis]])</f>
        <v>2019</v>
      </c>
      <c r="I986" t="s">
        <v>48</v>
      </c>
      <c r="J986" t="s">
        <v>38</v>
      </c>
      <c r="K986" t="b">
        <v>0</v>
      </c>
      <c r="L986">
        <v>45</v>
      </c>
      <c r="M986">
        <v>14</v>
      </c>
      <c r="N986" t="s">
        <v>9</v>
      </c>
      <c r="O986">
        <v>24</v>
      </c>
      <c r="P986" t="str">
        <f>IF(Table1[[#This Row],[Survival_Time_Months]]&lt;12,"&lt;1 Year",IF(Table1[[#This Row],[Survival_Time_Months]]&lt;60,"1-5 Years","5+ Years"))</f>
        <v>1-5 Years</v>
      </c>
      <c r="Q986" t="s">
        <v>14</v>
      </c>
      <c r="R986" t="b">
        <v>0</v>
      </c>
      <c r="S986" t="s">
        <v>13</v>
      </c>
    </row>
    <row r="987" spans="1:19" x14ac:dyDescent="0.35">
      <c r="A987" t="s">
        <v>1032</v>
      </c>
      <c r="B987">
        <v>32</v>
      </c>
      <c r="C987" t="str">
        <f>IF(Table1[[#This Row],[Age]]&lt;=10,"Child",IF(Table1[[#This Row],[Age]]&lt;=20,"Teen", IF(Table1[[#This Row],[Age]]&lt;=40, "Young Adult",IF(Table1[[#This Row],[Age]]&lt;=60, "Middle Age","Old Age"))))</f>
        <v>Young Adult</v>
      </c>
      <c r="D987" t="s">
        <v>5050</v>
      </c>
      <c r="E987" t="s">
        <v>35</v>
      </c>
      <c r="F987" t="s">
        <v>36</v>
      </c>
      <c r="G987" s="2">
        <v>44243</v>
      </c>
      <c r="H987" s="1">
        <f>YEAR(Table1[[#This Row],[Date_of_Diagnosis]])</f>
        <v>2021</v>
      </c>
      <c r="I987" t="s">
        <v>48</v>
      </c>
      <c r="J987" t="s">
        <v>2</v>
      </c>
      <c r="K987" t="b">
        <v>0</v>
      </c>
      <c r="L987">
        <v>27</v>
      </c>
      <c r="M987">
        <v>13</v>
      </c>
      <c r="N987" t="s">
        <v>9</v>
      </c>
      <c r="O987">
        <v>94</v>
      </c>
      <c r="P987" t="str">
        <f>IF(Table1[[#This Row],[Survival_Time_Months]]&lt;12,"&lt;1 Year",IF(Table1[[#This Row],[Survival_Time_Months]]&lt;60,"1-5 Years","5+ Years"))</f>
        <v>5+ Years</v>
      </c>
      <c r="Q987" t="s">
        <v>14</v>
      </c>
      <c r="R987" t="b">
        <v>0</v>
      </c>
      <c r="S987" t="s">
        <v>17</v>
      </c>
    </row>
    <row r="988" spans="1:19" x14ac:dyDescent="0.35">
      <c r="A988" t="s">
        <v>1033</v>
      </c>
      <c r="B988">
        <v>21</v>
      </c>
      <c r="C988" t="str">
        <f>IF(Table1[[#This Row],[Age]]&lt;=10,"Child",IF(Table1[[#This Row],[Age]]&lt;=20,"Teen", IF(Table1[[#This Row],[Age]]&lt;=40, "Young Adult",IF(Table1[[#This Row],[Age]]&lt;=60, "Middle Age","Old Age"))))</f>
        <v>Young Adult</v>
      </c>
      <c r="D988" t="s">
        <v>5050</v>
      </c>
      <c r="E988" t="s">
        <v>47</v>
      </c>
      <c r="F988" t="s">
        <v>41</v>
      </c>
      <c r="G988" s="2">
        <v>43995</v>
      </c>
      <c r="H988" s="1">
        <f>YEAR(Table1[[#This Row],[Date_of_Diagnosis]])</f>
        <v>2020</v>
      </c>
      <c r="I988" t="s">
        <v>51</v>
      </c>
      <c r="J988" t="s">
        <v>2</v>
      </c>
      <c r="K988" t="b">
        <v>1</v>
      </c>
      <c r="L988">
        <v>14</v>
      </c>
      <c r="M988">
        <v>17</v>
      </c>
      <c r="N988" t="s">
        <v>9</v>
      </c>
      <c r="O988">
        <v>14</v>
      </c>
      <c r="P988" t="str">
        <f>IF(Table1[[#This Row],[Survival_Time_Months]]&lt;12,"&lt;1 Year",IF(Table1[[#This Row],[Survival_Time_Months]]&lt;60,"1-5 Years","5+ Years"))</f>
        <v>1-5 Years</v>
      </c>
      <c r="Q988" t="s">
        <v>14</v>
      </c>
      <c r="R988" t="b">
        <v>1</v>
      </c>
      <c r="S988" t="s">
        <v>13</v>
      </c>
    </row>
    <row r="989" spans="1:19" x14ac:dyDescent="0.35">
      <c r="A989" t="s">
        <v>1034</v>
      </c>
      <c r="B989">
        <v>84</v>
      </c>
      <c r="C989" t="str">
        <f>IF(Table1[[#This Row],[Age]]&lt;=10,"Child",IF(Table1[[#This Row],[Age]]&lt;=20,"Teen", IF(Table1[[#This Row],[Age]]&lt;=40, "Young Adult",IF(Table1[[#This Row],[Age]]&lt;=60, "Middle Age","Old Age"))))</f>
        <v>Old Age</v>
      </c>
      <c r="D989" t="s">
        <v>40</v>
      </c>
      <c r="E989" t="s">
        <v>47</v>
      </c>
      <c r="F989" t="s">
        <v>44</v>
      </c>
      <c r="G989" s="2">
        <v>44307</v>
      </c>
      <c r="H989" s="1">
        <f>YEAR(Table1[[#This Row],[Date_of_Diagnosis]])</f>
        <v>2021</v>
      </c>
      <c r="I989" t="s">
        <v>37</v>
      </c>
      <c r="J989" t="s">
        <v>38</v>
      </c>
      <c r="K989" t="b">
        <v>0</v>
      </c>
      <c r="L989">
        <v>42</v>
      </c>
      <c r="M989">
        <v>18</v>
      </c>
      <c r="N989" t="s">
        <v>9</v>
      </c>
      <c r="O989">
        <v>74</v>
      </c>
      <c r="P989" t="str">
        <f>IF(Table1[[#This Row],[Survival_Time_Months]]&lt;12,"&lt;1 Year",IF(Table1[[#This Row],[Survival_Time_Months]]&lt;60,"1-5 Years","5+ Years"))</f>
        <v>5+ Years</v>
      </c>
      <c r="Q989" t="s">
        <v>10</v>
      </c>
      <c r="R989" t="b">
        <v>0</v>
      </c>
      <c r="S989" t="s">
        <v>21</v>
      </c>
    </row>
    <row r="990" spans="1:19" x14ac:dyDescent="0.35">
      <c r="A990" t="s">
        <v>1035</v>
      </c>
      <c r="B990">
        <v>4</v>
      </c>
      <c r="C990" t="str">
        <f>IF(Table1[[#This Row],[Age]]&lt;=10,"Child",IF(Table1[[#This Row],[Age]]&lt;=20,"Teen", IF(Table1[[#This Row],[Age]]&lt;=40, "Young Adult",IF(Table1[[#This Row],[Age]]&lt;=60, "Middle Age","Old Age"))))</f>
        <v>Child</v>
      </c>
      <c r="D990" t="s">
        <v>5049</v>
      </c>
      <c r="E990" t="s">
        <v>50</v>
      </c>
      <c r="F990" t="s">
        <v>44</v>
      </c>
      <c r="G990" s="2">
        <v>43799</v>
      </c>
      <c r="H990" s="1">
        <f>YEAR(Table1[[#This Row],[Date_of_Diagnosis]])</f>
        <v>2019</v>
      </c>
      <c r="I990" t="s">
        <v>48</v>
      </c>
      <c r="J990" t="s">
        <v>38</v>
      </c>
      <c r="K990" t="b">
        <v>1</v>
      </c>
      <c r="L990">
        <v>35</v>
      </c>
      <c r="M990">
        <v>13</v>
      </c>
      <c r="N990" t="s">
        <v>9</v>
      </c>
      <c r="O990">
        <v>2</v>
      </c>
      <c r="P990" t="str">
        <f>IF(Table1[[#This Row],[Survival_Time_Months]]&lt;12,"&lt;1 Year",IF(Table1[[#This Row],[Survival_Time_Months]]&lt;60,"1-5 Years","5+ Years"))</f>
        <v>&lt;1 Year</v>
      </c>
      <c r="Q990" t="s">
        <v>10</v>
      </c>
      <c r="R990" t="b">
        <v>0</v>
      </c>
      <c r="S990" t="s">
        <v>11</v>
      </c>
    </row>
    <row r="991" spans="1:19" x14ac:dyDescent="0.35">
      <c r="A991" t="s">
        <v>1036</v>
      </c>
      <c r="B991">
        <v>2</v>
      </c>
      <c r="C991" t="str">
        <f>IF(Table1[[#This Row],[Age]]&lt;=10,"Child",IF(Table1[[#This Row],[Age]]&lt;=20,"Teen", IF(Table1[[#This Row],[Age]]&lt;=40, "Young Adult",IF(Table1[[#This Row],[Age]]&lt;=60, "Middle Age","Old Age"))))</f>
        <v>Child</v>
      </c>
      <c r="D991" t="s">
        <v>5049</v>
      </c>
      <c r="E991" t="s">
        <v>50</v>
      </c>
      <c r="F991" t="s">
        <v>44</v>
      </c>
      <c r="G991" s="2">
        <v>43626</v>
      </c>
      <c r="H991" s="1">
        <f>YEAR(Table1[[#This Row],[Date_of_Diagnosis]])</f>
        <v>2019</v>
      </c>
      <c r="I991" t="s">
        <v>48</v>
      </c>
      <c r="J991" t="s">
        <v>38</v>
      </c>
      <c r="K991" t="b">
        <v>0</v>
      </c>
      <c r="L991">
        <v>38</v>
      </c>
      <c r="M991">
        <v>20</v>
      </c>
      <c r="N991" t="s">
        <v>12</v>
      </c>
      <c r="O991">
        <v>119</v>
      </c>
      <c r="P991" t="str">
        <f>IF(Table1[[#This Row],[Survival_Time_Months]]&lt;12,"&lt;1 Year",IF(Table1[[#This Row],[Survival_Time_Months]]&lt;60,"1-5 Years","5+ Years"))</f>
        <v>5+ Years</v>
      </c>
      <c r="Q991" t="s">
        <v>14</v>
      </c>
      <c r="R991" t="b">
        <v>0</v>
      </c>
      <c r="S991" t="s">
        <v>11</v>
      </c>
    </row>
    <row r="992" spans="1:19" x14ac:dyDescent="0.35">
      <c r="A992" t="s">
        <v>1037</v>
      </c>
      <c r="B992">
        <v>4</v>
      </c>
      <c r="C992" t="str">
        <f>IF(Table1[[#This Row],[Age]]&lt;=10,"Child",IF(Table1[[#This Row],[Age]]&lt;=20,"Teen", IF(Table1[[#This Row],[Age]]&lt;=40, "Young Adult",IF(Table1[[#This Row],[Age]]&lt;=60, "Middle Age","Old Age"))))</f>
        <v>Child</v>
      </c>
      <c r="D992" t="s">
        <v>5049</v>
      </c>
      <c r="E992" t="s">
        <v>50</v>
      </c>
      <c r="F992" t="s">
        <v>41</v>
      </c>
      <c r="G992" s="2">
        <v>43467</v>
      </c>
      <c r="H992" s="1">
        <f>YEAR(Table1[[#This Row],[Date_of_Diagnosis]])</f>
        <v>2019</v>
      </c>
      <c r="I992" t="s">
        <v>37</v>
      </c>
      <c r="J992" t="s">
        <v>45</v>
      </c>
      <c r="K992" t="b">
        <v>1</v>
      </c>
      <c r="L992">
        <v>32</v>
      </c>
      <c r="M992">
        <v>1</v>
      </c>
      <c r="N992" t="s">
        <v>15</v>
      </c>
      <c r="O992">
        <v>5</v>
      </c>
      <c r="P992" t="str">
        <f>IF(Table1[[#This Row],[Survival_Time_Months]]&lt;12,"&lt;1 Year",IF(Table1[[#This Row],[Survival_Time_Months]]&lt;60,"1-5 Years","5+ Years"))</f>
        <v>&lt;1 Year</v>
      </c>
      <c r="Q992" t="s">
        <v>14</v>
      </c>
      <c r="R992" t="b">
        <v>1</v>
      </c>
      <c r="S992" t="s">
        <v>17</v>
      </c>
    </row>
    <row r="993" spans="1:19" x14ac:dyDescent="0.35">
      <c r="A993" t="s">
        <v>1038</v>
      </c>
      <c r="B993">
        <v>57</v>
      </c>
      <c r="C993" t="str">
        <f>IF(Table1[[#This Row],[Age]]&lt;=10,"Child",IF(Table1[[#This Row],[Age]]&lt;=20,"Teen", IF(Table1[[#This Row],[Age]]&lt;=40, "Young Adult",IF(Table1[[#This Row],[Age]]&lt;=60, "Middle Age","Old Age"))))</f>
        <v>Middle Age</v>
      </c>
      <c r="D993" t="s">
        <v>5050</v>
      </c>
      <c r="E993" t="s">
        <v>47</v>
      </c>
      <c r="F993" t="s">
        <v>36</v>
      </c>
      <c r="G993" s="2">
        <v>44238</v>
      </c>
      <c r="H993" s="1">
        <f>YEAR(Table1[[#This Row],[Date_of_Diagnosis]])</f>
        <v>2021</v>
      </c>
      <c r="I993" t="s">
        <v>51</v>
      </c>
      <c r="J993" t="s">
        <v>38</v>
      </c>
      <c r="K993" t="b">
        <v>1</v>
      </c>
      <c r="L993">
        <v>65</v>
      </c>
      <c r="M993">
        <v>19</v>
      </c>
      <c r="N993" t="s">
        <v>9</v>
      </c>
      <c r="O993">
        <v>83</v>
      </c>
      <c r="P993" t="str">
        <f>IF(Table1[[#This Row],[Survival_Time_Months]]&lt;12,"&lt;1 Year",IF(Table1[[#This Row],[Survival_Time_Months]]&lt;60,"1-5 Years","5+ Years"))</f>
        <v>5+ Years</v>
      </c>
      <c r="Q993" t="s">
        <v>14</v>
      </c>
      <c r="R993" t="b">
        <v>0</v>
      </c>
      <c r="S993" t="s">
        <v>16</v>
      </c>
    </row>
    <row r="994" spans="1:19" x14ac:dyDescent="0.35">
      <c r="A994" t="s">
        <v>1039</v>
      </c>
      <c r="B994">
        <v>87</v>
      </c>
      <c r="C994" t="str">
        <f>IF(Table1[[#This Row],[Age]]&lt;=10,"Child",IF(Table1[[#This Row],[Age]]&lt;=20,"Teen", IF(Table1[[#This Row],[Age]]&lt;=40, "Young Adult",IF(Table1[[#This Row],[Age]]&lt;=60, "Middle Age","Old Age"))))</f>
        <v>Old Age</v>
      </c>
      <c r="D994" t="s">
        <v>5050</v>
      </c>
      <c r="E994" t="s">
        <v>50</v>
      </c>
      <c r="F994" t="s">
        <v>36</v>
      </c>
      <c r="G994" s="2">
        <v>43580</v>
      </c>
      <c r="H994" s="1">
        <f>YEAR(Table1[[#This Row],[Date_of_Diagnosis]])</f>
        <v>2019</v>
      </c>
      <c r="I994" t="s">
        <v>51</v>
      </c>
      <c r="J994" t="s">
        <v>2</v>
      </c>
      <c r="K994" t="b">
        <v>1</v>
      </c>
      <c r="L994">
        <v>55</v>
      </c>
      <c r="M994">
        <v>4</v>
      </c>
      <c r="N994" t="s">
        <v>9</v>
      </c>
      <c r="O994">
        <v>27</v>
      </c>
      <c r="P994" t="str">
        <f>IF(Table1[[#This Row],[Survival_Time_Months]]&lt;12,"&lt;1 Year",IF(Table1[[#This Row],[Survival_Time_Months]]&lt;60,"1-5 Years","5+ Years"))</f>
        <v>1-5 Years</v>
      </c>
      <c r="Q994" t="s">
        <v>14</v>
      </c>
      <c r="R994" t="b">
        <v>1</v>
      </c>
      <c r="S994" t="s">
        <v>17</v>
      </c>
    </row>
    <row r="995" spans="1:19" x14ac:dyDescent="0.35">
      <c r="A995" t="s">
        <v>1040</v>
      </c>
      <c r="B995">
        <v>44</v>
      </c>
      <c r="C995" t="str">
        <f>IF(Table1[[#This Row],[Age]]&lt;=10,"Child",IF(Table1[[#This Row],[Age]]&lt;=20,"Teen", IF(Table1[[#This Row],[Age]]&lt;=40, "Young Adult",IF(Table1[[#This Row],[Age]]&lt;=60, "Middle Age","Old Age"))))</f>
        <v>Middle Age</v>
      </c>
      <c r="D995" t="s">
        <v>5049</v>
      </c>
      <c r="E995" t="s">
        <v>50</v>
      </c>
      <c r="F995" t="s">
        <v>41</v>
      </c>
      <c r="G995" s="2">
        <v>44257</v>
      </c>
      <c r="H995" s="1">
        <f>YEAR(Table1[[#This Row],[Date_of_Diagnosis]])</f>
        <v>2021</v>
      </c>
      <c r="I995" t="s">
        <v>42</v>
      </c>
      <c r="J995" t="s">
        <v>2</v>
      </c>
      <c r="K995" t="b">
        <v>0</v>
      </c>
      <c r="L995">
        <v>70</v>
      </c>
      <c r="M995">
        <v>8</v>
      </c>
      <c r="N995" t="s">
        <v>9</v>
      </c>
      <c r="O995">
        <v>54</v>
      </c>
      <c r="P995" t="str">
        <f>IF(Table1[[#This Row],[Survival_Time_Months]]&lt;12,"&lt;1 Year",IF(Table1[[#This Row],[Survival_Time_Months]]&lt;60,"1-5 Years","5+ Years"))</f>
        <v>1-5 Years</v>
      </c>
      <c r="Q995" t="s">
        <v>10</v>
      </c>
      <c r="R995" t="b">
        <v>0</v>
      </c>
      <c r="S995" t="s">
        <v>18</v>
      </c>
    </row>
    <row r="996" spans="1:19" x14ac:dyDescent="0.35">
      <c r="A996" t="s">
        <v>1041</v>
      </c>
      <c r="B996">
        <v>68</v>
      </c>
      <c r="C996" t="str">
        <f>IF(Table1[[#This Row],[Age]]&lt;=10,"Child",IF(Table1[[#This Row],[Age]]&lt;=20,"Teen", IF(Table1[[#This Row],[Age]]&lt;=40, "Young Adult",IF(Table1[[#This Row],[Age]]&lt;=60, "Middle Age","Old Age"))))</f>
        <v>Old Age</v>
      </c>
      <c r="D996" t="s">
        <v>40</v>
      </c>
      <c r="E996" t="s">
        <v>50</v>
      </c>
      <c r="F996" t="s">
        <v>36</v>
      </c>
      <c r="G996" s="2">
        <v>45136</v>
      </c>
      <c r="H996" s="1">
        <f>YEAR(Table1[[#This Row],[Date_of_Diagnosis]])</f>
        <v>2023</v>
      </c>
      <c r="I996" t="s">
        <v>37</v>
      </c>
      <c r="J996" t="s">
        <v>45</v>
      </c>
      <c r="K996" t="b">
        <v>0</v>
      </c>
      <c r="L996">
        <v>63</v>
      </c>
      <c r="M996">
        <v>8</v>
      </c>
      <c r="N996" t="s">
        <v>9</v>
      </c>
      <c r="O996">
        <v>36</v>
      </c>
      <c r="P996" t="str">
        <f>IF(Table1[[#This Row],[Survival_Time_Months]]&lt;12,"&lt;1 Year",IF(Table1[[#This Row],[Survival_Time_Months]]&lt;60,"1-5 Years","5+ Years"))</f>
        <v>1-5 Years</v>
      </c>
      <c r="Q996" t="s">
        <v>14</v>
      </c>
      <c r="R996" t="b">
        <v>0</v>
      </c>
      <c r="S996" t="s">
        <v>16</v>
      </c>
    </row>
    <row r="997" spans="1:19" x14ac:dyDescent="0.35">
      <c r="A997" t="s">
        <v>1042</v>
      </c>
      <c r="B997">
        <v>21</v>
      </c>
      <c r="C997" t="str">
        <f>IF(Table1[[#This Row],[Age]]&lt;=10,"Child",IF(Table1[[#This Row],[Age]]&lt;=20,"Teen", IF(Table1[[#This Row],[Age]]&lt;=40, "Young Adult",IF(Table1[[#This Row],[Age]]&lt;=60, "Middle Age","Old Age"))))</f>
        <v>Young Adult</v>
      </c>
      <c r="D997" t="s">
        <v>5050</v>
      </c>
      <c r="E997" t="s">
        <v>47</v>
      </c>
      <c r="F997" t="s">
        <v>41</v>
      </c>
      <c r="G997" s="2">
        <v>45409</v>
      </c>
      <c r="H997" s="1">
        <f>YEAR(Table1[[#This Row],[Date_of_Diagnosis]])</f>
        <v>2024</v>
      </c>
      <c r="I997" t="s">
        <v>48</v>
      </c>
      <c r="J997" t="s">
        <v>38</v>
      </c>
      <c r="K997" t="b">
        <v>0</v>
      </c>
      <c r="L997">
        <v>14</v>
      </c>
      <c r="M997">
        <v>4</v>
      </c>
      <c r="N997" t="s">
        <v>9</v>
      </c>
      <c r="O997">
        <v>88</v>
      </c>
      <c r="P997" t="str">
        <f>IF(Table1[[#This Row],[Survival_Time_Months]]&lt;12,"&lt;1 Year",IF(Table1[[#This Row],[Survival_Time_Months]]&lt;60,"1-5 Years","5+ Years"))</f>
        <v>5+ Years</v>
      </c>
      <c r="Q997" t="s">
        <v>10</v>
      </c>
      <c r="R997" t="b">
        <v>1</v>
      </c>
      <c r="S997" t="s">
        <v>13</v>
      </c>
    </row>
    <row r="998" spans="1:19" x14ac:dyDescent="0.35">
      <c r="A998" t="s">
        <v>1043</v>
      </c>
      <c r="B998">
        <v>33</v>
      </c>
      <c r="C998" t="str">
        <f>IF(Table1[[#This Row],[Age]]&lt;=10,"Child",IF(Table1[[#This Row],[Age]]&lt;=20,"Teen", IF(Table1[[#This Row],[Age]]&lt;=40, "Young Adult",IF(Table1[[#This Row],[Age]]&lt;=60, "Middle Age","Old Age"))))</f>
        <v>Young Adult</v>
      </c>
      <c r="D998" t="s">
        <v>5050</v>
      </c>
      <c r="E998" t="s">
        <v>50</v>
      </c>
      <c r="F998" t="s">
        <v>36</v>
      </c>
      <c r="G998" s="2">
        <v>45369</v>
      </c>
      <c r="H998" s="1">
        <f>YEAR(Table1[[#This Row],[Date_of_Diagnosis]])</f>
        <v>2024</v>
      </c>
      <c r="I998" t="s">
        <v>51</v>
      </c>
      <c r="J998" t="s">
        <v>38</v>
      </c>
      <c r="K998" t="b">
        <v>0</v>
      </c>
      <c r="L998">
        <v>50</v>
      </c>
      <c r="M998">
        <v>10</v>
      </c>
      <c r="N998" t="s">
        <v>9</v>
      </c>
      <c r="O998">
        <v>75</v>
      </c>
      <c r="P998" t="str">
        <f>IF(Table1[[#This Row],[Survival_Time_Months]]&lt;12,"&lt;1 Year",IF(Table1[[#This Row],[Survival_Time_Months]]&lt;60,"1-5 Years","5+ Years"))</f>
        <v>5+ Years</v>
      </c>
      <c r="Q998" t="s">
        <v>10</v>
      </c>
      <c r="R998" t="b">
        <v>1</v>
      </c>
      <c r="S998" t="s">
        <v>16</v>
      </c>
    </row>
    <row r="999" spans="1:19" x14ac:dyDescent="0.35">
      <c r="A999" t="s">
        <v>1044</v>
      </c>
      <c r="B999">
        <v>13</v>
      </c>
      <c r="C999" t="str">
        <f>IF(Table1[[#This Row],[Age]]&lt;=10,"Child",IF(Table1[[#This Row],[Age]]&lt;=20,"Teen", IF(Table1[[#This Row],[Age]]&lt;=40, "Young Adult",IF(Table1[[#This Row],[Age]]&lt;=60, "Middle Age","Old Age"))))</f>
        <v>Teen</v>
      </c>
      <c r="D999" t="s">
        <v>5050</v>
      </c>
      <c r="E999" t="s">
        <v>35</v>
      </c>
      <c r="F999" t="s">
        <v>41</v>
      </c>
      <c r="G999" s="2">
        <v>44081</v>
      </c>
      <c r="H999" s="1">
        <f>YEAR(Table1[[#This Row],[Date_of_Diagnosis]])</f>
        <v>2020</v>
      </c>
      <c r="I999" t="s">
        <v>51</v>
      </c>
      <c r="J999" t="s">
        <v>2</v>
      </c>
      <c r="K999" t="b">
        <v>1</v>
      </c>
      <c r="L999">
        <v>40</v>
      </c>
      <c r="M999">
        <v>0</v>
      </c>
      <c r="N999" t="s">
        <v>12</v>
      </c>
      <c r="O999">
        <v>34</v>
      </c>
      <c r="P999" t="str">
        <f>IF(Table1[[#This Row],[Survival_Time_Months]]&lt;12,"&lt;1 Year",IF(Table1[[#This Row],[Survival_Time_Months]]&lt;60,"1-5 Years","5+ Years"))</f>
        <v>1-5 Years</v>
      </c>
      <c r="Q999" t="s">
        <v>10</v>
      </c>
      <c r="R999" t="b">
        <v>0</v>
      </c>
      <c r="S999" t="s">
        <v>17</v>
      </c>
    </row>
    <row r="1000" spans="1:19" x14ac:dyDescent="0.35">
      <c r="A1000" t="s">
        <v>1045</v>
      </c>
      <c r="B1000">
        <v>43</v>
      </c>
      <c r="C1000" t="str">
        <f>IF(Table1[[#This Row],[Age]]&lt;=10,"Child",IF(Table1[[#This Row],[Age]]&lt;=20,"Teen", IF(Table1[[#This Row],[Age]]&lt;=40, "Young Adult",IF(Table1[[#This Row],[Age]]&lt;=60, "Middle Age","Old Age"))))</f>
        <v>Middle Age</v>
      </c>
      <c r="D1000" t="s">
        <v>40</v>
      </c>
      <c r="E1000" t="s">
        <v>50</v>
      </c>
      <c r="F1000" t="s">
        <v>41</v>
      </c>
      <c r="G1000" s="2">
        <v>45300</v>
      </c>
      <c r="H1000" s="1">
        <f>YEAR(Table1[[#This Row],[Date_of_Diagnosis]])</f>
        <v>2024</v>
      </c>
      <c r="I1000" t="s">
        <v>37</v>
      </c>
      <c r="J1000" t="s">
        <v>2</v>
      </c>
      <c r="K1000" t="b">
        <v>0</v>
      </c>
      <c r="L1000">
        <v>11</v>
      </c>
      <c r="M1000">
        <v>5</v>
      </c>
      <c r="N1000" t="s">
        <v>15</v>
      </c>
      <c r="O1000">
        <v>24</v>
      </c>
      <c r="P1000" t="str">
        <f>IF(Table1[[#This Row],[Survival_Time_Months]]&lt;12,"&lt;1 Year",IF(Table1[[#This Row],[Survival_Time_Months]]&lt;60,"1-5 Years","5+ Years"))</f>
        <v>1-5 Years</v>
      </c>
      <c r="Q1000" t="s">
        <v>14</v>
      </c>
      <c r="R1000" t="b">
        <v>0</v>
      </c>
      <c r="S1000" t="s">
        <v>13</v>
      </c>
    </row>
    <row r="1001" spans="1:19" x14ac:dyDescent="0.35">
      <c r="A1001" t="s">
        <v>1046</v>
      </c>
      <c r="B1001">
        <v>39</v>
      </c>
      <c r="C1001" t="str">
        <f>IF(Table1[[#This Row],[Age]]&lt;=10,"Child",IF(Table1[[#This Row],[Age]]&lt;=20,"Teen", IF(Table1[[#This Row],[Age]]&lt;=40, "Young Adult",IF(Table1[[#This Row],[Age]]&lt;=60, "Middle Age","Old Age"))))</f>
        <v>Young Adult</v>
      </c>
      <c r="D1001" t="s">
        <v>5049</v>
      </c>
      <c r="E1001" t="s">
        <v>35</v>
      </c>
      <c r="F1001" t="s">
        <v>36</v>
      </c>
      <c r="G1001" s="2">
        <v>44576</v>
      </c>
      <c r="H1001" s="1">
        <f>YEAR(Table1[[#This Row],[Date_of_Diagnosis]])</f>
        <v>2022</v>
      </c>
      <c r="I1001" t="s">
        <v>42</v>
      </c>
      <c r="J1001" t="s">
        <v>38</v>
      </c>
      <c r="K1001" t="b">
        <v>1</v>
      </c>
      <c r="L1001">
        <v>11</v>
      </c>
      <c r="M1001">
        <v>17</v>
      </c>
      <c r="N1001" t="s">
        <v>12</v>
      </c>
      <c r="O1001">
        <v>33</v>
      </c>
      <c r="P1001" t="str">
        <f>IF(Table1[[#This Row],[Survival_Time_Months]]&lt;12,"&lt;1 Year",IF(Table1[[#This Row],[Survival_Time_Months]]&lt;60,"1-5 Years","5+ Years"))</f>
        <v>1-5 Years</v>
      </c>
      <c r="Q1001" t="s">
        <v>14</v>
      </c>
      <c r="R1001" t="b">
        <v>0</v>
      </c>
      <c r="S1001" t="s">
        <v>18</v>
      </c>
    </row>
    <row r="1002" spans="1:19" x14ac:dyDescent="0.35">
      <c r="A1002" t="s">
        <v>1047</v>
      </c>
      <c r="B1002">
        <v>59</v>
      </c>
      <c r="C1002" t="str">
        <f>IF(Table1[[#This Row],[Age]]&lt;=10,"Child",IF(Table1[[#This Row],[Age]]&lt;=20,"Teen", IF(Table1[[#This Row],[Age]]&lt;=40, "Young Adult",IF(Table1[[#This Row],[Age]]&lt;=60, "Middle Age","Old Age"))))</f>
        <v>Middle Age</v>
      </c>
      <c r="D1002" t="s">
        <v>5050</v>
      </c>
      <c r="E1002" t="s">
        <v>50</v>
      </c>
      <c r="F1002" t="s">
        <v>44</v>
      </c>
      <c r="G1002" s="2">
        <v>43822</v>
      </c>
      <c r="H1002" s="1">
        <f>YEAR(Table1[[#This Row],[Date_of_Diagnosis]])</f>
        <v>2019</v>
      </c>
      <c r="I1002" t="s">
        <v>51</v>
      </c>
      <c r="J1002" t="s">
        <v>2</v>
      </c>
      <c r="K1002" t="b">
        <v>0</v>
      </c>
      <c r="L1002">
        <v>14</v>
      </c>
      <c r="M1002">
        <v>14</v>
      </c>
      <c r="N1002" t="s">
        <v>15</v>
      </c>
      <c r="O1002">
        <v>13</v>
      </c>
      <c r="P1002" t="str">
        <f>IF(Table1[[#This Row],[Survival_Time_Months]]&lt;12,"&lt;1 Year",IF(Table1[[#This Row],[Survival_Time_Months]]&lt;60,"1-5 Years","5+ Years"))</f>
        <v>1-5 Years</v>
      </c>
      <c r="Q1002" t="s">
        <v>10</v>
      </c>
      <c r="R1002" t="b">
        <v>1</v>
      </c>
      <c r="S1002" t="s">
        <v>19</v>
      </c>
    </row>
    <row r="1003" spans="1:19" x14ac:dyDescent="0.35">
      <c r="A1003" t="s">
        <v>1048</v>
      </c>
      <c r="B1003">
        <v>82</v>
      </c>
      <c r="C1003" t="str">
        <f>IF(Table1[[#This Row],[Age]]&lt;=10,"Child",IF(Table1[[#This Row],[Age]]&lt;=20,"Teen", IF(Table1[[#This Row],[Age]]&lt;=40, "Young Adult",IF(Table1[[#This Row],[Age]]&lt;=60, "Middle Age","Old Age"))))</f>
        <v>Old Age</v>
      </c>
      <c r="D1003" t="s">
        <v>5050</v>
      </c>
      <c r="E1003" t="s">
        <v>35</v>
      </c>
      <c r="F1003" t="s">
        <v>44</v>
      </c>
      <c r="G1003" s="2">
        <v>45061</v>
      </c>
      <c r="H1003" s="1">
        <f>YEAR(Table1[[#This Row],[Date_of_Diagnosis]])</f>
        <v>2023</v>
      </c>
      <c r="I1003" t="s">
        <v>42</v>
      </c>
      <c r="J1003" t="s">
        <v>38</v>
      </c>
      <c r="K1003" t="b">
        <v>0</v>
      </c>
      <c r="L1003">
        <v>15</v>
      </c>
      <c r="M1003">
        <v>13</v>
      </c>
      <c r="N1003" t="s">
        <v>15</v>
      </c>
      <c r="O1003">
        <v>46</v>
      </c>
      <c r="P1003" t="str">
        <f>IF(Table1[[#This Row],[Survival_Time_Months]]&lt;12,"&lt;1 Year",IF(Table1[[#This Row],[Survival_Time_Months]]&lt;60,"1-5 Years","5+ Years"))</f>
        <v>1-5 Years</v>
      </c>
      <c r="Q1003" t="s">
        <v>10</v>
      </c>
      <c r="R1003" t="b">
        <v>1</v>
      </c>
      <c r="S1003" t="s">
        <v>13</v>
      </c>
    </row>
    <row r="1004" spans="1:19" x14ac:dyDescent="0.35">
      <c r="A1004" t="s">
        <v>1049</v>
      </c>
      <c r="B1004">
        <v>79</v>
      </c>
      <c r="C1004" t="str">
        <f>IF(Table1[[#This Row],[Age]]&lt;=10,"Child",IF(Table1[[#This Row],[Age]]&lt;=20,"Teen", IF(Table1[[#This Row],[Age]]&lt;=40, "Young Adult",IF(Table1[[#This Row],[Age]]&lt;=60, "Middle Age","Old Age"))))</f>
        <v>Old Age</v>
      </c>
      <c r="D1004" t="s">
        <v>40</v>
      </c>
      <c r="E1004" t="s">
        <v>35</v>
      </c>
      <c r="F1004" t="s">
        <v>41</v>
      </c>
      <c r="G1004" s="2">
        <v>44883</v>
      </c>
      <c r="H1004" s="1">
        <f>YEAR(Table1[[#This Row],[Date_of_Diagnosis]])</f>
        <v>2022</v>
      </c>
      <c r="I1004" t="s">
        <v>48</v>
      </c>
      <c r="J1004" t="s">
        <v>45</v>
      </c>
      <c r="K1004" t="b">
        <v>1</v>
      </c>
      <c r="L1004">
        <v>0</v>
      </c>
      <c r="M1004">
        <v>3</v>
      </c>
      <c r="N1004" t="s">
        <v>15</v>
      </c>
      <c r="O1004">
        <v>2</v>
      </c>
      <c r="P1004" t="str">
        <f>IF(Table1[[#This Row],[Survival_Time_Months]]&lt;12,"&lt;1 Year",IF(Table1[[#This Row],[Survival_Time_Months]]&lt;60,"1-5 Years","5+ Years"))</f>
        <v>&lt;1 Year</v>
      </c>
      <c r="Q1004" t="s">
        <v>10</v>
      </c>
      <c r="R1004" t="b">
        <v>0</v>
      </c>
      <c r="S1004" t="s">
        <v>11</v>
      </c>
    </row>
    <row r="1005" spans="1:19" x14ac:dyDescent="0.35">
      <c r="A1005" t="s">
        <v>1050</v>
      </c>
      <c r="B1005">
        <v>64</v>
      </c>
      <c r="C1005" t="str">
        <f>IF(Table1[[#This Row],[Age]]&lt;=10,"Child",IF(Table1[[#This Row],[Age]]&lt;=20,"Teen", IF(Table1[[#This Row],[Age]]&lt;=40, "Young Adult",IF(Table1[[#This Row],[Age]]&lt;=60, "Middle Age","Old Age"))))</f>
        <v>Old Age</v>
      </c>
      <c r="D1005" t="s">
        <v>5049</v>
      </c>
      <c r="E1005" t="s">
        <v>35</v>
      </c>
      <c r="F1005" t="s">
        <v>36</v>
      </c>
      <c r="G1005" s="2">
        <v>45454</v>
      </c>
      <c r="H1005" s="1">
        <f>YEAR(Table1[[#This Row],[Date_of_Diagnosis]])</f>
        <v>2024</v>
      </c>
      <c r="I1005" t="s">
        <v>42</v>
      </c>
      <c r="J1005" t="s">
        <v>45</v>
      </c>
      <c r="K1005" t="b">
        <v>1</v>
      </c>
      <c r="L1005">
        <v>21</v>
      </c>
      <c r="M1005">
        <v>5</v>
      </c>
      <c r="N1005" t="s">
        <v>9</v>
      </c>
      <c r="O1005">
        <v>28</v>
      </c>
      <c r="P1005" t="str">
        <f>IF(Table1[[#This Row],[Survival_Time_Months]]&lt;12,"&lt;1 Year",IF(Table1[[#This Row],[Survival_Time_Months]]&lt;60,"1-5 Years","5+ Years"))</f>
        <v>1-5 Years</v>
      </c>
      <c r="Q1005" t="s">
        <v>10</v>
      </c>
      <c r="R1005" t="b">
        <v>0</v>
      </c>
      <c r="S1005" t="s">
        <v>11</v>
      </c>
    </row>
    <row r="1006" spans="1:19" x14ac:dyDescent="0.35">
      <c r="A1006" t="s">
        <v>1051</v>
      </c>
      <c r="B1006">
        <v>24</v>
      </c>
      <c r="C1006" t="str">
        <f>IF(Table1[[#This Row],[Age]]&lt;=10,"Child",IF(Table1[[#This Row],[Age]]&lt;=20,"Teen", IF(Table1[[#This Row],[Age]]&lt;=40, "Young Adult",IF(Table1[[#This Row],[Age]]&lt;=60, "Middle Age","Old Age"))))</f>
        <v>Young Adult</v>
      </c>
      <c r="D1006" t="s">
        <v>5050</v>
      </c>
      <c r="E1006" t="s">
        <v>50</v>
      </c>
      <c r="F1006" t="s">
        <v>36</v>
      </c>
      <c r="G1006" s="2">
        <v>43987</v>
      </c>
      <c r="H1006" s="1">
        <f>YEAR(Table1[[#This Row],[Date_of_Diagnosis]])</f>
        <v>2020</v>
      </c>
      <c r="I1006" t="s">
        <v>48</v>
      </c>
      <c r="J1006" t="s">
        <v>38</v>
      </c>
      <c r="K1006" t="b">
        <v>1</v>
      </c>
      <c r="L1006">
        <v>53</v>
      </c>
      <c r="M1006">
        <v>16</v>
      </c>
      <c r="N1006" t="s">
        <v>9</v>
      </c>
      <c r="O1006">
        <v>13</v>
      </c>
      <c r="P1006" t="str">
        <f>IF(Table1[[#This Row],[Survival_Time_Months]]&lt;12,"&lt;1 Year",IF(Table1[[#This Row],[Survival_Time_Months]]&lt;60,"1-5 Years","5+ Years"))</f>
        <v>1-5 Years</v>
      </c>
      <c r="Q1006" t="s">
        <v>10</v>
      </c>
      <c r="R1006" t="b">
        <v>0</v>
      </c>
      <c r="S1006" t="s">
        <v>16</v>
      </c>
    </row>
    <row r="1007" spans="1:19" x14ac:dyDescent="0.35">
      <c r="A1007" t="s">
        <v>1052</v>
      </c>
      <c r="B1007">
        <v>75</v>
      </c>
      <c r="C1007" t="str">
        <f>IF(Table1[[#This Row],[Age]]&lt;=10,"Child",IF(Table1[[#This Row],[Age]]&lt;=20,"Teen", IF(Table1[[#This Row],[Age]]&lt;=40, "Young Adult",IF(Table1[[#This Row],[Age]]&lt;=60, "Middle Age","Old Age"))))</f>
        <v>Old Age</v>
      </c>
      <c r="D1007" t="s">
        <v>5049</v>
      </c>
      <c r="E1007" t="s">
        <v>35</v>
      </c>
      <c r="F1007" t="s">
        <v>36</v>
      </c>
      <c r="G1007" s="2">
        <v>45570</v>
      </c>
      <c r="H1007" s="1">
        <f>YEAR(Table1[[#This Row],[Date_of_Diagnosis]])</f>
        <v>2024</v>
      </c>
      <c r="I1007" t="s">
        <v>48</v>
      </c>
      <c r="J1007" t="s">
        <v>45</v>
      </c>
      <c r="K1007" t="b">
        <v>1</v>
      </c>
      <c r="L1007">
        <v>65</v>
      </c>
      <c r="M1007">
        <v>14</v>
      </c>
      <c r="N1007" t="s">
        <v>15</v>
      </c>
      <c r="O1007">
        <v>86</v>
      </c>
      <c r="P1007" t="str">
        <f>IF(Table1[[#This Row],[Survival_Time_Months]]&lt;12,"&lt;1 Year",IF(Table1[[#This Row],[Survival_Time_Months]]&lt;60,"1-5 Years","5+ Years"))</f>
        <v>5+ Years</v>
      </c>
      <c r="Q1007" t="s">
        <v>10</v>
      </c>
      <c r="R1007" t="b">
        <v>0</v>
      </c>
      <c r="S1007" t="s">
        <v>22</v>
      </c>
    </row>
    <row r="1008" spans="1:19" x14ac:dyDescent="0.35">
      <c r="A1008" t="s">
        <v>1053</v>
      </c>
      <c r="B1008">
        <v>14</v>
      </c>
      <c r="C1008" t="str">
        <f>IF(Table1[[#This Row],[Age]]&lt;=10,"Child",IF(Table1[[#This Row],[Age]]&lt;=20,"Teen", IF(Table1[[#This Row],[Age]]&lt;=40, "Young Adult",IF(Table1[[#This Row],[Age]]&lt;=60, "Middle Age","Old Age"))))</f>
        <v>Teen</v>
      </c>
      <c r="D1008" t="s">
        <v>5049</v>
      </c>
      <c r="E1008" t="s">
        <v>47</v>
      </c>
      <c r="F1008" t="s">
        <v>41</v>
      </c>
      <c r="G1008" s="2">
        <v>43865</v>
      </c>
      <c r="H1008" s="1">
        <f>YEAR(Table1[[#This Row],[Date_of_Diagnosis]])</f>
        <v>2020</v>
      </c>
      <c r="I1008" t="s">
        <v>51</v>
      </c>
      <c r="J1008" t="s">
        <v>2</v>
      </c>
      <c r="K1008" t="b">
        <v>0</v>
      </c>
      <c r="L1008">
        <v>46</v>
      </c>
      <c r="M1008">
        <v>3</v>
      </c>
      <c r="N1008" t="s">
        <v>15</v>
      </c>
      <c r="O1008">
        <v>29</v>
      </c>
      <c r="P1008" t="str">
        <f>IF(Table1[[#This Row],[Survival_Time_Months]]&lt;12,"&lt;1 Year",IF(Table1[[#This Row],[Survival_Time_Months]]&lt;60,"1-5 Years","5+ Years"))</f>
        <v>1-5 Years</v>
      </c>
      <c r="Q1008" t="s">
        <v>14</v>
      </c>
      <c r="R1008" t="b">
        <v>1</v>
      </c>
      <c r="S1008" t="s">
        <v>20</v>
      </c>
    </row>
    <row r="1009" spans="1:19" x14ac:dyDescent="0.35">
      <c r="A1009" t="s">
        <v>1054</v>
      </c>
      <c r="B1009">
        <v>44</v>
      </c>
      <c r="C1009" t="str">
        <f>IF(Table1[[#This Row],[Age]]&lt;=10,"Child",IF(Table1[[#This Row],[Age]]&lt;=20,"Teen", IF(Table1[[#This Row],[Age]]&lt;=40, "Young Adult",IF(Table1[[#This Row],[Age]]&lt;=60, "Middle Age","Old Age"))))</f>
        <v>Middle Age</v>
      </c>
      <c r="D1009" t="s">
        <v>5050</v>
      </c>
      <c r="E1009" t="s">
        <v>35</v>
      </c>
      <c r="F1009" t="s">
        <v>41</v>
      </c>
      <c r="G1009" s="2">
        <v>43649</v>
      </c>
      <c r="H1009" s="1">
        <f>YEAR(Table1[[#This Row],[Date_of_Diagnosis]])</f>
        <v>2019</v>
      </c>
      <c r="I1009" t="s">
        <v>51</v>
      </c>
      <c r="J1009" t="s">
        <v>45</v>
      </c>
      <c r="K1009" t="b">
        <v>1</v>
      </c>
      <c r="L1009">
        <v>32</v>
      </c>
      <c r="M1009">
        <v>3</v>
      </c>
      <c r="N1009" t="s">
        <v>9</v>
      </c>
      <c r="O1009">
        <v>47</v>
      </c>
      <c r="P1009" t="str">
        <f>IF(Table1[[#This Row],[Survival_Time_Months]]&lt;12,"&lt;1 Year",IF(Table1[[#This Row],[Survival_Time_Months]]&lt;60,"1-5 Years","5+ Years"))</f>
        <v>1-5 Years</v>
      </c>
      <c r="Q1009" t="s">
        <v>10</v>
      </c>
      <c r="R1009" t="b">
        <v>0</v>
      </c>
      <c r="S1009" t="s">
        <v>21</v>
      </c>
    </row>
    <row r="1010" spans="1:19" x14ac:dyDescent="0.35">
      <c r="A1010" t="s">
        <v>1055</v>
      </c>
      <c r="B1010">
        <v>27</v>
      </c>
      <c r="C1010" t="str">
        <f>IF(Table1[[#This Row],[Age]]&lt;=10,"Child",IF(Table1[[#This Row],[Age]]&lt;=20,"Teen", IF(Table1[[#This Row],[Age]]&lt;=40, "Young Adult",IF(Table1[[#This Row],[Age]]&lt;=60, "Middle Age","Old Age"))))</f>
        <v>Young Adult</v>
      </c>
      <c r="D1010" t="s">
        <v>40</v>
      </c>
      <c r="E1010" t="s">
        <v>47</v>
      </c>
      <c r="F1010" t="s">
        <v>44</v>
      </c>
      <c r="G1010" s="2">
        <v>43488</v>
      </c>
      <c r="H1010" s="1">
        <f>YEAR(Table1[[#This Row],[Date_of_Diagnosis]])</f>
        <v>2019</v>
      </c>
      <c r="I1010" t="s">
        <v>42</v>
      </c>
      <c r="J1010" t="s">
        <v>38</v>
      </c>
      <c r="K1010" t="b">
        <v>0</v>
      </c>
      <c r="L1010">
        <v>33</v>
      </c>
      <c r="M1010">
        <v>13</v>
      </c>
      <c r="N1010" t="s">
        <v>15</v>
      </c>
      <c r="O1010">
        <v>22</v>
      </c>
      <c r="P1010" t="str">
        <f>IF(Table1[[#This Row],[Survival_Time_Months]]&lt;12,"&lt;1 Year",IF(Table1[[#This Row],[Survival_Time_Months]]&lt;60,"1-5 Years","5+ Years"))</f>
        <v>1-5 Years</v>
      </c>
      <c r="Q1010" t="s">
        <v>14</v>
      </c>
      <c r="R1010" t="b">
        <v>1</v>
      </c>
      <c r="S1010" t="s">
        <v>11</v>
      </c>
    </row>
    <row r="1011" spans="1:19" x14ac:dyDescent="0.35">
      <c r="A1011" t="s">
        <v>1056</v>
      </c>
      <c r="B1011">
        <v>45</v>
      </c>
      <c r="C1011" t="str">
        <f>IF(Table1[[#This Row],[Age]]&lt;=10,"Child",IF(Table1[[#This Row],[Age]]&lt;=20,"Teen", IF(Table1[[#This Row],[Age]]&lt;=40, "Young Adult",IF(Table1[[#This Row],[Age]]&lt;=60, "Middle Age","Old Age"))))</f>
        <v>Middle Age</v>
      </c>
      <c r="D1011" t="s">
        <v>5050</v>
      </c>
      <c r="E1011" t="s">
        <v>35</v>
      </c>
      <c r="F1011" t="s">
        <v>36</v>
      </c>
      <c r="G1011" s="2">
        <v>45467</v>
      </c>
      <c r="H1011" s="1">
        <f>YEAR(Table1[[#This Row],[Date_of_Diagnosis]])</f>
        <v>2024</v>
      </c>
      <c r="I1011" t="s">
        <v>37</v>
      </c>
      <c r="J1011" t="s">
        <v>38</v>
      </c>
      <c r="K1011" t="b">
        <v>0</v>
      </c>
      <c r="L1011">
        <v>34</v>
      </c>
      <c r="M1011">
        <v>18</v>
      </c>
      <c r="N1011" t="s">
        <v>9</v>
      </c>
      <c r="O1011">
        <v>65</v>
      </c>
      <c r="P1011" t="str">
        <f>IF(Table1[[#This Row],[Survival_Time_Months]]&lt;12,"&lt;1 Year",IF(Table1[[#This Row],[Survival_Time_Months]]&lt;60,"1-5 Years","5+ Years"))</f>
        <v>5+ Years</v>
      </c>
      <c r="Q1011" t="s">
        <v>10</v>
      </c>
      <c r="R1011" t="b">
        <v>1</v>
      </c>
      <c r="S1011" t="s">
        <v>18</v>
      </c>
    </row>
    <row r="1012" spans="1:19" x14ac:dyDescent="0.35">
      <c r="A1012" t="s">
        <v>1057</v>
      </c>
      <c r="B1012">
        <v>86</v>
      </c>
      <c r="C1012" t="str">
        <f>IF(Table1[[#This Row],[Age]]&lt;=10,"Child",IF(Table1[[#This Row],[Age]]&lt;=20,"Teen", IF(Table1[[#This Row],[Age]]&lt;=40, "Young Adult",IF(Table1[[#This Row],[Age]]&lt;=60, "Middle Age","Old Age"))))</f>
        <v>Old Age</v>
      </c>
      <c r="D1012" t="s">
        <v>5050</v>
      </c>
      <c r="E1012" t="s">
        <v>35</v>
      </c>
      <c r="F1012" t="s">
        <v>36</v>
      </c>
      <c r="G1012" s="2">
        <v>45522</v>
      </c>
      <c r="H1012" s="1">
        <f>YEAR(Table1[[#This Row],[Date_of_Diagnosis]])</f>
        <v>2024</v>
      </c>
      <c r="I1012" t="s">
        <v>42</v>
      </c>
      <c r="J1012" t="s">
        <v>45</v>
      </c>
      <c r="K1012" t="b">
        <v>1</v>
      </c>
      <c r="L1012">
        <v>8</v>
      </c>
      <c r="M1012">
        <v>9</v>
      </c>
      <c r="N1012" t="s">
        <v>12</v>
      </c>
      <c r="O1012">
        <v>78</v>
      </c>
      <c r="P1012" t="str">
        <f>IF(Table1[[#This Row],[Survival_Time_Months]]&lt;12,"&lt;1 Year",IF(Table1[[#This Row],[Survival_Time_Months]]&lt;60,"1-5 Years","5+ Years"))</f>
        <v>5+ Years</v>
      </c>
      <c r="Q1012" t="s">
        <v>10</v>
      </c>
      <c r="R1012" t="b">
        <v>1</v>
      </c>
      <c r="S1012" t="s">
        <v>19</v>
      </c>
    </row>
    <row r="1013" spans="1:19" x14ac:dyDescent="0.35">
      <c r="A1013" t="s">
        <v>1058</v>
      </c>
      <c r="B1013">
        <v>19</v>
      </c>
      <c r="C1013" t="str">
        <f>IF(Table1[[#This Row],[Age]]&lt;=10,"Child",IF(Table1[[#This Row],[Age]]&lt;=20,"Teen", IF(Table1[[#This Row],[Age]]&lt;=40, "Young Adult",IF(Table1[[#This Row],[Age]]&lt;=60, "Middle Age","Old Age"))))</f>
        <v>Teen</v>
      </c>
      <c r="D1013" t="s">
        <v>40</v>
      </c>
      <c r="E1013" t="s">
        <v>35</v>
      </c>
      <c r="F1013" t="s">
        <v>36</v>
      </c>
      <c r="G1013" s="2">
        <v>43752</v>
      </c>
      <c r="H1013" s="1">
        <f>YEAR(Table1[[#This Row],[Date_of_Diagnosis]])</f>
        <v>2019</v>
      </c>
      <c r="I1013" t="s">
        <v>51</v>
      </c>
      <c r="J1013" t="s">
        <v>38</v>
      </c>
      <c r="K1013" t="b">
        <v>0</v>
      </c>
      <c r="L1013">
        <v>64</v>
      </c>
      <c r="M1013">
        <v>5</v>
      </c>
      <c r="N1013" t="s">
        <v>9</v>
      </c>
      <c r="O1013">
        <v>72</v>
      </c>
      <c r="P1013" t="str">
        <f>IF(Table1[[#This Row],[Survival_Time_Months]]&lt;12,"&lt;1 Year",IF(Table1[[#This Row],[Survival_Time_Months]]&lt;60,"1-5 Years","5+ Years"))</f>
        <v>5+ Years</v>
      </c>
      <c r="Q1013" t="s">
        <v>10</v>
      </c>
      <c r="R1013" t="b">
        <v>1</v>
      </c>
      <c r="S1013" t="s">
        <v>20</v>
      </c>
    </row>
    <row r="1014" spans="1:19" x14ac:dyDescent="0.35">
      <c r="A1014" t="s">
        <v>1059</v>
      </c>
      <c r="B1014">
        <v>64</v>
      </c>
      <c r="C1014" t="str">
        <f>IF(Table1[[#This Row],[Age]]&lt;=10,"Child",IF(Table1[[#This Row],[Age]]&lt;=20,"Teen", IF(Table1[[#This Row],[Age]]&lt;=40, "Young Adult",IF(Table1[[#This Row],[Age]]&lt;=60, "Middle Age","Old Age"))))</f>
        <v>Old Age</v>
      </c>
      <c r="D1014" t="s">
        <v>40</v>
      </c>
      <c r="E1014" t="s">
        <v>50</v>
      </c>
      <c r="F1014" t="s">
        <v>41</v>
      </c>
      <c r="G1014" s="2">
        <v>43706</v>
      </c>
      <c r="H1014" s="1">
        <f>YEAR(Table1[[#This Row],[Date_of_Diagnosis]])</f>
        <v>2019</v>
      </c>
      <c r="I1014" t="s">
        <v>51</v>
      </c>
      <c r="J1014" t="s">
        <v>2</v>
      </c>
      <c r="K1014" t="b">
        <v>1</v>
      </c>
      <c r="L1014">
        <v>35</v>
      </c>
      <c r="M1014">
        <v>14</v>
      </c>
      <c r="N1014" t="s">
        <v>9</v>
      </c>
      <c r="O1014">
        <v>119</v>
      </c>
      <c r="P1014" t="str">
        <f>IF(Table1[[#This Row],[Survival_Time_Months]]&lt;12,"&lt;1 Year",IF(Table1[[#This Row],[Survival_Time_Months]]&lt;60,"1-5 Years","5+ Years"))</f>
        <v>5+ Years</v>
      </c>
      <c r="Q1014" t="s">
        <v>14</v>
      </c>
      <c r="R1014" t="b">
        <v>1</v>
      </c>
      <c r="S1014" t="s">
        <v>22</v>
      </c>
    </row>
    <row r="1015" spans="1:19" x14ac:dyDescent="0.35">
      <c r="A1015" t="s">
        <v>1060</v>
      </c>
      <c r="B1015">
        <v>38</v>
      </c>
      <c r="C1015" t="str">
        <f>IF(Table1[[#This Row],[Age]]&lt;=10,"Child",IF(Table1[[#This Row],[Age]]&lt;=20,"Teen", IF(Table1[[#This Row],[Age]]&lt;=40, "Young Adult",IF(Table1[[#This Row],[Age]]&lt;=60, "Middle Age","Old Age"))))</f>
        <v>Young Adult</v>
      </c>
      <c r="D1015" t="s">
        <v>5049</v>
      </c>
      <c r="E1015" t="s">
        <v>50</v>
      </c>
      <c r="F1015" t="s">
        <v>44</v>
      </c>
      <c r="G1015" s="2">
        <v>45443</v>
      </c>
      <c r="H1015" s="1">
        <f>YEAR(Table1[[#This Row],[Date_of_Diagnosis]])</f>
        <v>2024</v>
      </c>
      <c r="I1015" t="s">
        <v>37</v>
      </c>
      <c r="J1015" t="s">
        <v>2</v>
      </c>
      <c r="K1015" t="b">
        <v>1</v>
      </c>
      <c r="L1015">
        <v>49</v>
      </c>
      <c r="M1015">
        <v>15</v>
      </c>
      <c r="N1015" t="s">
        <v>9</v>
      </c>
      <c r="O1015">
        <v>8</v>
      </c>
      <c r="P1015" t="str">
        <f>IF(Table1[[#This Row],[Survival_Time_Months]]&lt;12,"&lt;1 Year",IF(Table1[[#This Row],[Survival_Time_Months]]&lt;60,"1-5 Years","5+ Years"))</f>
        <v>&lt;1 Year</v>
      </c>
      <c r="Q1015" t="s">
        <v>14</v>
      </c>
      <c r="R1015" t="b">
        <v>0</v>
      </c>
      <c r="S1015" t="s">
        <v>20</v>
      </c>
    </row>
    <row r="1016" spans="1:19" x14ac:dyDescent="0.35">
      <c r="A1016" t="s">
        <v>1061</v>
      </c>
      <c r="B1016">
        <v>56</v>
      </c>
      <c r="C1016" t="str">
        <f>IF(Table1[[#This Row],[Age]]&lt;=10,"Child",IF(Table1[[#This Row],[Age]]&lt;=20,"Teen", IF(Table1[[#This Row],[Age]]&lt;=40, "Young Adult",IF(Table1[[#This Row],[Age]]&lt;=60, "Middle Age","Old Age"))))</f>
        <v>Middle Age</v>
      </c>
      <c r="D1016" t="s">
        <v>5049</v>
      </c>
      <c r="E1016" t="s">
        <v>47</v>
      </c>
      <c r="F1016" t="s">
        <v>44</v>
      </c>
      <c r="G1016" s="2">
        <v>43531</v>
      </c>
      <c r="H1016" s="1">
        <f>YEAR(Table1[[#This Row],[Date_of_Diagnosis]])</f>
        <v>2019</v>
      </c>
      <c r="I1016" t="s">
        <v>48</v>
      </c>
      <c r="J1016" t="s">
        <v>2</v>
      </c>
      <c r="K1016" t="b">
        <v>1</v>
      </c>
      <c r="L1016">
        <v>5</v>
      </c>
      <c r="M1016">
        <v>0</v>
      </c>
      <c r="N1016" t="s">
        <v>9</v>
      </c>
      <c r="O1016">
        <v>45</v>
      </c>
      <c r="P1016" t="str">
        <f>IF(Table1[[#This Row],[Survival_Time_Months]]&lt;12,"&lt;1 Year",IF(Table1[[#This Row],[Survival_Time_Months]]&lt;60,"1-5 Years","5+ Years"))</f>
        <v>1-5 Years</v>
      </c>
      <c r="Q1016" t="s">
        <v>14</v>
      </c>
      <c r="R1016" t="b">
        <v>1</v>
      </c>
      <c r="S1016" t="s">
        <v>20</v>
      </c>
    </row>
    <row r="1017" spans="1:19" x14ac:dyDescent="0.35">
      <c r="A1017" t="s">
        <v>1062</v>
      </c>
      <c r="B1017">
        <v>5</v>
      </c>
      <c r="C1017" t="str">
        <f>IF(Table1[[#This Row],[Age]]&lt;=10,"Child",IF(Table1[[#This Row],[Age]]&lt;=20,"Teen", IF(Table1[[#This Row],[Age]]&lt;=40, "Young Adult",IF(Table1[[#This Row],[Age]]&lt;=60, "Middle Age","Old Age"))))</f>
        <v>Child</v>
      </c>
      <c r="D1017" t="s">
        <v>5050</v>
      </c>
      <c r="E1017" t="s">
        <v>35</v>
      </c>
      <c r="F1017" t="s">
        <v>36</v>
      </c>
      <c r="G1017" s="2">
        <v>44806</v>
      </c>
      <c r="H1017" s="1">
        <f>YEAR(Table1[[#This Row],[Date_of_Diagnosis]])</f>
        <v>2022</v>
      </c>
      <c r="I1017" t="s">
        <v>48</v>
      </c>
      <c r="J1017" t="s">
        <v>38</v>
      </c>
      <c r="K1017" t="b">
        <v>0</v>
      </c>
      <c r="L1017">
        <v>2</v>
      </c>
      <c r="M1017">
        <v>4</v>
      </c>
      <c r="N1017" t="s">
        <v>9</v>
      </c>
      <c r="O1017">
        <v>24</v>
      </c>
      <c r="P1017" t="str">
        <f>IF(Table1[[#This Row],[Survival_Time_Months]]&lt;12,"&lt;1 Year",IF(Table1[[#This Row],[Survival_Time_Months]]&lt;60,"1-5 Years","5+ Years"))</f>
        <v>1-5 Years</v>
      </c>
      <c r="Q1017" t="s">
        <v>14</v>
      </c>
      <c r="R1017" t="b">
        <v>0</v>
      </c>
      <c r="S1017" t="s">
        <v>20</v>
      </c>
    </row>
    <row r="1018" spans="1:19" x14ac:dyDescent="0.35">
      <c r="A1018" t="s">
        <v>1063</v>
      </c>
      <c r="B1018">
        <v>4</v>
      </c>
      <c r="C1018" t="str">
        <f>IF(Table1[[#This Row],[Age]]&lt;=10,"Child",IF(Table1[[#This Row],[Age]]&lt;=20,"Teen", IF(Table1[[#This Row],[Age]]&lt;=40, "Young Adult",IF(Table1[[#This Row],[Age]]&lt;=60, "Middle Age","Old Age"))))</f>
        <v>Child</v>
      </c>
      <c r="D1018" t="s">
        <v>40</v>
      </c>
      <c r="E1018" t="s">
        <v>50</v>
      </c>
      <c r="F1018" t="s">
        <v>41</v>
      </c>
      <c r="G1018" s="2">
        <v>43775</v>
      </c>
      <c r="H1018" s="1">
        <f>YEAR(Table1[[#This Row],[Date_of_Diagnosis]])</f>
        <v>2019</v>
      </c>
      <c r="I1018" t="s">
        <v>48</v>
      </c>
      <c r="J1018" t="s">
        <v>38</v>
      </c>
      <c r="K1018" t="b">
        <v>0</v>
      </c>
      <c r="L1018">
        <v>11</v>
      </c>
      <c r="M1018">
        <v>6</v>
      </c>
      <c r="N1018" t="s">
        <v>12</v>
      </c>
      <c r="O1018">
        <v>65</v>
      </c>
      <c r="P1018" t="str">
        <f>IF(Table1[[#This Row],[Survival_Time_Months]]&lt;12,"&lt;1 Year",IF(Table1[[#This Row],[Survival_Time_Months]]&lt;60,"1-5 Years","5+ Years"))</f>
        <v>5+ Years</v>
      </c>
      <c r="Q1018" t="s">
        <v>10</v>
      </c>
      <c r="R1018" t="b">
        <v>0</v>
      </c>
      <c r="S1018" t="s">
        <v>18</v>
      </c>
    </row>
    <row r="1019" spans="1:19" x14ac:dyDescent="0.35">
      <c r="A1019" t="s">
        <v>1064</v>
      </c>
      <c r="B1019">
        <v>19</v>
      </c>
      <c r="C1019" t="str">
        <f>IF(Table1[[#This Row],[Age]]&lt;=10,"Child",IF(Table1[[#This Row],[Age]]&lt;=20,"Teen", IF(Table1[[#This Row],[Age]]&lt;=40, "Young Adult",IF(Table1[[#This Row],[Age]]&lt;=60, "Middle Age","Old Age"))))</f>
        <v>Teen</v>
      </c>
      <c r="D1019" t="s">
        <v>5049</v>
      </c>
      <c r="E1019" t="s">
        <v>47</v>
      </c>
      <c r="F1019" t="s">
        <v>44</v>
      </c>
      <c r="G1019" s="2">
        <v>43737</v>
      </c>
      <c r="H1019" s="1">
        <f>YEAR(Table1[[#This Row],[Date_of_Diagnosis]])</f>
        <v>2019</v>
      </c>
      <c r="I1019" t="s">
        <v>51</v>
      </c>
      <c r="J1019" t="s">
        <v>2</v>
      </c>
      <c r="K1019" t="b">
        <v>0</v>
      </c>
      <c r="L1019">
        <v>70</v>
      </c>
      <c r="M1019">
        <v>8</v>
      </c>
      <c r="N1019" t="s">
        <v>9</v>
      </c>
      <c r="O1019">
        <v>66</v>
      </c>
      <c r="P1019" t="str">
        <f>IF(Table1[[#This Row],[Survival_Time_Months]]&lt;12,"&lt;1 Year",IF(Table1[[#This Row],[Survival_Time_Months]]&lt;60,"1-5 Years","5+ Years"))</f>
        <v>5+ Years</v>
      </c>
      <c r="Q1019" t="s">
        <v>14</v>
      </c>
      <c r="R1019" t="b">
        <v>1</v>
      </c>
      <c r="S1019" t="s">
        <v>16</v>
      </c>
    </row>
    <row r="1020" spans="1:19" x14ac:dyDescent="0.35">
      <c r="A1020" t="s">
        <v>1065</v>
      </c>
      <c r="B1020">
        <v>44</v>
      </c>
      <c r="C1020" t="str">
        <f>IF(Table1[[#This Row],[Age]]&lt;=10,"Child",IF(Table1[[#This Row],[Age]]&lt;=20,"Teen", IF(Table1[[#This Row],[Age]]&lt;=40, "Young Adult",IF(Table1[[#This Row],[Age]]&lt;=60, "Middle Age","Old Age"))))</f>
        <v>Middle Age</v>
      </c>
      <c r="D1020" t="s">
        <v>5049</v>
      </c>
      <c r="E1020" t="s">
        <v>50</v>
      </c>
      <c r="F1020" t="s">
        <v>41</v>
      </c>
      <c r="G1020" s="2">
        <v>45391</v>
      </c>
      <c r="H1020" s="1">
        <f>YEAR(Table1[[#This Row],[Date_of_Diagnosis]])</f>
        <v>2024</v>
      </c>
      <c r="I1020" t="s">
        <v>48</v>
      </c>
      <c r="J1020" t="s">
        <v>2</v>
      </c>
      <c r="K1020" t="b">
        <v>1</v>
      </c>
      <c r="L1020">
        <v>32</v>
      </c>
      <c r="M1020">
        <v>6</v>
      </c>
      <c r="N1020" t="s">
        <v>9</v>
      </c>
      <c r="O1020">
        <v>83</v>
      </c>
      <c r="P1020" t="str">
        <f>IF(Table1[[#This Row],[Survival_Time_Months]]&lt;12,"&lt;1 Year",IF(Table1[[#This Row],[Survival_Time_Months]]&lt;60,"1-5 Years","5+ Years"))</f>
        <v>5+ Years</v>
      </c>
      <c r="Q1020" t="s">
        <v>10</v>
      </c>
      <c r="R1020" t="b">
        <v>0</v>
      </c>
      <c r="S1020" t="s">
        <v>22</v>
      </c>
    </row>
    <row r="1021" spans="1:19" x14ac:dyDescent="0.35">
      <c r="A1021" t="s">
        <v>1066</v>
      </c>
      <c r="B1021">
        <v>15</v>
      </c>
      <c r="C1021" t="str">
        <f>IF(Table1[[#This Row],[Age]]&lt;=10,"Child",IF(Table1[[#This Row],[Age]]&lt;=20,"Teen", IF(Table1[[#This Row],[Age]]&lt;=40, "Young Adult",IF(Table1[[#This Row],[Age]]&lt;=60, "Middle Age","Old Age"))))</f>
        <v>Teen</v>
      </c>
      <c r="D1021" t="s">
        <v>5049</v>
      </c>
      <c r="E1021" t="s">
        <v>50</v>
      </c>
      <c r="F1021" t="s">
        <v>44</v>
      </c>
      <c r="G1021" s="2">
        <v>43570</v>
      </c>
      <c r="H1021" s="1">
        <f>YEAR(Table1[[#This Row],[Date_of_Diagnosis]])</f>
        <v>2019</v>
      </c>
      <c r="I1021" t="s">
        <v>48</v>
      </c>
      <c r="J1021" t="s">
        <v>45</v>
      </c>
      <c r="K1021" t="b">
        <v>1</v>
      </c>
      <c r="L1021">
        <v>62</v>
      </c>
      <c r="M1021">
        <v>8</v>
      </c>
      <c r="N1021" t="s">
        <v>15</v>
      </c>
      <c r="O1021">
        <v>40</v>
      </c>
      <c r="P1021" t="str">
        <f>IF(Table1[[#This Row],[Survival_Time_Months]]&lt;12,"&lt;1 Year",IF(Table1[[#This Row],[Survival_Time_Months]]&lt;60,"1-5 Years","5+ Years"))</f>
        <v>1-5 Years</v>
      </c>
      <c r="Q1021" t="s">
        <v>14</v>
      </c>
      <c r="R1021" t="b">
        <v>0</v>
      </c>
      <c r="S1021" t="s">
        <v>16</v>
      </c>
    </row>
    <row r="1022" spans="1:19" x14ac:dyDescent="0.35">
      <c r="A1022" t="s">
        <v>1067</v>
      </c>
      <c r="B1022">
        <v>12</v>
      </c>
      <c r="C1022" t="str">
        <f>IF(Table1[[#This Row],[Age]]&lt;=10,"Child",IF(Table1[[#This Row],[Age]]&lt;=20,"Teen", IF(Table1[[#This Row],[Age]]&lt;=40, "Young Adult",IF(Table1[[#This Row],[Age]]&lt;=60, "Middle Age","Old Age"))))</f>
        <v>Teen</v>
      </c>
      <c r="D1022" t="s">
        <v>40</v>
      </c>
      <c r="E1022" t="s">
        <v>50</v>
      </c>
      <c r="F1022" t="s">
        <v>44</v>
      </c>
      <c r="G1022" s="2">
        <v>45025</v>
      </c>
      <c r="H1022" s="1">
        <f>YEAR(Table1[[#This Row],[Date_of_Diagnosis]])</f>
        <v>2023</v>
      </c>
      <c r="I1022" t="s">
        <v>42</v>
      </c>
      <c r="J1022" t="s">
        <v>2</v>
      </c>
      <c r="K1022" t="b">
        <v>1</v>
      </c>
      <c r="L1022">
        <v>31</v>
      </c>
      <c r="M1022">
        <v>0</v>
      </c>
      <c r="N1022" t="s">
        <v>12</v>
      </c>
      <c r="O1022">
        <v>69</v>
      </c>
      <c r="P1022" t="str">
        <f>IF(Table1[[#This Row],[Survival_Time_Months]]&lt;12,"&lt;1 Year",IF(Table1[[#This Row],[Survival_Time_Months]]&lt;60,"1-5 Years","5+ Years"))</f>
        <v>5+ Years</v>
      </c>
      <c r="Q1022" t="s">
        <v>14</v>
      </c>
      <c r="R1022" t="b">
        <v>1</v>
      </c>
      <c r="S1022" t="s">
        <v>11</v>
      </c>
    </row>
    <row r="1023" spans="1:19" x14ac:dyDescent="0.35">
      <c r="A1023" t="s">
        <v>1068</v>
      </c>
      <c r="B1023">
        <v>1</v>
      </c>
      <c r="C1023" t="str">
        <f>IF(Table1[[#This Row],[Age]]&lt;=10,"Child",IF(Table1[[#This Row],[Age]]&lt;=20,"Teen", IF(Table1[[#This Row],[Age]]&lt;=40, "Young Adult",IF(Table1[[#This Row],[Age]]&lt;=60, "Middle Age","Old Age"))))</f>
        <v>Child</v>
      </c>
      <c r="D1023" t="s">
        <v>40</v>
      </c>
      <c r="E1023" t="s">
        <v>35</v>
      </c>
      <c r="F1023" t="s">
        <v>44</v>
      </c>
      <c r="G1023" s="2">
        <v>45365</v>
      </c>
      <c r="H1023" s="1">
        <f>YEAR(Table1[[#This Row],[Date_of_Diagnosis]])</f>
        <v>2024</v>
      </c>
      <c r="I1023" t="s">
        <v>51</v>
      </c>
      <c r="J1023" t="s">
        <v>45</v>
      </c>
      <c r="K1023" t="b">
        <v>0</v>
      </c>
      <c r="L1023">
        <v>63</v>
      </c>
      <c r="M1023">
        <v>19</v>
      </c>
      <c r="N1023" t="s">
        <v>15</v>
      </c>
      <c r="O1023">
        <v>11</v>
      </c>
      <c r="P1023" t="str">
        <f>IF(Table1[[#This Row],[Survival_Time_Months]]&lt;12,"&lt;1 Year",IF(Table1[[#This Row],[Survival_Time_Months]]&lt;60,"1-5 Years","5+ Years"))</f>
        <v>&lt;1 Year</v>
      </c>
      <c r="Q1023" t="s">
        <v>10</v>
      </c>
      <c r="R1023" t="b">
        <v>1</v>
      </c>
      <c r="S1023" t="s">
        <v>20</v>
      </c>
    </row>
    <row r="1024" spans="1:19" x14ac:dyDescent="0.35">
      <c r="A1024" t="s">
        <v>1069</v>
      </c>
      <c r="B1024">
        <v>23</v>
      </c>
      <c r="C1024" t="str">
        <f>IF(Table1[[#This Row],[Age]]&lt;=10,"Child",IF(Table1[[#This Row],[Age]]&lt;=20,"Teen", IF(Table1[[#This Row],[Age]]&lt;=40, "Young Adult",IF(Table1[[#This Row],[Age]]&lt;=60, "Middle Age","Old Age"))))</f>
        <v>Young Adult</v>
      </c>
      <c r="D1024" t="s">
        <v>5050</v>
      </c>
      <c r="E1024" t="s">
        <v>50</v>
      </c>
      <c r="F1024" t="s">
        <v>44</v>
      </c>
      <c r="G1024" s="2">
        <v>45323</v>
      </c>
      <c r="H1024" s="1">
        <f>YEAR(Table1[[#This Row],[Date_of_Diagnosis]])</f>
        <v>2024</v>
      </c>
      <c r="I1024" t="s">
        <v>42</v>
      </c>
      <c r="J1024" t="s">
        <v>45</v>
      </c>
      <c r="K1024" t="b">
        <v>1</v>
      </c>
      <c r="L1024">
        <v>3</v>
      </c>
      <c r="M1024">
        <v>10</v>
      </c>
      <c r="N1024" t="s">
        <v>15</v>
      </c>
      <c r="O1024">
        <v>108</v>
      </c>
      <c r="P1024" t="str">
        <f>IF(Table1[[#This Row],[Survival_Time_Months]]&lt;12,"&lt;1 Year",IF(Table1[[#This Row],[Survival_Time_Months]]&lt;60,"1-5 Years","5+ Years"))</f>
        <v>5+ Years</v>
      </c>
      <c r="Q1024" t="s">
        <v>14</v>
      </c>
      <c r="R1024" t="b">
        <v>0</v>
      </c>
      <c r="S1024" t="s">
        <v>19</v>
      </c>
    </row>
    <row r="1025" spans="1:19" x14ac:dyDescent="0.35">
      <c r="A1025" t="s">
        <v>1070</v>
      </c>
      <c r="B1025">
        <v>70</v>
      </c>
      <c r="C1025" t="str">
        <f>IF(Table1[[#This Row],[Age]]&lt;=10,"Child",IF(Table1[[#This Row],[Age]]&lt;=20,"Teen", IF(Table1[[#This Row],[Age]]&lt;=40, "Young Adult",IF(Table1[[#This Row],[Age]]&lt;=60, "Middle Age","Old Age"))))</f>
        <v>Old Age</v>
      </c>
      <c r="D1025" t="s">
        <v>5050</v>
      </c>
      <c r="E1025" t="s">
        <v>35</v>
      </c>
      <c r="F1025" t="s">
        <v>41</v>
      </c>
      <c r="G1025" s="2">
        <v>43474</v>
      </c>
      <c r="H1025" s="1">
        <f>YEAR(Table1[[#This Row],[Date_of_Diagnosis]])</f>
        <v>2019</v>
      </c>
      <c r="I1025" t="s">
        <v>48</v>
      </c>
      <c r="J1025" t="s">
        <v>38</v>
      </c>
      <c r="K1025" t="b">
        <v>1</v>
      </c>
      <c r="L1025">
        <v>43</v>
      </c>
      <c r="M1025">
        <v>11</v>
      </c>
      <c r="N1025" t="s">
        <v>12</v>
      </c>
      <c r="O1025">
        <v>41</v>
      </c>
      <c r="P1025" t="str">
        <f>IF(Table1[[#This Row],[Survival_Time_Months]]&lt;12,"&lt;1 Year",IF(Table1[[#This Row],[Survival_Time_Months]]&lt;60,"1-5 Years","5+ Years"))</f>
        <v>1-5 Years</v>
      </c>
      <c r="Q1025" t="s">
        <v>14</v>
      </c>
      <c r="R1025" t="b">
        <v>0</v>
      </c>
      <c r="S1025" t="s">
        <v>11</v>
      </c>
    </row>
    <row r="1026" spans="1:19" x14ac:dyDescent="0.35">
      <c r="A1026" t="s">
        <v>1071</v>
      </c>
      <c r="B1026">
        <v>88</v>
      </c>
      <c r="C1026" t="str">
        <f>IF(Table1[[#This Row],[Age]]&lt;=10,"Child",IF(Table1[[#This Row],[Age]]&lt;=20,"Teen", IF(Table1[[#This Row],[Age]]&lt;=40, "Young Adult",IF(Table1[[#This Row],[Age]]&lt;=60, "Middle Age","Old Age"))))</f>
        <v>Old Age</v>
      </c>
      <c r="D1026" t="s">
        <v>5049</v>
      </c>
      <c r="E1026" t="s">
        <v>47</v>
      </c>
      <c r="F1026" t="s">
        <v>41</v>
      </c>
      <c r="G1026" s="2">
        <v>43511</v>
      </c>
      <c r="H1026" s="1">
        <f>YEAR(Table1[[#This Row],[Date_of_Diagnosis]])</f>
        <v>2019</v>
      </c>
      <c r="I1026" t="s">
        <v>51</v>
      </c>
      <c r="J1026" t="s">
        <v>38</v>
      </c>
      <c r="K1026" t="b">
        <v>1</v>
      </c>
      <c r="L1026">
        <v>28</v>
      </c>
      <c r="M1026">
        <v>5</v>
      </c>
      <c r="N1026" t="s">
        <v>9</v>
      </c>
      <c r="O1026">
        <v>51</v>
      </c>
      <c r="P1026" t="str">
        <f>IF(Table1[[#This Row],[Survival_Time_Months]]&lt;12,"&lt;1 Year",IF(Table1[[#This Row],[Survival_Time_Months]]&lt;60,"1-5 Years","5+ Years"))</f>
        <v>1-5 Years</v>
      </c>
      <c r="Q1026" t="s">
        <v>10</v>
      </c>
      <c r="R1026" t="b">
        <v>1</v>
      </c>
      <c r="S1026" t="s">
        <v>18</v>
      </c>
    </row>
    <row r="1027" spans="1:19" x14ac:dyDescent="0.35">
      <c r="A1027" t="s">
        <v>1072</v>
      </c>
      <c r="B1027">
        <v>71</v>
      </c>
      <c r="C1027" t="str">
        <f>IF(Table1[[#This Row],[Age]]&lt;=10,"Child",IF(Table1[[#This Row],[Age]]&lt;=20,"Teen", IF(Table1[[#This Row],[Age]]&lt;=40, "Young Adult",IF(Table1[[#This Row],[Age]]&lt;=60, "Middle Age","Old Age"))))</f>
        <v>Old Age</v>
      </c>
      <c r="D1027" t="s">
        <v>5050</v>
      </c>
      <c r="E1027" t="s">
        <v>35</v>
      </c>
      <c r="F1027" t="s">
        <v>44</v>
      </c>
      <c r="G1027" s="2">
        <v>45223</v>
      </c>
      <c r="H1027" s="1">
        <f>YEAR(Table1[[#This Row],[Date_of_Diagnosis]])</f>
        <v>2023</v>
      </c>
      <c r="I1027" t="s">
        <v>37</v>
      </c>
      <c r="J1027" t="s">
        <v>38</v>
      </c>
      <c r="K1027" t="b">
        <v>0</v>
      </c>
      <c r="L1027">
        <v>16</v>
      </c>
      <c r="M1027">
        <v>19</v>
      </c>
      <c r="N1027" t="s">
        <v>9</v>
      </c>
      <c r="O1027">
        <v>79</v>
      </c>
      <c r="P1027" t="str">
        <f>IF(Table1[[#This Row],[Survival_Time_Months]]&lt;12,"&lt;1 Year",IF(Table1[[#This Row],[Survival_Time_Months]]&lt;60,"1-5 Years","5+ Years"))</f>
        <v>5+ Years</v>
      </c>
      <c r="Q1027" t="s">
        <v>14</v>
      </c>
      <c r="R1027" t="b">
        <v>0</v>
      </c>
      <c r="S1027" t="s">
        <v>17</v>
      </c>
    </row>
    <row r="1028" spans="1:19" x14ac:dyDescent="0.35">
      <c r="A1028" t="s">
        <v>1073</v>
      </c>
      <c r="B1028">
        <v>49</v>
      </c>
      <c r="C1028" t="str">
        <f>IF(Table1[[#This Row],[Age]]&lt;=10,"Child",IF(Table1[[#This Row],[Age]]&lt;=20,"Teen", IF(Table1[[#This Row],[Age]]&lt;=40, "Young Adult",IF(Table1[[#This Row],[Age]]&lt;=60, "Middle Age","Old Age"))))</f>
        <v>Middle Age</v>
      </c>
      <c r="D1028" t="s">
        <v>5049</v>
      </c>
      <c r="E1028" t="s">
        <v>47</v>
      </c>
      <c r="F1028" t="s">
        <v>44</v>
      </c>
      <c r="G1028" s="2">
        <v>45237</v>
      </c>
      <c r="H1028" s="1">
        <f>YEAR(Table1[[#This Row],[Date_of_Diagnosis]])</f>
        <v>2023</v>
      </c>
      <c r="I1028" t="s">
        <v>42</v>
      </c>
      <c r="J1028" t="s">
        <v>45</v>
      </c>
      <c r="K1028" t="b">
        <v>0</v>
      </c>
      <c r="L1028">
        <v>35</v>
      </c>
      <c r="M1028">
        <v>16</v>
      </c>
      <c r="N1028" t="s">
        <v>9</v>
      </c>
      <c r="O1028">
        <v>64</v>
      </c>
      <c r="P1028" t="str">
        <f>IF(Table1[[#This Row],[Survival_Time_Months]]&lt;12,"&lt;1 Year",IF(Table1[[#This Row],[Survival_Time_Months]]&lt;60,"1-5 Years","5+ Years"))</f>
        <v>5+ Years</v>
      </c>
      <c r="Q1028" t="s">
        <v>14</v>
      </c>
      <c r="R1028" t="b">
        <v>0</v>
      </c>
      <c r="S1028" t="s">
        <v>19</v>
      </c>
    </row>
    <row r="1029" spans="1:19" x14ac:dyDescent="0.35">
      <c r="A1029" t="s">
        <v>1074</v>
      </c>
      <c r="B1029">
        <v>44</v>
      </c>
      <c r="C1029" t="str">
        <f>IF(Table1[[#This Row],[Age]]&lt;=10,"Child",IF(Table1[[#This Row],[Age]]&lt;=20,"Teen", IF(Table1[[#This Row],[Age]]&lt;=40, "Young Adult",IF(Table1[[#This Row],[Age]]&lt;=60, "Middle Age","Old Age"))))</f>
        <v>Middle Age</v>
      </c>
      <c r="D1029" t="s">
        <v>40</v>
      </c>
      <c r="E1029" t="s">
        <v>35</v>
      </c>
      <c r="F1029" t="s">
        <v>44</v>
      </c>
      <c r="G1029" s="2">
        <v>44266</v>
      </c>
      <c r="H1029" s="1">
        <f>YEAR(Table1[[#This Row],[Date_of_Diagnosis]])</f>
        <v>2021</v>
      </c>
      <c r="I1029" t="s">
        <v>51</v>
      </c>
      <c r="J1029" t="s">
        <v>2</v>
      </c>
      <c r="K1029" t="b">
        <v>0</v>
      </c>
      <c r="L1029">
        <v>24</v>
      </c>
      <c r="M1029">
        <v>7</v>
      </c>
      <c r="N1029" t="s">
        <v>9</v>
      </c>
      <c r="O1029">
        <v>74</v>
      </c>
      <c r="P1029" t="str">
        <f>IF(Table1[[#This Row],[Survival_Time_Months]]&lt;12,"&lt;1 Year",IF(Table1[[#This Row],[Survival_Time_Months]]&lt;60,"1-5 Years","5+ Years"))</f>
        <v>5+ Years</v>
      </c>
      <c r="Q1029" t="s">
        <v>14</v>
      </c>
      <c r="R1029" t="b">
        <v>0</v>
      </c>
      <c r="S1029" t="s">
        <v>11</v>
      </c>
    </row>
    <row r="1030" spans="1:19" x14ac:dyDescent="0.35">
      <c r="A1030" t="s">
        <v>1075</v>
      </c>
      <c r="B1030">
        <v>2</v>
      </c>
      <c r="C1030" t="str">
        <f>IF(Table1[[#This Row],[Age]]&lt;=10,"Child",IF(Table1[[#This Row],[Age]]&lt;=20,"Teen", IF(Table1[[#This Row],[Age]]&lt;=40, "Young Adult",IF(Table1[[#This Row],[Age]]&lt;=60, "Middle Age","Old Age"))))</f>
        <v>Child</v>
      </c>
      <c r="D1030" t="s">
        <v>5050</v>
      </c>
      <c r="E1030" t="s">
        <v>35</v>
      </c>
      <c r="F1030" t="s">
        <v>44</v>
      </c>
      <c r="G1030" s="2">
        <v>43897</v>
      </c>
      <c r="H1030" s="1">
        <f>YEAR(Table1[[#This Row],[Date_of_Diagnosis]])</f>
        <v>2020</v>
      </c>
      <c r="I1030" t="s">
        <v>37</v>
      </c>
      <c r="J1030" t="s">
        <v>45</v>
      </c>
      <c r="K1030" t="b">
        <v>0</v>
      </c>
      <c r="L1030">
        <v>39</v>
      </c>
      <c r="M1030">
        <v>11</v>
      </c>
      <c r="N1030" t="s">
        <v>15</v>
      </c>
      <c r="O1030">
        <v>78</v>
      </c>
      <c r="P1030" t="str">
        <f>IF(Table1[[#This Row],[Survival_Time_Months]]&lt;12,"&lt;1 Year",IF(Table1[[#This Row],[Survival_Time_Months]]&lt;60,"1-5 Years","5+ Years"))</f>
        <v>5+ Years</v>
      </c>
      <c r="Q1030" t="s">
        <v>10</v>
      </c>
      <c r="R1030" t="b">
        <v>0</v>
      </c>
      <c r="S1030" t="s">
        <v>11</v>
      </c>
    </row>
    <row r="1031" spans="1:19" x14ac:dyDescent="0.35">
      <c r="A1031" t="s">
        <v>1076</v>
      </c>
      <c r="B1031">
        <v>44</v>
      </c>
      <c r="C1031" t="str">
        <f>IF(Table1[[#This Row],[Age]]&lt;=10,"Child",IF(Table1[[#This Row],[Age]]&lt;=20,"Teen", IF(Table1[[#This Row],[Age]]&lt;=40, "Young Adult",IF(Table1[[#This Row],[Age]]&lt;=60, "Middle Age","Old Age"))))</f>
        <v>Middle Age</v>
      </c>
      <c r="D1031" t="s">
        <v>5049</v>
      </c>
      <c r="E1031" t="s">
        <v>35</v>
      </c>
      <c r="F1031" t="s">
        <v>41</v>
      </c>
      <c r="G1031" s="2">
        <v>45395</v>
      </c>
      <c r="H1031" s="1">
        <f>YEAR(Table1[[#This Row],[Date_of_Diagnosis]])</f>
        <v>2024</v>
      </c>
      <c r="I1031" t="s">
        <v>37</v>
      </c>
      <c r="J1031" t="s">
        <v>38</v>
      </c>
      <c r="K1031" t="b">
        <v>1</v>
      </c>
      <c r="L1031">
        <v>70</v>
      </c>
      <c r="M1031">
        <v>0</v>
      </c>
      <c r="N1031" t="s">
        <v>9</v>
      </c>
      <c r="O1031">
        <v>47</v>
      </c>
      <c r="P1031" t="str">
        <f>IF(Table1[[#This Row],[Survival_Time_Months]]&lt;12,"&lt;1 Year",IF(Table1[[#This Row],[Survival_Time_Months]]&lt;60,"1-5 Years","5+ Years"))</f>
        <v>1-5 Years</v>
      </c>
      <c r="Q1031" t="s">
        <v>10</v>
      </c>
      <c r="R1031" t="b">
        <v>0</v>
      </c>
      <c r="S1031" t="s">
        <v>16</v>
      </c>
    </row>
    <row r="1032" spans="1:19" x14ac:dyDescent="0.35">
      <c r="A1032" t="s">
        <v>1077</v>
      </c>
      <c r="B1032">
        <v>64</v>
      </c>
      <c r="C1032" t="str">
        <f>IF(Table1[[#This Row],[Age]]&lt;=10,"Child",IF(Table1[[#This Row],[Age]]&lt;=20,"Teen", IF(Table1[[#This Row],[Age]]&lt;=40, "Young Adult",IF(Table1[[#This Row],[Age]]&lt;=60, "Middle Age","Old Age"))))</f>
        <v>Old Age</v>
      </c>
      <c r="D1032" t="s">
        <v>40</v>
      </c>
      <c r="E1032" t="s">
        <v>47</v>
      </c>
      <c r="F1032" t="s">
        <v>41</v>
      </c>
      <c r="G1032" s="2">
        <v>44330</v>
      </c>
      <c r="H1032" s="1">
        <f>YEAR(Table1[[#This Row],[Date_of_Diagnosis]])</f>
        <v>2021</v>
      </c>
      <c r="I1032" t="s">
        <v>51</v>
      </c>
      <c r="J1032" t="s">
        <v>2</v>
      </c>
      <c r="K1032" t="b">
        <v>1</v>
      </c>
      <c r="L1032">
        <v>45</v>
      </c>
      <c r="M1032">
        <v>1</v>
      </c>
      <c r="N1032" t="s">
        <v>12</v>
      </c>
      <c r="O1032">
        <v>63</v>
      </c>
      <c r="P1032" t="str">
        <f>IF(Table1[[#This Row],[Survival_Time_Months]]&lt;12,"&lt;1 Year",IF(Table1[[#This Row],[Survival_Time_Months]]&lt;60,"1-5 Years","5+ Years"))</f>
        <v>5+ Years</v>
      </c>
      <c r="Q1032" t="s">
        <v>14</v>
      </c>
      <c r="R1032" t="b">
        <v>0</v>
      </c>
      <c r="S1032" t="s">
        <v>22</v>
      </c>
    </row>
    <row r="1033" spans="1:19" x14ac:dyDescent="0.35">
      <c r="A1033" t="s">
        <v>1078</v>
      </c>
      <c r="B1033">
        <v>52</v>
      </c>
      <c r="C1033" t="str">
        <f>IF(Table1[[#This Row],[Age]]&lt;=10,"Child",IF(Table1[[#This Row],[Age]]&lt;=20,"Teen", IF(Table1[[#This Row],[Age]]&lt;=40, "Young Adult",IF(Table1[[#This Row],[Age]]&lt;=60, "Middle Age","Old Age"))))</f>
        <v>Middle Age</v>
      </c>
      <c r="D1033" t="s">
        <v>5050</v>
      </c>
      <c r="E1033" t="s">
        <v>50</v>
      </c>
      <c r="F1033" t="s">
        <v>36</v>
      </c>
      <c r="G1033" s="2">
        <v>45385</v>
      </c>
      <c r="H1033" s="1">
        <f>YEAR(Table1[[#This Row],[Date_of_Diagnosis]])</f>
        <v>2024</v>
      </c>
      <c r="I1033" t="s">
        <v>42</v>
      </c>
      <c r="J1033" t="s">
        <v>45</v>
      </c>
      <c r="K1033" t="b">
        <v>1</v>
      </c>
      <c r="L1033">
        <v>66</v>
      </c>
      <c r="M1033">
        <v>20</v>
      </c>
      <c r="N1033" t="s">
        <v>12</v>
      </c>
      <c r="O1033">
        <v>106</v>
      </c>
      <c r="P1033" t="str">
        <f>IF(Table1[[#This Row],[Survival_Time_Months]]&lt;12,"&lt;1 Year",IF(Table1[[#This Row],[Survival_Time_Months]]&lt;60,"1-5 Years","5+ Years"))</f>
        <v>5+ Years</v>
      </c>
      <c r="Q1033" t="s">
        <v>10</v>
      </c>
      <c r="R1033" t="b">
        <v>0</v>
      </c>
      <c r="S1033" t="s">
        <v>21</v>
      </c>
    </row>
    <row r="1034" spans="1:19" x14ac:dyDescent="0.35">
      <c r="A1034" t="s">
        <v>1079</v>
      </c>
      <c r="B1034">
        <v>14</v>
      </c>
      <c r="C1034" t="str">
        <f>IF(Table1[[#This Row],[Age]]&lt;=10,"Child",IF(Table1[[#This Row],[Age]]&lt;=20,"Teen", IF(Table1[[#This Row],[Age]]&lt;=40, "Young Adult",IF(Table1[[#This Row],[Age]]&lt;=60, "Middle Age","Old Age"))))</f>
        <v>Teen</v>
      </c>
      <c r="D1034" t="s">
        <v>5050</v>
      </c>
      <c r="E1034" t="s">
        <v>35</v>
      </c>
      <c r="F1034" t="s">
        <v>44</v>
      </c>
      <c r="G1034" s="2">
        <v>44156</v>
      </c>
      <c r="H1034" s="1">
        <f>YEAR(Table1[[#This Row],[Date_of_Diagnosis]])</f>
        <v>2020</v>
      </c>
      <c r="I1034" t="s">
        <v>51</v>
      </c>
      <c r="J1034" t="s">
        <v>38</v>
      </c>
      <c r="K1034" t="b">
        <v>1</v>
      </c>
      <c r="L1034">
        <v>61</v>
      </c>
      <c r="M1034">
        <v>16</v>
      </c>
      <c r="N1034" t="s">
        <v>15</v>
      </c>
      <c r="O1034">
        <v>89</v>
      </c>
      <c r="P1034" t="str">
        <f>IF(Table1[[#This Row],[Survival_Time_Months]]&lt;12,"&lt;1 Year",IF(Table1[[#This Row],[Survival_Time_Months]]&lt;60,"1-5 Years","5+ Years"))</f>
        <v>5+ Years</v>
      </c>
      <c r="Q1034" t="s">
        <v>14</v>
      </c>
      <c r="R1034" t="b">
        <v>1</v>
      </c>
      <c r="S1034" t="s">
        <v>21</v>
      </c>
    </row>
    <row r="1035" spans="1:19" x14ac:dyDescent="0.35">
      <c r="A1035" t="s">
        <v>1080</v>
      </c>
      <c r="B1035">
        <v>81</v>
      </c>
      <c r="C1035" t="str">
        <f>IF(Table1[[#This Row],[Age]]&lt;=10,"Child",IF(Table1[[#This Row],[Age]]&lt;=20,"Teen", IF(Table1[[#This Row],[Age]]&lt;=40, "Young Adult",IF(Table1[[#This Row],[Age]]&lt;=60, "Middle Age","Old Age"))))</f>
        <v>Old Age</v>
      </c>
      <c r="D1035" t="s">
        <v>5050</v>
      </c>
      <c r="E1035" t="s">
        <v>35</v>
      </c>
      <c r="F1035" t="s">
        <v>41</v>
      </c>
      <c r="G1035" s="2">
        <v>44600</v>
      </c>
      <c r="H1035" s="1">
        <f>YEAR(Table1[[#This Row],[Date_of_Diagnosis]])</f>
        <v>2022</v>
      </c>
      <c r="I1035" t="s">
        <v>48</v>
      </c>
      <c r="J1035" t="s">
        <v>2</v>
      </c>
      <c r="K1035" t="b">
        <v>0</v>
      </c>
      <c r="L1035">
        <v>36</v>
      </c>
      <c r="M1035">
        <v>19</v>
      </c>
      <c r="N1035" t="s">
        <v>12</v>
      </c>
      <c r="O1035">
        <v>109</v>
      </c>
      <c r="P1035" t="str">
        <f>IF(Table1[[#This Row],[Survival_Time_Months]]&lt;12,"&lt;1 Year",IF(Table1[[#This Row],[Survival_Time_Months]]&lt;60,"1-5 Years","5+ Years"))</f>
        <v>5+ Years</v>
      </c>
      <c r="Q1035" t="s">
        <v>10</v>
      </c>
      <c r="R1035" t="b">
        <v>1</v>
      </c>
      <c r="S1035" t="s">
        <v>16</v>
      </c>
    </row>
    <row r="1036" spans="1:19" x14ac:dyDescent="0.35">
      <c r="A1036" t="s">
        <v>1081</v>
      </c>
      <c r="B1036">
        <v>61</v>
      </c>
      <c r="C1036" t="str">
        <f>IF(Table1[[#This Row],[Age]]&lt;=10,"Child",IF(Table1[[#This Row],[Age]]&lt;=20,"Teen", IF(Table1[[#This Row],[Age]]&lt;=40, "Young Adult",IF(Table1[[#This Row],[Age]]&lt;=60, "Middle Age","Old Age"))))</f>
        <v>Old Age</v>
      </c>
      <c r="D1036" t="s">
        <v>5050</v>
      </c>
      <c r="E1036" t="s">
        <v>35</v>
      </c>
      <c r="F1036" t="s">
        <v>36</v>
      </c>
      <c r="G1036" s="2">
        <v>43649</v>
      </c>
      <c r="H1036" s="1">
        <f>YEAR(Table1[[#This Row],[Date_of_Diagnosis]])</f>
        <v>2019</v>
      </c>
      <c r="I1036" t="s">
        <v>37</v>
      </c>
      <c r="J1036" t="s">
        <v>38</v>
      </c>
      <c r="K1036" t="b">
        <v>0</v>
      </c>
      <c r="L1036">
        <v>19</v>
      </c>
      <c r="M1036">
        <v>0</v>
      </c>
      <c r="N1036" t="s">
        <v>12</v>
      </c>
      <c r="O1036">
        <v>31</v>
      </c>
      <c r="P1036" t="str">
        <f>IF(Table1[[#This Row],[Survival_Time_Months]]&lt;12,"&lt;1 Year",IF(Table1[[#This Row],[Survival_Time_Months]]&lt;60,"1-5 Years","5+ Years"))</f>
        <v>1-5 Years</v>
      </c>
      <c r="Q1036" t="s">
        <v>14</v>
      </c>
      <c r="R1036" t="b">
        <v>1</v>
      </c>
      <c r="S1036" t="s">
        <v>17</v>
      </c>
    </row>
    <row r="1037" spans="1:19" x14ac:dyDescent="0.35">
      <c r="A1037" t="s">
        <v>1082</v>
      </c>
      <c r="B1037">
        <v>39</v>
      </c>
      <c r="C1037" t="str">
        <f>IF(Table1[[#This Row],[Age]]&lt;=10,"Child",IF(Table1[[#This Row],[Age]]&lt;=20,"Teen", IF(Table1[[#This Row],[Age]]&lt;=40, "Young Adult",IF(Table1[[#This Row],[Age]]&lt;=60, "Middle Age","Old Age"))))</f>
        <v>Young Adult</v>
      </c>
      <c r="D1037" t="s">
        <v>5050</v>
      </c>
      <c r="E1037" t="s">
        <v>50</v>
      </c>
      <c r="F1037" t="s">
        <v>41</v>
      </c>
      <c r="G1037" s="2">
        <v>45033</v>
      </c>
      <c r="H1037" s="1">
        <f>YEAR(Table1[[#This Row],[Date_of_Diagnosis]])</f>
        <v>2023</v>
      </c>
      <c r="I1037" t="s">
        <v>51</v>
      </c>
      <c r="J1037" t="s">
        <v>38</v>
      </c>
      <c r="K1037" t="b">
        <v>0</v>
      </c>
      <c r="L1037">
        <v>3</v>
      </c>
      <c r="M1037">
        <v>8</v>
      </c>
      <c r="N1037" t="s">
        <v>12</v>
      </c>
      <c r="O1037">
        <v>114</v>
      </c>
      <c r="P1037" t="str">
        <f>IF(Table1[[#This Row],[Survival_Time_Months]]&lt;12,"&lt;1 Year",IF(Table1[[#This Row],[Survival_Time_Months]]&lt;60,"1-5 Years","5+ Years"))</f>
        <v>5+ Years</v>
      </c>
      <c r="Q1037" t="s">
        <v>14</v>
      </c>
      <c r="R1037" t="b">
        <v>0</v>
      </c>
      <c r="S1037" t="s">
        <v>19</v>
      </c>
    </row>
    <row r="1038" spans="1:19" x14ac:dyDescent="0.35">
      <c r="A1038" t="s">
        <v>1083</v>
      </c>
      <c r="B1038">
        <v>14</v>
      </c>
      <c r="C1038" t="str">
        <f>IF(Table1[[#This Row],[Age]]&lt;=10,"Child",IF(Table1[[#This Row],[Age]]&lt;=20,"Teen", IF(Table1[[#This Row],[Age]]&lt;=40, "Young Adult",IF(Table1[[#This Row],[Age]]&lt;=60, "Middle Age","Old Age"))))</f>
        <v>Teen</v>
      </c>
      <c r="D1038" t="s">
        <v>5049</v>
      </c>
      <c r="E1038" t="s">
        <v>35</v>
      </c>
      <c r="F1038" t="s">
        <v>44</v>
      </c>
      <c r="G1038" s="2">
        <v>43734</v>
      </c>
      <c r="H1038" s="1">
        <f>YEAR(Table1[[#This Row],[Date_of_Diagnosis]])</f>
        <v>2019</v>
      </c>
      <c r="I1038" t="s">
        <v>51</v>
      </c>
      <c r="J1038" t="s">
        <v>2</v>
      </c>
      <c r="K1038" t="b">
        <v>1</v>
      </c>
      <c r="L1038">
        <v>27</v>
      </c>
      <c r="M1038">
        <v>15</v>
      </c>
      <c r="N1038" t="s">
        <v>15</v>
      </c>
      <c r="O1038">
        <v>87</v>
      </c>
      <c r="P1038" t="str">
        <f>IF(Table1[[#This Row],[Survival_Time_Months]]&lt;12,"&lt;1 Year",IF(Table1[[#This Row],[Survival_Time_Months]]&lt;60,"1-5 Years","5+ Years"))</f>
        <v>5+ Years</v>
      </c>
      <c r="Q1038" t="s">
        <v>14</v>
      </c>
      <c r="R1038" t="b">
        <v>0</v>
      </c>
      <c r="S1038" t="s">
        <v>18</v>
      </c>
    </row>
    <row r="1039" spans="1:19" x14ac:dyDescent="0.35">
      <c r="A1039" t="s">
        <v>1084</v>
      </c>
      <c r="B1039">
        <v>75</v>
      </c>
      <c r="C1039" t="str">
        <f>IF(Table1[[#This Row],[Age]]&lt;=10,"Child",IF(Table1[[#This Row],[Age]]&lt;=20,"Teen", IF(Table1[[#This Row],[Age]]&lt;=40, "Young Adult",IF(Table1[[#This Row],[Age]]&lt;=60, "Middle Age","Old Age"))))</f>
        <v>Old Age</v>
      </c>
      <c r="D1039" t="s">
        <v>40</v>
      </c>
      <c r="E1039" t="s">
        <v>50</v>
      </c>
      <c r="F1039" t="s">
        <v>36</v>
      </c>
      <c r="G1039" s="2">
        <v>44114</v>
      </c>
      <c r="H1039" s="1">
        <f>YEAR(Table1[[#This Row],[Date_of_Diagnosis]])</f>
        <v>2020</v>
      </c>
      <c r="I1039" t="s">
        <v>48</v>
      </c>
      <c r="J1039" t="s">
        <v>38</v>
      </c>
      <c r="K1039" t="b">
        <v>1</v>
      </c>
      <c r="L1039">
        <v>40</v>
      </c>
      <c r="M1039">
        <v>7</v>
      </c>
      <c r="N1039" t="s">
        <v>9</v>
      </c>
      <c r="O1039">
        <v>81</v>
      </c>
      <c r="P1039" t="str">
        <f>IF(Table1[[#This Row],[Survival_Time_Months]]&lt;12,"&lt;1 Year",IF(Table1[[#This Row],[Survival_Time_Months]]&lt;60,"1-5 Years","5+ Years"))</f>
        <v>5+ Years</v>
      </c>
      <c r="Q1039" t="s">
        <v>10</v>
      </c>
      <c r="R1039" t="b">
        <v>1</v>
      </c>
      <c r="S1039" t="s">
        <v>23</v>
      </c>
    </row>
    <row r="1040" spans="1:19" x14ac:dyDescent="0.35">
      <c r="A1040" t="s">
        <v>1085</v>
      </c>
      <c r="B1040">
        <v>37</v>
      </c>
      <c r="C1040" t="str">
        <f>IF(Table1[[#This Row],[Age]]&lt;=10,"Child",IF(Table1[[#This Row],[Age]]&lt;=20,"Teen", IF(Table1[[#This Row],[Age]]&lt;=40, "Young Adult",IF(Table1[[#This Row],[Age]]&lt;=60, "Middle Age","Old Age"))))</f>
        <v>Young Adult</v>
      </c>
      <c r="D1040" t="s">
        <v>5050</v>
      </c>
      <c r="E1040" t="s">
        <v>35</v>
      </c>
      <c r="F1040" t="s">
        <v>36</v>
      </c>
      <c r="G1040" s="2">
        <v>44137</v>
      </c>
      <c r="H1040" s="1">
        <f>YEAR(Table1[[#This Row],[Date_of_Diagnosis]])</f>
        <v>2020</v>
      </c>
      <c r="I1040" t="s">
        <v>48</v>
      </c>
      <c r="J1040" t="s">
        <v>45</v>
      </c>
      <c r="K1040" t="b">
        <v>0</v>
      </c>
      <c r="L1040">
        <v>7</v>
      </c>
      <c r="M1040">
        <v>17</v>
      </c>
      <c r="N1040" t="s">
        <v>15</v>
      </c>
      <c r="O1040">
        <v>36</v>
      </c>
      <c r="P1040" t="str">
        <f>IF(Table1[[#This Row],[Survival_Time_Months]]&lt;12,"&lt;1 Year",IF(Table1[[#This Row],[Survival_Time_Months]]&lt;60,"1-5 Years","5+ Years"))</f>
        <v>1-5 Years</v>
      </c>
      <c r="Q1040" t="s">
        <v>10</v>
      </c>
      <c r="R1040" t="b">
        <v>1</v>
      </c>
      <c r="S1040" t="s">
        <v>22</v>
      </c>
    </row>
    <row r="1041" spans="1:19" x14ac:dyDescent="0.35">
      <c r="A1041" t="s">
        <v>1086</v>
      </c>
      <c r="B1041">
        <v>44</v>
      </c>
      <c r="C1041" t="str">
        <f>IF(Table1[[#This Row],[Age]]&lt;=10,"Child",IF(Table1[[#This Row],[Age]]&lt;=20,"Teen", IF(Table1[[#This Row],[Age]]&lt;=40, "Young Adult",IF(Table1[[#This Row],[Age]]&lt;=60, "Middle Age","Old Age"))))</f>
        <v>Middle Age</v>
      </c>
      <c r="D1041" t="s">
        <v>5050</v>
      </c>
      <c r="E1041" t="s">
        <v>47</v>
      </c>
      <c r="F1041" t="s">
        <v>41</v>
      </c>
      <c r="G1041" s="2">
        <v>45108</v>
      </c>
      <c r="H1041" s="1">
        <f>YEAR(Table1[[#This Row],[Date_of_Diagnosis]])</f>
        <v>2023</v>
      </c>
      <c r="I1041" t="s">
        <v>42</v>
      </c>
      <c r="J1041" t="s">
        <v>45</v>
      </c>
      <c r="K1041" t="b">
        <v>0</v>
      </c>
      <c r="L1041">
        <v>0</v>
      </c>
      <c r="M1041">
        <v>4</v>
      </c>
      <c r="N1041" t="s">
        <v>9</v>
      </c>
      <c r="O1041">
        <v>109</v>
      </c>
      <c r="P1041" t="str">
        <f>IF(Table1[[#This Row],[Survival_Time_Months]]&lt;12,"&lt;1 Year",IF(Table1[[#This Row],[Survival_Time_Months]]&lt;60,"1-5 Years","5+ Years"))</f>
        <v>5+ Years</v>
      </c>
      <c r="Q1041" t="s">
        <v>10</v>
      </c>
      <c r="R1041" t="b">
        <v>0</v>
      </c>
      <c r="S1041" t="s">
        <v>20</v>
      </c>
    </row>
    <row r="1042" spans="1:19" x14ac:dyDescent="0.35">
      <c r="A1042" t="s">
        <v>1087</v>
      </c>
      <c r="B1042">
        <v>84</v>
      </c>
      <c r="C1042" t="str">
        <f>IF(Table1[[#This Row],[Age]]&lt;=10,"Child",IF(Table1[[#This Row],[Age]]&lt;=20,"Teen", IF(Table1[[#This Row],[Age]]&lt;=40, "Young Adult",IF(Table1[[#This Row],[Age]]&lt;=60, "Middle Age","Old Age"))))</f>
        <v>Old Age</v>
      </c>
      <c r="D1042" t="s">
        <v>40</v>
      </c>
      <c r="E1042" t="s">
        <v>35</v>
      </c>
      <c r="F1042" t="s">
        <v>41</v>
      </c>
      <c r="G1042" s="2">
        <v>44094</v>
      </c>
      <c r="H1042" s="1">
        <f>YEAR(Table1[[#This Row],[Date_of_Diagnosis]])</f>
        <v>2020</v>
      </c>
      <c r="I1042" t="s">
        <v>51</v>
      </c>
      <c r="J1042" t="s">
        <v>2</v>
      </c>
      <c r="K1042" t="b">
        <v>1</v>
      </c>
      <c r="L1042">
        <v>0</v>
      </c>
      <c r="M1042">
        <v>20</v>
      </c>
      <c r="N1042" t="s">
        <v>9</v>
      </c>
      <c r="O1042">
        <v>12</v>
      </c>
      <c r="P1042" t="str">
        <f>IF(Table1[[#This Row],[Survival_Time_Months]]&lt;12,"&lt;1 Year",IF(Table1[[#This Row],[Survival_Time_Months]]&lt;60,"1-5 Years","5+ Years"))</f>
        <v>1-5 Years</v>
      </c>
      <c r="Q1042" t="s">
        <v>10</v>
      </c>
      <c r="R1042" t="b">
        <v>1</v>
      </c>
      <c r="S1042" t="s">
        <v>21</v>
      </c>
    </row>
    <row r="1043" spans="1:19" x14ac:dyDescent="0.35">
      <c r="A1043" t="s">
        <v>1088</v>
      </c>
      <c r="B1043">
        <v>74</v>
      </c>
      <c r="C1043" t="str">
        <f>IF(Table1[[#This Row],[Age]]&lt;=10,"Child",IF(Table1[[#This Row],[Age]]&lt;=20,"Teen", IF(Table1[[#This Row],[Age]]&lt;=40, "Young Adult",IF(Table1[[#This Row],[Age]]&lt;=60, "Middle Age","Old Age"))))</f>
        <v>Old Age</v>
      </c>
      <c r="D1043" t="s">
        <v>40</v>
      </c>
      <c r="E1043" t="s">
        <v>35</v>
      </c>
      <c r="F1043" t="s">
        <v>44</v>
      </c>
      <c r="G1043" s="2">
        <v>44186</v>
      </c>
      <c r="H1043" s="1">
        <f>YEAR(Table1[[#This Row],[Date_of_Diagnosis]])</f>
        <v>2020</v>
      </c>
      <c r="I1043" t="s">
        <v>51</v>
      </c>
      <c r="J1043" t="s">
        <v>2</v>
      </c>
      <c r="K1043" t="b">
        <v>0</v>
      </c>
      <c r="L1043">
        <v>54</v>
      </c>
      <c r="M1043">
        <v>15</v>
      </c>
      <c r="N1043" t="s">
        <v>12</v>
      </c>
      <c r="O1043">
        <v>52</v>
      </c>
      <c r="P1043" t="str">
        <f>IF(Table1[[#This Row],[Survival_Time_Months]]&lt;12,"&lt;1 Year",IF(Table1[[#This Row],[Survival_Time_Months]]&lt;60,"1-5 Years","5+ Years"))</f>
        <v>1-5 Years</v>
      </c>
      <c r="Q1043" t="s">
        <v>14</v>
      </c>
      <c r="R1043" t="b">
        <v>0</v>
      </c>
      <c r="S1043" t="s">
        <v>23</v>
      </c>
    </row>
    <row r="1044" spans="1:19" x14ac:dyDescent="0.35">
      <c r="A1044" t="s">
        <v>1089</v>
      </c>
      <c r="B1044">
        <v>48</v>
      </c>
      <c r="C1044" t="str">
        <f>IF(Table1[[#This Row],[Age]]&lt;=10,"Child",IF(Table1[[#This Row],[Age]]&lt;=20,"Teen", IF(Table1[[#This Row],[Age]]&lt;=40, "Young Adult",IF(Table1[[#This Row],[Age]]&lt;=60, "Middle Age","Old Age"))))</f>
        <v>Middle Age</v>
      </c>
      <c r="D1044" t="s">
        <v>5049</v>
      </c>
      <c r="E1044" t="s">
        <v>35</v>
      </c>
      <c r="F1044" t="s">
        <v>44</v>
      </c>
      <c r="G1044" s="2">
        <v>45383</v>
      </c>
      <c r="H1044" s="1">
        <f>YEAR(Table1[[#This Row],[Date_of_Diagnosis]])</f>
        <v>2024</v>
      </c>
      <c r="I1044" t="s">
        <v>42</v>
      </c>
      <c r="J1044" t="s">
        <v>38</v>
      </c>
      <c r="K1044" t="b">
        <v>0</v>
      </c>
      <c r="L1044">
        <v>53</v>
      </c>
      <c r="M1044">
        <v>17</v>
      </c>
      <c r="N1044" t="s">
        <v>9</v>
      </c>
      <c r="O1044">
        <v>33</v>
      </c>
      <c r="P1044" t="str">
        <f>IF(Table1[[#This Row],[Survival_Time_Months]]&lt;12,"&lt;1 Year",IF(Table1[[#This Row],[Survival_Time_Months]]&lt;60,"1-5 Years","5+ Years"))</f>
        <v>1-5 Years</v>
      </c>
      <c r="Q1044" t="s">
        <v>10</v>
      </c>
      <c r="R1044" t="b">
        <v>0</v>
      </c>
      <c r="S1044" t="s">
        <v>19</v>
      </c>
    </row>
    <row r="1045" spans="1:19" x14ac:dyDescent="0.35">
      <c r="A1045" t="s">
        <v>1090</v>
      </c>
      <c r="B1045">
        <v>32</v>
      </c>
      <c r="C1045" t="str">
        <f>IF(Table1[[#This Row],[Age]]&lt;=10,"Child",IF(Table1[[#This Row],[Age]]&lt;=20,"Teen", IF(Table1[[#This Row],[Age]]&lt;=40, "Young Adult",IF(Table1[[#This Row],[Age]]&lt;=60, "Middle Age","Old Age"))))</f>
        <v>Young Adult</v>
      </c>
      <c r="D1045" t="s">
        <v>40</v>
      </c>
      <c r="E1045" t="s">
        <v>47</v>
      </c>
      <c r="F1045" t="s">
        <v>44</v>
      </c>
      <c r="G1045" s="2">
        <v>43604</v>
      </c>
      <c r="H1045" s="1">
        <f>YEAR(Table1[[#This Row],[Date_of_Diagnosis]])</f>
        <v>2019</v>
      </c>
      <c r="I1045" t="s">
        <v>37</v>
      </c>
      <c r="J1045" t="s">
        <v>2</v>
      </c>
      <c r="K1045" t="b">
        <v>0</v>
      </c>
      <c r="L1045">
        <v>60</v>
      </c>
      <c r="M1045">
        <v>19</v>
      </c>
      <c r="N1045" t="s">
        <v>12</v>
      </c>
      <c r="O1045">
        <v>83</v>
      </c>
      <c r="P1045" t="str">
        <f>IF(Table1[[#This Row],[Survival_Time_Months]]&lt;12,"&lt;1 Year",IF(Table1[[#This Row],[Survival_Time_Months]]&lt;60,"1-5 Years","5+ Years"))</f>
        <v>5+ Years</v>
      </c>
      <c r="Q1045" t="s">
        <v>10</v>
      </c>
      <c r="R1045" t="b">
        <v>0</v>
      </c>
      <c r="S1045" t="s">
        <v>21</v>
      </c>
    </row>
    <row r="1046" spans="1:19" x14ac:dyDescent="0.35">
      <c r="A1046" t="s">
        <v>1091</v>
      </c>
      <c r="B1046">
        <v>8</v>
      </c>
      <c r="C1046" t="str">
        <f>IF(Table1[[#This Row],[Age]]&lt;=10,"Child",IF(Table1[[#This Row],[Age]]&lt;=20,"Teen", IF(Table1[[#This Row],[Age]]&lt;=40, "Young Adult",IF(Table1[[#This Row],[Age]]&lt;=60, "Middle Age","Old Age"))))</f>
        <v>Child</v>
      </c>
      <c r="D1046" t="s">
        <v>5050</v>
      </c>
      <c r="E1046" t="s">
        <v>50</v>
      </c>
      <c r="F1046" t="s">
        <v>44</v>
      </c>
      <c r="G1046" s="2">
        <v>45630</v>
      </c>
      <c r="H1046" s="1">
        <f>YEAR(Table1[[#This Row],[Date_of_Diagnosis]])</f>
        <v>2024</v>
      </c>
      <c r="I1046" t="s">
        <v>37</v>
      </c>
      <c r="J1046" t="s">
        <v>38</v>
      </c>
      <c r="K1046" t="b">
        <v>1</v>
      </c>
      <c r="L1046">
        <v>43</v>
      </c>
      <c r="M1046">
        <v>20</v>
      </c>
      <c r="N1046" t="s">
        <v>15</v>
      </c>
      <c r="O1046">
        <v>25</v>
      </c>
      <c r="P1046" t="str">
        <f>IF(Table1[[#This Row],[Survival_Time_Months]]&lt;12,"&lt;1 Year",IF(Table1[[#This Row],[Survival_Time_Months]]&lt;60,"1-5 Years","5+ Years"))</f>
        <v>1-5 Years</v>
      </c>
      <c r="Q1046" t="s">
        <v>14</v>
      </c>
      <c r="R1046" t="b">
        <v>1</v>
      </c>
      <c r="S1046" t="s">
        <v>21</v>
      </c>
    </row>
    <row r="1047" spans="1:19" x14ac:dyDescent="0.35">
      <c r="A1047" t="s">
        <v>1092</v>
      </c>
      <c r="B1047">
        <v>65</v>
      </c>
      <c r="C1047" t="str">
        <f>IF(Table1[[#This Row],[Age]]&lt;=10,"Child",IF(Table1[[#This Row],[Age]]&lt;=20,"Teen", IF(Table1[[#This Row],[Age]]&lt;=40, "Young Adult",IF(Table1[[#This Row],[Age]]&lt;=60, "Middle Age","Old Age"))))</f>
        <v>Old Age</v>
      </c>
      <c r="D1047" t="s">
        <v>40</v>
      </c>
      <c r="E1047" t="s">
        <v>47</v>
      </c>
      <c r="F1047" t="s">
        <v>44</v>
      </c>
      <c r="G1047" s="2">
        <v>43516</v>
      </c>
      <c r="H1047" s="1">
        <f>YEAR(Table1[[#This Row],[Date_of_Diagnosis]])</f>
        <v>2019</v>
      </c>
      <c r="I1047" t="s">
        <v>37</v>
      </c>
      <c r="J1047" t="s">
        <v>45</v>
      </c>
      <c r="K1047" t="b">
        <v>0</v>
      </c>
      <c r="L1047">
        <v>69</v>
      </c>
      <c r="M1047">
        <v>17</v>
      </c>
      <c r="N1047" t="s">
        <v>12</v>
      </c>
      <c r="O1047">
        <v>80</v>
      </c>
      <c r="P1047" t="str">
        <f>IF(Table1[[#This Row],[Survival_Time_Months]]&lt;12,"&lt;1 Year",IF(Table1[[#This Row],[Survival_Time_Months]]&lt;60,"1-5 Years","5+ Years"))</f>
        <v>5+ Years</v>
      </c>
      <c r="Q1047" t="s">
        <v>14</v>
      </c>
      <c r="R1047" t="b">
        <v>1</v>
      </c>
      <c r="S1047" t="s">
        <v>16</v>
      </c>
    </row>
    <row r="1048" spans="1:19" x14ac:dyDescent="0.35">
      <c r="A1048" t="s">
        <v>1093</v>
      </c>
      <c r="B1048">
        <v>37</v>
      </c>
      <c r="C1048" t="str">
        <f>IF(Table1[[#This Row],[Age]]&lt;=10,"Child",IF(Table1[[#This Row],[Age]]&lt;=20,"Teen", IF(Table1[[#This Row],[Age]]&lt;=40, "Young Adult",IF(Table1[[#This Row],[Age]]&lt;=60, "Middle Age","Old Age"))))</f>
        <v>Young Adult</v>
      </c>
      <c r="D1048" t="s">
        <v>40</v>
      </c>
      <c r="E1048" t="s">
        <v>47</v>
      </c>
      <c r="F1048" t="s">
        <v>36</v>
      </c>
      <c r="G1048" s="2">
        <v>43636</v>
      </c>
      <c r="H1048" s="1">
        <f>YEAR(Table1[[#This Row],[Date_of_Diagnosis]])</f>
        <v>2019</v>
      </c>
      <c r="I1048" t="s">
        <v>37</v>
      </c>
      <c r="J1048" t="s">
        <v>45</v>
      </c>
      <c r="K1048" t="b">
        <v>0</v>
      </c>
      <c r="L1048">
        <v>65</v>
      </c>
      <c r="M1048">
        <v>2</v>
      </c>
      <c r="N1048" t="s">
        <v>9</v>
      </c>
      <c r="O1048">
        <v>103</v>
      </c>
      <c r="P1048" t="str">
        <f>IF(Table1[[#This Row],[Survival_Time_Months]]&lt;12,"&lt;1 Year",IF(Table1[[#This Row],[Survival_Time_Months]]&lt;60,"1-5 Years","5+ Years"))</f>
        <v>5+ Years</v>
      </c>
      <c r="Q1048" t="s">
        <v>14</v>
      </c>
      <c r="R1048" t="b">
        <v>0</v>
      </c>
      <c r="S1048" t="s">
        <v>13</v>
      </c>
    </row>
    <row r="1049" spans="1:19" x14ac:dyDescent="0.35">
      <c r="A1049" t="s">
        <v>1094</v>
      </c>
      <c r="B1049">
        <v>6</v>
      </c>
      <c r="C1049" t="str">
        <f>IF(Table1[[#This Row],[Age]]&lt;=10,"Child",IF(Table1[[#This Row],[Age]]&lt;=20,"Teen", IF(Table1[[#This Row],[Age]]&lt;=40, "Young Adult",IF(Table1[[#This Row],[Age]]&lt;=60, "Middle Age","Old Age"))))</f>
        <v>Child</v>
      </c>
      <c r="D1049" t="s">
        <v>40</v>
      </c>
      <c r="E1049" t="s">
        <v>47</v>
      </c>
      <c r="F1049" t="s">
        <v>44</v>
      </c>
      <c r="G1049" s="2">
        <v>45246</v>
      </c>
      <c r="H1049" s="1">
        <f>YEAR(Table1[[#This Row],[Date_of_Diagnosis]])</f>
        <v>2023</v>
      </c>
      <c r="I1049" t="s">
        <v>37</v>
      </c>
      <c r="J1049" t="s">
        <v>45</v>
      </c>
      <c r="K1049" t="b">
        <v>0</v>
      </c>
      <c r="L1049">
        <v>21</v>
      </c>
      <c r="M1049">
        <v>4</v>
      </c>
      <c r="N1049" t="s">
        <v>9</v>
      </c>
      <c r="O1049">
        <v>74</v>
      </c>
      <c r="P1049" t="str">
        <f>IF(Table1[[#This Row],[Survival_Time_Months]]&lt;12,"&lt;1 Year",IF(Table1[[#This Row],[Survival_Time_Months]]&lt;60,"1-5 Years","5+ Years"))</f>
        <v>5+ Years</v>
      </c>
      <c r="Q1049" t="s">
        <v>14</v>
      </c>
      <c r="R1049" t="b">
        <v>0</v>
      </c>
      <c r="S1049" t="s">
        <v>19</v>
      </c>
    </row>
    <row r="1050" spans="1:19" x14ac:dyDescent="0.35">
      <c r="A1050" t="s">
        <v>1095</v>
      </c>
      <c r="B1050">
        <v>84</v>
      </c>
      <c r="C1050" t="str">
        <f>IF(Table1[[#This Row],[Age]]&lt;=10,"Child",IF(Table1[[#This Row],[Age]]&lt;=20,"Teen", IF(Table1[[#This Row],[Age]]&lt;=40, "Young Adult",IF(Table1[[#This Row],[Age]]&lt;=60, "Middle Age","Old Age"))))</f>
        <v>Old Age</v>
      </c>
      <c r="D1050" t="s">
        <v>40</v>
      </c>
      <c r="E1050" t="s">
        <v>50</v>
      </c>
      <c r="F1050" t="s">
        <v>36</v>
      </c>
      <c r="G1050" s="2">
        <v>45601</v>
      </c>
      <c r="H1050" s="1">
        <f>YEAR(Table1[[#This Row],[Date_of_Diagnosis]])</f>
        <v>2024</v>
      </c>
      <c r="I1050" t="s">
        <v>48</v>
      </c>
      <c r="J1050" t="s">
        <v>45</v>
      </c>
      <c r="K1050" t="b">
        <v>1</v>
      </c>
      <c r="L1050">
        <v>41</v>
      </c>
      <c r="M1050">
        <v>15</v>
      </c>
      <c r="N1050" t="s">
        <v>15</v>
      </c>
      <c r="O1050">
        <v>17</v>
      </c>
      <c r="P1050" t="str">
        <f>IF(Table1[[#This Row],[Survival_Time_Months]]&lt;12,"&lt;1 Year",IF(Table1[[#This Row],[Survival_Time_Months]]&lt;60,"1-5 Years","5+ Years"))</f>
        <v>1-5 Years</v>
      </c>
      <c r="Q1050" t="s">
        <v>14</v>
      </c>
      <c r="R1050" t="b">
        <v>0</v>
      </c>
      <c r="S1050" t="s">
        <v>20</v>
      </c>
    </row>
    <row r="1051" spans="1:19" x14ac:dyDescent="0.35">
      <c r="A1051" t="s">
        <v>1096</v>
      </c>
      <c r="B1051">
        <v>80</v>
      </c>
      <c r="C1051" t="str">
        <f>IF(Table1[[#This Row],[Age]]&lt;=10,"Child",IF(Table1[[#This Row],[Age]]&lt;=20,"Teen", IF(Table1[[#This Row],[Age]]&lt;=40, "Young Adult",IF(Table1[[#This Row],[Age]]&lt;=60, "Middle Age","Old Age"))))</f>
        <v>Old Age</v>
      </c>
      <c r="D1051" t="s">
        <v>40</v>
      </c>
      <c r="E1051" t="s">
        <v>47</v>
      </c>
      <c r="F1051" t="s">
        <v>44</v>
      </c>
      <c r="G1051" s="2">
        <v>44698</v>
      </c>
      <c r="H1051" s="1">
        <f>YEAR(Table1[[#This Row],[Date_of_Diagnosis]])</f>
        <v>2022</v>
      </c>
      <c r="I1051" t="s">
        <v>42</v>
      </c>
      <c r="J1051" t="s">
        <v>38</v>
      </c>
      <c r="K1051" t="b">
        <v>1</v>
      </c>
      <c r="L1051">
        <v>27</v>
      </c>
      <c r="M1051">
        <v>14</v>
      </c>
      <c r="N1051" t="s">
        <v>9</v>
      </c>
      <c r="O1051">
        <v>108</v>
      </c>
      <c r="P1051" t="str">
        <f>IF(Table1[[#This Row],[Survival_Time_Months]]&lt;12,"&lt;1 Year",IF(Table1[[#This Row],[Survival_Time_Months]]&lt;60,"1-5 Years","5+ Years"))</f>
        <v>5+ Years</v>
      </c>
      <c r="Q1051" t="s">
        <v>14</v>
      </c>
      <c r="R1051" t="b">
        <v>1</v>
      </c>
      <c r="S1051" t="s">
        <v>19</v>
      </c>
    </row>
    <row r="1052" spans="1:19" x14ac:dyDescent="0.35">
      <c r="A1052" t="s">
        <v>1097</v>
      </c>
      <c r="B1052">
        <v>49</v>
      </c>
      <c r="C1052" t="str">
        <f>IF(Table1[[#This Row],[Age]]&lt;=10,"Child",IF(Table1[[#This Row],[Age]]&lt;=20,"Teen", IF(Table1[[#This Row],[Age]]&lt;=40, "Young Adult",IF(Table1[[#This Row],[Age]]&lt;=60, "Middle Age","Old Age"))))</f>
        <v>Middle Age</v>
      </c>
      <c r="D1052" t="s">
        <v>40</v>
      </c>
      <c r="E1052" t="s">
        <v>50</v>
      </c>
      <c r="F1052" t="s">
        <v>41</v>
      </c>
      <c r="G1052" s="2">
        <v>44568</v>
      </c>
      <c r="H1052" s="1">
        <f>YEAR(Table1[[#This Row],[Date_of_Diagnosis]])</f>
        <v>2022</v>
      </c>
      <c r="I1052" t="s">
        <v>37</v>
      </c>
      <c r="J1052" t="s">
        <v>2</v>
      </c>
      <c r="K1052" t="b">
        <v>0</v>
      </c>
      <c r="L1052">
        <v>50</v>
      </c>
      <c r="M1052">
        <v>2</v>
      </c>
      <c r="N1052" t="s">
        <v>15</v>
      </c>
      <c r="O1052">
        <v>9</v>
      </c>
      <c r="P1052" t="str">
        <f>IF(Table1[[#This Row],[Survival_Time_Months]]&lt;12,"&lt;1 Year",IF(Table1[[#This Row],[Survival_Time_Months]]&lt;60,"1-5 Years","5+ Years"))</f>
        <v>&lt;1 Year</v>
      </c>
      <c r="Q1052" t="s">
        <v>14</v>
      </c>
      <c r="R1052" t="b">
        <v>1</v>
      </c>
      <c r="S1052" t="s">
        <v>11</v>
      </c>
    </row>
    <row r="1053" spans="1:19" x14ac:dyDescent="0.35">
      <c r="A1053" t="s">
        <v>1098</v>
      </c>
      <c r="B1053">
        <v>70</v>
      </c>
      <c r="C1053" t="str">
        <f>IF(Table1[[#This Row],[Age]]&lt;=10,"Child",IF(Table1[[#This Row],[Age]]&lt;=20,"Teen", IF(Table1[[#This Row],[Age]]&lt;=40, "Young Adult",IF(Table1[[#This Row],[Age]]&lt;=60, "Middle Age","Old Age"))))</f>
        <v>Old Age</v>
      </c>
      <c r="D1053" t="s">
        <v>40</v>
      </c>
      <c r="E1053" t="s">
        <v>35</v>
      </c>
      <c r="F1053" t="s">
        <v>44</v>
      </c>
      <c r="G1053" s="2">
        <v>44996</v>
      </c>
      <c r="H1053" s="1">
        <f>YEAR(Table1[[#This Row],[Date_of_Diagnosis]])</f>
        <v>2023</v>
      </c>
      <c r="I1053" t="s">
        <v>37</v>
      </c>
      <c r="J1053" t="s">
        <v>2</v>
      </c>
      <c r="K1053" t="b">
        <v>0</v>
      </c>
      <c r="L1053">
        <v>53</v>
      </c>
      <c r="M1053">
        <v>0</v>
      </c>
      <c r="N1053" t="s">
        <v>15</v>
      </c>
      <c r="O1053">
        <v>51</v>
      </c>
      <c r="P1053" t="str">
        <f>IF(Table1[[#This Row],[Survival_Time_Months]]&lt;12,"&lt;1 Year",IF(Table1[[#This Row],[Survival_Time_Months]]&lt;60,"1-5 Years","5+ Years"))</f>
        <v>1-5 Years</v>
      </c>
      <c r="Q1053" t="s">
        <v>14</v>
      </c>
      <c r="R1053" t="b">
        <v>1</v>
      </c>
      <c r="S1053" t="s">
        <v>21</v>
      </c>
    </row>
    <row r="1054" spans="1:19" x14ac:dyDescent="0.35">
      <c r="A1054" t="s">
        <v>1099</v>
      </c>
      <c r="B1054">
        <v>14</v>
      </c>
      <c r="C1054" t="str">
        <f>IF(Table1[[#This Row],[Age]]&lt;=10,"Child",IF(Table1[[#This Row],[Age]]&lt;=20,"Teen", IF(Table1[[#This Row],[Age]]&lt;=40, "Young Adult",IF(Table1[[#This Row],[Age]]&lt;=60, "Middle Age","Old Age"))))</f>
        <v>Teen</v>
      </c>
      <c r="D1054" t="s">
        <v>5050</v>
      </c>
      <c r="E1054" t="s">
        <v>50</v>
      </c>
      <c r="F1054" t="s">
        <v>36</v>
      </c>
      <c r="G1054" s="2">
        <v>44057</v>
      </c>
      <c r="H1054" s="1">
        <f>YEAR(Table1[[#This Row],[Date_of_Diagnosis]])</f>
        <v>2020</v>
      </c>
      <c r="I1054" t="s">
        <v>51</v>
      </c>
      <c r="J1054" t="s">
        <v>45</v>
      </c>
      <c r="K1054" t="b">
        <v>1</v>
      </c>
      <c r="L1054">
        <v>0</v>
      </c>
      <c r="M1054">
        <v>16</v>
      </c>
      <c r="N1054" t="s">
        <v>15</v>
      </c>
      <c r="O1054">
        <v>41</v>
      </c>
      <c r="P1054" t="str">
        <f>IF(Table1[[#This Row],[Survival_Time_Months]]&lt;12,"&lt;1 Year",IF(Table1[[#This Row],[Survival_Time_Months]]&lt;60,"1-5 Years","5+ Years"))</f>
        <v>1-5 Years</v>
      </c>
      <c r="Q1054" t="s">
        <v>14</v>
      </c>
      <c r="R1054" t="b">
        <v>0</v>
      </c>
      <c r="S1054" t="s">
        <v>18</v>
      </c>
    </row>
    <row r="1055" spans="1:19" x14ac:dyDescent="0.35">
      <c r="A1055" t="s">
        <v>1100</v>
      </c>
      <c r="B1055">
        <v>23</v>
      </c>
      <c r="C1055" t="str">
        <f>IF(Table1[[#This Row],[Age]]&lt;=10,"Child",IF(Table1[[#This Row],[Age]]&lt;=20,"Teen", IF(Table1[[#This Row],[Age]]&lt;=40, "Young Adult",IF(Table1[[#This Row],[Age]]&lt;=60, "Middle Age","Old Age"))))</f>
        <v>Young Adult</v>
      </c>
      <c r="D1055" t="s">
        <v>5050</v>
      </c>
      <c r="E1055" t="s">
        <v>35</v>
      </c>
      <c r="F1055" t="s">
        <v>41</v>
      </c>
      <c r="G1055" s="2">
        <v>45347</v>
      </c>
      <c r="H1055" s="1">
        <f>YEAR(Table1[[#This Row],[Date_of_Diagnosis]])</f>
        <v>2024</v>
      </c>
      <c r="I1055" t="s">
        <v>37</v>
      </c>
      <c r="J1055" t="s">
        <v>45</v>
      </c>
      <c r="K1055" t="b">
        <v>1</v>
      </c>
      <c r="L1055">
        <v>53</v>
      </c>
      <c r="M1055">
        <v>4</v>
      </c>
      <c r="N1055" t="s">
        <v>12</v>
      </c>
      <c r="O1055">
        <v>110</v>
      </c>
      <c r="P1055" t="str">
        <f>IF(Table1[[#This Row],[Survival_Time_Months]]&lt;12,"&lt;1 Year",IF(Table1[[#This Row],[Survival_Time_Months]]&lt;60,"1-5 Years","5+ Years"))</f>
        <v>5+ Years</v>
      </c>
      <c r="Q1055" t="s">
        <v>10</v>
      </c>
      <c r="R1055" t="b">
        <v>1</v>
      </c>
      <c r="S1055" t="s">
        <v>11</v>
      </c>
    </row>
    <row r="1056" spans="1:19" x14ac:dyDescent="0.35">
      <c r="A1056" t="s">
        <v>1101</v>
      </c>
      <c r="B1056">
        <v>36</v>
      </c>
      <c r="C1056" t="str">
        <f>IF(Table1[[#This Row],[Age]]&lt;=10,"Child",IF(Table1[[#This Row],[Age]]&lt;=20,"Teen", IF(Table1[[#This Row],[Age]]&lt;=40, "Young Adult",IF(Table1[[#This Row],[Age]]&lt;=60, "Middle Age","Old Age"))))</f>
        <v>Young Adult</v>
      </c>
      <c r="D1056" t="s">
        <v>5049</v>
      </c>
      <c r="E1056" t="s">
        <v>35</v>
      </c>
      <c r="F1056" t="s">
        <v>44</v>
      </c>
      <c r="G1056" s="2">
        <v>44899</v>
      </c>
      <c r="H1056" s="1">
        <f>YEAR(Table1[[#This Row],[Date_of_Diagnosis]])</f>
        <v>2022</v>
      </c>
      <c r="I1056" t="s">
        <v>37</v>
      </c>
      <c r="J1056" t="s">
        <v>2</v>
      </c>
      <c r="K1056" t="b">
        <v>0</v>
      </c>
      <c r="L1056">
        <v>58</v>
      </c>
      <c r="M1056">
        <v>20</v>
      </c>
      <c r="N1056" t="s">
        <v>12</v>
      </c>
      <c r="O1056">
        <v>44</v>
      </c>
      <c r="P1056" t="str">
        <f>IF(Table1[[#This Row],[Survival_Time_Months]]&lt;12,"&lt;1 Year",IF(Table1[[#This Row],[Survival_Time_Months]]&lt;60,"1-5 Years","5+ Years"))</f>
        <v>1-5 Years</v>
      </c>
      <c r="Q1056" t="s">
        <v>14</v>
      </c>
      <c r="R1056" t="b">
        <v>1</v>
      </c>
      <c r="S1056" t="s">
        <v>13</v>
      </c>
    </row>
    <row r="1057" spans="1:19" x14ac:dyDescent="0.35">
      <c r="A1057" t="s">
        <v>1102</v>
      </c>
      <c r="B1057">
        <v>78</v>
      </c>
      <c r="C1057" t="str">
        <f>IF(Table1[[#This Row],[Age]]&lt;=10,"Child",IF(Table1[[#This Row],[Age]]&lt;=20,"Teen", IF(Table1[[#This Row],[Age]]&lt;=40, "Young Adult",IF(Table1[[#This Row],[Age]]&lt;=60, "Middle Age","Old Age"))))</f>
        <v>Old Age</v>
      </c>
      <c r="D1057" t="s">
        <v>5049</v>
      </c>
      <c r="E1057" t="s">
        <v>50</v>
      </c>
      <c r="F1057" t="s">
        <v>44</v>
      </c>
      <c r="G1057" s="2">
        <v>45294</v>
      </c>
      <c r="H1057" s="1">
        <f>YEAR(Table1[[#This Row],[Date_of_Diagnosis]])</f>
        <v>2024</v>
      </c>
      <c r="I1057" t="s">
        <v>48</v>
      </c>
      <c r="J1057" t="s">
        <v>45</v>
      </c>
      <c r="K1057" t="b">
        <v>0</v>
      </c>
      <c r="L1057">
        <v>11</v>
      </c>
      <c r="M1057">
        <v>3</v>
      </c>
      <c r="N1057" t="s">
        <v>9</v>
      </c>
      <c r="O1057">
        <v>43</v>
      </c>
      <c r="P1057" t="str">
        <f>IF(Table1[[#This Row],[Survival_Time_Months]]&lt;12,"&lt;1 Year",IF(Table1[[#This Row],[Survival_Time_Months]]&lt;60,"1-5 Years","5+ Years"))</f>
        <v>1-5 Years</v>
      </c>
      <c r="Q1057" t="s">
        <v>10</v>
      </c>
      <c r="R1057" t="b">
        <v>0</v>
      </c>
      <c r="S1057" t="s">
        <v>21</v>
      </c>
    </row>
    <row r="1058" spans="1:19" x14ac:dyDescent="0.35">
      <c r="A1058" t="s">
        <v>1103</v>
      </c>
      <c r="B1058">
        <v>75</v>
      </c>
      <c r="C1058" t="str">
        <f>IF(Table1[[#This Row],[Age]]&lt;=10,"Child",IF(Table1[[#This Row],[Age]]&lt;=20,"Teen", IF(Table1[[#This Row],[Age]]&lt;=40, "Young Adult",IF(Table1[[#This Row],[Age]]&lt;=60, "Middle Age","Old Age"))))</f>
        <v>Old Age</v>
      </c>
      <c r="D1058" t="s">
        <v>5050</v>
      </c>
      <c r="E1058" t="s">
        <v>35</v>
      </c>
      <c r="F1058" t="s">
        <v>44</v>
      </c>
      <c r="G1058" s="2">
        <v>45289</v>
      </c>
      <c r="H1058" s="1">
        <f>YEAR(Table1[[#This Row],[Date_of_Diagnosis]])</f>
        <v>2023</v>
      </c>
      <c r="I1058" t="s">
        <v>37</v>
      </c>
      <c r="J1058" t="s">
        <v>38</v>
      </c>
      <c r="K1058" t="b">
        <v>0</v>
      </c>
      <c r="L1058">
        <v>8</v>
      </c>
      <c r="M1058">
        <v>18</v>
      </c>
      <c r="N1058" t="s">
        <v>12</v>
      </c>
      <c r="O1058">
        <v>39</v>
      </c>
      <c r="P1058" t="str">
        <f>IF(Table1[[#This Row],[Survival_Time_Months]]&lt;12,"&lt;1 Year",IF(Table1[[#This Row],[Survival_Time_Months]]&lt;60,"1-5 Years","5+ Years"))</f>
        <v>1-5 Years</v>
      </c>
      <c r="Q1058" t="s">
        <v>14</v>
      </c>
      <c r="R1058" t="b">
        <v>0</v>
      </c>
      <c r="S1058" t="s">
        <v>16</v>
      </c>
    </row>
    <row r="1059" spans="1:19" x14ac:dyDescent="0.35">
      <c r="A1059" t="s">
        <v>1104</v>
      </c>
      <c r="B1059">
        <v>30</v>
      </c>
      <c r="C1059" t="str">
        <f>IF(Table1[[#This Row],[Age]]&lt;=10,"Child",IF(Table1[[#This Row],[Age]]&lt;=20,"Teen", IF(Table1[[#This Row],[Age]]&lt;=40, "Young Adult",IF(Table1[[#This Row],[Age]]&lt;=60, "Middle Age","Old Age"))))</f>
        <v>Young Adult</v>
      </c>
      <c r="D1059" t="s">
        <v>5049</v>
      </c>
      <c r="E1059" t="s">
        <v>50</v>
      </c>
      <c r="F1059" t="s">
        <v>44</v>
      </c>
      <c r="G1059" s="2">
        <v>43767</v>
      </c>
      <c r="H1059" s="1">
        <f>YEAR(Table1[[#This Row],[Date_of_Diagnosis]])</f>
        <v>2019</v>
      </c>
      <c r="I1059" t="s">
        <v>37</v>
      </c>
      <c r="J1059" t="s">
        <v>45</v>
      </c>
      <c r="K1059" t="b">
        <v>1</v>
      </c>
      <c r="L1059">
        <v>34</v>
      </c>
      <c r="M1059">
        <v>20</v>
      </c>
      <c r="N1059" t="s">
        <v>12</v>
      </c>
      <c r="O1059">
        <v>36</v>
      </c>
      <c r="P1059" t="str">
        <f>IF(Table1[[#This Row],[Survival_Time_Months]]&lt;12,"&lt;1 Year",IF(Table1[[#This Row],[Survival_Time_Months]]&lt;60,"1-5 Years","5+ Years"))</f>
        <v>1-5 Years</v>
      </c>
      <c r="Q1059" t="s">
        <v>14</v>
      </c>
      <c r="R1059" t="b">
        <v>0</v>
      </c>
      <c r="S1059" t="s">
        <v>22</v>
      </c>
    </row>
    <row r="1060" spans="1:19" x14ac:dyDescent="0.35">
      <c r="A1060" t="s">
        <v>1105</v>
      </c>
      <c r="B1060">
        <v>62</v>
      </c>
      <c r="C1060" t="str">
        <f>IF(Table1[[#This Row],[Age]]&lt;=10,"Child",IF(Table1[[#This Row],[Age]]&lt;=20,"Teen", IF(Table1[[#This Row],[Age]]&lt;=40, "Young Adult",IF(Table1[[#This Row],[Age]]&lt;=60, "Middle Age","Old Age"))))</f>
        <v>Old Age</v>
      </c>
      <c r="D1060" t="s">
        <v>5049</v>
      </c>
      <c r="E1060" t="s">
        <v>50</v>
      </c>
      <c r="F1060" t="s">
        <v>36</v>
      </c>
      <c r="G1060" s="2">
        <v>44126</v>
      </c>
      <c r="H1060" s="1">
        <f>YEAR(Table1[[#This Row],[Date_of_Diagnosis]])</f>
        <v>2020</v>
      </c>
      <c r="I1060" t="s">
        <v>48</v>
      </c>
      <c r="J1060" t="s">
        <v>2</v>
      </c>
      <c r="K1060" t="b">
        <v>1</v>
      </c>
      <c r="L1060">
        <v>59</v>
      </c>
      <c r="M1060">
        <v>9</v>
      </c>
      <c r="N1060" t="s">
        <v>12</v>
      </c>
      <c r="O1060">
        <v>83</v>
      </c>
      <c r="P1060" t="str">
        <f>IF(Table1[[#This Row],[Survival_Time_Months]]&lt;12,"&lt;1 Year",IF(Table1[[#This Row],[Survival_Time_Months]]&lt;60,"1-5 Years","5+ Years"))</f>
        <v>5+ Years</v>
      </c>
      <c r="Q1060" t="s">
        <v>14</v>
      </c>
      <c r="R1060" t="b">
        <v>1</v>
      </c>
      <c r="S1060" t="s">
        <v>17</v>
      </c>
    </row>
    <row r="1061" spans="1:19" x14ac:dyDescent="0.35">
      <c r="A1061" t="s">
        <v>1106</v>
      </c>
      <c r="B1061">
        <v>24</v>
      </c>
      <c r="C1061" t="str">
        <f>IF(Table1[[#This Row],[Age]]&lt;=10,"Child",IF(Table1[[#This Row],[Age]]&lt;=20,"Teen", IF(Table1[[#This Row],[Age]]&lt;=40, "Young Adult",IF(Table1[[#This Row],[Age]]&lt;=60, "Middle Age","Old Age"))))</f>
        <v>Young Adult</v>
      </c>
      <c r="D1061" t="s">
        <v>40</v>
      </c>
      <c r="E1061" t="s">
        <v>50</v>
      </c>
      <c r="F1061" t="s">
        <v>36</v>
      </c>
      <c r="G1061" s="2">
        <v>45487</v>
      </c>
      <c r="H1061" s="1">
        <f>YEAR(Table1[[#This Row],[Date_of_Diagnosis]])</f>
        <v>2024</v>
      </c>
      <c r="I1061" t="s">
        <v>51</v>
      </c>
      <c r="J1061" t="s">
        <v>2</v>
      </c>
      <c r="K1061" t="b">
        <v>0</v>
      </c>
      <c r="L1061">
        <v>50</v>
      </c>
      <c r="M1061">
        <v>5</v>
      </c>
      <c r="N1061" t="s">
        <v>9</v>
      </c>
      <c r="O1061">
        <v>57</v>
      </c>
      <c r="P1061" t="str">
        <f>IF(Table1[[#This Row],[Survival_Time_Months]]&lt;12,"&lt;1 Year",IF(Table1[[#This Row],[Survival_Time_Months]]&lt;60,"1-5 Years","5+ Years"))</f>
        <v>1-5 Years</v>
      </c>
      <c r="Q1061" t="s">
        <v>14</v>
      </c>
      <c r="R1061" t="b">
        <v>1</v>
      </c>
      <c r="S1061" t="s">
        <v>11</v>
      </c>
    </row>
    <row r="1062" spans="1:19" x14ac:dyDescent="0.35">
      <c r="A1062" t="s">
        <v>1107</v>
      </c>
      <c r="B1062">
        <v>74</v>
      </c>
      <c r="C1062" t="str">
        <f>IF(Table1[[#This Row],[Age]]&lt;=10,"Child",IF(Table1[[#This Row],[Age]]&lt;=20,"Teen", IF(Table1[[#This Row],[Age]]&lt;=40, "Young Adult",IF(Table1[[#This Row],[Age]]&lt;=60, "Middle Age","Old Age"))))</f>
        <v>Old Age</v>
      </c>
      <c r="D1062" t="s">
        <v>5049</v>
      </c>
      <c r="E1062" t="s">
        <v>47</v>
      </c>
      <c r="F1062" t="s">
        <v>41</v>
      </c>
      <c r="G1062" s="2">
        <v>43492</v>
      </c>
      <c r="H1062" s="1">
        <f>YEAR(Table1[[#This Row],[Date_of_Diagnosis]])</f>
        <v>2019</v>
      </c>
      <c r="I1062" t="s">
        <v>51</v>
      </c>
      <c r="J1062" t="s">
        <v>45</v>
      </c>
      <c r="K1062" t="b">
        <v>1</v>
      </c>
      <c r="L1062">
        <v>60</v>
      </c>
      <c r="M1062">
        <v>20</v>
      </c>
      <c r="N1062" t="s">
        <v>15</v>
      </c>
      <c r="O1062">
        <v>89</v>
      </c>
      <c r="P1062" t="str">
        <f>IF(Table1[[#This Row],[Survival_Time_Months]]&lt;12,"&lt;1 Year",IF(Table1[[#This Row],[Survival_Time_Months]]&lt;60,"1-5 Years","5+ Years"))</f>
        <v>5+ Years</v>
      </c>
      <c r="Q1062" t="s">
        <v>10</v>
      </c>
      <c r="R1062" t="b">
        <v>0</v>
      </c>
      <c r="S1062" t="s">
        <v>20</v>
      </c>
    </row>
    <row r="1063" spans="1:19" x14ac:dyDescent="0.35">
      <c r="A1063" t="s">
        <v>1108</v>
      </c>
      <c r="B1063">
        <v>33</v>
      </c>
      <c r="C1063" t="str">
        <f>IF(Table1[[#This Row],[Age]]&lt;=10,"Child",IF(Table1[[#This Row],[Age]]&lt;=20,"Teen", IF(Table1[[#This Row],[Age]]&lt;=40, "Young Adult",IF(Table1[[#This Row],[Age]]&lt;=60, "Middle Age","Old Age"))))</f>
        <v>Young Adult</v>
      </c>
      <c r="D1063" t="s">
        <v>5050</v>
      </c>
      <c r="E1063" t="s">
        <v>50</v>
      </c>
      <c r="F1063" t="s">
        <v>41</v>
      </c>
      <c r="G1063" s="2">
        <v>45223</v>
      </c>
      <c r="H1063" s="1">
        <f>YEAR(Table1[[#This Row],[Date_of_Diagnosis]])</f>
        <v>2023</v>
      </c>
      <c r="I1063" t="s">
        <v>51</v>
      </c>
      <c r="J1063" t="s">
        <v>45</v>
      </c>
      <c r="K1063" t="b">
        <v>1</v>
      </c>
      <c r="L1063">
        <v>6</v>
      </c>
      <c r="M1063">
        <v>15</v>
      </c>
      <c r="N1063" t="s">
        <v>12</v>
      </c>
      <c r="O1063">
        <v>84</v>
      </c>
      <c r="P1063" t="str">
        <f>IF(Table1[[#This Row],[Survival_Time_Months]]&lt;12,"&lt;1 Year",IF(Table1[[#This Row],[Survival_Time_Months]]&lt;60,"1-5 Years","5+ Years"))</f>
        <v>5+ Years</v>
      </c>
      <c r="Q1063" t="s">
        <v>10</v>
      </c>
      <c r="R1063" t="b">
        <v>0</v>
      </c>
      <c r="S1063" t="s">
        <v>22</v>
      </c>
    </row>
    <row r="1064" spans="1:19" x14ac:dyDescent="0.35">
      <c r="A1064" t="s">
        <v>1109</v>
      </c>
      <c r="B1064">
        <v>90</v>
      </c>
      <c r="C1064" t="str">
        <f>IF(Table1[[#This Row],[Age]]&lt;=10,"Child",IF(Table1[[#This Row],[Age]]&lt;=20,"Teen", IF(Table1[[#This Row],[Age]]&lt;=40, "Young Adult",IF(Table1[[#This Row],[Age]]&lt;=60, "Middle Age","Old Age"))))</f>
        <v>Old Age</v>
      </c>
      <c r="D1064" t="s">
        <v>5050</v>
      </c>
      <c r="E1064" t="s">
        <v>50</v>
      </c>
      <c r="F1064" t="s">
        <v>44</v>
      </c>
      <c r="G1064" s="2">
        <v>44280</v>
      </c>
      <c r="H1064" s="1">
        <f>YEAR(Table1[[#This Row],[Date_of_Diagnosis]])</f>
        <v>2021</v>
      </c>
      <c r="I1064" t="s">
        <v>51</v>
      </c>
      <c r="J1064" t="s">
        <v>38</v>
      </c>
      <c r="K1064" t="b">
        <v>1</v>
      </c>
      <c r="L1064">
        <v>13</v>
      </c>
      <c r="M1064">
        <v>11</v>
      </c>
      <c r="N1064" t="s">
        <v>12</v>
      </c>
      <c r="O1064">
        <v>95</v>
      </c>
      <c r="P1064" t="str">
        <f>IF(Table1[[#This Row],[Survival_Time_Months]]&lt;12,"&lt;1 Year",IF(Table1[[#This Row],[Survival_Time_Months]]&lt;60,"1-5 Years","5+ Years"))</f>
        <v>5+ Years</v>
      </c>
      <c r="Q1064" t="s">
        <v>10</v>
      </c>
      <c r="R1064" t="b">
        <v>0</v>
      </c>
      <c r="S1064" t="s">
        <v>17</v>
      </c>
    </row>
    <row r="1065" spans="1:19" x14ac:dyDescent="0.35">
      <c r="A1065" t="s">
        <v>1110</v>
      </c>
      <c r="B1065">
        <v>69</v>
      </c>
      <c r="C1065" t="str">
        <f>IF(Table1[[#This Row],[Age]]&lt;=10,"Child",IF(Table1[[#This Row],[Age]]&lt;=20,"Teen", IF(Table1[[#This Row],[Age]]&lt;=40, "Young Adult",IF(Table1[[#This Row],[Age]]&lt;=60, "Middle Age","Old Age"))))</f>
        <v>Old Age</v>
      </c>
      <c r="D1065" t="s">
        <v>5050</v>
      </c>
      <c r="E1065" t="s">
        <v>47</v>
      </c>
      <c r="F1065" t="s">
        <v>36</v>
      </c>
      <c r="G1065" s="2">
        <v>45101</v>
      </c>
      <c r="H1065" s="1">
        <f>YEAR(Table1[[#This Row],[Date_of_Diagnosis]])</f>
        <v>2023</v>
      </c>
      <c r="I1065" t="s">
        <v>48</v>
      </c>
      <c r="J1065" t="s">
        <v>45</v>
      </c>
      <c r="K1065" t="b">
        <v>0</v>
      </c>
      <c r="L1065">
        <v>48</v>
      </c>
      <c r="M1065">
        <v>14</v>
      </c>
      <c r="N1065" t="s">
        <v>12</v>
      </c>
      <c r="O1065">
        <v>96</v>
      </c>
      <c r="P1065" t="str">
        <f>IF(Table1[[#This Row],[Survival_Time_Months]]&lt;12,"&lt;1 Year",IF(Table1[[#This Row],[Survival_Time_Months]]&lt;60,"1-5 Years","5+ Years"))</f>
        <v>5+ Years</v>
      </c>
      <c r="Q1065" t="s">
        <v>10</v>
      </c>
      <c r="R1065" t="b">
        <v>1</v>
      </c>
      <c r="S1065" t="s">
        <v>23</v>
      </c>
    </row>
    <row r="1066" spans="1:19" x14ac:dyDescent="0.35">
      <c r="A1066" t="s">
        <v>1111</v>
      </c>
      <c r="B1066">
        <v>2</v>
      </c>
      <c r="C1066" t="str">
        <f>IF(Table1[[#This Row],[Age]]&lt;=10,"Child",IF(Table1[[#This Row],[Age]]&lt;=20,"Teen", IF(Table1[[#This Row],[Age]]&lt;=40, "Young Adult",IF(Table1[[#This Row],[Age]]&lt;=60, "Middle Age","Old Age"))))</f>
        <v>Child</v>
      </c>
      <c r="D1066" t="s">
        <v>5050</v>
      </c>
      <c r="E1066" t="s">
        <v>35</v>
      </c>
      <c r="F1066" t="s">
        <v>44</v>
      </c>
      <c r="G1066" s="2">
        <v>44451</v>
      </c>
      <c r="H1066" s="1">
        <f>YEAR(Table1[[#This Row],[Date_of_Diagnosis]])</f>
        <v>2021</v>
      </c>
      <c r="I1066" t="s">
        <v>48</v>
      </c>
      <c r="J1066" t="s">
        <v>2</v>
      </c>
      <c r="K1066" t="b">
        <v>1</v>
      </c>
      <c r="L1066">
        <v>33</v>
      </c>
      <c r="M1066">
        <v>15</v>
      </c>
      <c r="N1066" t="s">
        <v>9</v>
      </c>
      <c r="O1066">
        <v>64</v>
      </c>
      <c r="P1066" t="str">
        <f>IF(Table1[[#This Row],[Survival_Time_Months]]&lt;12,"&lt;1 Year",IF(Table1[[#This Row],[Survival_Time_Months]]&lt;60,"1-5 Years","5+ Years"))</f>
        <v>5+ Years</v>
      </c>
      <c r="Q1066" t="s">
        <v>14</v>
      </c>
      <c r="R1066" t="b">
        <v>0</v>
      </c>
      <c r="S1066" t="s">
        <v>18</v>
      </c>
    </row>
    <row r="1067" spans="1:19" x14ac:dyDescent="0.35">
      <c r="A1067" t="s">
        <v>1112</v>
      </c>
      <c r="B1067">
        <v>17</v>
      </c>
      <c r="C1067" t="str">
        <f>IF(Table1[[#This Row],[Age]]&lt;=10,"Child",IF(Table1[[#This Row],[Age]]&lt;=20,"Teen", IF(Table1[[#This Row],[Age]]&lt;=40, "Young Adult",IF(Table1[[#This Row],[Age]]&lt;=60, "Middle Age","Old Age"))))</f>
        <v>Teen</v>
      </c>
      <c r="D1067" t="s">
        <v>5049</v>
      </c>
      <c r="E1067" t="s">
        <v>47</v>
      </c>
      <c r="F1067" t="s">
        <v>44</v>
      </c>
      <c r="G1067" s="2">
        <v>44831</v>
      </c>
      <c r="H1067" s="1">
        <f>YEAR(Table1[[#This Row],[Date_of_Diagnosis]])</f>
        <v>2022</v>
      </c>
      <c r="I1067" t="s">
        <v>48</v>
      </c>
      <c r="J1067" t="s">
        <v>45</v>
      </c>
      <c r="K1067" t="b">
        <v>1</v>
      </c>
      <c r="L1067">
        <v>39</v>
      </c>
      <c r="M1067">
        <v>9</v>
      </c>
      <c r="N1067" t="s">
        <v>12</v>
      </c>
      <c r="O1067">
        <v>94</v>
      </c>
      <c r="P1067" t="str">
        <f>IF(Table1[[#This Row],[Survival_Time_Months]]&lt;12,"&lt;1 Year",IF(Table1[[#This Row],[Survival_Time_Months]]&lt;60,"1-5 Years","5+ Years"))</f>
        <v>5+ Years</v>
      </c>
      <c r="Q1067" t="s">
        <v>10</v>
      </c>
      <c r="R1067" t="b">
        <v>1</v>
      </c>
      <c r="S1067" t="s">
        <v>17</v>
      </c>
    </row>
    <row r="1068" spans="1:19" x14ac:dyDescent="0.35">
      <c r="A1068" t="s">
        <v>1113</v>
      </c>
      <c r="B1068">
        <v>66</v>
      </c>
      <c r="C1068" t="str">
        <f>IF(Table1[[#This Row],[Age]]&lt;=10,"Child",IF(Table1[[#This Row],[Age]]&lt;=20,"Teen", IF(Table1[[#This Row],[Age]]&lt;=40, "Young Adult",IF(Table1[[#This Row],[Age]]&lt;=60, "Middle Age","Old Age"))))</f>
        <v>Old Age</v>
      </c>
      <c r="D1068" t="s">
        <v>5050</v>
      </c>
      <c r="E1068" t="s">
        <v>35</v>
      </c>
      <c r="F1068" t="s">
        <v>44</v>
      </c>
      <c r="G1068" s="2">
        <v>45204</v>
      </c>
      <c r="H1068" s="1">
        <f>YEAR(Table1[[#This Row],[Date_of_Diagnosis]])</f>
        <v>2023</v>
      </c>
      <c r="I1068" t="s">
        <v>42</v>
      </c>
      <c r="J1068" t="s">
        <v>38</v>
      </c>
      <c r="K1068" t="b">
        <v>0</v>
      </c>
      <c r="L1068">
        <v>19</v>
      </c>
      <c r="M1068">
        <v>3</v>
      </c>
      <c r="N1068" t="s">
        <v>15</v>
      </c>
      <c r="O1068">
        <v>45</v>
      </c>
      <c r="P1068" t="str">
        <f>IF(Table1[[#This Row],[Survival_Time_Months]]&lt;12,"&lt;1 Year",IF(Table1[[#This Row],[Survival_Time_Months]]&lt;60,"1-5 Years","5+ Years"))</f>
        <v>1-5 Years</v>
      </c>
      <c r="Q1068" t="s">
        <v>14</v>
      </c>
      <c r="R1068" t="b">
        <v>1</v>
      </c>
      <c r="S1068" t="s">
        <v>20</v>
      </c>
    </row>
    <row r="1069" spans="1:19" x14ac:dyDescent="0.35">
      <c r="A1069" t="s">
        <v>1114</v>
      </c>
      <c r="B1069">
        <v>44</v>
      </c>
      <c r="C1069" t="str">
        <f>IF(Table1[[#This Row],[Age]]&lt;=10,"Child",IF(Table1[[#This Row],[Age]]&lt;=20,"Teen", IF(Table1[[#This Row],[Age]]&lt;=40, "Young Adult",IF(Table1[[#This Row],[Age]]&lt;=60, "Middle Age","Old Age"))))</f>
        <v>Middle Age</v>
      </c>
      <c r="D1069" t="s">
        <v>40</v>
      </c>
      <c r="E1069" t="s">
        <v>35</v>
      </c>
      <c r="F1069" t="s">
        <v>36</v>
      </c>
      <c r="G1069" s="2">
        <v>43631</v>
      </c>
      <c r="H1069" s="1">
        <f>YEAR(Table1[[#This Row],[Date_of_Diagnosis]])</f>
        <v>2019</v>
      </c>
      <c r="I1069" t="s">
        <v>42</v>
      </c>
      <c r="J1069" t="s">
        <v>2</v>
      </c>
      <c r="K1069" t="b">
        <v>0</v>
      </c>
      <c r="L1069">
        <v>17</v>
      </c>
      <c r="M1069">
        <v>14</v>
      </c>
      <c r="N1069" t="s">
        <v>9</v>
      </c>
      <c r="O1069">
        <v>35</v>
      </c>
      <c r="P1069" t="str">
        <f>IF(Table1[[#This Row],[Survival_Time_Months]]&lt;12,"&lt;1 Year",IF(Table1[[#This Row],[Survival_Time_Months]]&lt;60,"1-5 Years","5+ Years"))</f>
        <v>1-5 Years</v>
      </c>
      <c r="Q1069" t="s">
        <v>10</v>
      </c>
      <c r="R1069" t="b">
        <v>1</v>
      </c>
      <c r="S1069" t="s">
        <v>21</v>
      </c>
    </row>
    <row r="1070" spans="1:19" x14ac:dyDescent="0.35">
      <c r="A1070" t="s">
        <v>1115</v>
      </c>
      <c r="B1070">
        <v>4</v>
      </c>
      <c r="C1070" t="str">
        <f>IF(Table1[[#This Row],[Age]]&lt;=10,"Child",IF(Table1[[#This Row],[Age]]&lt;=20,"Teen", IF(Table1[[#This Row],[Age]]&lt;=40, "Young Adult",IF(Table1[[#This Row],[Age]]&lt;=60, "Middle Age","Old Age"))))</f>
        <v>Child</v>
      </c>
      <c r="D1070" t="s">
        <v>40</v>
      </c>
      <c r="E1070" t="s">
        <v>50</v>
      </c>
      <c r="F1070" t="s">
        <v>44</v>
      </c>
      <c r="G1070" s="2">
        <v>44074</v>
      </c>
      <c r="H1070" s="1">
        <f>YEAR(Table1[[#This Row],[Date_of_Diagnosis]])</f>
        <v>2020</v>
      </c>
      <c r="I1070" t="s">
        <v>48</v>
      </c>
      <c r="J1070" t="s">
        <v>38</v>
      </c>
      <c r="K1070" t="b">
        <v>0</v>
      </c>
      <c r="L1070">
        <v>60</v>
      </c>
      <c r="M1070">
        <v>6</v>
      </c>
      <c r="N1070" t="s">
        <v>9</v>
      </c>
      <c r="O1070">
        <v>83</v>
      </c>
      <c r="P1070" t="str">
        <f>IF(Table1[[#This Row],[Survival_Time_Months]]&lt;12,"&lt;1 Year",IF(Table1[[#This Row],[Survival_Time_Months]]&lt;60,"1-5 Years","5+ Years"))</f>
        <v>5+ Years</v>
      </c>
      <c r="Q1070" t="s">
        <v>10</v>
      </c>
      <c r="R1070" t="b">
        <v>0</v>
      </c>
      <c r="S1070" t="s">
        <v>20</v>
      </c>
    </row>
    <row r="1071" spans="1:19" x14ac:dyDescent="0.35">
      <c r="A1071" t="s">
        <v>1116</v>
      </c>
      <c r="B1071">
        <v>72</v>
      </c>
      <c r="C1071" t="str">
        <f>IF(Table1[[#This Row],[Age]]&lt;=10,"Child",IF(Table1[[#This Row],[Age]]&lt;=20,"Teen", IF(Table1[[#This Row],[Age]]&lt;=40, "Young Adult",IF(Table1[[#This Row],[Age]]&lt;=60, "Middle Age","Old Age"))))</f>
        <v>Old Age</v>
      </c>
      <c r="D1071" t="s">
        <v>40</v>
      </c>
      <c r="E1071" t="s">
        <v>50</v>
      </c>
      <c r="F1071" t="s">
        <v>36</v>
      </c>
      <c r="G1071" s="2">
        <v>43611</v>
      </c>
      <c r="H1071" s="1">
        <f>YEAR(Table1[[#This Row],[Date_of_Diagnosis]])</f>
        <v>2019</v>
      </c>
      <c r="I1071" t="s">
        <v>51</v>
      </c>
      <c r="J1071" t="s">
        <v>2</v>
      </c>
      <c r="K1071" t="b">
        <v>1</v>
      </c>
      <c r="L1071">
        <v>40</v>
      </c>
      <c r="M1071">
        <v>15</v>
      </c>
      <c r="N1071" t="s">
        <v>15</v>
      </c>
      <c r="O1071">
        <v>16</v>
      </c>
      <c r="P1071" t="str">
        <f>IF(Table1[[#This Row],[Survival_Time_Months]]&lt;12,"&lt;1 Year",IF(Table1[[#This Row],[Survival_Time_Months]]&lt;60,"1-5 Years","5+ Years"))</f>
        <v>1-5 Years</v>
      </c>
      <c r="Q1071" t="s">
        <v>14</v>
      </c>
      <c r="R1071" t="b">
        <v>0</v>
      </c>
      <c r="S1071" t="s">
        <v>23</v>
      </c>
    </row>
    <row r="1072" spans="1:19" x14ac:dyDescent="0.35">
      <c r="A1072" t="s">
        <v>1117</v>
      </c>
      <c r="B1072">
        <v>29</v>
      </c>
      <c r="C1072" t="str">
        <f>IF(Table1[[#This Row],[Age]]&lt;=10,"Child",IF(Table1[[#This Row],[Age]]&lt;=20,"Teen", IF(Table1[[#This Row],[Age]]&lt;=40, "Young Adult",IF(Table1[[#This Row],[Age]]&lt;=60, "Middle Age","Old Age"))))</f>
        <v>Young Adult</v>
      </c>
      <c r="D1072" t="s">
        <v>5049</v>
      </c>
      <c r="E1072" t="s">
        <v>47</v>
      </c>
      <c r="F1072" t="s">
        <v>41</v>
      </c>
      <c r="G1072" s="2">
        <v>45565</v>
      </c>
      <c r="H1072" s="1">
        <f>YEAR(Table1[[#This Row],[Date_of_Diagnosis]])</f>
        <v>2024</v>
      </c>
      <c r="I1072" t="s">
        <v>48</v>
      </c>
      <c r="J1072" t="s">
        <v>45</v>
      </c>
      <c r="K1072" t="b">
        <v>1</v>
      </c>
      <c r="L1072">
        <v>30</v>
      </c>
      <c r="M1072">
        <v>16</v>
      </c>
      <c r="N1072" t="s">
        <v>9</v>
      </c>
      <c r="O1072">
        <v>48</v>
      </c>
      <c r="P1072" t="str">
        <f>IF(Table1[[#This Row],[Survival_Time_Months]]&lt;12,"&lt;1 Year",IF(Table1[[#This Row],[Survival_Time_Months]]&lt;60,"1-5 Years","5+ Years"))</f>
        <v>1-5 Years</v>
      </c>
      <c r="Q1072" t="s">
        <v>14</v>
      </c>
      <c r="R1072" t="b">
        <v>1</v>
      </c>
      <c r="S1072" t="s">
        <v>21</v>
      </c>
    </row>
    <row r="1073" spans="1:19" x14ac:dyDescent="0.35">
      <c r="A1073" t="s">
        <v>1118</v>
      </c>
      <c r="B1073">
        <v>68</v>
      </c>
      <c r="C1073" t="str">
        <f>IF(Table1[[#This Row],[Age]]&lt;=10,"Child",IF(Table1[[#This Row],[Age]]&lt;=20,"Teen", IF(Table1[[#This Row],[Age]]&lt;=40, "Young Adult",IF(Table1[[#This Row],[Age]]&lt;=60, "Middle Age","Old Age"))))</f>
        <v>Old Age</v>
      </c>
      <c r="D1073" t="s">
        <v>5050</v>
      </c>
      <c r="E1073" t="s">
        <v>35</v>
      </c>
      <c r="F1073" t="s">
        <v>41</v>
      </c>
      <c r="G1073" s="2">
        <v>44552</v>
      </c>
      <c r="H1073" s="1">
        <f>YEAR(Table1[[#This Row],[Date_of_Diagnosis]])</f>
        <v>2021</v>
      </c>
      <c r="I1073" t="s">
        <v>51</v>
      </c>
      <c r="J1073" t="s">
        <v>38</v>
      </c>
      <c r="K1073" t="b">
        <v>0</v>
      </c>
      <c r="L1073">
        <v>47</v>
      </c>
      <c r="M1073">
        <v>7</v>
      </c>
      <c r="N1073" t="s">
        <v>15</v>
      </c>
      <c r="O1073">
        <v>26</v>
      </c>
      <c r="P1073" t="str">
        <f>IF(Table1[[#This Row],[Survival_Time_Months]]&lt;12,"&lt;1 Year",IF(Table1[[#This Row],[Survival_Time_Months]]&lt;60,"1-5 Years","5+ Years"))</f>
        <v>1-5 Years</v>
      </c>
      <c r="Q1073" t="s">
        <v>10</v>
      </c>
      <c r="R1073" t="b">
        <v>1</v>
      </c>
      <c r="S1073" t="s">
        <v>13</v>
      </c>
    </row>
    <row r="1074" spans="1:19" x14ac:dyDescent="0.35">
      <c r="A1074" t="s">
        <v>1119</v>
      </c>
      <c r="B1074">
        <v>62</v>
      </c>
      <c r="C1074" t="str">
        <f>IF(Table1[[#This Row],[Age]]&lt;=10,"Child",IF(Table1[[#This Row],[Age]]&lt;=20,"Teen", IF(Table1[[#This Row],[Age]]&lt;=40, "Young Adult",IF(Table1[[#This Row],[Age]]&lt;=60, "Middle Age","Old Age"))))</f>
        <v>Old Age</v>
      </c>
      <c r="D1074" t="s">
        <v>5049</v>
      </c>
      <c r="E1074" t="s">
        <v>35</v>
      </c>
      <c r="F1074" t="s">
        <v>41</v>
      </c>
      <c r="G1074" s="2">
        <v>44535</v>
      </c>
      <c r="H1074" s="1">
        <f>YEAR(Table1[[#This Row],[Date_of_Diagnosis]])</f>
        <v>2021</v>
      </c>
      <c r="I1074" t="s">
        <v>51</v>
      </c>
      <c r="J1074" t="s">
        <v>38</v>
      </c>
      <c r="K1074" t="b">
        <v>0</v>
      </c>
      <c r="L1074">
        <v>39</v>
      </c>
      <c r="M1074">
        <v>4</v>
      </c>
      <c r="N1074" t="s">
        <v>15</v>
      </c>
      <c r="O1074">
        <v>79</v>
      </c>
      <c r="P1074" t="str">
        <f>IF(Table1[[#This Row],[Survival_Time_Months]]&lt;12,"&lt;1 Year",IF(Table1[[#This Row],[Survival_Time_Months]]&lt;60,"1-5 Years","5+ Years"))</f>
        <v>5+ Years</v>
      </c>
      <c r="Q1074" t="s">
        <v>10</v>
      </c>
      <c r="R1074" t="b">
        <v>1</v>
      </c>
      <c r="S1074" t="s">
        <v>11</v>
      </c>
    </row>
    <row r="1075" spans="1:19" x14ac:dyDescent="0.35">
      <c r="A1075" t="s">
        <v>1120</v>
      </c>
      <c r="B1075">
        <v>60</v>
      </c>
      <c r="C1075" t="str">
        <f>IF(Table1[[#This Row],[Age]]&lt;=10,"Child",IF(Table1[[#This Row],[Age]]&lt;=20,"Teen", IF(Table1[[#This Row],[Age]]&lt;=40, "Young Adult",IF(Table1[[#This Row],[Age]]&lt;=60, "Middle Age","Old Age"))))</f>
        <v>Middle Age</v>
      </c>
      <c r="D1075" t="s">
        <v>40</v>
      </c>
      <c r="E1075" t="s">
        <v>35</v>
      </c>
      <c r="F1075" t="s">
        <v>44</v>
      </c>
      <c r="G1075" s="2">
        <v>44361</v>
      </c>
      <c r="H1075" s="1">
        <f>YEAR(Table1[[#This Row],[Date_of_Diagnosis]])</f>
        <v>2021</v>
      </c>
      <c r="I1075" t="s">
        <v>51</v>
      </c>
      <c r="J1075" t="s">
        <v>38</v>
      </c>
      <c r="K1075" t="b">
        <v>1</v>
      </c>
      <c r="L1075">
        <v>55</v>
      </c>
      <c r="M1075">
        <v>1</v>
      </c>
      <c r="N1075" t="s">
        <v>15</v>
      </c>
      <c r="O1075">
        <v>51</v>
      </c>
      <c r="P1075" t="str">
        <f>IF(Table1[[#This Row],[Survival_Time_Months]]&lt;12,"&lt;1 Year",IF(Table1[[#This Row],[Survival_Time_Months]]&lt;60,"1-5 Years","5+ Years"))</f>
        <v>1-5 Years</v>
      </c>
      <c r="Q1075" t="s">
        <v>10</v>
      </c>
      <c r="R1075" t="b">
        <v>1</v>
      </c>
      <c r="S1075" t="s">
        <v>19</v>
      </c>
    </row>
    <row r="1076" spans="1:19" x14ac:dyDescent="0.35">
      <c r="A1076" t="s">
        <v>1121</v>
      </c>
      <c r="B1076">
        <v>29</v>
      </c>
      <c r="C1076" t="str">
        <f>IF(Table1[[#This Row],[Age]]&lt;=10,"Child",IF(Table1[[#This Row],[Age]]&lt;=20,"Teen", IF(Table1[[#This Row],[Age]]&lt;=40, "Young Adult",IF(Table1[[#This Row],[Age]]&lt;=60, "Middle Age","Old Age"))))</f>
        <v>Young Adult</v>
      </c>
      <c r="D1076" t="s">
        <v>40</v>
      </c>
      <c r="E1076" t="s">
        <v>47</v>
      </c>
      <c r="F1076" t="s">
        <v>41</v>
      </c>
      <c r="G1076" s="2">
        <v>44446</v>
      </c>
      <c r="H1076" s="1">
        <f>YEAR(Table1[[#This Row],[Date_of_Diagnosis]])</f>
        <v>2021</v>
      </c>
      <c r="I1076" t="s">
        <v>42</v>
      </c>
      <c r="J1076" t="s">
        <v>38</v>
      </c>
      <c r="K1076" t="b">
        <v>0</v>
      </c>
      <c r="L1076">
        <v>0</v>
      </c>
      <c r="M1076">
        <v>9</v>
      </c>
      <c r="N1076" t="s">
        <v>9</v>
      </c>
      <c r="O1076">
        <v>11</v>
      </c>
      <c r="P1076" t="str">
        <f>IF(Table1[[#This Row],[Survival_Time_Months]]&lt;12,"&lt;1 Year",IF(Table1[[#This Row],[Survival_Time_Months]]&lt;60,"1-5 Years","5+ Years"))</f>
        <v>&lt;1 Year</v>
      </c>
      <c r="Q1076" t="s">
        <v>10</v>
      </c>
      <c r="R1076" t="b">
        <v>1</v>
      </c>
      <c r="S1076" t="s">
        <v>21</v>
      </c>
    </row>
    <row r="1077" spans="1:19" x14ac:dyDescent="0.35">
      <c r="A1077" t="s">
        <v>1122</v>
      </c>
      <c r="B1077">
        <v>72</v>
      </c>
      <c r="C1077" t="str">
        <f>IF(Table1[[#This Row],[Age]]&lt;=10,"Child",IF(Table1[[#This Row],[Age]]&lt;=20,"Teen", IF(Table1[[#This Row],[Age]]&lt;=40, "Young Adult",IF(Table1[[#This Row],[Age]]&lt;=60, "Middle Age","Old Age"))))</f>
        <v>Old Age</v>
      </c>
      <c r="D1077" t="s">
        <v>5050</v>
      </c>
      <c r="E1077" t="s">
        <v>47</v>
      </c>
      <c r="F1077" t="s">
        <v>36</v>
      </c>
      <c r="G1077" s="2">
        <v>44646</v>
      </c>
      <c r="H1077" s="1">
        <f>YEAR(Table1[[#This Row],[Date_of_Diagnosis]])</f>
        <v>2022</v>
      </c>
      <c r="I1077" t="s">
        <v>42</v>
      </c>
      <c r="J1077" t="s">
        <v>38</v>
      </c>
      <c r="K1077" t="b">
        <v>0</v>
      </c>
      <c r="L1077">
        <v>70</v>
      </c>
      <c r="M1077">
        <v>20</v>
      </c>
      <c r="N1077" t="s">
        <v>9</v>
      </c>
      <c r="O1077">
        <v>87</v>
      </c>
      <c r="P1077" t="str">
        <f>IF(Table1[[#This Row],[Survival_Time_Months]]&lt;12,"&lt;1 Year",IF(Table1[[#This Row],[Survival_Time_Months]]&lt;60,"1-5 Years","5+ Years"))</f>
        <v>5+ Years</v>
      </c>
      <c r="Q1077" t="s">
        <v>14</v>
      </c>
      <c r="R1077" t="b">
        <v>1</v>
      </c>
      <c r="S1077" t="s">
        <v>21</v>
      </c>
    </row>
    <row r="1078" spans="1:19" x14ac:dyDescent="0.35">
      <c r="A1078" t="s">
        <v>1123</v>
      </c>
      <c r="B1078">
        <v>85</v>
      </c>
      <c r="C1078" t="str">
        <f>IF(Table1[[#This Row],[Age]]&lt;=10,"Child",IF(Table1[[#This Row],[Age]]&lt;=20,"Teen", IF(Table1[[#This Row],[Age]]&lt;=40, "Young Adult",IF(Table1[[#This Row],[Age]]&lt;=60, "Middle Age","Old Age"))))</f>
        <v>Old Age</v>
      </c>
      <c r="D1078" t="s">
        <v>40</v>
      </c>
      <c r="E1078" t="s">
        <v>47</v>
      </c>
      <c r="F1078" t="s">
        <v>36</v>
      </c>
      <c r="G1078" s="2">
        <v>44523</v>
      </c>
      <c r="H1078" s="1">
        <f>YEAR(Table1[[#This Row],[Date_of_Diagnosis]])</f>
        <v>2021</v>
      </c>
      <c r="I1078" t="s">
        <v>51</v>
      </c>
      <c r="J1078" t="s">
        <v>2</v>
      </c>
      <c r="K1078" t="b">
        <v>0</v>
      </c>
      <c r="L1078">
        <v>38</v>
      </c>
      <c r="M1078">
        <v>2</v>
      </c>
      <c r="N1078" t="s">
        <v>12</v>
      </c>
      <c r="O1078">
        <v>85</v>
      </c>
      <c r="P1078" t="str">
        <f>IF(Table1[[#This Row],[Survival_Time_Months]]&lt;12,"&lt;1 Year",IF(Table1[[#This Row],[Survival_Time_Months]]&lt;60,"1-5 Years","5+ Years"))</f>
        <v>5+ Years</v>
      </c>
      <c r="Q1078" t="s">
        <v>14</v>
      </c>
      <c r="R1078" t="b">
        <v>1</v>
      </c>
      <c r="S1078" t="s">
        <v>17</v>
      </c>
    </row>
    <row r="1079" spans="1:19" x14ac:dyDescent="0.35">
      <c r="A1079" t="s">
        <v>1124</v>
      </c>
      <c r="B1079">
        <v>73</v>
      </c>
      <c r="C1079" t="str">
        <f>IF(Table1[[#This Row],[Age]]&lt;=10,"Child",IF(Table1[[#This Row],[Age]]&lt;=20,"Teen", IF(Table1[[#This Row],[Age]]&lt;=40, "Young Adult",IF(Table1[[#This Row],[Age]]&lt;=60, "Middle Age","Old Age"))))</f>
        <v>Old Age</v>
      </c>
      <c r="D1079" t="s">
        <v>5049</v>
      </c>
      <c r="E1079" t="s">
        <v>47</v>
      </c>
      <c r="F1079" t="s">
        <v>44</v>
      </c>
      <c r="G1079" s="2">
        <v>44221</v>
      </c>
      <c r="H1079" s="1">
        <f>YEAR(Table1[[#This Row],[Date_of_Diagnosis]])</f>
        <v>2021</v>
      </c>
      <c r="I1079" t="s">
        <v>37</v>
      </c>
      <c r="J1079" t="s">
        <v>2</v>
      </c>
      <c r="K1079" t="b">
        <v>1</v>
      </c>
      <c r="L1079">
        <v>61</v>
      </c>
      <c r="M1079">
        <v>12</v>
      </c>
      <c r="N1079" t="s">
        <v>15</v>
      </c>
      <c r="O1079">
        <v>34</v>
      </c>
      <c r="P1079" t="str">
        <f>IF(Table1[[#This Row],[Survival_Time_Months]]&lt;12,"&lt;1 Year",IF(Table1[[#This Row],[Survival_Time_Months]]&lt;60,"1-5 Years","5+ Years"))</f>
        <v>1-5 Years</v>
      </c>
      <c r="Q1079" t="s">
        <v>14</v>
      </c>
      <c r="R1079" t="b">
        <v>0</v>
      </c>
      <c r="S1079" t="s">
        <v>23</v>
      </c>
    </row>
    <row r="1080" spans="1:19" x14ac:dyDescent="0.35">
      <c r="A1080" t="s">
        <v>1125</v>
      </c>
      <c r="B1080">
        <v>34</v>
      </c>
      <c r="C1080" t="str">
        <f>IF(Table1[[#This Row],[Age]]&lt;=10,"Child",IF(Table1[[#This Row],[Age]]&lt;=20,"Teen", IF(Table1[[#This Row],[Age]]&lt;=40, "Young Adult",IF(Table1[[#This Row],[Age]]&lt;=60, "Middle Age","Old Age"))))</f>
        <v>Young Adult</v>
      </c>
      <c r="D1080" t="s">
        <v>5049</v>
      </c>
      <c r="E1080" t="s">
        <v>35</v>
      </c>
      <c r="F1080" t="s">
        <v>36</v>
      </c>
      <c r="G1080" s="2">
        <v>45328</v>
      </c>
      <c r="H1080" s="1">
        <f>YEAR(Table1[[#This Row],[Date_of_Diagnosis]])</f>
        <v>2024</v>
      </c>
      <c r="I1080" t="s">
        <v>37</v>
      </c>
      <c r="J1080" t="s">
        <v>38</v>
      </c>
      <c r="K1080" t="b">
        <v>0</v>
      </c>
      <c r="L1080">
        <v>70</v>
      </c>
      <c r="M1080">
        <v>13</v>
      </c>
      <c r="N1080" t="s">
        <v>15</v>
      </c>
      <c r="O1080">
        <v>120</v>
      </c>
      <c r="P1080" t="str">
        <f>IF(Table1[[#This Row],[Survival_Time_Months]]&lt;12,"&lt;1 Year",IF(Table1[[#This Row],[Survival_Time_Months]]&lt;60,"1-5 Years","5+ Years"))</f>
        <v>5+ Years</v>
      </c>
      <c r="Q1080" t="s">
        <v>10</v>
      </c>
      <c r="R1080" t="b">
        <v>1</v>
      </c>
      <c r="S1080" t="s">
        <v>21</v>
      </c>
    </row>
    <row r="1081" spans="1:19" x14ac:dyDescent="0.35">
      <c r="A1081" t="s">
        <v>1126</v>
      </c>
      <c r="B1081">
        <v>28</v>
      </c>
      <c r="C1081" t="str">
        <f>IF(Table1[[#This Row],[Age]]&lt;=10,"Child",IF(Table1[[#This Row],[Age]]&lt;=20,"Teen", IF(Table1[[#This Row],[Age]]&lt;=40, "Young Adult",IF(Table1[[#This Row],[Age]]&lt;=60, "Middle Age","Old Age"))))</f>
        <v>Young Adult</v>
      </c>
      <c r="D1081" t="s">
        <v>5050</v>
      </c>
      <c r="E1081" t="s">
        <v>50</v>
      </c>
      <c r="F1081" t="s">
        <v>36</v>
      </c>
      <c r="G1081" s="2">
        <v>43727</v>
      </c>
      <c r="H1081" s="1">
        <f>YEAR(Table1[[#This Row],[Date_of_Diagnosis]])</f>
        <v>2019</v>
      </c>
      <c r="I1081" t="s">
        <v>42</v>
      </c>
      <c r="J1081" t="s">
        <v>45</v>
      </c>
      <c r="K1081" t="b">
        <v>1</v>
      </c>
      <c r="L1081">
        <v>44</v>
      </c>
      <c r="M1081">
        <v>7</v>
      </c>
      <c r="N1081" t="s">
        <v>9</v>
      </c>
      <c r="O1081">
        <v>120</v>
      </c>
      <c r="P1081" t="str">
        <f>IF(Table1[[#This Row],[Survival_Time_Months]]&lt;12,"&lt;1 Year",IF(Table1[[#This Row],[Survival_Time_Months]]&lt;60,"1-5 Years","5+ Years"))</f>
        <v>5+ Years</v>
      </c>
      <c r="Q1081" t="s">
        <v>10</v>
      </c>
      <c r="R1081" t="b">
        <v>0</v>
      </c>
      <c r="S1081" t="s">
        <v>13</v>
      </c>
    </row>
    <row r="1082" spans="1:19" x14ac:dyDescent="0.35">
      <c r="A1082" t="s">
        <v>1127</v>
      </c>
      <c r="B1082">
        <v>81</v>
      </c>
      <c r="C1082" t="str">
        <f>IF(Table1[[#This Row],[Age]]&lt;=10,"Child",IF(Table1[[#This Row],[Age]]&lt;=20,"Teen", IF(Table1[[#This Row],[Age]]&lt;=40, "Young Adult",IF(Table1[[#This Row],[Age]]&lt;=60, "Middle Age","Old Age"))))</f>
        <v>Old Age</v>
      </c>
      <c r="D1082" t="s">
        <v>5050</v>
      </c>
      <c r="E1082" t="s">
        <v>35</v>
      </c>
      <c r="F1082" t="s">
        <v>41</v>
      </c>
      <c r="G1082" s="2">
        <v>43505</v>
      </c>
      <c r="H1082" s="1">
        <f>YEAR(Table1[[#This Row],[Date_of_Diagnosis]])</f>
        <v>2019</v>
      </c>
      <c r="I1082" t="s">
        <v>42</v>
      </c>
      <c r="J1082" t="s">
        <v>38</v>
      </c>
      <c r="K1082" t="b">
        <v>0</v>
      </c>
      <c r="L1082">
        <v>1</v>
      </c>
      <c r="M1082">
        <v>11</v>
      </c>
      <c r="N1082" t="s">
        <v>12</v>
      </c>
      <c r="O1082">
        <v>56</v>
      </c>
      <c r="P1082" t="str">
        <f>IF(Table1[[#This Row],[Survival_Time_Months]]&lt;12,"&lt;1 Year",IF(Table1[[#This Row],[Survival_Time_Months]]&lt;60,"1-5 Years","5+ Years"))</f>
        <v>1-5 Years</v>
      </c>
      <c r="Q1082" t="s">
        <v>10</v>
      </c>
      <c r="R1082" t="b">
        <v>1</v>
      </c>
      <c r="S1082" t="s">
        <v>22</v>
      </c>
    </row>
    <row r="1083" spans="1:19" x14ac:dyDescent="0.35">
      <c r="A1083" t="s">
        <v>1128</v>
      </c>
      <c r="B1083">
        <v>27</v>
      </c>
      <c r="C1083" t="str">
        <f>IF(Table1[[#This Row],[Age]]&lt;=10,"Child",IF(Table1[[#This Row],[Age]]&lt;=20,"Teen", IF(Table1[[#This Row],[Age]]&lt;=40, "Young Adult",IF(Table1[[#This Row],[Age]]&lt;=60, "Middle Age","Old Age"))))</f>
        <v>Young Adult</v>
      </c>
      <c r="D1083" t="s">
        <v>5050</v>
      </c>
      <c r="E1083" t="s">
        <v>47</v>
      </c>
      <c r="F1083" t="s">
        <v>44</v>
      </c>
      <c r="G1083" s="2">
        <v>44280</v>
      </c>
      <c r="H1083" s="1">
        <f>YEAR(Table1[[#This Row],[Date_of_Diagnosis]])</f>
        <v>2021</v>
      </c>
      <c r="I1083" t="s">
        <v>37</v>
      </c>
      <c r="J1083" t="s">
        <v>38</v>
      </c>
      <c r="K1083" t="b">
        <v>1</v>
      </c>
      <c r="L1083">
        <v>19</v>
      </c>
      <c r="M1083">
        <v>11</v>
      </c>
      <c r="N1083" t="s">
        <v>12</v>
      </c>
      <c r="O1083">
        <v>70</v>
      </c>
      <c r="P1083" t="str">
        <f>IF(Table1[[#This Row],[Survival_Time_Months]]&lt;12,"&lt;1 Year",IF(Table1[[#This Row],[Survival_Time_Months]]&lt;60,"1-5 Years","5+ Years"))</f>
        <v>5+ Years</v>
      </c>
      <c r="Q1083" t="s">
        <v>10</v>
      </c>
      <c r="R1083" t="b">
        <v>1</v>
      </c>
      <c r="S1083" t="s">
        <v>23</v>
      </c>
    </row>
    <row r="1084" spans="1:19" x14ac:dyDescent="0.35">
      <c r="A1084" t="s">
        <v>1129</v>
      </c>
      <c r="B1084">
        <v>55</v>
      </c>
      <c r="C1084" t="str">
        <f>IF(Table1[[#This Row],[Age]]&lt;=10,"Child",IF(Table1[[#This Row],[Age]]&lt;=20,"Teen", IF(Table1[[#This Row],[Age]]&lt;=40, "Young Adult",IF(Table1[[#This Row],[Age]]&lt;=60, "Middle Age","Old Age"))))</f>
        <v>Middle Age</v>
      </c>
      <c r="D1084" t="s">
        <v>5049</v>
      </c>
      <c r="E1084" t="s">
        <v>35</v>
      </c>
      <c r="F1084" t="s">
        <v>36</v>
      </c>
      <c r="G1084" s="2">
        <v>44419</v>
      </c>
      <c r="H1084" s="1">
        <f>YEAR(Table1[[#This Row],[Date_of_Diagnosis]])</f>
        <v>2021</v>
      </c>
      <c r="I1084" t="s">
        <v>48</v>
      </c>
      <c r="J1084" t="s">
        <v>38</v>
      </c>
      <c r="K1084" t="b">
        <v>0</v>
      </c>
      <c r="L1084">
        <v>26</v>
      </c>
      <c r="M1084">
        <v>15</v>
      </c>
      <c r="N1084" t="s">
        <v>12</v>
      </c>
      <c r="O1084">
        <v>77</v>
      </c>
      <c r="P1084" t="str">
        <f>IF(Table1[[#This Row],[Survival_Time_Months]]&lt;12,"&lt;1 Year",IF(Table1[[#This Row],[Survival_Time_Months]]&lt;60,"1-5 Years","5+ Years"))</f>
        <v>5+ Years</v>
      </c>
      <c r="Q1084" t="s">
        <v>10</v>
      </c>
      <c r="R1084" t="b">
        <v>1</v>
      </c>
      <c r="S1084" t="s">
        <v>22</v>
      </c>
    </row>
    <row r="1085" spans="1:19" x14ac:dyDescent="0.35">
      <c r="A1085" t="s">
        <v>1130</v>
      </c>
      <c r="B1085">
        <v>15</v>
      </c>
      <c r="C1085" t="str">
        <f>IF(Table1[[#This Row],[Age]]&lt;=10,"Child",IF(Table1[[#This Row],[Age]]&lt;=20,"Teen", IF(Table1[[#This Row],[Age]]&lt;=40, "Young Adult",IF(Table1[[#This Row],[Age]]&lt;=60, "Middle Age","Old Age"))))</f>
        <v>Teen</v>
      </c>
      <c r="D1085" t="s">
        <v>5049</v>
      </c>
      <c r="E1085" t="s">
        <v>50</v>
      </c>
      <c r="F1085" t="s">
        <v>41</v>
      </c>
      <c r="G1085" s="2">
        <v>45604</v>
      </c>
      <c r="H1085" s="1">
        <f>YEAR(Table1[[#This Row],[Date_of_Diagnosis]])</f>
        <v>2024</v>
      </c>
      <c r="I1085" t="s">
        <v>51</v>
      </c>
      <c r="J1085" t="s">
        <v>2</v>
      </c>
      <c r="K1085" t="b">
        <v>0</v>
      </c>
      <c r="L1085">
        <v>29</v>
      </c>
      <c r="M1085">
        <v>9</v>
      </c>
      <c r="N1085" t="s">
        <v>12</v>
      </c>
      <c r="O1085">
        <v>118</v>
      </c>
      <c r="P1085" t="str">
        <f>IF(Table1[[#This Row],[Survival_Time_Months]]&lt;12,"&lt;1 Year",IF(Table1[[#This Row],[Survival_Time_Months]]&lt;60,"1-5 Years","5+ Years"))</f>
        <v>5+ Years</v>
      </c>
      <c r="Q1085" t="s">
        <v>14</v>
      </c>
      <c r="R1085" t="b">
        <v>1</v>
      </c>
      <c r="S1085" t="s">
        <v>18</v>
      </c>
    </row>
    <row r="1086" spans="1:19" x14ac:dyDescent="0.35">
      <c r="A1086" t="s">
        <v>1131</v>
      </c>
      <c r="B1086">
        <v>74</v>
      </c>
      <c r="C1086" t="str">
        <f>IF(Table1[[#This Row],[Age]]&lt;=10,"Child",IF(Table1[[#This Row],[Age]]&lt;=20,"Teen", IF(Table1[[#This Row],[Age]]&lt;=40, "Young Adult",IF(Table1[[#This Row],[Age]]&lt;=60, "Middle Age","Old Age"))))</f>
        <v>Old Age</v>
      </c>
      <c r="D1086" t="s">
        <v>40</v>
      </c>
      <c r="E1086" t="s">
        <v>50</v>
      </c>
      <c r="F1086" t="s">
        <v>44</v>
      </c>
      <c r="G1086" s="2">
        <v>44071</v>
      </c>
      <c r="H1086" s="1">
        <f>YEAR(Table1[[#This Row],[Date_of_Diagnosis]])</f>
        <v>2020</v>
      </c>
      <c r="I1086" t="s">
        <v>37</v>
      </c>
      <c r="J1086" t="s">
        <v>38</v>
      </c>
      <c r="K1086" t="b">
        <v>1</v>
      </c>
      <c r="L1086">
        <v>40</v>
      </c>
      <c r="M1086">
        <v>17</v>
      </c>
      <c r="N1086" t="s">
        <v>12</v>
      </c>
      <c r="O1086">
        <v>48</v>
      </c>
      <c r="P1086" t="str">
        <f>IF(Table1[[#This Row],[Survival_Time_Months]]&lt;12,"&lt;1 Year",IF(Table1[[#This Row],[Survival_Time_Months]]&lt;60,"1-5 Years","5+ Years"))</f>
        <v>1-5 Years</v>
      </c>
      <c r="Q1086" t="s">
        <v>14</v>
      </c>
      <c r="R1086" t="b">
        <v>1</v>
      </c>
      <c r="S1086" t="s">
        <v>13</v>
      </c>
    </row>
    <row r="1087" spans="1:19" x14ac:dyDescent="0.35">
      <c r="A1087" t="s">
        <v>1132</v>
      </c>
      <c r="B1087">
        <v>18</v>
      </c>
      <c r="C1087" t="str">
        <f>IF(Table1[[#This Row],[Age]]&lt;=10,"Child",IF(Table1[[#This Row],[Age]]&lt;=20,"Teen", IF(Table1[[#This Row],[Age]]&lt;=40, "Young Adult",IF(Table1[[#This Row],[Age]]&lt;=60, "Middle Age","Old Age"))))</f>
        <v>Teen</v>
      </c>
      <c r="D1087" t="s">
        <v>5049</v>
      </c>
      <c r="E1087" t="s">
        <v>47</v>
      </c>
      <c r="F1087" t="s">
        <v>36</v>
      </c>
      <c r="G1087" s="2">
        <v>43523</v>
      </c>
      <c r="H1087" s="1">
        <f>YEAR(Table1[[#This Row],[Date_of_Diagnosis]])</f>
        <v>2019</v>
      </c>
      <c r="I1087" t="s">
        <v>37</v>
      </c>
      <c r="J1087" t="s">
        <v>2</v>
      </c>
      <c r="K1087" t="b">
        <v>1</v>
      </c>
      <c r="L1087">
        <v>18</v>
      </c>
      <c r="M1087">
        <v>5</v>
      </c>
      <c r="N1087" t="s">
        <v>12</v>
      </c>
      <c r="O1087">
        <v>9</v>
      </c>
      <c r="P1087" t="str">
        <f>IF(Table1[[#This Row],[Survival_Time_Months]]&lt;12,"&lt;1 Year",IF(Table1[[#This Row],[Survival_Time_Months]]&lt;60,"1-5 Years","5+ Years"))</f>
        <v>&lt;1 Year</v>
      </c>
      <c r="Q1087" t="s">
        <v>10</v>
      </c>
      <c r="R1087" t="b">
        <v>0</v>
      </c>
      <c r="S1087" t="s">
        <v>17</v>
      </c>
    </row>
    <row r="1088" spans="1:19" x14ac:dyDescent="0.35">
      <c r="A1088" t="s">
        <v>1133</v>
      </c>
      <c r="B1088">
        <v>62</v>
      </c>
      <c r="C1088" t="str">
        <f>IF(Table1[[#This Row],[Age]]&lt;=10,"Child",IF(Table1[[#This Row],[Age]]&lt;=20,"Teen", IF(Table1[[#This Row],[Age]]&lt;=40, "Young Adult",IF(Table1[[#This Row],[Age]]&lt;=60, "Middle Age","Old Age"))))</f>
        <v>Old Age</v>
      </c>
      <c r="D1088" t="s">
        <v>5050</v>
      </c>
      <c r="E1088" t="s">
        <v>50</v>
      </c>
      <c r="F1088" t="s">
        <v>41</v>
      </c>
      <c r="G1088" s="2">
        <v>44973</v>
      </c>
      <c r="H1088" s="1">
        <f>YEAR(Table1[[#This Row],[Date_of_Diagnosis]])</f>
        <v>2023</v>
      </c>
      <c r="I1088" t="s">
        <v>51</v>
      </c>
      <c r="J1088" t="s">
        <v>45</v>
      </c>
      <c r="K1088" t="b">
        <v>1</v>
      </c>
      <c r="L1088">
        <v>18</v>
      </c>
      <c r="M1088">
        <v>19</v>
      </c>
      <c r="N1088" t="s">
        <v>9</v>
      </c>
      <c r="O1088">
        <v>45</v>
      </c>
      <c r="P1088" t="str">
        <f>IF(Table1[[#This Row],[Survival_Time_Months]]&lt;12,"&lt;1 Year",IF(Table1[[#This Row],[Survival_Time_Months]]&lt;60,"1-5 Years","5+ Years"))</f>
        <v>1-5 Years</v>
      </c>
      <c r="Q1088" t="s">
        <v>10</v>
      </c>
      <c r="R1088" t="b">
        <v>1</v>
      </c>
      <c r="S1088" t="s">
        <v>17</v>
      </c>
    </row>
    <row r="1089" spans="1:19" x14ac:dyDescent="0.35">
      <c r="A1089" t="s">
        <v>1134</v>
      </c>
      <c r="B1089">
        <v>21</v>
      </c>
      <c r="C1089" t="str">
        <f>IF(Table1[[#This Row],[Age]]&lt;=10,"Child",IF(Table1[[#This Row],[Age]]&lt;=20,"Teen", IF(Table1[[#This Row],[Age]]&lt;=40, "Young Adult",IF(Table1[[#This Row],[Age]]&lt;=60, "Middle Age","Old Age"))))</f>
        <v>Young Adult</v>
      </c>
      <c r="D1089" t="s">
        <v>5050</v>
      </c>
      <c r="E1089" t="s">
        <v>47</v>
      </c>
      <c r="F1089" t="s">
        <v>44</v>
      </c>
      <c r="G1089" s="2">
        <v>44065</v>
      </c>
      <c r="H1089" s="1">
        <f>YEAR(Table1[[#This Row],[Date_of_Diagnosis]])</f>
        <v>2020</v>
      </c>
      <c r="I1089" t="s">
        <v>42</v>
      </c>
      <c r="J1089" t="s">
        <v>38</v>
      </c>
      <c r="K1089" t="b">
        <v>0</v>
      </c>
      <c r="L1089">
        <v>48</v>
      </c>
      <c r="M1089">
        <v>16</v>
      </c>
      <c r="N1089" t="s">
        <v>15</v>
      </c>
      <c r="O1089">
        <v>44</v>
      </c>
      <c r="P1089" t="str">
        <f>IF(Table1[[#This Row],[Survival_Time_Months]]&lt;12,"&lt;1 Year",IF(Table1[[#This Row],[Survival_Time_Months]]&lt;60,"1-5 Years","5+ Years"))</f>
        <v>1-5 Years</v>
      </c>
      <c r="Q1089" t="s">
        <v>14</v>
      </c>
      <c r="R1089" t="b">
        <v>0</v>
      </c>
      <c r="S1089" t="s">
        <v>17</v>
      </c>
    </row>
    <row r="1090" spans="1:19" x14ac:dyDescent="0.35">
      <c r="A1090" t="s">
        <v>1135</v>
      </c>
      <c r="B1090">
        <v>37</v>
      </c>
      <c r="C1090" t="str">
        <f>IF(Table1[[#This Row],[Age]]&lt;=10,"Child",IF(Table1[[#This Row],[Age]]&lt;=20,"Teen", IF(Table1[[#This Row],[Age]]&lt;=40, "Young Adult",IF(Table1[[#This Row],[Age]]&lt;=60, "Middle Age","Old Age"))))</f>
        <v>Young Adult</v>
      </c>
      <c r="D1090" t="s">
        <v>40</v>
      </c>
      <c r="E1090" t="s">
        <v>50</v>
      </c>
      <c r="F1090" t="s">
        <v>36</v>
      </c>
      <c r="G1090" s="2">
        <v>45334</v>
      </c>
      <c r="H1090" s="1">
        <f>YEAR(Table1[[#This Row],[Date_of_Diagnosis]])</f>
        <v>2024</v>
      </c>
      <c r="I1090" t="s">
        <v>37</v>
      </c>
      <c r="J1090" t="s">
        <v>2</v>
      </c>
      <c r="K1090" t="b">
        <v>1</v>
      </c>
      <c r="L1090">
        <v>65</v>
      </c>
      <c r="M1090">
        <v>11</v>
      </c>
      <c r="N1090" t="s">
        <v>9</v>
      </c>
      <c r="O1090">
        <v>25</v>
      </c>
      <c r="P1090" t="str">
        <f>IF(Table1[[#This Row],[Survival_Time_Months]]&lt;12,"&lt;1 Year",IF(Table1[[#This Row],[Survival_Time_Months]]&lt;60,"1-5 Years","5+ Years"))</f>
        <v>1-5 Years</v>
      </c>
      <c r="Q1090" t="s">
        <v>14</v>
      </c>
      <c r="R1090" t="b">
        <v>0</v>
      </c>
      <c r="S1090" t="s">
        <v>19</v>
      </c>
    </row>
    <row r="1091" spans="1:19" x14ac:dyDescent="0.35">
      <c r="A1091" t="s">
        <v>1136</v>
      </c>
      <c r="B1091">
        <v>11</v>
      </c>
      <c r="C1091" t="str">
        <f>IF(Table1[[#This Row],[Age]]&lt;=10,"Child",IF(Table1[[#This Row],[Age]]&lt;=20,"Teen", IF(Table1[[#This Row],[Age]]&lt;=40, "Young Adult",IF(Table1[[#This Row],[Age]]&lt;=60, "Middle Age","Old Age"))))</f>
        <v>Teen</v>
      </c>
      <c r="D1091" t="s">
        <v>5050</v>
      </c>
      <c r="E1091" t="s">
        <v>50</v>
      </c>
      <c r="F1091" t="s">
        <v>44</v>
      </c>
      <c r="G1091" s="2">
        <v>45573</v>
      </c>
      <c r="H1091" s="1">
        <f>YEAR(Table1[[#This Row],[Date_of_Diagnosis]])</f>
        <v>2024</v>
      </c>
      <c r="I1091" t="s">
        <v>48</v>
      </c>
      <c r="J1091" t="s">
        <v>38</v>
      </c>
      <c r="K1091" t="b">
        <v>0</v>
      </c>
      <c r="L1091">
        <v>9</v>
      </c>
      <c r="M1091">
        <v>14</v>
      </c>
      <c r="N1091" t="s">
        <v>9</v>
      </c>
      <c r="O1091">
        <v>73</v>
      </c>
      <c r="P1091" t="str">
        <f>IF(Table1[[#This Row],[Survival_Time_Months]]&lt;12,"&lt;1 Year",IF(Table1[[#This Row],[Survival_Time_Months]]&lt;60,"1-5 Years","5+ Years"))</f>
        <v>5+ Years</v>
      </c>
      <c r="Q1091" t="s">
        <v>10</v>
      </c>
      <c r="R1091" t="b">
        <v>0</v>
      </c>
      <c r="S1091" t="s">
        <v>16</v>
      </c>
    </row>
    <row r="1092" spans="1:19" x14ac:dyDescent="0.35">
      <c r="A1092" t="s">
        <v>1137</v>
      </c>
      <c r="B1092">
        <v>86</v>
      </c>
      <c r="C1092" t="str">
        <f>IF(Table1[[#This Row],[Age]]&lt;=10,"Child",IF(Table1[[#This Row],[Age]]&lt;=20,"Teen", IF(Table1[[#This Row],[Age]]&lt;=40, "Young Adult",IF(Table1[[#This Row],[Age]]&lt;=60, "Middle Age","Old Age"))))</f>
        <v>Old Age</v>
      </c>
      <c r="D1092" t="s">
        <v>5049</v>
      </c>
      <c r="E1092" t="s">
        <v>35</v>
      </c>
      <c r="F1092" t="s">
        <v>41</v>
      </c>
      <c r="G1092" s="2">
        <v>45147</v>
      </c>
      <c r="H1092" s="1">
        <f>YEAR(Table1[[#This Row],[Date_of_Diagnosis]])</f>
        <v>2023</v>
      </c>
      <c r="I1092" t="s">
        <v>42</v>
      </c>
      <c r="J1092" t="s">
        <v>38</v>
      </c>
      <c r="K1092" t="b">
        <v>0</v>
      </c>
      <c r="L1092">
        <v>70</v>
      </c>
      <c r="M1092">
        <v>18</v>
      </c>
      <c r="N1092" t="s">
        <v>12</v>
      </c>
      <c r="O1092">
        <v>69</v>
      </c>
      <c r="P1092" t="str">
        <f>IF(Table1[[#This Row],[Survival_Time_Months]]&lt;12,"&lt;1 Year",IF(Table1[[#This Row],[Survival_Time_Months]]&lt;60,"1-5 Years","5+ Years"))</f>
        <v>5+ Years</v>
      </c>
      <c r="Q1092" t="s">
        <v>14</v>
      </c>
      <c r="R1092" t="b">
        <v>1</v>
      </c>
      <c r="S1092" t="s">
        <v>20</v>
      </c>
    </row>
    <row r="1093" spans="1:19" x14ac:dyDescent="0.35">
      <c r="A1093" t="s">
        <v>1138</v>
      </c>
      <c r="B1093">
        <v>77</v>
      </c>
      <c r="C1093" t="str">
        <f>IF(Table1[[#This Row],[Age]]&lt;=10,"Child",IF(Table1[[#This Row],[Age]]&lt;=20,"Teen", IF(Table1[[#This Row],[Age]]&lt;=40, "Young Adult",IF(Table1[[#This Row],[Age]]&lt;=60, "Middle Age","Old Age"))))</f>
        <v>Old Age</v>
      </c>
      <c r="D1093" t="s">
        <v>40</v>
      </c>
      <c r="E1093" t="s">
        <v>47</v>
      </c>
      <c r="F1093" t="s">
        <v>36</v>
      </c>
      <c r="G1093" s="2">
        <v>44443</v>
      </c>
      <c r="H1093" s="1">
        <f>YEAR(Table1[[#This Row],[Date_of_Diagnosis]])</f>
        <v>2021</v>
      </c>
      <c r="I1093" t="s">
        <v>37</v>
      </c>
      <c r="J1093" t="s">
        <v>38</v>
      </c>
      <c r="K1093" t="b">
        <v>0</v>
      </c>
      <c r="L1093">
        <v>59</v>
      </c>
      <c r="M1093">
        <v>9</v>
      </c>
      <c r="N1093" t="s">
        <v>12</v>
      </c>
      <c r="O1093">
        <v>54</v>
      </c>
      <c r="P1093" t="str">
        <f>IF(Table1[[#This Row],[Survival_Time_Months]]&lt;12,"&lt;1 Year",IF(Table1[[#This Row],[Survival_Time_Months]]&lt;60,"1-5 Years","5+ Years"))</f>
        <v>1-5 Years</v>
      </c>
      <c r="Q1093" t="s">
        <v>14</v>
      </c>
      <c r="R1093" t="b">
        <v>1</v>
      </c>
      <c r="S1093" t="s">
        <v>17</v>
      </c>
    </row>
    <row r="1094" spans="1:19" x14ac:dyDescent="0.35">
      <c r="A1094" t="s">
        <v>1139</v>
      </c>
      <c r="B1094">
        <v>37</v>
      </c>
      <c r="C1094" t="str">
        <f>IF(Table1[[#This Row],[Age]]&lt;=10,"Child",IF(Table1[[#This Row],[Age]]&lt;=20,"Teen", IF(Table1[[#This Row],[Age]]&lt;=40, "Young Adult",IF(Table1[[#This Row],[Age]]&lt;=60, "Middle Age","Old Age"))))</f>
        <v>Young Adult</v>
      </c>
      <c r="D1094" t="s">
        <v>5049</v>
      </c>
      <c r="E1094" t="s">
        <v>35</v>
      </c>
      <c r="F1094" t="s">
        <v>44</v>
      </c>
      <c r="G1094" s="2">
        <v>45527</v>
      </c>
      <c r="H1094" s="1">
        <f>YEAR(Table1[[#This Row],[Date_of_Diagnosis]])</f>
        <v>2024</v>
      </c>
      <c r="I1094" t="s">
        <v>51</v>
      </c>
      <c r="J1094" t="s">
        <v>2</v>
      </c>
      <c r="K1094" t="b">
        <v>1</v>
      </c>
      <c r="L1094">
        <v>30</v>
      </c>
      <c r="M1094">
        <v>10</v>
      </c>
      <c r="N1094" t="s">
        <v>15</v>
      </c>
      <c r="O1094">
        <v>107</v>
      </c>
      <c r="P1094" t="str">
        <f>IF(Table1[[#This Row],[Survival_Time_Months]]&lt;12,"&lt;1 Year",IF(Table1[[#This Row],[Survival_Time_Months]]&lt;60,"1-5 Years","5+ Years"))</f>
        <v>5+ Years</v>
      </c>
      <c r="Q1094" t="s">
        <v>10</v>
      </c>
      <c r="R1094" t="b">
        <v>1</v>
      </c>
      <c r="S1094" t="s">
        <v>20</v>
      </c>
    </row>
    <row r="1095" spans="1:19" x14ac:dyDescent="0.35">
      <c r="A1095" t="s">
        <v>1140</v>
      </c>
      <c r="B1095">
        <v>47</v>
      </c>
      <c r="C1095" t="str">
        <f>IF(Table1[[#This Row],[Age]]&lt;=10,"Child",IF(Table1[[#This Row],[Age]]&lt;=20,"Teen", IF(Table1[[#This Row],[Age]]&lt;=40, "Young Adult",IF(Table1[[#This Row],[Age]]&lt;=60, "Middle Age","Old Age"))))</f>
        <v>Middle Age</v>
      </c>
      <c r="D1095" t="s">
        <v>40</v>
      </c>
      <c r="E1095" t="s">
        <v>47</v>
      </c>
      <c r="F1095" t="s">
        <v>41</v>
      </c>
      <c r="G1095" s="2">
        <v>45390</v>
      </c>
      <c r="H1095" s="1">
        <f>YEAR(Table1[[#This Row],[Date_of_Diagnosis]])</f>
        <v>2024</v>
      </c>
      <c r="I1095" t="s">
        <v>37</v>
      </c>
      <c r="J1095" t="s">
        <v>38</v>
      </c>
      <c r="K1095" t="b">
        <v>1</v>
      </c>
      <c r="L1095">
        <v>24</v>
      </c>
      <c r="M1095">
        <v>4</v>
      </c>
      <c r="N1095" t="s">
        <v>12</v>
      </c>
      <c r="O1095">
        <v>15</v>
      </c>
      <c r="P1095" t="str">
        <f>IF(Table1[[#This Row],[Survival_Time_Months]]&lt;12,"&lt;1 Year",IF(Table1[[#This Row],[Survival_Time_Months]]&lt;60,"1-5 Years","5+ Years"))</f>
        <v>1-5 Years</v>
      </c>
      <c r="Q1095" t="s">
        <v>10</v>
      </c>
      <c r="R1095" t="b">
        <v>1</v>
      </c>
      <c r="S1095" t="s">
        <v>23</v>
      </c>
    </row>
    <row r="1096" spans="1:19" x14ac:dyDescent="0.35">
      <c r="A1096" t="s">
        <v>1141</v>
      </c>
      <c r="B1096">
        <v>47</v>
      </c>
      <c r="C1096" t="str">
        <f>IF(Table1[[#This Row],[Age]]&lt;=10,"Child",IF(Table1[[#This Row],[Age]]&lt;=20,"Teen", IF(Table1[[#This Row],[Age]]&lt;=40, "Young Adult",IF(Table1[[#This Row],[Age]]&lt;=60, "Middle Age","Old Age"))))</f>
        <v>Middle Age</v>
      </c>
      <c r="D1096" t="s">
        <v>5049</v>
      </c>
      <c r="E1096" t="s">
        <v>50</v>
      </c>
      <c r="F1096" t="s">
        <v>44</v>
      </c>
      <c r="G1096" s="2">
        <v>43546</v>
      </c>
      <c r="H1096" s="1">
        <f>YEAR(Table1[[#This Row],[Date_of_Diagnosis]])</f>
        <v>2019</v>
      </c>
      <c r="I1096" t="s">
        <v>37</v>
      </c>
      <c r="J1096" t="s">
        <v>38</v>
      </c>
      <c r="K1096" t="b">
        <v>0</v>
      </c>
      <c r="L1096">
        <v>17</v>
      </c>
      <c r="M1096">
        <v>19</v>
      </c>
      <c r="N1096" t="s">
        <v>12</v>
      </c>
      <c r="O1096">
        <v>99</v>
      </c>
      <c r="P1096" t="str">
        <f>IF(Table1[[#This Row],[Survival_Time_Months]]&lt;12,"&lt;1 Year",IF(Table1[[#This Row],[Survival_Time_Months]]&lt;60,"1-5 Years","5+ Years"))</f>
        <v>5+ Years</v>
      </c>
      <c r="Q1096" t="s">
        <v>10</v>
      </c>
      <c r="R1096" t="b">
        <v>1</v>
      </c>
      <c r="S1096" t="s">
        <v>13</v>
      </c>
    </row>
    <row r="1097" spans="1:19" x14ac:dyDescent="0.35">
      <c r="A1097" t="s">
        <v>1142</v>
      </c>
      <c r="B1097">
        <v>76</v>
      </c>
      <c r="C1097" t="str">
        <f>IF(Table1[[#This Row],[Age]]&lt;=10,"Child",IF(Table1[[#This Row],[Age]]&lt;=20,"Teen", IF(Table1[[#This Row],[Age]]&lt;=40, "Young Adult",IF(Table1[[#This Row],[Age]]&lt;=60, "Middle Age","Old Age"))))</f>
        <v>Old Age</v>
      </c>
      <c r="D1097" t="s">
        <v>5050</v>
      </c>
      <c r="E1097" t="s">
        <v>47</v>
      </c>
      <c r="F1097" t="s">
        <v>36</v>
      </c>
      <c r="G1097" s="2">
        <v>44269</v>
      </c>
      <c r="H1097" s="1">
        <f>YEAR(Table1[[#This Row],[Date_of_Diagnosis]])</f>
        <v>2021</v>
      </c>
      <c r="I1097" t="s">
        <v>51</v>
      </c>
      <c r="J1097" t="s">
        <v>45</v>
      </c>
      <c r="K1097" t="b">
        <v>1</v>
      </c>
      <c r="L1097">
        <v>37</v>
      </c>
      <c r="M1097">
        <v>7</v>
      </c>
      <c r="N1097" t="s">
        <v>12</v>
      </c>
      <c r="O1097">
        <v>66</v>
      </c>
      <c r="P1097" t="str">
        <f>IF(Table1[[#This Row],[Survival_Time_Months]]&lt;12,"&lt;1 Year",IF(Table1[[#This Row],[Survival_Time_Months]]&lt;60,"1-5 Years","5+ Years"))</f>
        <v>5+ Years</v>
      </c>
      <c r="Q1097" t="s">
        <v>14</v>
      </c>
      <c r="R1097" t="b">
        <v>1</v>
      </c>
      <c r="S1097" t="s">
        <v>21</v>
      </c>
    </row>
    <row r="1098" spans="1:19" x14ac:dyDescent="0.35">
      <c r="A1098" t="s">
        <v>1143</v>
      </c>
      <c r="B1098">
        <v>65</v>
      </c>
      <c r="C1098" t="str">
        <f>IF(Table1[[#This Row],[Age]]&lt;=10,"Child",IF(Table1[[#This Row],[Age]]&lt;=20,"Teen", IF(Table1[[#This Row],[Age]]&lt;=40, "Young Adult",IF(Table1[[#This Row],[Age]]&lt;=60, "Middle Age","Old Age"))))</f>
        <v>Old Age</v>
      </c>
      <c r="D1098" t="s">
        <v>5049</v>
      </c>
      <c r="E1098" t="s">
        <v>35</v>
      </c>
      <c r="F1098" t="s">
        <v>36</v>
      </c>
      <c r="G1098" s="2">
        <v>44425</v>
      </c>
      <c r="H1098" s="1">
        <f>YEAR(Table1[[#This Row],[Date_of_Diagnosis]])</f>
        <v>2021</v>
      </c>
      <c r="I1098" t="s">
        <v>51</v>
      </c>
      <c r="J1098" t="s">
        <v>2</v>
      </c>
      <c r="K1098" t="b">
        <v>0</v>
      </c>
      <c r="L1098">
        <v>45</v>
      </c>
      <c r="M1098">
        <v>11</v>
      </c>
      <c r="N1098" t="s">
        <v>12</v>
      </c>
      <c r="O1098">
        <v>62</v>
      </c>
      <c r="P1098" t="str">
        <f>IF(Table1[[#This Row],[Survival_Time_Months]]&lt;12,"&lt;1 Year",IF(Table1[[#This Row],[Survival_Time_Months]]&lt;60,"1-5 Years","5+ Years"))</f>
        <v>5+ Years</v>
      </c>
      <c r="Q1098" t="s">
        <v>14</v>
      </c>
      <c r="R1098" t="b">
        <v>0</v>
      </c>
      <c r="S1098" t="s">
        <v>17</v>
      </c>
    </row>
    <row r="1099" spans="1:19" x14ac:dyDescent="0.35">
      <c r="A1099" t="s">
        <v>1144</v>
      </c>
      <c r="B1099">
        <v>74</v>
      </c>
      <c r="C1099" t="str">
        <f>IF(Table1[[#This Row],[Age]]&lt;=10,"Child",IF(Table1[[#This Row],[Age]]&lt;=20,"Teen", IF(Table1[[#This Row],[Age]]&lt;=40, "Young Adult",IF(Table1[[#This Row],[Age]]&lt;=60, "Middle Age","Old Age"))))</f>
        <v>Old Age</v>
      </c>
      <c r="D1099" t="s">
        <v>40</v>
      </c>
      <c r="E1099" t="s">
        <v>35</v>
      </c>
      <c r="F1099" t="s">
        <v>41</v>
      </c>
      <c r="G1099" s="2">
        <v>44154</v>
      </c>
      <c r="H1099" s="1">
        <f>YEAR(Table1[[#This Row],[Date_of_Diagnosis]])</f>
        <v>2020</v>
      </c>
      <c r="I1099" t="s">
        <v>48</v>
      </c>
      <c r="J1099" t="s">
        <v>45</v>
      </c>
      <c r="K1099" t="b">
        <v>0</v>
      </c>
      <c r="L1099">
        <v>33</v>
      </c>
      <c r="M1099">
        <v>5</v>
      </c>
      <c r="N1099" t="s">
        <v>9</v>
      </c>
      <c r="O1099">
        <v>52</v>
      </c>
      <c r="P1099" t="str">
        <f>IF(Table1[[#This Row],[Survival_Time_Months]]&lt;12,"&lt;1 Year",IF(Table1[[#This Row],[Survival_Time_Months]]&lt;60,"1-5 Years","5+ Years"))</f>
        <v>1-5 Years</v>
      </c>
      <c r="Q1099" t="s">
        <v>14</v>
      </c>
      <c r="R1099" t="b">
        <v>0</v>
      </c>
      <c r="S1099" t="s">
        <v>18</v>
      </c>
    </row>
    <row r="1100" spans="1:19" x14ac:dyDescent="0.35">
      <c r="A1100" t="s">
        <v>1145</v>
      </c>
      <c r="B1100">
        <v>60</v>
      </c>
      <c r="C1100" t="str">
        <f>IF(Table1[[#This Row],[Age]]&lt;=10,"Child",IF(Table1[[#This Row],[Age]]&lt;=20,"Teen", IF(Table1[[#This Row],[Age]]&lt;=40, "Young Adult",IF(Table1[[#This Row],[Age]]&lt;=60, "Middle Age","Old Age"))))</f>
        <v>Middle Age</v>
      </c>
      <c r="D1100" t="s">
        <v>5049</v>
      </c>
      <c r="E1100" t="s">
        <v>50</v>
      </c>
      <c r="F1100" t="s">
        <v>41</v>
      </c>
      <c r="G1100" s="2">
        <v>44792</v>
      </c>
      <c r="H1100" s="1">
        <f>YEAR(Table1[[#This Row],[Date_of_Diagnosis]])</f>
        <v>2022</v>
      </c>
      <c r="I1100" t="s">
        <v>37</v>
      </c>
      <c r="J1100" t="s">
        <v>45</v>
      </c>
      <c r="K1100" t="b">
        <v>0</v>
      </c>
      <c r="L1100">
        <v>66</v>
      </c>
      <c r="M1100">
        <v>2</v>
      </c>
      <c r="N1100" t="s">
        <v>15</v>
      </c>
      <c r="O1100">
        <v>7</v>
      </c>
      <c r="P1100" t="str">
        <f>IF(Table1[[#This Row],[Survival_Time_Months]]&lt;12,"&lt;1 Year",IF(Table1[[#This Row],[Survival_Time_Months]]&lt;60,"1-5 Years","5+ Years"))</f>
        <v>&lt;1 Year</v>
      </c>
      <c r="Q1100" t="s">
        <v>14</v>
      </c>
      <c r="R1100" t="b">
        <v>1</v>
      </c>
      <c r="S1100" t="s">
        <v>21</v>
      </c>
    </row>
    <row r="1101" spans="1:19" x14ac:dyDescent="0.35">
      <c r="A1101" t="s">
        <v>1146</v>
      </c>
      <c r="B1101">
        <v>8</v>
      </c>
      <c r="C1101" t="str">
        <f>IF(Table1[[#This Row],[Age]]&lt;=10,"Child",IF(Table1[[#This Row],[Age]]&lt;=20,"Teen", IF(Table1[[#This Row],[Age]]&lt;=40, "Young Adult",IF(Table1[[#This Row],[Age]]&lt;=60, "Middle Age","Old Age"))))</f>
        <v>Child</v>
      </c>
      <c r="D1101" t="s">
        <v>5049</v>
      </c>
      <c r="E1101" t="s">
        <v>50</v>
      </c>
      <c r="F1101" t="s">
        <v>44</v>
      </c>
      <c r="G1101" s="2">
        <v>44289</v>
      </c>
      <c r="H1101" s="1">
        <f>YEAR(Table1[[#This Row],[Date_of_Diagnosis]])</f>
        <v>2021</v>
      </c>
      <c r="I1101" t="s">
        <v>37</v>
      </c>
      <c r="J1101" t="s">
        <v>2</v>
      </c>
      <c r="K1101" t="b">
        <v>0</v>
      </c>
      <c r="L1101">
        <v>30</v>
      </c>
      <c r="M1101">
        <v>7</v>
      </c>
      <c r="N1101" t="s">
        <v>9</v>
      </c>
      <c r="O1101">
        <v>110</v>
      </c>
      <c r="P1101" t="str">
        <f>IF(Table1[[#This Row],[Survival_Time_Months]]&lt;12,"&lt;1 Year",IF(Table1[[#This Row],[Survival_Time_Months]]&lt;60,"1-5 Years","5+ Years"))</f>
        <v>5+ Years</v>
      </c>
      <c r="Q1101" t="s">
        <v>10</v>
      </c>
      <c r="R1101" t="b">
        <v>1</v>
      </c>
      <c r="S1101" t="s">
        <v>16</v>
      </c>
    </row>
    <row r="1102" spans="1:19" x14ac:dyDescent="0.35">
      <c r="A1102" t="s">
        <v>1147</v>
      </c>
      <c r="B1102">
        <v>1</v>
      </c>
      <c r="C1102" t="str">
        <f>IF(Table1[[#This Row],[Age]]&lt;=10,"Child",IF(Table1[[#This Row],[Age]]&lt;=20,"Teen", IF(Table1[[#This Row],[Age]]&lt;=40, "Young Adult",IF(Table1[[#This Row],[Age]]&lt;=60, "Middle Age","Old Age"))))</f>
        <v>Child</v>
      </c>
      <c r="D1102" t="s">
        <v>5050</v>
      </c>
      <c r="E1102" t="s">
        <v>47</v>
      </c>
      <c r="F1102" t="s">
        <v>36</v>
      </c>
      <c r="G1102" s="2">
        <v>43606</v>
      </c>
      <c r="H1102" s="1">
        <f>YEAR(Table1[[#This Row],[Date_of_Diagnosis]])</f>
        <v>2019</v>
      </c>
      <c r="I1102" t="s">
        <v>51</v>
      </c>
      <c r="J1102" t="s">
        <v>38</v>
      </c>
      <c r="K1102" t="b">
        <v>1</v>
      </c>
      <c r="L1102">
        <v>31</v>
      </c>
      <c r="M1102">
        <v>3</v>
      </c>
      <c r="N1102" t="s">
        <v>15</v>
      </c>
      <c r="O1102">
        <v>64</v>
      </c>
      <c r="P1102" t="str">
        <f>IF(Table1[[#This Row],[Survival_Time_Months]]&lt;12,"&lt;1 Year",IF(Table1[[#This Row],[Survival_Time_Months]]&lt;60,"1-5 Years","5+ Years"))</f>
        <v>5+ Years</v>
      </c>
      <c r="Q1102" t="s">
        <v>10</v>
      </c>
      <c r="R1102" t="b">
        <v>1</v>
      </c>
      <c r="S1102" t="s">
        <v>16</v>
      </c>
    </row>
    <row r="1103" spans="1:19" x14ac:dyDescent="0.35">
      <c r="A1103" t="s">
        <v>1148</v>
      </c>
      <c r="B1103">
        <v>40</v>
      </c>
      <c r="C1103" t="str">
        <f>IF(Table1[[#This Row],[Age]]&lt;=10,"Child",IF(Table1[[#This Row],[Age]]&lt;=20,"Teen", IF(Table1[[#This Row],[Age]]&lt;=40, "Young Adult",IF(Table1[[#This Row],[Age]]&lt;=60, "Middle Age","Old Age"))))</f>
        <v>Young Adult</v>
      </c>
      <c r="D1103" t="s">
        <v>40</v>
      </c>
      <c r="E1103" t="s">
        <v>35</v>
      </c>
      <c r="F1103" t="s">
        <v>44</v>
      </c>
      <c r="G1103" s="2">
        <v>43784</v>
      </c>
      <c r="H1103" s="1">
        <f>YEAR(Table1[[#This Row],[Date_of_Diagnosis]])</f>
        <v>2019</v>
      </c>
      <c r="I1103" t="s">
        <v>42</v>
      </c>
      <c r="J1103" t="s">
        <v>45</v>
      </c>
      <c r="K1103" t="b">
        <v>1</v>
      </c>
      <c r="L1103">
        <v>49</v>
      </c>
      <c r="M1103">
        <v>8</v>
      </c>
      <c r="N1103" t="s">
        <v>12</v>
      </c>
      <c r="O1103">
        <v>63</v>
      </c>
      <c r="P1103" t="str">
        <f>IF(Table1[[#This Row],[Survival_Time_Months]]&lt;12,"&lt;1 Year",IF(Table1[[#This Row],[Survival_Time_Months]]&lt;60,"1-5 Years","5+ Years"))</f>
        <v>5+ Years</v>
      </c>
      <c r="Q1103" t="s">
        <v>10</v>
      </c>
      <c r="R1103" t="b">
        <v>1</v>
      </c>
      <c r="S1103" t="s">
        <v>20</v>
      </c>
    </row>
    <row r="1104" spans="1:19" x14ac:dyDescent="0.35">
      <c r="A1104" t="s">
        <v>1149</v>
      </c>
      <c r="B1104">
        <v>16</v>
      </c>
      <c r="C1104" t="str">
        <f>IF(Table1[[#This Row],[Age]]&lt;=10,"Child",IF(Table1[[#This Row],[Age]]&lt;=20,"Teen", IF(Table1[[#This Row],[Age]]&lt;=40, "Young Adult",IF(Table1[[#This Row],[Age]]&lt;=60, "Middle Age","Old Age"))))</f>
        <v>Teen</v>
      </c>
      <c r="D1104" t="s">
        <v>5049</v>
      </c>
      <c r="E1104" t="s">
        <v>50</v>
      </c>
      <c r="F1104" t="s">
        <v>44</v>
      </c>
      <c r="G1104" s="2">
        <v>44158</v>
      </c>
      <c r="H1104" s="1">
        <f>YEAR(Table1[[#This Row],[Date_of_Diagnosis]])</f>
        <v>2020</v>
      </c>
      <c r="I1104" t="s">
        <v>37</v>
      </c>
      <c r="J1104" t="s">
        <v>45</v>
      </c>
      <c r="K1104" t="b">
        <v>1</v>
      </c>
      <c r="L1104">
        <v>67</v>
      </c>
      <c r="M1104">
        <v>7</v>
      </c>
      <c r="N1104" t="s">
        <v>9</v>
      </c>
      <c r="O1104">
        <v>104</v>
      </c>
      <c r="P1104" t="str">
        <f>IF(Table1[[#This Row],[Survival_Time_Months]]&lt;12,"&lt;1 Year",IF(Table1[[#This Row],[Survival_Time_Months]]&lt;60,"1-5 Years","5+ Years"))</f>
        <v>5+ Years</v>
      </c>
      <c r="Q1104" t="s">
        <v>14</v>
      </c>
      <c r="R1104" t="b">
        <v>1</v>
      </c>
      <c r="S1104" t="s">
        <v>20</v>
      </c>
    </row>
    <row r="1105" spans="1:19" x14ac:dyDescent="0.35">
      <c r="A1105" t="s">
        <v>1150</v>
      </c>
      <c r="B1105">
        <v>4</v>
      </c>
      <c r="C1105" t="str">
        <f>IF(Table1[[#This Row],[Age]]&lt;=10,"Child",IF(Table1[[#This Row],[Age]]&lt;=20,"Teen", IF(Table1[[#This Row],[Age]]&lt;=40, "Young Adult",IF(Table1[[#This Row],[Age]]&lt;=60, "Middle Age","Old Age"))))</f>
        <v>Child</v>
      </c>
      <c r="D1105" t="s">
        <v>5050</v>
      </c>
      <c r="E1105" t="s">
        <v>47</v>
      </c>
      <c r="F1105" t="s">
        <v>36</v>
      </c>
      <c r="G1105" s="2">
        <v>43580</v>
      </c>
      <c r="H1105" s="1">
        <f>YEAR(Table1[[#This Row],[Date_of_Diagnosis]])</f>
        <v>2019</v>
      </c>
      <c r="I1105" t="s">
        <v>51</v>
      </c>
      <c r="J1105" t="s">
        <v>38</v>
      </c>
      <c r="K1105" t="b">
        <v>0</v>
      </c>
      <c r="L1105">
        <v>5</v>
      </c>
      <c r="M1105">
        <v>20</v>
      </c>
      <c r="N1105" t="s">
        <v>15</v>
      </c>
      <c r="O1105">
        <v>100</v>
      </c>
      <c r="P1105" t="str">
        <f>IF(Table1[[#This Row],[Survival_Time_Months]]&lt;12,"&lt;1 Year",IF(Table1[[#This Row],[Survival_Time_Months]]&lt;60,"1-5 Years","5+ Years"))</f>
        <v>5+ Years</v>
      </c>
      <c r="Q1105" t="s">
        <v>14</v>
      </c>
      <c r="R1105" t="b">
        <v>1</v>
      </c>
      <c r="S1105" t="s">
        <v>13</v>
      </c>
    </row>
    <row r="1106" spans="1:19" x14ac:dyDescent="0.35">
      <c r="A1106" t="s">
        <v>1151</v>
      </c>
      <c r="B1106">
        <v>20</v>
      </c>
      <c r="C1106" t="str">
        <f>IF(Table1[[#This Row],[Age]]&lt;=10,"Child",IF(Table1[[#This Row],[Age]]&lt;=20,"Teen", IF(Table1[[#This Row],[Age]]&lt;=40, "Young Adult",IF(Table1[[#This Row],[Age]]&lt;=60, "Middle Age","Old Age"))))</f>
        <v>Teen</v>
      </c>
      <c r="D1106" t="s">
        <v>5049</v>
      </c>
      <c r="E1106" t="s">
        <v>35</v>
      </c>
      <c r="F1106" t="s">
        <v>44</v>
      </c>
      <c r="G1106" s="2">
        <v>43877</v>
      </c>
      <c r="H1106" s="1">
        <f>YEAR(Table1[[#This Row],[Date_of_Diagnosis]])</f>
        <v>2020</v>
      </c>
      <c r="I1106" t="s">
        <v>51</v>
      </c>
      <c r="J1106" t="s">
        <v>38</v>
      </c>
      <c r="K1106" t="b">
        <v>0</v>
      </c>
      <c r="L1106">
        <v>57</v>
      </c>
      <c r="M1106">
        <v>20</v>
      </c>
      <c r="N1106" t="s">
        <v>15</v>
      </c>
      <c r="O1106">
        <v>38</v>
      </c>
      <c r="P1106" t="str">
        <f>IF(Table1[[#This Row],[Survival_Time_Months]]&lt;12,"&lt;1 Year",IF(Table1[[#This Row],[Survival_Time_Months]]&lt;60,"1-5 Years","5+ Years"))</f>
        <v>1-5 Years</v>
      </c>
      <c r="Q1106" t="s">
        <v>14</v>
      </c>
      <c r="R1106" t="b">
        <v>0</v>
      </c>
      <c r="S1106" t="s">
        <v>20</v>
      </c>
    </row>
    <row r="1107" spans="1:19" x14ac:dyDescent="0.35">
      <c r="A1107" t="s">
        <v>1152</v>
      </c>
      <c r="B1107">
        <v>71</v>
      </c>
      <c r="C1107" t="str">
        <f>IF(Table1[[#This Row],[Age]]&lt;=10,"Child",IF(Table1[[#This Row],[Age]]&lt;=20,"Teen", IF(Table1[[#This Row],[Age]]&lt;=40, "Young Adult",IF(Table1[[#This Row],[Age]]&lt;=60, "Middle Age","Old Age"))))</f>
        <v>Old Age</v>
      </c>
      <c r="D1107" t="s">
        <v>40</v>
      </c>
      <c r="E1107" t="s">
        <v>35</v>
      </c>
      <c r="F1107" t="s">
        <v>36</v>
      </c>
      <c r="G1107" s="2">
        <v>45431</v>
      </c>
      <c r="H1107" s="1">
        <f>YEAR(Table1[[#This Row],[Date_of_Diagnosis]])</f>
        <v>2024</v>
      </c>
      <c r="I1107" t="s">
        <v>48</v>
      </c>
      <c r="J1107" t="s">
        <v>2</v>
      </c>
      <c r="K1107" t="b">
        <v>0</v>
      </c>
      <c r="L1107">
        <v>44</v>
      </c>
      <c r="M1107">
        <v>10</v>
      </c>
      <c r="N1107" t="s">
        <v>15</v>
      </c>
      <c r="O1107">
        <v>71</v>
      </c>
      <c r="P1107" t="str">
        <f>IF(Table1[[#This Row],[Survival_Time_Months]]&lt;12,"&lt;1 Year",IF(Table1[[#This Row],[Survival_Time_Months]]&lt;60,"1-5 Years","5+ Years"))</f>
        <v>5+ Years</v>
      </c>
      <c r="Q1107" t="s">
        <v>10</v>
      </c>
      <c r="R1107" t="b">
        <v>1</v>
      </c>
      <c r="S1107" t="s">
        <v>16</v>
      </c>
    </row>
    <row r="1108" spans="1:19" x14ac:dyDescent="0.35">
      <c r="A1108" t="s">
        <v>1153</v>
      </c>
      <c r="B1108">
        <v>43</v>
      </c>
      <c r="C1108" t="str">
        <f>IF(Table1[[#This Row],[Age]]&lt;=10,"Child",IF(Table1[[#This Row],[Age]]&lt;=20,"Teen", IF(Table1[[#This Row],[Age]]&lt;=40, "Young Adult",IF(Table1[[#This Row],[Age]]&lt;=60, "Middle Age","Old Age"))))</f>
        <v>Middle Age</v>
      </c>
      <c r="D1108" t="s">
        <v>5050</v>
      </c>
      <c r="E1108" t="s">
        <v>47</v>
      </c>
      <c r="F1108" t="s">
        <v>41</v>
      </c>
      <c r="G1108" s="2">
        <v>44531</v>
      </c>
      <c r="H1108" s="1">
        <f>YEAR(Table1[[#This Row],[Date_of_Diagnosis]])</f>
        <v>2021</v>
      </c>
      <c r="I1108" t="s">
        <v>51</v>
      </c>
      <c r="J1108" t="s">
        <v>38</v>
      </c>
      <c r="K1108" t="b">
        <v>0</v>
      </c>
      <c r="L1108">
        <v>65</v>
      </c>
      <c r="M1108">
        <v>3</v>
      </c>
      <c r="N1108" t="s">
        <v>15</v>
      </c>
      <c r="O1108">
        <v>76</v>
      </c>
      <c r="P1108" t="str">
        <f>IF(Table1[[#This Row],[Survival_Time_Months]]&lt;12,"&lt;1 Year",IF(Table1[[#This Row],[Survival_Time_Months]]&lt;60,"1-5 Years","5+ Years"))</f>
        <v>5+ Years</v>
      </c>
      <c r="Q1108" t="s">
        <v>14</v>
      </c>
      <c r="R1108" t="b">
        <v>1</v>
      </c>
      <c r="S1108" t="s">
        <v>11</v>
      </c>
    </row>
    <row r="1109" spans="1:19" x14ac:dyDescent="0.35">
      <c r="A1109" t="s">
        <v>1154</v>
      </c>
      <c r="B1109">
        <v>7</v>
      </c>
      <c r="C1109" t="str">
        <f>IF(Table1[[#This Row],[Age]]&lt;=10,"Child",IF(Table1[[#This Row],[Age]]&lt;=20,"Teen", IF(Table1[[#This Row],[Age]]&lt;=40, "Young Adult",IF(Table1[[#This Row],[Age]]&lt;=60, "Middle Age","Old Age"))))</f>
        <v>Child</v>
      </c>
      <c r="D1109" t="s">
        <v>40</v>
      </c>
      <c r="E1109" t="s">
        <v>35</v>
      </c>
      <c r="F1109" t="s">
        <v>36</v>
      </c>
      <c r="G1109" s="2">
        <v>44124</v>
      </c>
      <c r="H1109" s="1">
        <f>YEAR(Table1[[#This Row],[Date_of_Diagnosis]])</f>
        <v>2020</v>
      </c>
      <c r="I1109" t="s">
        <v>37</v>
      </c>
      <c r="J1109" t="s">
        <v>2</v>
      </c>
      <c r="K1109" t="b">
        <v>1</v>
      </c>
      <c r="L1109">
        <v>28</v>
      </c>
      <c r="M1109">
        <v>9</v>
      </c>
      <c r="N1109" t="s">
        <v>12</v>
      </c>
      <c r="O1109">
        <v>71</v>
      </c>
      <c r="P1109" t="str">
        <f>IF(Table1[[#This Row],[Survival_Time_Months]]&lt;12,"&lt;1 Year",IF(Table1[[#This Row],[Survival_Time_Months]]&lt;60,"1-5 Years","5+ Years"))</f>
        <v>5+ Years</v>
      </c>
      <c r="Q1109" t="s">
        <v>10</v>
      </c>
      <c r="R1109" t="b">
        <v>0</v>
      </c>
      <c r="S1109" t="s">
        <v>23</v>
      </c>
    </row>
    <row r="1110" spans="1:19" x14ac:dyDescent="0.35">
      <c r="A1110" t="s">
        <v>1155</v>
      </c>
      <c r="B1110">
        <v>62</v>
      </c>
      <c r="C1110" t="str">
        <f>IF(Table1[[#This Row],[Age]]&lt;=10,"Child",IF(Table1[[#This Row],[Age]]&lt;=20,"Teen", IF(Table1[[#This Row],[Age]]&lt;=40, "Young Adult",IF(Table1[[#This Row],[Age]]&lt;=60, "Middle Age","Old Age"))))</f>
        <v>Old Age</v>
      </c>
      <c r="D1110" t="s">
        <v>5050</v>
      </c>
      <c r="E1110" t="s">
        <v>35</v>
      </c>
      <c r="F1110" t="s">
        <v>41</v>
      </c>
      <c r="G1110" s="2">
        <v>43919</v>
      </c>
      <c r="H1110" s="1">
        <f>YEAR(Table1[[#This Row],[Date_of_Diagnosis]])</f>
        <v>2020</v>
      </c>
      <c r="I1110" t="s">
        <v>37</v>
      </c>
      <c r="J1110" t="s">
        <v>38</v>
      </c>
      <c r="K1110" t="b">
        <v>1</v>
      </c>
      <c r="L1110">
        <v>39</v>
      </c>
      <c r="M1110">
        <v>4</v>
      </c>
      <c r="N1110" t="s">
        <v>12</v>
      </c>
      <c r="O1110">
        <v>96</v>
      </c>
      <c r="P1110" t="str">
        <f>IF(Table1[[#This Row],[Survival_Time_Months]]&lt;12,"&lt;1 Year",IF(Table1[[#This Row],[Survival_Time_Months]]&lt;60,"1-5 Years","5+ Years"))</f>
        <v>5+ Years</v>
      </c>
      <c r="Q1110" t="s">
        <v>10</v>
      </c>
      <c r="R1110" t="b">
        <v>0</v>
      </c>
      <c r="S1110" t="s">
        <v>19</v>
      </c>
    </row>
    <row r="1111" spans="1:19" x14ac:dyDescent="0.35">
      <c r="A1111" t="s">
        <v>1156</v>
      </c>
      <c r="B1111">
        <v>90</v>
      </c>
      <c r="C1111" t="str">
        <f>IF(Table1[[#This Row],[Age]]&lt;=10,"Child",IF(Table1[[#This Row],[Age]]&lt;=20,"Teen", IF(Table1[[#This Row],[Age]]&lt;=40, "Young Adult",IF(Table1[[#This Row],[Age]]&lt;=60, "Middle Age","Old Age"))))</f>
        <v>Old Age</v>
      </c>
      <c r="D1111" t="s">
        <v>5050</v>
      </c>
      <c r="E1111" t="s">
        <v>50</v>
      </c>
      <c r="F1111" t="s">
        <v>41</v>
      </c>
      <c r="G1111" s="2">
        <v>43640</v>
      </c>
      <c r="H1111" s="1">
        <f>YEAR(Table1[[#This Row],[Date_of_Diagnosis]])</f>
        <v>2019</v>
      </c>
      <c r="I1111" t="s">
        <v>51</v>
      </c>
      <c r="J1111" t="s">
        <v>45</v>
      </c>
      <c r="K1111" t="b">
        <v>1</v>
      </c>
      <c r="L1111">
        <v>5</v>
      </c>
      <c r="M1111">
        <v>20</v>
      </c>
      <c r="N1111" t="s">
        <v>15</v>
      </c>
      <c r="O1111">
        <v>19</v>
      </c>
      <c r="P1111" t="str">
        <f>IF(Table1[[#This Row],[Survival_Time_Months]]&lt;12,"&lt;1 Year",IF(Table1[[#This Row],[Survival_Time_Months]]&lt;60,"1-5 Years","5+ Years"))</f>
        <v>1-5 Years</v>
      </c>
      <c r="Q1111" t="s">
        <v>14</v>
      </c>
      <c r="R1111" t="b">
        <v>0</v>
      </c>
      <c r="S1111" t="s">
        <v>19</v>
      </c>
    </row>
    <row r="1112" spans="1:19" x14ac:dyDescent="0.35">
      <c r="A1112" t="s">
        <v>1157</v>
      </c>
      <c r="B1112">
        <v>17</v>
      </c>
      <c r="C1112" t="str">
        <f>IF(Table1[[#This Row],[Age]]&lt;=10,"Child",IF(Table1[[#This Row],[Age]]&lt;=20,"Teen", IF(Table1[[#This Row],[Age]]&lt;=40, "Young Adult",IF(Table1[[#This Row],[Age]]&lt;=60, "Middle Age","Old Age"))))</f>
        <v>Teen</v>
      </c>
      <c r="D1112" t="s">
        <v>5049</v>
      </c>
      <c r="E1112" t="s">
        <v>47</v>
      </c>
      <c r="F1112" t="s">
        <v>36</v>
      </c>
      <c r="G1112" s="2">
        <v>44833</v>
      </c>
      <c r="H1112" s="1">
        <f>YEAR(Table1[[#This Row],[Date_of_Diagnosis]])</f>
        <v>2022</v>
      </c>
      <c r="I1112" t="s">
        <v>51</v>
      </c>
      <c r="J1112" t="s">
        <v>2</v>
      </c>
      <c r="K1112" t="b">
        <v>1</v>
      </c>
      <c r="L1112">
        <v>32</v>
      </c>
      <c r="M1112">
        <v>11</v>
      </c>
      <c r="N1112" t="s">
        <v>12</v>
      </c>
      <c r="O1112">
        <v>21</v>
      </c>
      <c r="P1112" t="str">
        <f>IF(Table1[[#This Row],[Survival_Time_Months]]&lt;12,"&lt;1 Year",IF(Table1[[#This Row],[Survival_Time_Months]]&lt;60,"1-5 Years","5+ Years"))</f>
        <v>1-5 Years</v>
      </c>
      <c r="Q1112" t="s">
        <v>10</v>
      </c>
      <c r="R1112" t="b">
        <v>1</v>
      </c>
      <c r="S1112" t="s">
        <v>13</v>
      </c>
    </row>
    <row r="1113" spans="1:19" x14ac:dyDescent="0.35">
      <c r="A1113" t="s">
        <v>1158</v>
      </c>
      <c r="B1113">
        <v>19</v>
      </c>
      <c r="C1113" t="str">
        <f>IF(Table1[[#This Row],[Age]]&lt;=10,"Child",IF(Table1[[#This Row],[Age]]&lt;=20,"Teen", IF(Table1[[#This Row],[Age]]&lt;=40, "Young Adult",IF(Table1[[#This Row],[Age]]&lt;=60, "Middle Age","Old Age"))))</f>
        <v>Teen</v>
      </c>
      <c r="D1113" t="s">
        <v>5049</v>
      </c>
      <c r="E1113" t="s">
        <v>35</v>
      </c>
      <c r="F1113" t="s">
        <v>41</v>
      </c>
      <c r="G1113" s="2">
        <v>43481</v>
      </c>
      <c r="H1113" s="1">
        <f>YEAR(Table1[[#This Row],[Date_of_Diagnosis]])</f>
        <v>2019</v>
      </c>
      <c r="I1113" t="s">
        <v>48</v>
      </c>
      <c r="J1113" t="s">
        <v>2</v>
      </c>
      <c r="K1113" t="b">
        <v>1</v>
      </c>
      <c r="L1113">
        <v>49</v>
      </c>
      <c r="M1113">
        <v>5</v>
      </c>
      <c r="N1113" t="s">
        <v>9</v>
      </c>
      <c r="O1113">
        <v>78</v>
      </c>
      <c r="P1113" t="str">
        <f>IF(Table1[[#This Row],[Survival_Time_Months]]&lt;12,"&lt;1 Year",IF(Table1[[#This Row],[Survival_Time_Months]]&lt;60,"1-5 Years","5+ Years"))</f>
        <v>5+ Years</v>
      </c>
      <c r="Q1113" t="s">
        <v>14</v>
      </c>
      <c r="R1113" t="b">
        <v>0</v>
      </c>
      <c r="S1113" t="s">
        <v>11</v>
      </c>
    </row>
    <row r="1114" spans="1:19" x14ac:dyDescent="0.35">
      <c r="A1114" t="s">
        <v>1159</v>
      </c>
      <c r="B1114">
        <v>46</v>
      </c>
      <c r="C1114" t="str">
        <f>IF(Table1[[#This Row],[Age]]&lt;=10,"Child",IF(Table1[[#This Row],[Age]]&lt;=20,"Teen", IF(Table1[[#This Row],[Age]]&lt;=40, "Young Adult",IF(Table1[[#This Row],[Age]]&lt;=60, "Middle Age","Old Age"))))</f>
        <v>Middle Age</v>
      </c>
      <c r="D1114" t="s">
        <v>5050</v>
      </c>
      <c r="E1114" t="s">
        <v>35</v>
      </c>
      <c r="F1114" t="s">
        <v>41</v>
      </c>
      <c r="G1114" s="2">
        <v>45014</v>
      </c>
      <c r="H1114" s="1">
        <f>YEAR(Table1[[#This Row],[Date_of_Diagnosis]])</f>
        <v>2023</v>
      </c>
      <c r="I1114" t="s">
        <v>48</v>
      </c>
      <c r="J1114" t="s">
        <v>2</v>
      </c>
      <c r="K1114" t="b">
        <v>0</v>
      </c>
      <c r="L1114">
        <v>41</v>
      </c>
      <c r="M1114">
        <v>12</v>
      </c>
      <c r="N1114" t="s">
        <v>9</v>
      </c>
      <c r="O1114">
        <v>45</v>
      </c>
      <c r="P1114" t="str">
        <f>IF(Table1[[#This Row],[Survival_Time_Months]]&lt;12,"&lt;1 Year",IF(Table1[[#This Row],[Survival_Time_Months]]&lt;60,"1-5 Years","5+ Years"))</f>
        <v>1-5 Years</v>
      </c>
      <c r="Q1114" t="s">
        <v>14</v>
      </c>
      <c r="R1114" t="b">
        <v>0</v>
      </c>
      <c r="S1114" t="s">
        <v>16</v>
      </c>
    </row>
    <row r="1115" spans="1:19" x14ac:dyDescent="0.35">
      <c r="A1115" t="s">
        <v>1160</v>
      </c>
      <c r="B1115">
        <v>19</v>
      </c>
      <c r="C1115" t="str">
        <f>IF(Table1[[#This Row],[Age]]&lt;=10,"Child",IF(Table1[[#This Row],[Age]]&lt;=20,"Teen", IF(Table1[[#This Row],[Age]]&lt;=40, "Young Adult",IF(Table1[[#This Row],[Age]]&lt;=60, "Middle Age","Old Age"))))</f>
        <v>Teen</v>
      </c>
      <c r="D1115" t="s">
        <v>40</v>
      </c>
      <c r="E1115" t="s">
        <v>50</v>
      </c>
      <c r="F1115" t="s">
        <v>36</v>
      </c>
      <c r="G1115" s="2">
        <v>44553</v>
      </c>
      <c r="H1115" s="1">
        <f>YEAR(Table1[[#This Row],[Date_of_Diagnosis]])</f>
        <v>2021</v>
      </c>
      <c r="I1115" t="s">
        <v>51</v>
      </c>
      <c r="J1115" t="s">
        <v>45</v>
      </c>
      <c r="K1115" t="b">
        <v>1</v>
      </c>
      <c r="L1115">
        <v>43</v>
      </c>
      <c r="M1115">
        <v>12</v>
      </c>
      <c r="N1115" t="s">
        <v>15</v>
      </c>
      <c r="O1115">
        <v>108</v>
      </c>
      <c r="P1115" t="str">
        <f>IF(Table1[[#This Row],[Survival_Time_Months]]&lt;12,"&lt;1 Year",IF(Table1[[#This Row],[Survival_Time_Months]]&lt;60,"1-5 Years","5+ Years"))</f>
        <v>5+ Years</v>
      </c>
      <c r="Q1115" t="s">
        <v>10</v>
      </c>
      <c r="R1115" t="b">
        <v>1</v>
      </c>
      <c r="S1115" t="s">
        <v>18</v>
      </c>
    </row>
    <row r="1116" spans="1:19" x14ac:dyDescent="0.35">
      <c r="A1116" t="s">
        <v>1161</v>
      </c>
      <c r="B1116">
        <v>71</v>
      </c>
      <c r="C1116" t="str">
        <f>IF(Table1[[#This Row],[Age]]&lt;=10,"Child",IF(Table1[[#This Row],[Age]]&lt;=20,"Teen", IF(Table1[[#This Row],[Age]]&lt;=40, "Young Adult",IF(Table1[[#This Row],[Age]]&lt;=60, "Middle Age","Old Age"))))</f>
        <v>Old Age</v>
      </c>
      <c r="D1116" t="s">
        <v>5049</v>
      </c>
      <c r="E1116" t="s">
        <v>50</v>
      </c>
      <c r="F1116" t="s">
        <v>41</v>
      </c>
      <c r="G1116" s="2">
        <v>45527</v>
      </c>
      <c r="H1116" s="1">
        <f>YEAR(Table1[[#This Row],[Date_of_Diagnosis]])</f>
        <v>2024</v>
      </c>
      <c r="I1116" t="s">
        <v>42</v>
      </c>
      <c r="J1116" t="s">
        <v>2</v>
      </c>
      <c r="K1116" t="b">
        <v>1</v>
      </c>
      <c r="L1116">
        <v>43</v>
      </c>
      <c r="M1116">
        <v>13</v>
      </c>
      <c r="N1116" t="s">
        <v>15</v>
      </c>
      <c r="O1116">
        <v>97</v>
      </c>
      <c r="P1116" t="str">
        <f>IF(Table1[[#This Row],[Survival_Time_Months]]&lt;12,"&lt;1 Year",IF(Table1[[#This Row],[Survival_Time_Months]]&lt;60,"1-5 Years","5+ Years"))</f>
        <v>5+ Years</v>
      </c>
      <c r="Q1116" t="s">
        <v>14</v>
      </c>
      <c r="R1116" t="b">
        <v>1</v>
      </c>
      <c r="S1116" t="s">
        <v>11</v>
      </c>
    </row>
    <row r="1117" spans="1:19" x14ac:dyDescent="0.35">
      <c r="A1117" t="s">
        <v>1162</v>
      </c>
      <c r="B1117">
        <v>19</v>
      </c>
      <c r="C1117" t="str">
        <f>IF(Table1[[#This Row],[Age]]&lt;=10,"Child",IF(Table1[[#This Row],[Age]]&lt;=20,"Teen", IF(Table1[[#This Row],[Age]]&lt;=40, "Young Adult",IF(Table1[[#This Row],[Age]]&lt;=60, "Middle Age","Old Age"))))</f>
        <v>Teen</v>
      </c>
      <c r="D1117" t="s">
        <v>40</v>
      </c>
      <c r="E1117" t="s">
        <v>47</v>
      </c>
      <c r="F1117" t="s">
        <v>41</v>
      </c>
      <c r="G1117" s="2">
        <v>44477</v>
      </c>
      <c r="H1117" s="1">
        <f>YEAR(Table1[[#This Row],[Date_of_Diagnosis]])</f>
        <v>2021</v>
      </c>
      <c r="I1117" t="s">
        <v>42</v>
      </c>
      <c r="J1117" t="s">
        <v>2</v>
      </c>
      <c r="K1117" t="b">
        <v>0</v>
      </c>
      <c r="L1117">
        <v>55</v>
      </c>
      <c r="M1117">
        <v>12</v>
      </c>
      <c r="N1117" t="s">
        <v>15</v>
      </c>
      <c r="O1117">
        <v>46</v>
      </c>
      <c r="P1117" t="str">
        <f>IF(Table1[[#This Row],[Survival_Time_Months]]&lt;12,"&lt;1 Year",IF(Table1[[#This Row],[Survival_Time_Months]]&lt;60,"1-5 Years","5+ Years"))</f>
        <v>1-5 Years</v>
      </c>
      <c r="Q1117" t="s">
        <v>14</v>
      </c>
      <c r="R1117" t="b">
        <v>0</v>
      </c>
      <c r="S1117" t="s">
        <v>20</v>
      </c>
    </row>
    <row r="1118" spans="1:19" x14ac:dyDescent="0.35">
      <c r="A1118" t="s">
        <v>1163</v>
      </c>
      <c r="B1118">
        <v>56</v>
      </c>
      <c r="C1118" t="str">
        <f>IF(Table1[[#This Row],[Age]]&lt;=10,"Child",IF(Table1[[#This Row],[Age]]&lt;=20,"Teen", IF(Table1[[#This Row],[Age]]&lt;=40, "Young Adult",IF(Table1[[#This Row],[Age]]&lt;=60, "Middle Age","Old Age"))))</f>
        <v>Middle Age</v>
      </c>
      <c r="D1118" t="s">
        <v>5050</v>
      </c>
      <c r="E1118" t="s">
        <v>35</v>
      </c>
      <c r="F1118" t="s">
        <v>36</v>
      </c>
      <c r="G1118" s="2">
        <v>45333</v>
      </c>
      <c r="H1118" s="1">
        <f>YEAR(Table1[[#This Row],[Date_of_Diagnosis]])</f>
        <v>2024</v>
      </c>
      <c r="I1118" t="s">
        <v>48</v>
      </c>
      <c r="J1118" t="s">
        <v>38</v>
      </c>
      <c r="K1118" t="b">
        <v>1</v>
      </c>
      <c r="L1118">
        <v>32</v>
      </c>
      <c r="M1118">
        <v>20</v>
      </c>
      <c r="N1118" t="s">
        <v>9</v>
      </c>
      <c r="O1118">
        <v>103</v>
      </c>
      <c r="P1118" t="str">
        <f>IF(Table1[[#This Row],[Survival_Time_Months]]&lt;12,"&lt;1 Year",IF(Table1[[#This Row],[Survival_Time_Months]]&lt;60,"1-5 Years","5+ Years"))</f>
        <v>5+ Years</v>
      </c>
      <c r="Q1118" t="s">
        <v>14</v>
      </c>
      <c r="R1118" t="b">
        <v>1</v>
      </c>
      <c r="S1118" t="s">
        <v>23</v>
      </c>
    </row>
    <row r="1119" spans="1:19" x14ac:dyDescent="0.35">
      <c r="A1119" t="s">
        <v>1164</v>
      </c>
      <c r="B1119">
        <v>25</v>
      </c>
      <c r="C1119" t="str">
        <f>IF(Table1[[#This Row],[Age]]&lt;=10,"Child",IF(Table1[[#This Row],[Age]]&lt;=20,"Teen", IF(Table1[[#This Row],[Age]]&lt;=40, "Young Adult",IF(Table1[[#This Row],[Age]]&lt;=60, "Middle Age","Old Age"))))</f>
        <v>Young Adult</v>
      </c>
      <c r="D1119" t="s">
        <v>40</v>
      </c>
      <c r="E1119" t="s">
        <v>35</v>
      </c>
      <c r="F1119" t="s">
        <v>41</v>
      </c>
      <c r="G1119" s="2">
        <v>44909</v>
      </c>
      <c r="H1119" s="1">
        <f>YEAR(Table1[[#This Row],[Date_of_Diagnosis]])</f>
        <v>2022</v>
      </c>
      <c r="I1119" t="s">
        <v>48</v>
      </c>
      <c r="J1119" t="s">
        <v>38</v>
      </c>
      <c r="K1119" t="b">
        <v>0</v>
      </c>
      <c r="L1119">
        <v>8</v>
      </c>
      <c r="M1119">
        <v>11</v>
      </c>
      <c r="N1119" t="s">
        <v>15</v>
      </c>
      <c r="O1119">
        <v>36</v>
      </c>
      <c r="P1119" t="str">
        <f>IF(Table1[[#This Row],[Survival_Time_Months]]&lt;12,"&lt;1 Year",IF(Table1[[#This Row],[Survival_Time_Months]]&lt;60,"1-5 Years","5+ Years"))</f>
        <v>1-5 Years</v>
      </c>
      <c r="Q1119" t="s">
        <v>14</v>
      </c>
      <c r="R1119" t="b">
        <v>0</v>
      </c>
      <c r="S1119" t="s">
        <v>18</v>
      </c>
    </row>
    <row r="1120" spans="1:19" x14ac:dyDescent="0.35">
      <c r="A1120" t="s">
        <v>1165</v>
      </c>
      <c r="B1120">
        <v>10</v>
      </c>
      <c r="C1120" t="str">
        <f>IF(Table1[[#This Row],[Age]]&lt;=10,"Child",IF(Table1[[#This Row],[Age]]&lt;=20,"Teen", IF(Table1[[#This Row],[Age]]&lt;=40, "Young Adult",IF(Table1[[#This Row],[Age]]&lt;=60, "Middle Age","Old Age"))))</f>
        <v>Child</v>
      </c>
      <c r="D1120" t="s">
        <v>5050</v>
      </c>
      <c r="E1120" t="s">
        <v>47</v>
      </c>
      <c r="F1120" t="s">
        <v>36</v>
      </c>
      <c r="G1120" s="2">
        <v>44682</v>
      </c>
      <c r="H1120" s="1">
        <f>YEAR(Table1[[#This Row],[Date_of_Diagnosis]])</f>
        <v>2022</v>
      </c>
      <c r="I1120" t="s">
        <v>42</v>
      </c>
      <c r="J1120" t="s">
        <v>38</v>
      </c>
      <c r="K1120" t="b">
        <v>0</v>
      </c>
      <c r="L1120">
        <v>29</v>
      </c>
      <c r="M1120">
        <v>14</v>
      </c>
      <c r="N1120" t="s">
        <v>9</v>
      </c>
      <c r="O1120">
        <v>66</v>
      </c>
      <c r="P1120" t="str">
        <f>IF(Table1[[#This Row],[Survival_Time_Months]]&lt;12,"&lt;1 Year",IF(Table1[[#This Row],[Survival_Time_Months]]&lt;60,"1-5 Years","5+ Years"))</f>
        <v>5+ Years</v>
      </c>
      <c r="Q1120" t="s">
        <v>14</v>
      </c>
      <c r="R1120" t="b">
        <v>0</v>
      </c>
      <c r="S1120" t="s">
        <v>23</v>
      </c>
    </row>
    <row r="1121" spans="1:19" x14ac:dyDescent="0.35">
      <c r="A1121" t="s">
        <v>1166</v>
      </c>
      <c r="B1121">
        <v>4</v>
      </c>
      <c r="C1121" t="str">
        <f>IF(Table1[[#This Row],[Age]]&lt;=10,"Child",IF(Table1[[#This Row],[Age]]&lt;=20,"Teen", IF(Table1[[#This Row],[Age]]&lt;=40, "Young Adult",IF(Table1[[#This Row],[Age]]&lt;=60, "Middle Age","Old Age"))))</f>
        <v>Child</v>
      </c>
      <c r="D1121" t="s">
        <v>5050</v>
      </c>
      <c r="E1121" t="s">
        <v>35</v>
      </c>
      <c r="F1121" t="s">
        <v>36</v>
      </c>
      <c r="G1121" s="2">
        <v>43964</v>
      </c>
      <c r="H1121" s="1">
        <f>YEAR(Table1[[#This Row],[Date_of_Diagnosis]])</f>
        <v>2020</v>
      </c>
      <c r="I1121" t="s">
        <v>48</v>
      </c>
      <c r="J1121" t="s">
        <v>38</v>
      </c>
      <c r="K1121" t="b">
        <v>0</v>
      </c>
      <c r="L1121">
        <v>44</v>
      </c>
      <c r="M1121">
        <v>3</v>
      </c>
      <c r="N1121" t="s">
        <v>9</v>
      </c>
      <c r="O1121">
        <v>67</v>
      </c>
      <c r="P1121" t="str">
        <f>IF(Table1[[#This Row],[Survival_Time_Months]]&lt;12,"&lt;1 Year",IF(Table1[[#This Row],[Survival_Time_Months]]&lt;60,"1-5 Years","5+ Years"))</f>
        <v>5+ Years</v>
      </c>
      <c r="Q1121" t="s">
        <v>10</v>
      </c>
      <c r="R1121" t="b">
        <v>0</v>
      </c>
      <c r="S1121" t="s">
        <v>13</v>
      </c>
    </row>
    <row r="1122" spans="1:19" x14ac:dyDescent="0.35">
      <c r="A1122" t="s">
        <v>1167</v>
      </c>
      <c r="B1122">
        <v>59</v>
      </c>
      <c r="C1122" t="str">
        <f>IF(Table1[[#This Row],[Age]]&lt;=10,"Child",IF(Table1[[#This Row],[Age]]&lt;=20,"Teen", IF(Table1[[#This Row],[Age]]&lt;=40, "Young Adult",IF(Table1[[#This Row],[Age]]&lt;=60, "Middle Age","Old Age"))))</f>
        <v>Middle Age</v>
      </c>
      <c r="D1122" t="s">
        <v>5050</v>
      </c>
      <c r="E1122" t="s">
        <v>50</v>
      </c>
      <c r="F1122" t="s">
        <v>36</v>
      </c>
      <c r="G1122" s="2">
        <v>45024</v>
      </c>
      <c r="H1122" s="1">
        <f>YEAR(Table1[[#This Row],[Date_of_Diagnosis]])</f>
        <v>2023</v>
      </c>
      <c r="I1122" t="s">
        <v>51</v>
      </c>
      <c r="J1122" t="s">
        <v>2</v>
      </c>
      <c r="K1122" t="b">
        <v>1</v>
      </c>
      <c r="L1122">
        <v>28</v>
      </c>
      <c r="M1122">
        <v>19</v>
      </c>
      <c r="N1122" t="s">
        <v>15</v>
      </c>
      <c r="O1122">
        <v>79</v>
      </c>
      <c r="P1122" t="str">
        <f>IF(Table1[[#This Row],[Survival_Time_Months]]&lt;12,"&lt;1 Year",IF(Table1[[#This Row],[Survival_Time_Months]]&lt;60,"1-5 Years","5+ Years"))</f>
        <v>5+ Years</v>
      </c>
      <c r="Q1122" t="s">
        <v>14</v>
      </c>
      <c r="R1122" t="b">
        <v>1</v>
      </c>
      <c r="S1122" t="s">
        <v>16</v>
      </c>
    </row>
    <row r="1123" spans="1:19" x14ac:dyDescent="0.35">
      <c r="A1123" t="s">
        <v>1168</v>
      </c>
      <c r="B1123">
        <v>64</v>
      </c>
      <c r="C1123" t="str">
        <f>IF(Table1[[#This Row],[Age]]&lt;=10,"Child",IF(Table1[[#This Row],[Age]]&lt;=20,"Teen", IF(Table1[[#This Row],[Age]]&lt;=40, "Young Adult",IF(Table1[[#This Row],[Age]]&lt;=60, "Middle Age","Old Age"))))</f>
        <v>Old Age</v>
      </c>
      <c r="D1123" t="s">
        <v>5049</v>
      </c>
      <c r="E1123" t="s">
        <v>35</v>
      </c>
      <c r="F1123" t="s">
        <v>44</v>
      </c>
      <c r="G1123" s="2">
        <v>43898</v>
      </c>
      <c r="H1123" s="1">
        <f>YEAR(Table1[[#This Row],[Date_of_Diagnosis]])</f>
        <v>2020</v>
      </c>
      <c r="I1123" t="s">
        <v>42</v>
      </c>
      <c r="J1123" t="s">
        <v>38</v>
      </c>
      <c r="K1123" t="b">
        <v>0</v>
      </c>
      <c r="L1123">
        <v>60</v>
      </c>
      <c r="M1123">
        <v>13</v>
      </c>
      <c r="N1123" t="s">
        <v>15</v>
      </c>
      <c r="O1123">
        <v>56</v>
      </c>
      <c r="P1123" t="str">
        <f>IF(Table1[[#This Row],[Survival_Time_Months]]&lt;12,"&lt;1 Year",IF(Table1[[#This Row],[Survival_Time_Months]]&lt;60,"1-5 Years","5+ Years"))</f>
        <v>1-5 Years</v>
      </c>
      <c r="Q1123" t="s">
        <v>14</v>
      </c>
      <c r="R1123" t="b">
        <v>0</v>
      </c>
      <c r="S1123" t="s">
        <v>21</v>
      </c>
    </row>
    <row r="1124" spans="1:19" x14ac:dyDescent="0.35">
      <c r="A1124" t="s">
        <v>1169</v>
      </c>
      <c r="B1124">
        <v>86</v>
      </c>
      <c r="C1124" t="str">
        <f>IF(Table1[[#This Row],[Age]]&lt;=10,"Child",IF(Table1[[#This Row],[Age]]&lt;=20,"Teen", IF(Table1[[#This Row],[Age]]&lt;=40, "Young Adult",IF(Table1[[#This Row],[Age]]&lt;=60, "Middle Age","Old Age"))))</f>
        <v>Old Age</v>
      </c>
      <c r="D1124" t="s">
        <v>40</v>
      </c>
      <c r="E1124" t="s">
        <v>50</v>
      </c>
      <c r="F1124" t="s">
        <v>41</v>
      </c>
      <c r="G1124" s="2">
        <v>43781</v>
      </c>
      <c r="H1124" s="1">
        <f>YEAR(Table1[[#This Row],[Date_of_Diagnosis]])</f>
        <v>2019</v>
      </c>
      <c r="I1124" t="s">
        <v>51</v>
      </c>
      <c r="J1124" t="s">
        <v>2</v>
      </c>
      <c r="K1124" t="b">
        <v>0</v>
      </c>
      <c r="L1124">
        <v>25</v>
      </c>
      <c r="M1124">
        <v>8</v>
      </c>
      <c r="N1124" t="s">
        <v>12</v>
      </c>
      <c r="O1124">
        <v>23</v>
      </c>
      <c r="P1124" t="str">
        <f>IF(Table1[[#This Row],[Survival_Time_Months]]&lt;12,"&lt;1 Year",IF(Table1[[#This Row],[Survival_Time_Months]]&lt;60,"1-5 Years","5+ Years"))</f>
        <v>1-5 Years</v>
      </c>
      <c r="Q1124" t="s">
        <v>14</v>
      </c>
      <c r="R1124" t="b">
        <v>0</v>
      </c>
      <c r="S1124" t="s">
        <v>19</v>
      </c>
    </row>
    <row r="1125" spans="1:19" x14ac:dyDescent="0.35">
      <c r="A1125" t="s">
        <v>1170</v>
      </c>
      <c r="B1125">
        <v>33</v>
      </c>
      <c r="C1125" t="str">
        <f>IF(Table1[[#This Row],[Age]]&lt;=10,"Child",IF(Table1[[#This Row],[Age]]&lt;=20,"Teen", IF(Table1[[#This Row],[Age]]&lt;=40, "Young Adult",IF(Table1[[#This Row],[Age]]&lt;=60, "Middle Age","Old Age"))))</f>
        <v>Young Adult</v>
      </c>
      <c r="D1125" t="s">
        <v>5049</v>
      </c>
      <c r="E1125" t="s">
        <v>50</v>
      </c>
      <c r="F1125" t="s">
        <v>36</v>
      </c>
      <c r="G1125" s="2">
        <v>44423</v>
      </c>
      <c r="H1125" s="1">
        <f>YEAR(Table1[[#This Row],[Date_of_Diagnosis]])</f>
        <v>2021</v>
      </c>
      <c r="I1125" t="s">
        <v>37</v>
      </c>
      <c r="J1125" t="s">
        <v>38</v>
      </c>
      <c r="K1125" t="b">
        <v>0</v>
      </c>
      <c r="L1125">
        <v>23</v>
      </c>
      <c r="M1125">
        <v>17</v>
      </c>
      <c r="N1125" t="s">
        <v>9</v>
      </c>
      <c r="O1125">
        <v>30</v>
      </c>
      <c r="P1125" t="str">
        <f>IF(Table1[[#This Row],[Survival_Time_Months]]&lt;12,"&lt;1 Year",IF(Table1[[#This Row],[Survival_Time_Months]]&lt;60,"1-5 Years","5+ Years"))</f>
        <v>1-5 Years</v>
      </c>
      <c r="Q1125" t="s">
        <v>10</v>
      </c>
      <c r="R1125" t="b">
        <v>0</v>
      </c>
      <c r="S1125" t="s">
        <v>11</v>
      </c>
    </row>
    <row r="1126" spans="1:19" x14ac:dyDescent="0.35">
      <c r="A1126" t="s">
        <v>1171</v>
      </c>
      <c r="B1126">
        <v>46</v>
      </c>
      <c r="C1126" t="str">
        <f>IF(Table1[[#This Row],[Age]]&lt;=10,"Child",IF(Table1[[#This Row],[Age]]&lt;=20,"Teen", IF(Table1[[#This Row],[Age]]&lt;=40, "Young Adult",IF(Table1[[#This Row],[Age]]&lt;=60, "Middle Age","Old Age"))))</f>
        <v>Middle Age</v>
      </c>
      <c r="D1126" t="s">
        <v>5049</v>
      </c>
      <c r="E1126" t="s">
        <v>35</v>
      </c>
      <c r="F1126" t="s">
        <v>44</v>
      </c>
      <c r="G1126" s="2">
        <v>43592</v>
      </c>
      <c r="H1126" s="1">
        <f>YEAR(Table1[[#This Row],[Date_of_Diagnosis]])</f>
        <v>2019</v>
      </c>
      <c r="I1126" t="s">
        <v>42</v>
      </c>
      <c r="J1126" t="s">
        <v>38</v>
      </c>
      <c r="K1126" t="b">
        <v>0</v>
      </c>
      <c r="L1126">
        <v>27</v>
      </c>
      <c r="M1126">
        <v>11</v>
      </c>
      <c r="N1126" t="s">
        <v>15</v>
      </c>
      <c r="O1126">
        <v>108</v>
      </c>
      <c r="P1126" t="str">
        <f>IF(Table1[[#This Row],[Survival_Time_Months]]&lt;12,"&lt;1 Year",IF(Table1[[#This Row],[Survival_Time_Months]]&lt;60,"1-5 Years","5+ Years"))</f>
        <v>5+ Years</v>
      </c>
      <c r="Q1126" t="s">
        <v>14</v>
      </c>
      <c r="R1126" t="b">
        <v>1</v>
      </c>
      <c r="S1126" t="s">
        <v>13</v>
      </c>
    </row>
    <row r="1127" spans="1:19" x14ac:dyDescent="0.35">
      <c r="A1127" t="s">
        <v>1172</v>
      </c>
      <c r="B1127">
        <v>7</v>
      </c>
      <c r="C1127" t="str">
        <f>IF(Table1[[#This Row],[Age]]&lt;=10,"Child",IF(Table1[[#This Row],[Age]]&lt;=20,"Teen", IF(Table1[[#This Row],[Age]]&lt;=40, "Young Adult",IF(Table1[[#This Row],[Age]]&lt;=60, "Middle Age","Old Age"))))</f>
        <v>Child</v>
      </c>
      <c r="D1127" t="s">
        <v>5049</v>
      </c>
      <c r="E1127" t="s">
        <v>35</v>
      </c>
      <c r="F1127" t="s">
        <v>36</v>
      </c>
      <c r="G1127" s="2">
        <v>44605</v>
      </c>
      <c r="H1127" s="1">
        <f>YEAR(Table1[[#This Row],[Date_of_Diagnosis]])</f>
        <v>2022</v>
      </c>
      <c r="I1127" t="s">
        <v>48</v>
      </c>
      <c r="J1127" t="s">
        <v>45</v>
      </c>
      <c r="K1127" t="b">
        <v>1</v>
      </c>
      <c r="L1127">
        <v>61</v>
      </c>
      <c r="M1127">
        <v>5</v>
      </c>
      <c r="N1127" t="s">
        <v>9</v>
      </c>
      <c r="O1127">
        <v>117</v>
      </c>
      <c r="P1127" t="str">
        <f>IF(Table1[[#This Row],[Survival_Time_Months]]&lt;12,"&lt;1 Year",IF(Table1[[#This Row],[Survival_Time_Months]]&lt;60,"1-5 Years","5+ Years"))</f>
        <v>5+ Years</v>
      </c>
      <c r="Q1127" t="s">
        <v>10</v>
      </c>
      <c r="R1127" t="b">
        <v>0</v>
      </c>
      <c r="S1127" t="s">
        <v>23</v>
      </c>
    </row>
    <row r="1128" spans="1:19" x14ac:dyDescent="0.35">
      <c r="A1128" t="s">
        <v>1173</v>
      </c>
      <c r="B1128">
        <v>19</v>
      </c>
      <c r="C1128" t="str">
        <f>IF(Table1[[#This Row],[Age]]&lt;=10,"Child",IF(Table1[[#This Row],[Age]]&lt;=20,"Teen", IF(Table1[[#This Row],[Age]]&lt;=40, "Young Adult",IF(Table1[[#This Row],[Age]]&lt;=60, "Middle Age","Old Age"))))</f>
        <v>Teen</v>
      </c>
      <c r="D1128" t="s">
        <v>5049</v>
      </c>
      <c r="E1128" t="s">
        <v>50</v>
      </c>
      <c r="F1128" t="s">
        <v>41</v>
      </c>
      <c r="G1128" s="2">
        <v>45007</v>
      </c>
      <c r="H1128" s="1">
        <f>YEAR(Table1[[#This Row],[Date_of_Diagnosis]])</f>
        <v>2023</v>
      </c>
      <c r="I1128" t="s">
        <v>51</v>
      </c>
      <c r="J1128" t="s">
        <v>2</v>
      </c>
      <c r="K1128" t="b">
        <v>1</v>
      </c>
      <c r="L1128">
        <v>60</v>
      </c>
      <c r="M1128">
        <v>5</v>
      </c>
      <c r="N1128" t="s">
        <v>9</v>
      </c>
      <c r="O1128">
        <v>105</v>
      </c>
      <c r="P1128" t="str">
        <f>IF(Table1[[#This Row],[Survival_Time_Months]]&lt;12,"&lt;1 Year",IF(Table1[[#This Row],[Survival_Time_Months]]&lt;60,"1-5 Years","5+ Years"))</f>
        <v>5+ Years</v>
      </c>
      <c r="Q1128" t="s">
        <v>10</v>
      </c>
      <c r="R1128" t="b">
        <v>0</v>
      </c>
      <c r="S1128" t="s">
        <v>23</v>
      </c>
    </row>
    <row r="1129" spans="1:19" x14ac:dyDescent="0.35">
      <c r="A1129" t="s">
        <v>1174</v>
      </c>
      <c r="B1129">
        <v>50</v>
      </c>
      <c r="C1129" t="str">
        <f>IF(Table1[[#This Row],[Age]]&lt;=10,"Child",IF(Table1[[#This Row],[Age]]&lt;=20,"Teen", IF(Table1[[#This Row],[Age]]&lt;=40, "Young Adult",IF(Table1[[#This Row],[Age]]&lt;=60, "Middle Age","Old Age"))))</f>
        <v>Middle Age</v>
      </c>
      <c r="D1129" t="s">
        <v>5050</v>
      </c>
      <c r="E1129" t="s">
        <v>35</v>
      </c>
      <c r="F1129" t="s">
        <v>41</v>
      </c>
      <c r="G1129" s="2">
        <v>44303</v>
      </c>
      <c r="H1129" s="1">
        <f>YEAR(Table1[[#This Row],[Date_of_Diagnosis]])</f>
        <v>2021</v>
      </c>
      <c r="I1129" t="s">
        <v>48</v>
      </c>
      <c r="J1129" t="s">
        <v>45</v>
      </c>
      <c r="K1129" t="b">
        <v>1</v>
      </c>
      <c r="L1129">
        <v>41</v>
      </c>
      <c r="M1129">
        <v>1</v>
      </c>
      <c r="N1129" t="s">
        <v>9</v>
      </c>
      <c r="O1129">
        <v>43</v>
      </c>
      <c r="P1129" t="str">
        <f>IF(Table1[[#This Row],[Survival_Time_Months]]&lt;12,"&lt;1 Year",IF(Table1[[#This Row],[Survival_Time_Months]]&lt;60,"1-5 Years","5+ Years"))</f>
        <v>1-5 Years</v>
      </c>
      <c r="Q1129" t="s">
        <v>10</v>
      </c>
      <c r="R1129" t="b">
        <v>0</v>
      </c>
      <c r="S1129" t="s">
        <v>17</v>
      </c>
    </row>
    <row r="1130" spans="1:19" x14ac:dyDescent="0.35">
      <c r="A1130" t="s">
        <v>1175</v>
      </c>
      <c r="B1130">
        <v>26</v>
      </c>
      <c r="C1130" t="str">
        <f>IF(Table1[[#This Row],[Age]]&lt;=10,"Child",IF(Table1[[#This Row],[Age]]&lt;=20,"Teen", IF(Table1[[#This Row],[Age]]&lt;=40, "Young Adult",IF(Table1[[#This Row],[Age]]&lt;=60, "Middle Age","Old Age"))))</f>
        <v>Young Adult</v>
      </c>
      <c r="D1130" t="s">
        <v>40</v>
      </c>
      <c r="E1130" t="s">
        <v>50</v>
      </c>
      <c r="F1130" t="s">
        <v>44</v>
      </c>
      <c r="G1130" s="2">
        <v>43700</v>
      </c>
      <c r="H1130" s="1">
        <f>YEAR(Table1[[#This Row],[Date_of_Diagnosis]])</f>
        <v>2019</v>
      </c>
      <c r="I1130" t="s">
        <v>48</v>
      </c>
      <c r="J1130" t="s">
        <v>45</v>
      </c>
      <c r="K1130" t="b">
        <v>0</v>
      </c>
      <c r="L1130">
        <v>2</v>
      </c>
      <c r="M1130">
        <v>9</v>
      </c>
      <c r="N1130" t="s">
        <v>9</v>
      </c>
      <c r="O1130">
        <v>87</v>
      </c>
      <c r="P1130" t="str">
        <f>IF(Table1[[#This Row],[Survival_Time_Months]]&lt;12,"&lt;1 Year",IF(Table1[[#This Row],[Survival_Time_Months]]&lt;60,"1-5 Years","5+ Years"))</f>
        <v>5+ Years</v>
      </c>
      <c r="Q1130" t="s">
        <v>10</v>
      </c>
      <c r="R1130" t="b">
        <v>0</v>
      </c>
      <c r="S1130" t="s">
        <v>18</v>
      </c>
    </row>
    <row r="1131" spans="1:19" x14ac:dyDescent="0.35">
      <c r="A1131" t="s">
        <v>1176</v>
      </c>
      <c r="B1131">
        <v>89</v>
      </c>
      <c r="C1131" t="str">
        <f>IF(Table1[[#This Row],[Age]]&lt;=10,"Child",IF(Table1[[#This Row],[Age]]&lt;=20,"Teen", IF(Table1[[#This Row],[Age]]&lt;=40, "Young Adult",IF(Table1[[#This Row],[Age]]&lt;=60, "Middle Age","Old Age"))))</f>
        <v>Old Age</v>
      </c>
      <c r="D1131" t="s">
        <v>40</v>
      </c>
      <c r="E1131" t="s">
        <v>47</v>
      </c>
      <c r="F1131" t="s">
        <v>41</v>
      </c>
      <c r="G1131" s="2">
        <v>45442</v>
      </c>
      <c r="H1131" s="1">
        <f>YEAR(Table1[[#This Row],[Date_of_Diagnosis]])</f>
        <v>2024</v>
      </c>
      <c r="I1131" t="s">
        <v>37</v>
      </c>
      <c r="J1131" t="s">
        <v>38</v>
      </c>
      <c r="K1131" t="b">
        <v>1</v>
      </c>
      <c r="L1131">
        <v>62</v>
      </c>
      <c r="M1131">
        <v>20</v>
      </c>
      <c r="N1131" t="s">
        <v>12</v>
      </c>
      <c r="O1131">
        <v>56</v>
      </c>
      <c r="P1131" t="str">
        <f>IF(Table1[[#This Row],[Survival_Time_Months]]&lt;12,"&lt;1 Year",IF(Table1[[#This Row],[Survival_Time_Months]]&lt;60,"1-5 Years","5+ Years"))</f>
        <v>1-5 Years</v>
      </c>
      <c r="Q1131" t="s">
        <v>10</v>
      </c>
      <c r="R1131" t="b">
        <v>1</v>
      </c>
      <c r="S1131" t="s">
        <v>16</v>
      </c>
    </row>
    <row r="1132" spans="1:19" x14ac:dyDescent="0.35">
      <c r="A1132" t="s">
        <v>1177</v>
      </c>
      <c r="B1132">
        <v>17</v>
      </c>
      <c r="C1132" t="str">
        <f>IF(Table1[[#This Row],[Age]]&lt;=10,"Child",IF(Table1[[#This Row],[Age]]&lt;=20,"Teen", IF(Table1[[#This Row],[Age]]&lt;=40, "Young Adult",IF(Table1[[#This Row],[Age]]&lt;=60, "Middle Age","Old Age"))))</f>
        <v>Teen</v>
      </c>
      <c r="D1132" t="s">
        <v>5050</v>
      </c>
      <c r="E1132" t="s">
        <v>47</v>
      </c>
      <c r="F1132" t="s">
        <v>36</v>
      </c>
      <c r="G1132" s="2">
        <v>43475</v>
      </c>
      <c r="H1132" s="1">
        <f>YEAR(Table1[[#This Row],[Date_of_Diagnosis]])</f>
        <v>2019</v>
      </c>
      <c r="I1132" t="s">
        <v>37</v>
      </c>
      <c r="J1132" t="s">
        <v>38</v>
      </c>
      <c r="K1132" t="b">
        <v>0</v>
      </c>
      <c r="L1132">
        <v>39</v>
      </c>
      <c r="M1132">
        <v>17</v>
      </c>
      <c r="N1132" t="s">
        <v>12</v>
      </c>
      <c r="O1132">
        <v>108</v>
      </c>
      <c r="P1132" t="str">
        <f>IF(Table1[[#This Row],[Survival_Time_Months]]&lt;12,"&lt;1 Year",IF(Table1[[#This Row],[Survival_Time_Months]]&lt;60,"1-5 Years","5+ Years"))</f>
        <v>5+ Years</v>
      </c>
      <c r="Q1132" t="s">
        <v>10</v>
      </c>
      <c r="R1132" t="b">
        <v>0</v>
      </c>
      <c r="S1132" t="s">
        <v>16</v>
      </c>
    </row>
    <row r="1133" spans="1:19" x14ac:dyDescent="0.35">
      <c r="A1133" t="s">
        <v>1178</v>
      </c>
      <c r="B1133">
        <v>5</v>
      </c>
      <c r="C1133" t="str">
        <f>IF(Table1[[#This Row],[Age]]&lt;=10,"Child",IF(Table1[[#This Row],[Age]]&lt;=20,"Teen", IF(Table1[[#This Row],[Age]]&lt;=40, "Young Adult",IF(Table1[[#This Row],[Age]]&lt;=60, "Middle Age","Old Age"))))</f>
        <v>Child</v>
      </c>
      <c r="D1133" t="s">
        <v>40</v>
      </c>
      <c r="E1133" t="s">
        <v>47</v>
      </c>
      <c r="F1133" t="s">
        <v>36</v>
      </c>
      <c r="G1133" s="2">
        <v>45219</v>
      </c>
      <c r="H1133" s="1">
        <f>YEAR(Table1[[#This Row],[Date_of_Diagnosis]])</f>
        <v>2023</v>
      </c>
      <c r="I1133" t="s">
        <v>51</v>
      </c>
      <c r="J1133" t="s">
        <v>45</v>
      </c>
      <c r="K1133" t="b">
        <v>1</v>
      </c>
      <c r="L1133">
        <v>20</v>
      </c>
      <c r="M1133">
        <v>8</v>
      </c>
      <c r="N1133" t="s">
        <v>15</v>
      </c>
      <c r="O1133">
        <v>111</v>
      </c>
      <c r="P1133" t="str">
        <f>IF(Table1[[#This Row],[Survival_Time_Months]]&lt;12,"&lt;1 Year",IF(Table1[[#This Row],[Survival_Time_Months]]&lt;60,"1-5 Years","5+ Years"))</f>
        <v>5+ Years</v>
      </c>
      <c r="Q1133" t="s">
        <v>14</v>
      </c>
      <c r="R1133" t="b">
        <v>0</v>
      </c>
      <c r="S1133" t="s">
        <v>11</v>
      </c>
    </row>
    <row r="1134" spans="1:19" x14ac:dyDescent="0.35">
      <c r="A1134" t="s">
        <v>1179</v>
      </c>
      <c r="B1134">
        <v>44</v>
      </c>
      <c r="C1134" t="str">
        <f>IF(Table1[[#This Row],[Age]]&lt;=10,"Child",IF(Table1[[#This Row],[Age]]&lt;=20,"Teen", IF(Table1[[#This Row],[Age]]&lt;=40, "Young Adult",IF(Table1[[#This Row],[Age]]&lt;=60, "Middle Age","Old Age"))))</f>
        <v>Middle Age</v>
      </c>
      <c r="D1134" t="s">
        <v>5050</v>
      </c>
      <c r="E1134" t="s">
        <v>47</v>
      </c>
      <c r="F1134" t="s">
        <v>44</v>
      </c>
      <c r="G1134" s="2">
        <v>45480</v>
      </c>
      <c r="H1134" s="1">
        <f>YEAR(Table1[[#This Row],[Date_of_Diagnosis]])</f>
        <v>2024</v>
      </c>
      <c r="I1134" t="s">
        <v>37</v>
      </c>
      <c r="J1134" t="s">
        <v>2</v>
      </c>
      <c r="K1134" t="b">
        <v>1</v>
      </c>
      <c r="L1134">
        <v>55</v>
      </c>
      <c r="M1134">
        <v>1</v>
      </c>
      <c r="N1134" t="s">
        <v>9</v>
      </c>
      <c r="O1134">
        <v>53</v>
      </c>
      <c r="P1134" t="str">
        <f>IF(Table1[[#This Row],[Survival_Time_Months]]&lt;12,"&lt;1 Year",IF(Table1[[#This Row],[Survival_Time_Months]]&lt;60,"1-5 Years","5+ Years"))</f>
        <v>1-5 Years</v>
      </c>
      <c r="Q1134" t="s">
        <v>14</v>
      </c>
      <c r="R1134" t="b">
        <v>0</v>
      </c>
      <c r="S1134" t="s">
        <v>13</v>
      </c>
    </row>
    <row r="1135" spans="1:19" x14ac:dyDescent="0.35">
      <c r="A1135" t="s">
        <v>1180</v>
      </c>
      <c r="B1135">
        <v>60</v>
      </c>
      <c r="C1135" t="str">
        <f>IF(Table1[[#This Row],[Age]]&lt;=10,"Child",IF(Table1[[#This Row],[Age]]&lt;=20,"Teen", IF(Table1[[#This Row],[Age]]&lt;=40, "Young Adult",IF(Table1[[#This Row],[Age]]&lt;=60, "Middle Age","Old Age"))))</f>
        <v>Middle Age</v>
      </c>
      <c r="D1135" t="s">
        <v>5049</v>
      </c>
      <c r="E1135" t="s">
        <v>35</v>
      </c>
      <c r="F1135" t="s">
        <v>36</v>
      </c>
      <c r="G1135" s="2">
        <v>44623</v>
      </c>
      <c r="H1135" s="1">
        <f>YEAR(Table1[[#This Row],[Date_of_Diagnosis]])</f>
        <v>2022</v>
      </c>
      <c r="I1135" t="s">
        <v>37</v>
      </c>
      <c r="J1135" t="s">
        <v>2</v>
      </c>
      <c r="K1135" t="b">
        <v>1</v>
      </c>
      <c r="L1135">
        <v>11</v>
      </c>
      <c r="M1135">
        <v>13</v>
      </c>
      <c r="N1135" t="s">
        <v>15</v>
      </c>
      <c r="O1135">
        <v>34</v>
      </c>
      <c r="P1135" t="str">
        <f>IF(Table1[[#This Row],[Survival_Time_Months]]&lt;12,"&lt;1 Year",IF(Table1[[#This Row],[Survival_Time_Months]]&lt;60,"1-5 Years","5+ Years"))</f>
        <v>1-5 Years</v>
      </c>
      <c r="Q1135" t="s">
        <v>14</v>
      </c>
      <c r="R1135" t="b">
        <v>0</v>
      </c>
      <c r="S1135" t="s">
        <v>22</v>
      </c>
    </row>
    <row r="1136" spans="1:19" x14ac:dyDescent="0.35">
      <c r="A1136" t="s">
        <v>1181</v>
      </c>
      <c r="B1136">
        <v>4</v>
      </c>
      <c r="C1136" t="str">
        <f>IF(Table1[[#This Row],[Age]]&lt;=10,"Child",IF(Table1[[#This Row],[Age]]&lt;=20,"Teen", IF(Table1[[#This Row],[Age]]&lt;=40, "Young Adult",IF(Table1[[#This Row],[Age]]&lt;=60, "Middle Age","Old Age"))))</f>
        <v>Child</v>
      </c>
      <c r="D1136" t="s">
        <v>5049</v>
      </c>
      <c r="E1136" t="s">
        <v>35</v>
      </c>
      <c r="F1136" t="s">
        <v>44</v>
      </c>
      <c r="G1136" s="2">
        <v>45588</v>
      </c>
      <c r="H1136" s="1">
        <f>YEAR(Table1[[#This Row],[Date_of_Diagnosis]])</f>
        <v>2024</v>
      </c>
      <c r="I1136" t="s">
        <v>37</v>
      </c>
      <c r="J1136" t="s">
        <v>2</v>
      </c>
      <c r="K1136" t="b">
        <v>1</v>
      </c>
      <c r="L1136">
        <v>70</v>
      </c>
      <c r="M1136">
        <v>10</v>
      </c>
      <c r="N1136" t="s">
        <v>15</v>
      </c>
      <c r="O1136">
        <v>66</v>
      </c>
      <c r="P1136" t="str">
        <f>IF(Table1[[#This Row],[Survival_Time_Months]]&lt;12,"&lt;1 Year",IF(Table1[[#This Row],[Survival_Time_Months]]&lt;60,"1-5 Years","5+ Years"))</f>
        <v>5+ Years</v>
      </c>
      <c r="Q1136" t="s">
        <v>14</v>
      </c>
      <c r="R1136" t="b">
        <v>0</v>
      </c>
      <c r="S1136" t="s">
        <v>17</v>
      </c>
    </row>
    <row r="1137" spans="1:19" x14ac:dyDescent="0.35">
      <c r="A1137" t="s">
        <v>1182</v>
      </c>
      <c r="B1137">
        <v>21</v>
      </c>
      <c r="C1137" t="str">
        <f>IF(Table1[[#This Row],[Age]]&lt;=10,"Child",IF(Table1[[#This Row],[Age]]&lt;=20,"Teen", IF(Table1[[#This Row],[Age]]&lt;=40, "Young Adult",IF(Table1[[#This Row],[Age]]&lt;=60, "Middle Age","Old Age"))))</f>
        <v>Young Adult</v>
      </c>
      <c r="D1137" t="s">
        <v>5050</v>
      </c>
      <c r="E1137" t="s">
        <v>47</v>
      </c>
      <c r="F1137" t="s">
        <v>41</v>
      </c>
      <c r="G1137" s="2">
        <v>44482</v>
      </c>
      <c r="H1137" s="1">
        <f>YEAR(Table1[[#This Row],[Date_of_Diagnosis]])</f>
        <v>2021</v>
      </c>
      <c r="I1137" t="s">
        <v>42</v>
      </c>
      <c r="J1137" t="s">
        <v>2</v>
      </c>
      <c r="K1137" t="b">
        <v>1</v>
      </c>
      <c r="L1137">
        <v>27</v>
      </c>
      <c r="M1137">
        <v>2</v>
      </c>
      <c r="N1137" t="s">
        <v>12</v>
      </c>
      <c r="O1137">
        <v>2</v>
      </c>
      <c r="P1137" t="str">
        <f>IF(Table1[[#This Row],[Survival_Time_Months]]&lt;12,"&lt;1 Year",IF(Table1[[#This Row],[Survival_Time_Months]]&lt;60,"1-5 Years","5+ Years"))</f>
        <v>&lt;1 Year</v>
      </c>
      <c r="Q1137" t="s">
        <v>10</v>
      </c>
      <c r="R1137" t="b">
        <v>0</v>
      </c>
      <c r="S1137" t="s">
        <v>16</v>
      </c>
    </row>
    <row r="1138" spans="1:19" x14ac:dyDescent="0.35">
      <c r="A1138" t="s">
        <v>1183</v>
      </c>
      <c r="B1138">
        <v>10</v>
      </c>
      <c r="C1138" t="str">
        <f>IF(Table1[[#This Row],[Age]]&lt;=10,"Child",IF(Table1[[#This Row],[Age]]&lt;=20,"Teen", IF(Table1[[#This Row],[Age]]&lt;=40, "Young Adult",IF(Table1[[#This Row],[Age]]&lt;=60, "Middle Age","Old Age"))))</f>
        <v>Child</v>
      </c>
      <c r="D1138" t="s">
        <v>40</v>
      </c>
      <c r="E1138" t="s">
        <v>47</v>
      </c>
      <c r="F1138" t="s">
        <v>41</v>
      </c>
      <c r="G1138" s="2">
        <v>45055</v>
      </c>
      <c r="H1138" s="1">
        <f>YEAR(Table1[[#This Row],[Date_of_Diagnosis]])</f>
        <v>2023</v>
      </c>
      <c r="I1138" t="s">
        <v>51</v>
      </c>
      <c r="J1138" t="s">
        <v>45</v>
      </c>
      <c r="K1138" t="b">
        <v>0</v>
      </c>
      <c r="L1138">
        <v>17</v>
      </c>
      <c r="M1138">
        <v>10</v>
      </c>
      <c r="N1138" t="s">
        <v>12</v>
      </c>
      <c r="O1138">
        <v>69</v>
      </c>
      <c r="P1138" t="str">
        <f>IF(Table1[[#This Row],[Survival_Time_Months]]&lt;12,"&lt;1 Year",IF(Table1[[#This Row],[Survival_Time_Months]]&lt;60,"1-5 Years","5+ Years"))</f>
        <v>5+ Years</v>
      </c>
      <c r="Q1138" t="s">
        <v>10</v>
      </c>
      <c r="R1138" t="b">
        <v>1</v>
      </c>
      <c r="S1138" t="s">
        <v>22</v>
      </c>
    </row>
    <row r="1139" spans="1:19" x14ac:dyDescent="0.35">
      <c r="A1139" t="s">
        <v>1184</v>
      </c>
      <c r="B1139">
        <v>19</v>
      </c>
      <c r="C1139" t="str">
        <f>IF(Table1[[#This Row],[Age]]&lt;=10,"Child",IF(Table1[[#This Row],[Age]]&lt;=20,"Teen", IF(Table1[[#This Row],[Age]]&lt;=40, "Young Adult",IF(Table1[[#This Row],[Age]]&lt;=60, "Middle Age","Old Age"))))</f>
        <v>Teen</v>
      </c>
      <c r="D1139" t="s">
        <v>5049</v>
      </c>
      <c r="E1139" t="s">
        <v>47</v>
      </c>
      <c r="F1139" t="s">
        <v>36</v>
      </c>
      <c r="G1139" s="2">
        <v>45647</v>
      </c>
      <c r="H1139" s="1">
        <f>YEAR(Table1[[#This Row],[Date_of_Diagnosis]])</f>
        <v>2024</v>
      </c>
      <c r="I1139" t="s">
        <v>51</v>
      </c>
      <c r="J1139" t="s">
        <v>2</v>
      </c>
      <c r="K1139" t="b">
        <v>1</v>
      </c>
      <c r="L1139">
        <v>6</v>
      </c>
      <c r="M1139">
        <v>1</v>
      </c>
      <c r="N1139" t="s">
        <v>12</v>
      </c>
      <c r="O1139">
        <v>8</v>
      </c>
      <c r="P1139" t="str">
        <f>IF(Table1[[#This Row],[Survival_Time_Months]]&lt;12,"&lt;1 Year",IF(Table1[[#This Row],[Survival_Time_Months]]&lt;60,"1-5 Years","5+ Years"))</f>
        <v>&lt;1 Year</v>
      </c>
      <c r="Q1139" t="s">
        <v>14</v>
      </c>
      <c r="R1139" t="b">
        <v>0</v>
      </c>
      <c r="S1139" t="s">
        <v>16</v>
      </c>
    </row>
    <row r="1140" spans="1:19" x14ac:dyDescent="0.35">
      <c r="A1140" t="s">
        <v>1185</v>
      </c>
      <c r="B1140">
        <v>45</v>
      </c>
      <c r="C1140" t="str">
        <f>IF(Table1[[#This Row],[Age]]&lt;=10,"Child",IF(Table1[[#This Row],[Age]]&lt;=20,"Teen", IF(Table1[[#This Row],[Age]]&lt;=40, "Young Adult",IF(Table1[[#This Row],[Age]]&lt;=60, "Middle Age","Old Age"))))</f>
        <v>Middle Age</v>
      </c>
      <c r="D1140" t="s">
        <v>5049</v>
      </c>
      <c r="E1140" t="s">
        <v>47</v>
      </c>
      <c r="F1140" t="s">
        <v>44</v>
      </c>
      <c r="G1140" s="2">
        <v>45309</v>
      </c>
      <c r="H1140" s="1">
        <f>YEAR(Table1[[#This Row],[Date_of_Diagnosis]])</f>
        <v>2024</v>
      </c>
      <c r="I1140" t="s">
        <v>48</v>
      </c>
      <c r="J1140" t="s">
        <v>2</v>
      </c>
      <c r="K1140" t="b">
        <v>1</v>
      </c>
      <c r="L1140">
        <v>50</v>
      </c>
      <c r="M1140">
        <v>11</v>
      </c>
      <c r="N1140" t="s">
        <v>9</v>
      </c>
      <c r="O1140">
        <v>83</v>
      </c>
      <c r="P1140" t="str">
        <f>IF(Table1[[#This Row],[Survival_Time_Months]]&lt;12,"&lt;1 Year",IF(Table1[[#This Row],[Survival_Time_Months]]&lt;60,"1-5 Years","5+ Years"))</f>
        <v>5+ Years</v>
      </c>
      <c r="Q1140" t="s">
        <v>14</v>
      </c>
      <c r="R1140" t="b">
        <v>0</v>
      </c>
      <c r="S1140" t="s">
        <v>19</v>
      </c>
    </row>
    <row r="1141" spans="1:19" x14ac:dyDescent="0.35">
      <c r="A1141" t="s">
        <v>1186</v>
      </c>
      <c r="B1141">
        <v>23</v>
      </c>
      <c r="C1141" t="str">
        <f>IF(Table1[[#This Row],[Age]]&lt;=10,"Child",IF(Table1[[#This Row],[Age]]&lt;=20,"Teen", IF(Table1[[#This Row],[Age]]&lt;=40, "Young Adult",IF(Table1[[#This Row],[Age]]&lt;=60, "Middle Age","Old Age"))))</f>
        <v>Young Adult</v>
      </c>
      <c r="D1141" t="s">
        <v>5050</v>
      </c>
      <c r="E1141" t="s">
        <v>47</v>
      </c>
      <c r="F1141" t="s">
        <v>36</v>
      </c>
      <c r="G1141" s="2">
        <v>45486</v>
      </c>
      <c r="H1141" s="1">
        <f>YEAR(Table1[[#This Row],[Date_of_Diagnosis]])</f>
        <v>2024</v>
      </c>
      <c r="I1141" t="s">
        <v>48</v>
      </c>
      <c r="J1141" t="s">
        <v>45</v>
      </c>
      <c r="K1141" t="b">
        <v>0</v>
      </c>
      <c r="L1141">
        <v>15</v>
      </c>
      <c r="M1141">
        <v>15</v>
      </c>
      <c r="N1141" t="s">
        <v>9</v>
      </c>
      <c r="O1141">
        <v>69</v>
      </c>
      <c r="P1141" t="str">
        <f>IF(Table1[[#This Row],[Survival_Time_Months]]&lt;12,"&lt;1 Year",IF(Table1[[#This Row],[Survival_Time_Months]]&lt;60,"1-5 Years","5+ Years"))</f>
        <v>5+ Years</v>
      </c>
      <c r="Q1141" t="s">
        <v>14</v>
      </c>
      <c r="R1141" t="b">
        <v>0</v>
      </c>
      <c r="S1141" t="s">
        <v>23</v>
      </c>
    </row>
    <row r="1142" spans="1:19" x14ac:dyDescent="0.35">
      <c r="A1142" t="s">
        <v>1187</v>
      </c>
      <c r="B1142">
        <v>74</v>
      </c>
      <c r="C1142" t="str">
        <f>IF(Table1[[#This Row],[Age]]&lt;=10,"Child",IF(Table1[[#This Row],[Age]]&lt;=20,"Teen", IF(Table1[[#This Row],[Age]]&lt;=40, "Young Adult",IF(Table1[[#This Row],[Age]]&lt;=60, "Middle Age","Old Age"))))</f>
        <v>Old Age</v>
      </c>
      <c r="D1142" t="s">
        <v>5050</v>
      </c>
      <c r="E1142" t="s">
        <v>35</v>
      </c>
      <c r="F1142" t="s">
        <v>41</v>
      </c>
      <c r="G1142" s="2">
        <v>45276</v>
      </c>
      <c r="H1142" s="1">
        <f>YEAR(Table1[[#This Row],[Date_of_Diagnosis]])</f>
        <v>2023</v>
      </c>
      <c r="I1142" t="s">
        <v>48</v>
      </c>
      <c r="J1142" t="s">
        <v>45</v>
      </c>
      <c r="K1142" t="b">
        <v>0</v>
      </c>
      <c r="L1142">
        <v>19</v>
      </c>
      <c r="M1142">
        <v>17</v>
      </c>
      <c r="N1142" t="s">
        <v>9</v>
      </c>
      <c r="O1142">
        <v>29</v>
      </c>
      <c r="P1142" t="str">
        <f>IF(Table1[[#This Row],[Survival_Time_Months]]&lt;12,"&lt;1 Year",IF(Table1[[#This Row],[Survival_Time_Months]]&lt;60,"1-5 Years","5+ Years"))</f>
        <v>1-5 Years</v>
      </c>
      <c r="Q1142" t="s">
        <v>14</v>
      </c>
      <c r="R1142" t="b">
        <v>1</v>
      </c>
      <c r="S1142" t="s">
        <v>11</v>
      </c>
    </row>
    <row r="1143" spans="1:19" x14ac:dyDescent="0.35">
      <c r="A1143" t="s">
        <v>1188</v>
      </c>
      <c r="B1143">
        <v>74</v>
      </c>
      <c r="C1143" t="str">
        <f>IF(Table1[[#This Row],[Age]]&lt;=10,"Child",IF(Table1[[#This Row],[Age]]&lt;=20,"Teen", IF(Table1[[#This Row],[Age]]&lt;=40, "Young Adult",IF(Table1[[#This Row],[Age]]&lt;=60, "Middle Age","Old Age"))))</f>
        <v>Old Age</v>
      </c>
      <c r="D1143" t="s">
        <v>5050</v>
      </c>
      <c r="E1143" t="s">
        <v>50</v>
      </c>
      <c r="F1143" t="s">
        <v>44</v>
      </c>
      <c r="G1143" s="2">
        <v>44137</v>
      </c>
      <c r="H1143" s="1">
        <f>YEAR(Table1[[#This Row],[Date_of_Diagnosis]])</f>
        <v>2020</v>
      </c>
      <c r="I1143" t="s">
        <v>48</v>
      </c>
      <c r="J1143" t="s">
        <v>2</v>
      </c>
      <c r="K1143" t="b">
        <v>1</v>
      </c>
      <c r="L1143">
        <v>52</v>
      </c>
      <c r="M1143">
        <v>13</v>
      </c>
      <c r="N1143" t="s">
        <v>12</v>
      </c>
      <c r="O1143">
        <v>81</v>
      </c>
      <c r="P1143" t="str">
        <f>IF(Table1[[#This Row],[Survival_Time_Months]]&lt;12,"&lt;1 Year",IF(Table1[[#This Row],[Survival_Time_Months]]&lt;60,"1-5 Years","5+ Years"))</f>
        <v>5+ Years</v>
      </c>
      <c r="Q1143" t="s">
        <v>14</v>
      </c>
      <c r="R1143" t="b">
        <v>1</v>
      </c>
      <c r="S1143" t="s">
        <v>18</v>
      </c>
    </row>
    <row r="1144" spans="1:19" x14ac:dyDescent="0.35">
      <c r="A1144" t="s">
        <v>1189</v>
      </c>
      <c r="B1144">
        <v>16</v>
      </c>
      <c r="C1144" t="str">
        <f>IF(Table1[[#This Row],[Age]]&lt;=10,"Child",IF(Table1[[#This Row],[Age]]&lt;=20,"Teen", IF(Table1[[#This Row],[Age]]&lt;=40, "Young Adult",IF(Table1[[#This Row],[Age]]&lt;=60, "Middle Age","Old Age"))))</f>
        <v>Teen</v>
      </c>
      <c r="D1144" t="s">
        <v>40</v>
      </c>
      <c r="E1144" t="s">
        <v>47</v>
      </c>
      <c r="F1144" t="s">
        <v>41</v>
      </c>
      <c r="G1144" s="2">
        <v>44009</v>
      </c>
      <c r="H1144" s="1">
        <f>YEAR(Table1[[#This Row],[Date_of_Diagnosis]])</f>
        <v>2020</v>
      </c>
      <c r="I1144" t="s">
        <v>48</v>
      </c>
      <c r="J1144" t="s">
        <v>45</v>
      </c>
      <c r="K1144" t="b">
        <v>0</v>
      </c>
      <c r="L1144">
        <v>19</v>
      </c>
      <c r="M1144">
        <v>9</v>
      </c>
      <c r="N1144" t="s">
        <v>12</v>
      </c>
      <c r="O1144">
        <v>10</v>
      </c>
      <c r="P1144" t="str">
        <f>IF(Table1[[#This Row],[Survival_Time_Months]]&lt;12,"&lt;1 Year",IF(Table1[[#This Row],[Survival_Time_Months]]&lt;60,"1-5 Years","5+ Years"))</f>
        <v>&lt;1 Year</v>
      </c>
      <c r="Q1144" t="s">
        <v>14</v>
      </c>
      <c r="R1144" t="b">
        <v>0</v>
      </c>
      <c r="S1144" t="s">
        <v>16</v>
      </c>
    </row>
    <row r="1145" spans="1:19" x14ac:dyDescent="0.35">
      <c r="A1145" t="s">
        <v>1190</v>
      </c>
      <c r="B1145">
        <v>7</v>
      </c>
      <c r="C1145" t="str">
        <f>IF(Table1[[#This Row],[Age]]&lt;=10,"Child",IF(Table1[[#This Row],[Age]]&lt;=20,"Teen", IF(Table1[[#This Row],[Age]]&lt;=40, "Young Adult",IF(Table1[[#This Row],[Age]]&lt;=60, "Middle Age","Old Age"))))</f>
        <v>Child</v>
      </c>
      <c r="D1145" t="s">
        <v>40</v>
      </c>
      <c r="E1145" t="s">
        <v>50</v>
      </c>
      <c r="F1145" t="s">
        <v>36</v>
      </c>
      <c r="G1145" s="2">
        <v>43774</v>
      </c>
      <c r="H1145" s="1">
        <f>YEAR(Table1[[#This Row],[Date_of_Diagnosis]])</f>
        <v>2019</v>
      </c>
      <c r="I1145" t="s">
        <v>48</v>
      </c>
      <c r="J1145" t="s">
        <v>2</v>
      </c>
      <c r="K1145" t="b">
        <v>0</v>
      </c>
      <c r="L1145">
        <v>10</v>
      </c>
      <c r="M1145">
        <v>18</v>
      </c>
      <c r="N1145" t="s">
        <v>12</v>
      </c>
      <c r="O1145">
        <v>37</v>
      </c>
      <c r="P1145" t="str">
        <f>IF(Table1[[#This Row],[Survival_Time_Months]]&lt;12,"&lt;1 Year",IF(Table1[[#This Row],[Survival_Time_Months]]&lt;60,"1-5 Years","5+ Years"))</f>
        <v>1-5 Years</v>
      </c>
      <c r="Q1145" t="s">
        <v>10</v>
      </c>
      <c r="R1145" t="b">
        <v>0</v>
      </c>
      <c r="S1145" t="s">
        <v>18</v>
      </c>
    </row>
    <row r="1146" spans="1:19" x14ac:dyDescent="0.35">
      <c r="A1146" t="s">
        <v>1191</v>
      </c>
      <c r="B1146">
        <v>34</v>
      </c>
      <c r="C1146" t="str">
        <f>IF(Table1[[#This Row],[Age]]&lt;=10,"Child",IF(Table1[[#This Row],[Age]]&lt;=20,"Teen", IF(Table1[[#This Row],[Age]]&lt;=40, "Young Adult",IF(Table1[[#This Row],[Age]]&lt;=60, "Middle Age","Old Age"))))</f>
        <v>Young Adult</v>
      </c>
      <c r="D1146" t="s">
        <v>5050</v>
      </c>
      <c r="E1146" t="s">
        <v>35</v>
      </c>
      <c r="F1146" t="s">
        <v>36</v>
      </c>
      <c r="G1146" s="2">
        <v>45239</v>
      </c>
      <c r="H1146" s="1">
        <f>YEAR(Table1[[#This Row],[Date_of_Diagnosis]])</f>
        <v>2023</v>
      </c>
      <c r="I1146" t="s">
        <v>48</v>
      </c>
      <c r="J1146" t="s">
        <v>38</v>
      </c>
      <c r="K1146" t="b">
        <v>0</v>
      </c>
      <c r="L1146">
        <v>69</v>
      </c>
      <c r="M1146">
        <v>20</v>
      </c>
      <c r="N1146" t="s">
        <v>9</v>
      </c>
      <c r="O1146">
        <v>78</v>
      </c>
      <c r="P1146" t="str">
        <f>IF(Table1[[#This Row],[Survival_Time_Months]]&lt;12,"&lt;1 Year",IF(Table1[[#This Row],[Survival_Time_Months]]&lt;60,"1-5 Years","5+ Years"))</f>
        <v>5+ Years</v>
      </c>
      <c r="Q1146" t="s">
        <v>10</v>
      </c>
      <c r="R1146" t="b">
        <v>1</v>
      </c>
      <c r="S1146" t="s">
        <v>19</v>
      </c>
    </row>
    <row r="1147" spans="1:19" x14ac:dyDescent="0.35">
      <c r="A1147" t="s">
        <v>1192</v>
      </c>
      <c r="B1147">
        <v>67</v>
      </c>
      <c r="C1147" t="str">
        <f>IF(Table1[[#This Row],[Age]]&lt;=10,"Child",IF(Table1[[#This Row],[Age]]&lt;=20,"Teen", IF(Table1[[#This Row],[Age]]&lt;=40, "Young Adult",IF(Table1[[#This Row],[Age]]&lt;=60, "Middle Age","Old Age"))))</f>
        <v>Old Age</v>
      </c>
      <c r="D1147" t="s">
        <v>40</v>
      </c>
      <c r="E1147" t="s">
        <v>47</v>
      </c>
      <c r="F1147" t="s">
        <v>36</v>
      </c>
      <c r="G1147" s="2">
        <v>45033</v>
      </c>
      <c r="H1147" s="1">
        <f>YEAR(Table1[[#This Row],[Date_of_Diagnosis]])</f>
        <v>2023</v>
      </c>
      <c r="I1147" t="s">
        <v>48</v>
      </c>
      <c r="J1147" t="s">
        <v>2</v>
      </c>
      <c r="K1147" t="b">
        <v>0</v>
      </c>
      <c r="L1147">
        <v>48</v>
      </c>
      <c r="M1147">
        <v>16</v>
      </c>
      <c r="N1147" t="s">
        <v>12</v>
      </c>
      <c r="O1147">
        <v>103</v>
      </c>
      <c r="P1147" t="str">
        <f>IF(Table1[[#This Row],[Survival_Time_Months]]&lt;12,"&lt;1 Year",IF(Table1[[#This Row],[Survival_Time_Months]]&lt;60,"1-5 Years","5+ Years"))</f>
        <v>5+ Years</v>
      </c>
      <c r="Q1147" t="s">
        <v>14</v>
      </c>
      <c r="R1147" t="b">
        <v>1</v>
      </c>
      <c r="S1147" t="s">
        <v>11</v>
      </c>
    </row>
    <row r="1148" spans="1:19" x14ac:dyDescent="0.35">
      <c r="A1148" t="s">
        <v>1193</v>
      </c>
      <c r="B1148">
        <v>20</v>
      </c>
      <c r="C1148" t="str">
        <f>IF(Table1[[#This Row],[Age]]&lt;=10,"Child",IF(Table1[[#This Row],[Age]]&lt;=20,"Teen", IF(Table1[[#This Row],[Age]]&lt;=40, "Young Adult",IF(Table1[[#This Row],[Age]]&lt;=60, "Middle Age","Old Age"))))</f>
        <v>Teen</v>
      </c>
      <c r="D1148" t="s">
        <v>40</v>
      </c>
      <c r="E1148" t="s">
        <v>47</v>
      </c>
      <c r="F1148" t="s">
        <v>41</v>
      </c>
      <c r="G1148" s="2">
        <v>43733</v>
      </c>
      <c r="H1148" s="1">
        <f>YEAR(Table1[[#This Row],[Date_of_Diagnosis]])</f>
        <v>2019</v>
      </c>
      <c r="I1148" t="s">
        <v>51</v>
      </c>
      <c r="J1148" t="s">
        <v>45</v>
      </c>
      <c r="K1148" t="b">
        <v>1</v>
      </c>
      <c r="L1148">
        <v>2</v>
      </c>
      <c r="M1148">
        <v>11</v>
      </c>
      <c r="N1148" t="s">
        <v>15</v>
      </c>
      <c r="O1148">
        <v>96</v>
      </c>
      <c r="P1148" t="str">
        <f>IF(Table1[[#This Row],[Survival_Time_Months]]&lt;12,"&lt;1 Year",IF(Table1[[#This Row],[Survival_Time_Months]]&lt;60,"1-5 Years","5+ Years"))</f>
        <v>5+ Years</v>
      </c>
      <c r="Q1148" t="s">
        <v>14</v>
      </c>
      <c r="R1148" t="b">
        <v>1</v>
      </c>
      <c r="S1148" t="s">
        <v>23</v>
      </c>
    </row>
    <row r="1149" spans="1:19" x14ac:dyDescent="0.35">
      <c r="A1149" t="s">
        <v>1194</v>
      </c>
      <c r="B1149">
        <v>77</v>
      </c>
      <c r="C1149" t="str">
        <f>IF(Table1[[#This Row],[Age]]&lt;=10,"Child",IF(Table1[[#This Row],[Age]]&lt;=20,"Teen", IF(Table1[[#This Row],[Age]]&lt;=40, "Young Adult",IF(Table1[[#This Row],[Age]]&lt;=60, "Middle Age","Old Age"))))</f>
        <v>Old Age</v>
      </c>
      <c r="D1149" t="s">
        <v>5049</v>
      </c>
      <c r="E1149" t="s">
        <v>35</v>
      </c>
      <c r="F1149" t="s">
        <v>44</v>
      </c>
      <c r="G1149" s="2">
        <v>43524</v>
      </c>
      <c r="H1149" s="1">
        <f>YEAR(Table1[[#This Row],[Date_of_Diagnosis]])</f>
        <v>2019</v>
      </c>
      <c r="I1149" t="s">
        <v>48</v>
      </c>
      <c r="J1149" t="s">
        <v>2</v>
      </c>
      <c r="K1149" t="b">
        <v>1</v>
      </c>
      <c r="L1149">
        <v>11</v>
      </c>
      <c r="M1149">
        <v>1</v>
      </c>
      <c r="N1149" t="s">
        <v>15</v>
      </c>
      <c r="O1149">
        <v>40</v>
      </c>
      <c r="P1149" t="str">
        <f>IF(Table1[[#This Row],[Survival_Time_Months]]&lt;12,"&lt;1 Year",IF(Table1[[#This Row],[Survival_Time_Months]]&lt;60,"1-5 Years","5+ Years"))</f>
        <v>1-5 Years</v>
      </c>
      <c r="Q1149" t="s">
        <v>10</v>
      </c>
      <c r="R1149" t="b">
        <v>1</v>
      </c>
      <c r="S1149" t="s">
        <v>20</v>
      </c>
    </row>
    <row r="1150" spans="1:19" x14ac:dyDescent="0.35">
      <c r="A1150" t="s">
        <v>1195</v>
      </c>
      <c r="B1150">
        <v>76</v>
      </c>
      <c r="C1150" t="str">
        <f>IF(Table1[[#This Row],[Age]]&lt;=10,"Child",IF(Table1[[#This Row],[Age]]&lt;=20,"Teen", IF(Table1[[#This Row],[Age]]&lt;=40, "Young Adult",IF(Table1[[#This Row],[Age]]&lt;=60, "Middle Age","Old Age"))))</f>
        <v>Old Age</v>
      </c>
      <c r="D1150" t="s">
        <v>5049</v>
      </c>
      <c r="E1150" t="s">
        <v>50</v>
      </c>
      <c r="F1150" t="s">
        <v>41</v>
      </c>
      <c r="G1150" s="2">
        <v>45257</v>
      </c>
      <c r="H1150" s="1">
        <f>YEAR(Table1[[#This Row],[Date_of_Diagnosis]])</f>
        <v>2023</v>
      </c>
      <c r="I1150" t="s">
        <v>48</v>
      </c>
      <c r="J1150" t="s">
        <v>38</v>
      </c>
      <c r="K1150" t="b">
        <v>1</v>
      </c>
      <c r="L1150">
        <v>43</v>
      </c>
      <c r="M1150">
        <v>1</v>
      </c>
      <c r="N1150" t="s">
        <v>9</v>
      </c>
      <c r="O1150">
        <v>106</v>
      </c>
      <c r="P1150" t="str">
        <f>IF(Table1[[#This Row],[Survival_Time_Months]]&lt;12,"&lt;1 Year",IF(Table1[[#This Row],[Survival_Time_Months]]&lt;60,"1-5 Years","5+ Years"))</f>
        <v>5+ Years</v>
      </c>
      <c r="Q1150" t="s">
        <v>14</v>
      </c>
      <c r="R1150" t="b">
        <v>1</v>
      </c>
      <c r="S1150" t="s">
        <v>11</v>
      </c>
    </row>
    <row r="1151" spans="1:19" x14ac:dyDescent="0.35">
      <c r="A1151" t="s">
        <v>1196</v>
      </c>
      <c r="B1151">
        <v>16</v>
      </c>
      <c r="C1151" t="str">
        <f>IF(Table1[[#This Row],[Age]]&lt;=10,"Child",IF(Table1[[#This Row],[Age]]&lt;=20,"Teen", IF(Table1[[#This Row],[Age]]&lt;=40, "Young Adult",IF(Table1[[#This Row],[Age]]&lt;=60, "Middle Age","Old Age"))))</f>
        <v>Teen</v>
      </c>
      <c r="D1151" t="s">
        <v>5050</v>
      </c>
      <c r="E1151" t="s">
        <v>35</v>
      </c>
      <c r="F1151" t="s">
        <v>44</v>
      </c>
      <c r="G1151" s="2">
        <v>45252</v>
      </c>
      <c r="H1151" s="1">
        <f>YEAR(Table1[[#This Row],[Date_of_Diagnosis]])</f>
        <v>2023</v>
      </c>
      <c r="I1151" t="s">
        <v>51</v>
      </c>
      <c r="J1151" t="s">
        <v>45</v>
      </c>
      <c r="K1151" t="b">
        <v>0</v>
      </c>
      <c r="L1151">
        <v>52</v>
      </c>
      <c r="M1151">
        <v>17</v>
      </c>
      <c r="N1151" t="s">
        <v>9</v>
      </c>
      <c r="O1151">
        <v>50</v>
      </c>
      <c r="P1151" t="str">
        <f>IF(Table1[[#This Row],[Survival_Time_Months]]&lt;12,"&lt;1 Year",IF(Table1[[#This Row],[Survival_Time_Months]]&lt;60,"1-5 Years","5+ Years"))</f>
        <v>1-5 Years</v>
      </c>
      <c r="Q1151" t="s">
        <v>14</v>
      </c>
      <c r="R1151" t="b">
        <v>1</v>
      </c>
      <c r="S1151" t="s">
        <v>17</v>
      </c>
    </row>
    <row r="1152" spans="1:19" x14ac:dyDescent="0.35">
      <c r="A1152" t="s">
        <v>1197</v>
      </c>
      <c r="B1152">
        <v>81</v>
      </c>
      <c r="C1152" t="str">
        <f>IF(Table1[[#This Row],[Age]]&lt;=10,"Child",IF(Table1[[#This Row],[Age]]&lt;=20,"Teen", IF(Table1[[#This Row],[Age]]&lt;=40, "Young Adult",IF(Table1[[#This Row],[Age]]&lt;=60, "Middle Age","Old Age"))))</f>
        <v>Old Age</v>
      </c>
      <c r="D1152" t="s">
        <v>40</v>
      </c>
      <c r="E1152" t="s">
        <v>35</v>
      </c>
      <c r="F1152" t="s">
        <v>41</v>
      </c>
      <c r="G1152" s="2">
        <v>44945</v>
      </c>
      <c r="H1152" s="1">
        <f>YEAR(Table1[[#This Row],[Date_of_Diagnosis]])</f>
        <v>2023</v>
      </c>
      <c r="I1152" t="s">
        <v>37</v>
      </c>
      <c r="J1152" t="s">
        <v>45</v>
      </c>
      <c r="K1152" t="b">
        <v>1</v>
      </c>
      <c r="L1152">
        <v>28</v>
      </c>
      <c r="M1152">
        <v>12</v>
      </c>
      <c r="N1152" t="s">
        <v>9</v>
      </c>
      <c r="O1152">
        <v>73</v>
      </c>
      <c r="P1152" t="str">
        <f>IF(Table1[[#This Row],[Survival_Time_Months]]&lt;12,"&lt;1 Year",IF(Table1[[#This Row],[Survival_Time_Months]]&lt;60,"1-5 Years","5+ Years"))</f>
        <v>5+ Years</v>
      </c>
      <c r="Q1152" t="s">
        <v>10</v>
      </c>
      <c r="R1152" t="b">
        <v>0</v>
      </c>
      <c r="S1152" t="s">
        <v>18</v>
      </c>
    </row>
    <row r="1153" spans="1:19" x14ac:dyDescent="0.35">
      <c r="A1153" t="s">
        <v>1198</v>
      </c>
      <c r="B1153">
        <v>79</v>
      </c>
      <c r="C1153" t="str">
        <f>IF(Table1[[#This Row],[Age]]&lt;=10,"Child",IF(Table1[[#This Row],[Age]]&lt;=20,"Teen", IF(Table1[[#This Row],[Age]]&lt;=40, "Young Adult",IF(Table1[[#This Row],[Age]]&lt;=60, "Middle Age","Old Age"))))</f>
        <v>Old Age</v>
      </c>
      <c r="D1153" t="s">
        <v>40</v>
      </c>
      <c r="E1153" t="s">
        <v>50</v>
      </c>
      <c r="F1153" t="s">
        <v>36</v>
      </c>
      <c r="G1153" s="2">
        <v>45165</v>
      </c>
      <c r="H1153" s="1">
        <f>YEAR(Table1[[#This Row],[Date_of_Diagnosis]])</f>
        <v>2023</v>
      </c>
      <c r="I1153" t="s">
        <v>48</v>
      </c>
      <c r="J1153" t="s">
        <v>2</v>
      </c>
      <c r="K1153" t="b">
        <v>0</v>
      </c>
      <c r="L1153">
        <v>34</v>
      </c>
      <c r="M1153">
        <v>4</v>
      </c>
      <c r="N1153" t="s">
        <v>12</v>
      </c>
      <c r="O1153">
        <v>62</v>
      </c>
      <c r="P1153" t="str">
        <f>IF(Table1[[#This Row],[Survival_Time_Months]]&lt;12,"&lt;1 Year",IF(Table1[[#This Row],[Survival_Time_Months]]&lt;60,"1-5 Years","5+ Years"))</f>
        <v>5+ Years</v>
      </c>
      <c r="Q1153" t="s">
        <v>10</v>
      </c>
      <c r="R1153" t="b">
        <v>1</v>
      </c>
      <c r="S1153" t="s">
        <v>23</v>
      </c>
    </row>
    <row r="1154" spans="1:19" x14ac:dyDescent="0.35">
      <c r="A1154" t="s">
        <v>1199</v>
      </c>
      <c r="B1154">
        <v>87</v>
      </c>
      <c r="C1154" t="str">
        <f>IF(Table1[[#This Row],[Age]]&lt;=10,"Child",IF(Table1[[#This Row],[Age]]&lt;=20,"Teen", IF(Table1[[#This Row],[Age]]&lt;=40, "Young Adult",IF(Table1[[#This Row],[Age]]&lt;=60, "Middle Age","Old Age"))))</f>
        <v>Old Age</v>
      </c>
      <c r="D1154" t="s">
        <v>5049</v>
      </c>
      <c r="E1154" t="s">
        <v>50</v>
      </c>
      <c r="F1154" t="s">
        <v>36</v>
      </c>
      <c r="G1154" s="2">
        <v>44892</v>
      </c>
      <c r="H1154" s="1">
        <f>YEAR(Table1[[#This Row],[Date_of_Diagnosis]])</f>
        <v>2022</v>
      </c>
      <c r="I1154" t="s">
        <v>37</v>
      </c>
      <c r="J1154" t="s">
        <v>2</v>
      </c>
      <c r="K1154" t="b">
        <v>1</v>
      </c>
      <c r="L1154">
        <v>55</v>
      </c>
      <c r="M1154">
        <v>16</v>
      </c>
      <c r="N1154" t="s">
        <v>12</v>
      </c>
      <c r="O1154">
        <v>120</v>
      </c>
      <c r="P1154" t="str">
        <f>IF(Table1[[#This Row],[Survival_Time_Months]]&lt;12,"&lt;1 Year",IF(Table1[[#This Row],[Survival_Time_Months]]&lt;60,"1-5 Years","5+ Years"))</f>
        <v>5+ Years</v>
      </c>
      <c r="Q1154" t="s">
        <v>10</v>
      </c>
      <c r="R1154" t="b">
        <v>1</v>
      </c>
      <c r="S1154" t="s">
        <v>11</v>
      </c>
    </row>
    <row r="1155" spans="1:19" x14ac:dyDescent="0.35">
      <c r="A1155" t="s">
        <v>1200</v>
      </c>
      <c r="B1155">
        <v>3</v>
      </c>
      <c r="C1155" t="str">
        <f>IF(Table1[[#This Row],[Age]]&lt;=10,"Child",IF(Table1[[#This Row],[Age]]&lt;=20,"Teen", IF(Table1[[#This Row],[Age]]&lt;=40, "Young Adult",IF(Table1[[#This Row],[Age]]&lt;=60, "Middle Age","Old Age"))))</f>
        <v>Child</v>
      </c>
      <c r="D1155" t="s">
        <v>40</v>
      </c>
      <c r="E1155" t="s">
        <v>50</v>
      </c>
      <c r="F1155" t="s">
        <v>44</v>
      </c>
      <c r="G1155" s="2">
        <v>44646</v>
      </c>
      <c r="H1155" s="1">
        <f>YEAR(Table1[[#This Row],[Date_of_Diagnosis]])</f>
        <v>2022</v>
      </c>
      <c r="I1155" t="s">
        <v>42</v>
      </c>
      <c r="J1155" t="s">
        <v>2</v>
      </c>
      <c r="K1155" t="b">
        <v>0</v>
      </c>
      <c r="L1155">
        <v>53</v>
      </c>
      <c r="M1155">
        <v>8</v>
      </c>
      <c r="N1155" t="s">
        <v>9</v>
      </c>
      <c r="O1155">
        <v>4</v>
      </c>
      <c r="P1155" t="str">
        <f>IF(Table1[[#This Row],[Survival_Time_Months]]&lt;12,"&lt;1 Year",IF(Table1[[#This Row],[Survival_Time_Months]]&lt;60,"1-5 Years","5+ Years"))</f>
        <v>&lt;1 Year</v>
      </c>
      <c r="Q1155" t="s">
        <v>14</v>
      </c>
      <c r="R1155" t="b">
        <v>1</v>
      </c>
      <c r="S1155" t="s">
        <v>20</v>
      </c>
    </row>
    <row r="1156" spans="1:19" x14ac:dyDescent="0.35">
      <c r="A1156" t="s">
        <v>1201</v>
      </c>
      <c r="B1156">
        <v>34</v>
      </c>
      <c r="C1156" t="str">
        <f>IF(Table1[[#This Row],[Age]]&lt;=10,"Child",IF(Table1[[#This Row],[Age]]&lt;=20,"Teen", IF(Table1[[#This Row],[Age]]&lt;=40, "Young Adult",IF(Table1[[#This Row],[Age]]&lt;=60, "Middle Age","Old Age"))))</f>
        <v>Young Adult</v>
      </c>
      <c r="D1156" t="s">
        <v>5049</v>
      </c>
      <c r="E1156" t="s">
        <v>50</v>
      </c>
      <c r="F1156" t="s">
        <v>44</v>
      </c>
      <c r="G1156" s="2">
        <v>45345</v>
      </c>
      <c r="H1156" s="1">
        <f>YEAR(Table1[[#This Row],[Date_of_Diagnosis]])</f>
        <v>2024</v>
      </c>
      <c r="I1156" t="s">
        <v>48</v>
      </c>
      <c r="J1156" t="s">
        <v>38</v>
      </c>
      <c r="K1156" t="b">
        <v>0</v>
      </c>
      <c r="L1156">
        <v>18</v>
      </c>
      <c r="M1156">
        <v>3</v>
      </c>
      <c r="N1156" t="s">
        <v>9</v>
      </c>
      <c r="O1156">
        <v>33</v>
      </c>
      <c r="P1156" t="str">
        <f>IF(Table1[[#This Row],[Survival_Time_Months]]&lt;12,"&lt;1 Year",IF(Table1[[#This Row],[Survival_Time_Months]]&lt;60,"1-5 Years","5+ Years"))</f>
        <v>1-5 Years</v>
      </c>
      <c r="Q1156" t="s">
        <v>10</v>
      </c>
      <c r="R1156" t="b">
        <v>0</v>
      </c>
      <c r="S1156" t="s">
        <v>21</v>
      </c>
    </row>
    <row r="1157" spans="1:19" x14ac:dyDescent="0.35">
      <c r="A1157" t="s">
        <v>1202</v>
      </c>
      <c r="B1157">
        <v>83</v>
      </c>
      <c r="C1157" t="str">
        <f>IF(Table1[[#This Row],[Age]]&lt;=10,"Child",IF(Table1[[#This Row],[Age]]&lt;=20,"Teen", IF(Table1[[#This Row],[Age]]&lt;=40, "Young Adult",IF(Table1[[#This Row],[Age]]&lt;=60, "Middle Age","Old Age"))))</f>
        <v>Old Age</v>
      </c>
      <c r="D1157" t="s">
        <v>5049</v>
      </c>
      <c r="E1157" t="s">
        <v>50</v>
      </c>
      <c r="F1157" t="s">
        <v>44</v>
      </c>
      <c r="G1157" s="2">
        <v>45329</v>
      </c>
      <c r="H1157" s="1">
        <f>YEAR(Table1[[#This Row],[Date_of_Diagnosis]])</f>
        <v>2024</v>
      </c>
      <c r="I1157" t="s">
        <v>42</v>
      </c>
      <c r="J1157" t="s">
        <v>45</v>
      </c>
      <c r="K1157" t="b">
        <v>0</v>
      </c>
      <c r="L1157">
        <v>40</v>
      </c>
      <c r="M1157">
        <v>1</v>
      </c>
      <c r="N1157" t="s">
        <v>9</v>
      </c>
      <c r="O1157">
        <v>75</v>
      </c>
      <c r="P1157" t="str">
        <f>IF(Table1[[#This Row],[Survival_Time_Months]]&lt;12,"&lt;1 Year",IF(Table1[[#This Row],[Survival_Time_Months]]&lt;60,"1-5 Years","5+ Years"))</f>
        <v>5+ Years</v>
      </c>
      <c r="Q1157" t="s">
        <v>14</v>
      </c>
      <c r="R1157" t="b">
        <v>1</v>
      </c>
      <c r="S1157" t="s">
        <v>18</v>
      </c>
    </row>
    <row r="1158" spans="1:19" x14ac:dyDescent="0.35">
      <c r="A1158" t="s">
        <v>1203</v>
      </c>
      <c r="B1158">
        <v>18</v>
      </c>
      <c r="C1158" t="str">
        <f>IF(Table1[[#This Row],[Age]]&lt;=10,"Child",IF(Table1[[#This Row],[Age]]&lt;=20,"Teen", IF(Table1[[#This Row],[Age]]&lt;=40, "Young Adult",IF(Table1[[#This Row],[Age]]&lt;=60, "Middle Age","Old Age"))))</f>
        <v>Teen</v>
      </c>
      <c r="D1158" t="s">
        <v>5049</v>
      </c>
      <c r="E1158" t="s">
        <v>47</v>
      </c>
      <c r="F1158" t="s">
        <v>44</v>
      </c>
      <c r="G1158" s="2">
        <v>44807</v>
      </c>
      <c r="H1158" s="1">
        <f>YEAR(Table1[[#This Row],[Date_of_Diagnosis]])</f>
        <v>2022</v>
      </c>
      <c r="I1158" t="s">
        <v>42</v>
      </c>
      <c r="J1158" t="s">
        <v>45</v>
      </c>
      <c r="K1158" t="b">
        <v>1</v>
      </c>
      <c r="L1158">
        <v>40</v>
      </c>
      <c r="M1158">
        <v>17</v>
      </c>
      <c r="N1158" t="s">
        <v>15</v>
      </c>
      <c r="O1158">
        <v>73</v>
      </c>
      <c r="P1158" t="str">
        <f>IF(Table1[[#This Row],[Survival_Time_Months]]&lt;12,"&lt;1 Year",IF(Table1[[#This Row],[Survival_Time_Months]]&lt;60,"1-5 Years","5+ Years"))</f>
        <v>5+ Years</v>
      </c>
      <c r="Q1158" t="s">
        <v>14</v>
      </c>
      <c r="R1158" t="b">
        <v>1</v>
      </c>
      <c r="S1158" t="s">
        <v>23</v>
      </c>
    </row>
    <row r="1159" spans="1:19" x14ac:dyDescent="0.35">
      <c r="A1159" t="s">
        <v>1204</v>
      </c>
      <c r="B1159">
        <v>38</v>
      </c>
      <c r="C1159" t="str">
        <f>IF(Table1[[#This Row],[Age]]&lt;=10,"Child",IF(Table1[[#This Row],[Age]]&lt;=20,"Teen", IF(Table1[[#This Row],[Age]]&lt;=40, "Young Adult",IF(Table1[[#This Row],[Age]]&lt;=60, "Middle Age","Old Age"))))</f>
        <v>Young Adult</v>
      </c>
      <c r="D1159" t="s">
        <v>5049</v>
      </c>
      <c r="E1159" t="s">
        <v>35</v>
      </c>
      <c r="F1159" t="s">
        <v>44</v>
      </c>
      <c r="G1159" s="2">
        <v>44367</v>
      </c>
      <c r="H1159" s="1">
        <f>YEAR(Table1[[#This Row],[Date_of_Diagnosis]])</f>
        <v>2021</v>
      </c>
      <c r="I1159" t="s">
        <v>48</v>
      </c>
      <c r="J1159" t="s">
        <v>2</v>
      </c>
      <c r="K1159" t="b">
        <v>1</v>
      </c>
      <c r="L1159">
        <v>44</v>
      </c>
      <c r="M1159">
        <v>16</v>
      </c>
      <c r="N1159" t="s">
        <v>15</v>
      </c>
      <c r="O1159">
        <v>95</v>
      </c>
      <c r="P1159" t="str">
        <f>IF(Table1[[#This Row],[Survival_Time_Months]]&lt;12,"&lt;1 Year",IF(Table1[[#This Row],[Survival_Time_Months]]&lt;60,"1-5 Years","5+ Years"))</f>
        <v>5+ Years</v>
      </c>
      <c r="Q1159" t="s">
        <v>14</v>
      </c>
      <c r="R1159" t="b">
        <v>0</v>
      </c>
      <c r="S1159" t="s">
        <v>19</v>
      </c>
    </row>
    <row r="1160" spans="1:19" x14ac:dyDescent="0.35">
      <c r="A1160" t="s">
        <v>1205</v>
      </c>
      <c r="B1160">
        <v>85</v>
      </c>
      <c r="C1160" t="str">
        <f>IF(Table1[[#This Row],[Age]]&lt;=10,"Child",IF(Table1[[#This Row],[Age]]&lt;=20,"Teen", IF(Table1[[#This Row],[Age]]&lt;=40, "Young Adult",IF(Table1[[#This Row],[Age]]&lt;=60, "Middle Age","Old Age"))))</f>
        <v>Old Age</v>
      </c>
      <c r="D1160" t="s">
        <v>5050</v>
      </c>
      <c r="E1160" t="s">
        <v>50</v>
      </c>
      <c r="F1160" t="s">
        <v>44</v>
      </c>
      <c r="G1160" s="2">
        <v>43947</v>
      </c>
      <c r="H1160" s="1">
        <f>YEAR(Table1[[#This Row],[Date_of_Diagnosis]])</f>
        <v>2020</v>
      </c>
      <c r="I1160" t="s">
        <v>42</v>
      </c>
      <c r="J1160" t="s">
        <v>38</v>
      </c>
      <c r="K1160" t="b">
        <v>1</v>
      </c>
      <c r="L1160">
        <v>12</v>
      </c>
      <c r="M1160">
        <v>3</v>
      </c>
      <c r="N1160" t="s">
        <v>15</v>
      </c>
      <c r="O1160">
        <v>84</v>
      </c>
      <c r="P1160" t="str">
        <f>IF(Table1[[#This Row],[Survival_Time_Months]]&lt;12,"&lt;1 Year",IF(Table1[[#This Row],[Survival_Time_Months]]&lt;60,"1-5 Years","5+ Years"))</f>
        <v>5+ Years</v>
      </c>
      <c r="Q1160" t="s">
        <v>14</v>
      </c>
      <c r="R1160" t="b">
        <v>0</v>
      </c>
      <c r="S1160" t="s">
        <v>21</v>
      </c>
    </row>
    <row r="1161" spans="1:19" x14ac:dyDescent="0.35">
      <c r="A1161" t="s">
        <v>1206</v>
      </c>
      <c r="B1161">
        <v>29</v>
      </c>
      <c r="C1161" t="str">
        <f>IF(Table1[[#This Row],[Age]]&lt;=10,"Child",IF(Table1[[#This Row],[Age]]&lt;=20,"Teen", IF(Table1[[#This Row],[Age]]&lt;=40, "Young Adult",IF(Table1[[#This Row],[Age]]&lt;=60, "Middle Age","Old Age"))))</f>
        <v>Young Adult</v>
      </c>
      <c r="D1161" t="s">
        <v>5049</v>
      </c>
      <c r="E1161" t="s">
        <v>35</v>
      </c>
      <c r="F1161" t="s">
        <v>41</v>
      </c>
      <c r="G1161" s="2">
        <v>43778</v>
      </c>
      <c r="H1161" s="1">
        <f>YEAR(Table1[[#This Row],[Date_of_Diagnosis]])</f>
        <v>2019</v>
      </c>
      <c r="I1161" t="s">
        <v>48</v>
      </c>
      <c r="J1161" t="s">
        <v>2</v>
      </c>
      <c r="K1161" t="b">
        <v>1</v>
      </c>
      <c r="L1161">
        <v>66</v>
      </c>
      <c r="M1161">
        <v>8</v>
      </c>
      <c r="N1161" t="s">
        <v>12</v>
      </c>
      <c r="O1161">
        <v>120</v>
      </c>
      <c r="P1161" t="str">
        <f>IF(Table1[[#This Row],[Survival_Time_Months]]&lt;12,"&lt;1 Year",IF(Table1[[#This Row],[Survival_Time_Months]]&lt;60,"1-5 Years","5+ Years"))</f>
        <v>5+ Years</v>
      </c>
      <c r="Q1161" t="s">
        <v>14</v>
      </c>
      <c r="R1161" t="b">
        <v>1</v>
      </c>
      <c r="S1161" t="s">
        <v>19</v>
      </c>
    </row>
    <row r="1162" spans="1:19" x14ac:dyDescent="0.35">
      <c r="A1162" t="s">
        <v>1207</v>
      </c>
      <c r="B1162">
        <v>87</v>
      </c>
      <c r="C1162" t="str">
        <f>IF(Table1[[#This Row],[Age]]&lt;=10,"Child",IF(Table1[[#This Row],[Age]]&lt;=20,"Teen", IF(Table1[[#This Row],[Age]]&lt;=40, "Young Adult",IF(Table1[[#This Row],[Age]]&lt;=60, "Middle Age","Old Age"))))</f>
        <v>Old Age</v>
      </c>
      <c r="D1162" t="s">
        <v>40</v>
      </c>
      <c r="E1162" t="s">
        <v>50</v>
      </c>
      <c r="F1162" t="s">
        <v>36</v>
      </c>
      <c r="G1162" s="2">
        <v>45463</v>
      </c>
      <c r="H1162" s="1">
        <f>YEAR(Table1[[#This Row],[Date_of_Diagnosis]])</f>
        <v>2024</v>
      </c>
      <c r="I1162" t="s">
        <v>51</v>
      </c>
      <c r="J1162" t="s">
        <v>38</v>
      </c>
      <c r="K1162" t="b">
        <v>0</v>
      </c>
      <c r="L1162">
        <v>41</v>
      </c>
      <c r="M1162">
        <v>1</v>
      </c>
      <c r="N1162" t="s">
        <v>15</v>
      </c>
      <c r="O1162">
        <v>75</v>
      </c>
      <c r="P1162" t="str">
        <f>IF(Table1[[#This Row],[Survival_Time_Months]]&lt;12,"&lt;1 Year",IF(Table1[[#This Row],[Survival_Time_Months]]&lt;60,"1-5 Years","5+ Years"))</f>
        <v>5+ Years</v>
      </c>
      <c r="Q1162" t="s">
        <v>10</v>
      </c>
      <c r="R1162" t="b">
        <v>0</v>
      </c>
      <c r="S1162" t="s">
        <v>13</v>
      </c>
    </row>
    <row r="1163" spans="1:19" x14ac:dyDescent="0.35">
      <c r="A1163" t="s">
        <v>1208</v>
      </c>
      <c r="B1163">
        <v>84</v>
      </c>
      <c r="C1163" t="str">
        <f>IF(Table1[[#This Row],[Age]]&lt;=10,"Child",IF(Table1[[#This Row],[Age]]&lt;=20,"Teen", IF(Table1[[#This Row],[Age]]&lt;=40, "Young Adult",IF(Table1[[#This Row],[Age]]&lt;=60, "Middle Age","Old Age"))))</f>
        <v>Old Age</v>
      </c>
      <c r="D1163" t="s">
        <v>5049</v>
      </c>
      <c r="E1163" t="s">
        <v>47</v>
      </c>
      <c r="F1163" t="s">
        <v>36</v>
      </c>
      <c r="G1163" s="2">
        <v>44551</v>
      </c>
      <c r="H1163" s="1">
        <f>YEAR(Table1[[#This Row],[Date_of_Diagnosis]])</f>
        <v>2021</v>
      </c>
      <c r="I1163" t="s">
        <v>42</v>
      </c>
      <c r="J1163" t="s">
        <v>2</v>
      </c>
      <c r="K1163" t="b">
        <v>0</v>
      </c>
      <c r="L1163">
        <v>20</v>
      </c>
      <c r="M1163">
        <v>6</v>
      </c>
      <c r="N1163" t="s">
        <v>15</v>
      </c>
      <c r="O1163">
        <v>89</v>
      </c>
      <c r="P1163" t="str">
        <f>IF(Table1[[#This Row],[Survival_Time_Months]]&lt;12,"&lt;1 Year",IF(Table1[[#This Row],[Survival_Time_Months]]&lt;60,"1-5 Years","5+ Years"))</f>
        <v>5+ Years</v>
      </c>
      <c r="Q1163" t="s">
        <v>14</v>
      </c>
      <c r="R1163" t="b">
        <v>0</v>
      </c>
      <c r="S1163" t="s">
        <v>18</v>
      </c>
    </row>
    <row r="1164" spans="1:19" x14ac:dyDescent="0.35">
      <c r="A1164" t="s">
        <v>1209</v>
      </c>
      <c r="B1164">
        <v>1</v>
      </c>
      <c r="C1164" t="str">
        <f>IF(Table1[[#This Row],[Age]]&lt;=10,"Child",IF(Table1[[#This Row],[Age]]&lt;=20,"Teen", IF(Table1[[#This Row],[Age]]&lt;=40, "Young Adult",IF(Table1[[#This Row],[Age]]&lt;=60, "Middle Age","Old Age"))))</f>
        <v>Child</v>
      </c>
      <c r="D1164" t="s">
        <v>5050</v>
      </c>
      <c r="E1164" t="s">
        <v>35</v>
      </c>
      <c r="F1164" t="s">
        <v>36</v>
      </c>
      <c r="G1164" s="2">
        <v>44007</v>
      </c>
      <c r="H1164" s="1">
        <f>YEAR(Table1[[#This Row],[Date_of_Diagnosis]])</f>
        <v>2020</v>
      </c>
      <c r="I1164" t="s">
        <v>48</v>
      </c>
      <c r="J1164" t="s">
        <v>2</v>
      </c>
      <c r="K1164" t="b">
        <v>1</v>
      </c>
      <c r="L1164">
        <v>16</v>
      </c>
      <c r="M1164">
        <v>11</v>
      </c>
      <c r="N1164" t="s">
        <v>15</v>
      </c>
      <c r="O1164">
        <v>114</v>
      </c>
      <c r="P1164" t="str">
        <f>IF(Table1[[#This Row],[Survival_Time_Months]]&lt;12,"&lt;1 Year",IF(Table1[[#This Row],[Survival_Time_Months]]&lt;60,"1-5 Years","5+ Years"))</f>
        <v>5+ Years</v>
      </c>
      <c r="Q1164" t="s">
        <v>10</v>
      </c>
      <c r="R1164" t="b">
        <v>1</v>
      </c>
      <c r="S1164" t="s">
        <v>20</v>
      </c>
    </row>
    <row r="1165" spans="1:19" x14ac:dyDescent="0.35">
      <c r="A1165" t="s">
        <v>1210</v>
      </c>
      <c r="B1165">
        <v>56</v>
      </c>
      <c r="C1165" t="str">
        <f>IF(Table1[[#This Row],[Age]]&lt;=10,"Child",IF(Table1[[#This Row],[Age]]&lt;=20,"Teen", IF(Table1[[#This Row],[Age]]&lt;=40, "Young Adult",IF(Table1[[#This Row],[Age]]&lt;=60, "Middle Age","Old Age"))))</f>
        <v>Middle Age</v>
      </c>
      <c r="D1165" t="s">
        <v>40</v>
      </c>
      <c r="E1165" t="s">
        <v>47</v>
      </c>
      <c r="F1165" t="s">
        <v>44</v>
      </c>
      <c r="G1165" s="2">
        <v>44989</v>
      </c>
      <c r="H1165" s="1">
        <f>YEAR(Table1[[#This Row],[Date_of_Diagnosis]])</f>
        <v>2023</v>
      </c>
      <c r="I1165" t="s">
        <v>51</v>
      </c>
      <c r="J1165" t="s">
        <v>2</v>
      </c>
      <c r="K1165" t="b">
        <v>0</v>
      </c>
      <c r="L1165">
        <v>23</v>
      </c>
      <c r="M1165">
        <v>6</v>
      </c>
      <c r="N1165" t="s">
        <v>12</v>
      </c>
      <c r="O1165">
        <v>73</v>
      </c>
      <c r="P1165" t="str">
        <f>IF(Table1[[#This Row],[Survival_Time_Months]]&lt;12,"&lt;1 Year",IF(Table1[[#This Row],[Survival_Time_Months]]&lt;60,"1-5 Years","5+ Years"))</f>
        <v>5+ Years</v>
      </c>
      <c r="Q1165" t="s">
        <v>10</v>
      </c>
      <c r="R1165" t="b">
        <v>1</v>
      </c>
      <c r="S1165" t="s">
        <v>17</v>
      </c>
    </row>
    <row r="1166" spans="1:19" x14ac:dyDescent="0.35">
      <c r="A1166" t="s">
        <v>1211</v>
      </c>
      <c r="B1166">
        <v>47</v>
      </c>
      <c r="C1166" t="str">
        <f>IF(Table1[[#This Row],[Age]]&lt;=10,"Child",IF(Table1[[#This Row],[Age]]&lt;=20,"Teen", IF(Table1[[#This Row],[Age]]&lt;=40, "Young Adult",IF(Table1[[#This Row],[Age]]&lt;=60, "Middle Age","Old Age"))))</f>
        <v>Middle Age</v>
      </c>
      <c r="D1166" t="s">
        <v>40</v>
      </c>
      <c r="E1166" t="s">
        <v>47</v>
      </c>
      <c r="F1166" t="s">
        <v>36</v>
      </c>
      <c r="G1166" s="2">
        <v>44173</v>
      </c>
      <c r="H1166" s="1">
        <f>YEAR(Table1[[#This Row],[Date_of_Diagnosis]])</f>
        <v>2020</v>
      </c>
      <c r="I1166" t="s">
        <v>37</v>
      </c>
      <c r="J1166" t="s">
        <v>2</v>
      </c>
      <c r="K1166" t="b">
        <v>1</v>
      </c>
      <c r="L1166">
        <v>7</v>
      </c>
      <c r="M1166">
        <v>12</v>
      </c>
      <c r="N1166" t="s">
        <v>12</v>
      </c>
      <c r="O1166">
        <v>63</v>
      </c>
      <c r="P1166" t="str">
        <f>IF(Table1[[#This Row],[Survival_Time_Months]]&lt;12,"&lt;1 Year",IF(Table1[[#This Row],[Survival_Time_Months]]&lt;60,"1-5 Years","5+ Years"))</f>
        <v>5+ Years</v>
      </c>
      <c r="Q1166" t="s">
        <v>14</v>
      </c>
      <c r="R1166" t="b">
        <v>0</v>
      </c>
      <c r="S1166" t="s">
        <v>18</v>
      </c>
    </row>
    <row r="1167" spans="1:19" x14ac:dyDescent="0.35">
      <c r="A1167" t="s">
        <v>1212</v>
      </c>
      <c r="B1167">
        <v>46</v>
      </c>
      <c r="C1167" t="str">
        <f>IF(Table1[[#This Row],[Age]]&lt;=10,"Child",IF(Table1[[#This Row],[Age]]&lt;=20,"Teen", IF(Table1[[#This Row],[Age]]&lt;=40, "Young Adult",IF(Table1[[#This Row],[Age]]&lt;=60, "Middle Age","Old Age"))))</f>
        <v>Middle Age</v>
      </c>
      <c r="D1167" t="s">
        <v>40</v>
      </c>
      <c r="E1167" t="s">
        <v>47</v>
      </c>
      <c r="F1167" t="s">
        <v>41</v>
      </c>
      <c r="G1167" s="2">
        <v>43651</v>
      </c>
      <c r="H1167" s="1">
        <f>YEAR(Table1[[#This Row],[Date_of_Diagnosis]])</f>
        <v>2019</v>
      </c>
      <c r="I1167" t="s">
        <v>37</v>
      </c>
      <c r="J1167" t="s">
        <v>38</v>
      </c>
      <c r="K1167" t="b">
        <v>1</v>
      </c>
      <c r="L1167">
        <v>3</v>
      </c>
      <c r="M1167">
        <v>17</v>
      </c>
      <c r="N1167" t="s">
        <v>9</v>
      </c>
      <c r="O1167">
        <v>50</v>
      </c>
      <c r="P1167" t="str">
        <f>IF(Table1[[#This Row],[Survival_Time_Months]]&lt;12,"&lt;1 Year",IF(Table1[[#This Row],[Survival_Time_Months]]&lt;60,"1-5 Years","5+ Years"))</f>
        <v>1-5 Years</v>
      </c>
      <c r="Q1167" t="s">
        <v>10</v>
      </c>
      <c r="R1167" t="b">
        <v>0</v>
      </c>
      <c r="S1167" t="s">
        <v>22</v>
      </c>
    </row>
    <row r="1168" spans="1:19" x14ac:dyDescent="0.35">
      <c r="A1168" t="s">
        <v>1213</v>
      </c>
      <c r="B1168">
        <v>10</v>
      </c>
      <c r="C1168" t="str">
        <f>IF(Table1[[#This Row],[Age]]&lt;=10,"Child",IF(Table1[[#This Row],[Age]]&lt;=20,"Teen", IF(Table1[[#This Row],[Age]]&lt;=40, "Young Adult",IF(Table1[[#This Row],[Age]]&lt;=60, "Middle Age","Old Age"))))</f>
        <v>Child</v>
      </c>
      <c r="D1168" t="s">
        <v>5050</v>
      </c>
      <c r="E1168" t="s">
        <v>50</v>
      </c>
      <c r="F1168" t="s">
        <v>36</v>
      </c>
      <c r="G1168" s="2">
        <v>44314</v>
      </c>
      <c r="H1168" s="1">
        <f>YEAR(Table1[[#This Row],[Date_of_Diagnosis]])</f>
        <v>2021</v>
      </c>
      <c r="I1168" t="s">
        <v>42</v>
      </c>
      <c r="J1168" t="s">
        <v>2</v>
      </c>
      <c r="K1168" t="b">
        <v>1</v>
      </c>
      <c r="L1168">
        <v>0</v>
      </c>
      <c r="M1168">
        <v>14</v>
      </c>
      <c r="N1168" t="s">
        <v>12</v>
      </c>
      <c r="O1168">
        <v>69</v>
      </c>
      <c r="P1168" t="str">
        <f>IF(Table1[[#This Row],[Survival_Time_Months]]&lt;12,"&lt;1 Year",IF(Table1[[#This Row],[Survival_Time_Months]]&lt;60,"1-5 Years","5+ Years"))</f>
        <v>5+ Years</v>
      </c>
      <c r="Q1168" t="s">
        <v>14</v>
      </c>
      <c r="R1168" t="b">
        <v>1</v>
      </c>
      <c r="S1168" t="s">
        <v>19</v>
      </c>
    </row>
    <row r="1169" spans="1:19" x14ac:dyDescent="0.35">
      <c r="A1169" t="s">
        <v>1214</v>
      </c>
      <c r="B1169">
        <v>88</v>
      </c>
      <c r="C1169" t="str">
        <f>IF(Table1[[#This Row],[Age]]&lt;=10,"Child",IF(Table1[[#This Row],[Age]]&lt;=20,"Teen", IF(Table1[[#This Row],[Age]]&lt;=40, "Young Adult",IF(Table1[[#This Row],[Age]]&lt;=60, "Middle Age","Old Age"))))</f>
        <v>Old Age</v>
      </c>
      <c r="D1169" t="s">
        <v>5049</v>
      </c>
      <c r="E1169" t="s">
        <v>50</v>
      </c>
      <c r="F1169" t="s">
        <v>36</v>
      </c>
      <c r="G1169" s="2">
        <v>43851</v>
      </c>
      <c r="H1169" s="1">
        <f>YEAR(Table1[[#This Row],[Date_of_Diagnosis]])</f>
        <v>2020</v>
      </c>
      <c r="I1169" t="s">
        <v>37</v>
      </c>
      <c r="J1169" t="s">
        <v>45</v>
      </c>
      <c r="K1169" t="b">
        <v>0</v>
      </c>
      <c r="L1169">
        <v>13</v>
      </c>
      <c r="M1169">
        <v>3</v>
      </c>
      <c r="N1169" t="s">
        <v>15</v>
      </c>
      <c r="O1169">
        <v>52</v>
      </c>
      <c r="P1169" t="str">
        <f>IF(Table1[[#This Row],[Survival_Time_Months]]&lt;12,"&lt;1 Year",IF(Table1[[#This Row],[Survival_Time_Months]]&lt;60,"1-5 Years","5+ Years"))</f>
        <v>1-5 Years</v>
      </c>
      <c r="Q1169" t="s">
        <v>14</v>
      </c>
      <c r="R1169" t="b">
        <v>0</v>
      </c>
      <c r="S1169" t="s">
        <v>17</v>
      </c>
    </row>
    <row r="1170" spans="1:19" x14ac:dyDescent="0.35">
      <c r="A1170" t="s">
        <v>1215</v>
      </c>
      <c r="B1170">
        <v>18</v>
      </c>
      <c r="C1170" t="str">
        <f>IF(Table1[[#This Row],[Age]]&lt;=10,"Child",IF(Table1[[#This Row],[Age]]&lt;=20,"Teen", IF(Table1[[#This Row],[Age]]&lt;=40, "Young Adult",IF(Table1[[#This Row],[Age]]&lt;=60, "Middle Age","Old Age"))))</f>
        <v>Teen</v>
      </c>
      <c r="D1170" t="s">
        <v>5050</v>
      </c>
      <c r="E1170" t="s">
        <v>35</v>
      </c>
      <c r="F1170" t="s">
        <v>44</v>
      </c>
      <c r="G1170" s="2">
        <v>44737</v>
      </c>
      <c r="H1170" s="1">
        <f>YEAR(Table1[[#This Row],[Date_of_Diagnosis]])</f>
        <v>2022</v>
      </c>
      <c r="I1170" t="s">
        <v>42</v>
      </c>
      <c r="J1170" t="s">
        <v>38</v>
      </c>
      <c r="K1170" t="b">
        <v>0</v>
      </c>
      <c r="L1170">
        <v>70</v>
      </c>
      <c r="M1170">
        <v>8</v>
      </c>
      <c r="N1170" t="s">
        <v>9</v>
      </c>
      <c r="O1170">
        <v>112</v>
      </c>
      <c r="P1170" t="str">
        <f>IF(Table1[[#This Row],[Survival_Time_Months]]&lt;12,"&lt;1 Year",IF(Table1[[#This Row],[Survival_Time_Months]]&lt;60,"1-5 Years","5+ Years"))</f>
        <v>5+ Years</v>
      </c>
      <c r="Q1170" t="s">
        <v>14</v>
      </c>
      <c r="R1170" t="b">
        <v>0</v>
      </c>
      <c r="S1170" t="s">
        <v>16</v>
      </c>
    </row>
    <row r="1171" spans="1:19" x14ac:dyDescent="0.35">
      <c r="A1171" t="s">
        <v>1216</v>
      </c>
      <c r="B1171">
        <v>32</v>
      </c>
      <c r="C1171" t="str">
        <f>IF(Table1[[#This Row],[Age]]&lt;=10,"Child",IF(Table1[[#This Row],[Age]]&lt;=20,"Teen", IF(Table1[[#This Row],[Age]]&lt;=40, "Young Adult",IF(Table1[[#This Row],[Age]]&lt;=60, "Middle Age","Old Age"))))</f>
        <v>Young Adult</v>
      </c>
      <c r="D1171" t="s">
        <v>5049</v>
      </c>
      <c r="E1171" t="s">
        <v>35</v>
      </c>
      <c r="F1171" t="s">
        <v>36</v>
      </c>
      <c r="G1171" s="2">
        <v>43575</v>
      </c>
      <c r="H1171" s="1">
        <f>YEAR(Table1[[#This Row],[Date_of_Diagnosis]])</f>
        <v>2019</v>
      </c>
      <c r="I1171" t="s">
        <v>48</v>
      </c>
      <c r="J1171" t="s">
        <v>38</v>
      </c>
      <c r="K1171" t="b">
        <v>0</v>
      </c>
      <c r="L1171">
        <v>42</v>
      </c>
      <c r="M1171">
        <v>15</v>
      </c>
      <c r="N1171" t="s">
        <v>15</v>
      </c>
      <c r="O1171">
        <v>64</v>
      </c>
      <c r="P1171" t="str">
        <f>IF(Table1[[#This Row],[Survival_Time_Months]]&lt;12,"&lt;1 Year",IF(Table1[[#This Row],[Survival_Time_Months]]&lt;60,"1-5 Years","5+ Years"))</f>
        <v>5+ Years</v>
      </c>
      <c r="Q1171" t="s">
        <v>14</v>
      </c>
      <c r="R1171" t="b">
        <v>1</v>
      </c>
      <c r="S1171" t="s">
        <v>21</v>
      </c>
    </row>
    <row r="1172" spans="1:19" x14ac:dyDescent="0.35">
      <c r="A1172" t="s">
        <v>1217</v>
      </c>
      <c r="B1172">
        <v>75</v>
      </c>
      <c r="C1172" t="str">
        <f>IF(Table1[[#This Row],[Age]]&lt;=10,"Child",IF(Table1[[#This Row],[Age]]&lt;=20,"Teen", IF(Table1[[#This Row],[Age]]&lt;=40, "Young Adult",IF(Table1[[#This Row],[Age]]&lt;=60, "Middle Age","Old Age"))))</f>
        <v>Old Age</v>
      </c>
      <c r="D1172" t="s">
        <v>5050</v>
      </c>
      <c r="E1172" t="s">
        <v>47</v>
      </c>
      <c r="F1172" t="s">
        <v>36</v>
      </c>
      <c r="G1172" s="2">
        <v>44327</v>
      </c>
      <c r="H1172" s="1">
        <f>YEAR(Table1[[#This Row],[Date_of_Diagnosis]])</f>
        <v>2021</v>
      </c>
      <c r="I1172" t="s">
        <v>51</v>
      </c>
      <c r="J1172" t="s">
        <v>45</v>
      </c>
      <c r="K1172" t="b">
        <v>0</v>
      </c>
      <c r="L1172">
        <v>34</v>
      </c>
      <c r="M1172">
        <v>14</v>
      </c>
      <c r="N1172" t="s">
        <v>12</v>
      </c>
      <c r="O1172">
        <v>16</v>
      </c>
      <c r="P1172" t="str">
        <f>IF(Table1[[#This Row],[Survival_Time_Months]]&lt;12,"&lt;1 Year",IF(Table1[[#This Row],[Survival_Time_Months]]&lt;60,"1-5 Years","5+ Years"))</f>
        <v>1-5 Years</v>
      </c>
      <c r="Q1172" t="s">
        <v>14</v>
      </c>
      <c r="R1172" t="b">
        <v>0</v>
      </c>
      <c r="S1172" t="s">
        <v>16</v>
      </c>
    </row>
    <row r="1173" spans="1:19" x14ac:dyDescent="0.35">
      <c r="A1173" t="s">
        <v>1218</v>
      </c>
      <c r="B1173">
        <v>44</v>
      </c>
      <c r="C1173" t="str">
        <f>IF(Table1[[#This Row],[Age]]&lt;=10,"Child",IF(Table1[[#This Row],[Age]]&lt;=20,"Teen", IF(Table1[[#This Row],[Age]]&lt;=40, "Young Adult",IF(Table1[[#This Row],[Age]]&lt;=60, "Middle Age","Old Age"))))</f>
        <v>Middle Age</v>
      </c>
      <c r="D1173" t="s">
        <v>5050</v>
      </c>
      <c r="E1173" t="s">
        <v>47</v>
      </c>
      <c r="F1173" t="s">
        <v>36</v>
      </c>
      <c r="G1173" s="2">
        <v>43738</v>
      </c>
      <c r="H1173" s="1">
        <f>YEAR(Table1[[#This Row],[Date_of_Diagnosis]])</f>
        <v>2019</v>
      </c>
      <c r="I1173" t="s">
        <v>48</v>
      </c>
      <c r="J1173" t="s">
        <v>45</v>
      </c>
      <c r="K1173" t="b">
        <v>1</v>
      </c>
      <c r="L1173">
        <v>51</v>
      </c>
      <c r="M1173">
        <v>3</v>
      </c>
      <c r="N1173" t="s">
        <v>12</v>
      </c>
      <c r="O1173">
        <v>115</v>
      </c>
      <c r="P1173" t="str">
        <f>IF(Table1[[#This Row],[Survival_Time_Months]]&lt;12,"&lt;1 Year",IF(Table1[[#This Row],[Survival_Time_Months]]&lt;60,"1-5 Years","5+ Years"))</f>
        <v>5+ Years</v>
      </c>
      <c r="Q1173" t="s">
        <v>10</v>
      </c>
      <c r="R1173" t="b">
        <v>1</v>
      </c>
      <c r="S1173" t="s">
        <v>17</v>
      </c>
    </row>
    <row r="1174" spans="1:19" x14ac:dyDescent="0.35">
      <c r="A1174" t="s">
        <v>1219</v>
      </c>
      <c r="B1174">
        <v>78</v>
      </c>
      <c r="C1174" t="str">
        <f>IF(Table1[[#This Row],[Age]]&lt;=10,"Child",IF(Table1[[#This Row],[Age]]&lt;=20,"Teen", IF(Table1[[#This Row],[Age]]&lt;=40, "Young Adult",IF(Table1[[#This Row],[Age]]&lt;=60, "Middle Age","Old Age"))))</f>
        <v>Old Age</v>
      </c>
      <c r="D1174" t="s">
        <v>5049</v>
      </c>
      <c r="E1174" t="s">
        <v>47</v>
      </c>
      <c r="F1174" t="s">
        <v>36</v>
      </c>
      <c r="G1174" s="2">
        <v>44780</v>
      </c>
      <c r="H1174" s="1">
        <f>YEAR(Table1[[#This Row],[Date_of_Diagnosis]])</f>
        <v>2022</v>
      </c>
      <c r="I1174" t="s">
        <v>37</v>
      </c>
      <c r="J1174" t="s">
        <v>45</v>
      </c>
      <c r="K1174" t="b">
        <v>0</v>
      </c>
      <c r="L1174">
        <v>65</v>
      </c>
      <c r="M1174">
        <v>15</v>
      </c>
      <c r="N1174" t="s">
        <v>9</v>
      </c>
      <c r="O1174">
        <v>85</v>
      </c>
      <c r="P1174" t="str">
        <f>IF(Table1[[#This Row],[Survival_Time_Months]]&lt;12,"&lt;1 Year",IF(Table1[[#This Row],[Survival_Time_Months]]&lt;60,"1-5 Years","5+ Years"))</f>
        <v>5+ Years</v>
      </c>
      <c r="Q1174" t="s">
        <v>14</v>
      </c>
      <c r="R1174" t="b">
        <v>1</v>
      </c>
      <c r="S1174" t="s">
        <v>20</v>
      </c>
    </row>
    <row r="1175" spans="1:19" x14ac:dyDescent="0.35">
      <c r="A1175" t="s">
        <v>1220</v>
      </c>
      <c r="B1175">
        <v>58</v>
      </c>
      <c r="C1175" t="str">
        <f>IF(Table1[[#This Row],[Age]]&lt;=10,"Child",IF(Table1[[#This Row],[Age]]&lt;=20,"Teen", IF(Table1[[#This Row],[Age]]&lt;=40, "Young Adult",IF(Table1[[#This Row],[Age]]&lt;=60, "Middle Age","Old Age"))))</f>
        <v>Middle Age</v>
      </c>
      <c r="D1175" t="s">
        <v>5049</v>
      </c>
      <c r="E1175" t="s">
        <v>47</v>
      </c>
      <c r="F1175" t="s">
        <v>44</v>
      </c>
      <c r="G1175" s="2">
        <v>43883</v>
      </c>
      <c r="H1175" s="1">
        <f>YEAR(Table1[[#This Row],[Date_of_Diagnosis]])</f>
        <v>2020</v>
      </c>
      <c r="I1175" t="s">
        <v>42</v>
      </c>
      <c r="J1175" t="s">
        <v>45</v>
      </c>
      <c r="K1175" t="b">
        <v>1</v>
      </c>
      <c r="L1175">
        <v>47</v>
      </c>
      <c r="M1175">
        <v>1</v>
      </c>
      <c r="N1175" t="s">
        <v>12</v>
      </c>
      <c r="O1175">
        <v>90</v>
      </c>
      <c r="P1175" t="str">
        <f>IF(Table1[[#This Row],[Survival_Time_Months]]&lt;12,"&lt;1 Year",IF(Table1[[#This Row],[Survival_Time_Months]]&lt;60,"1-5 Years","5+ Years"))</f>
        <v>5+ Years</v>
      </c>
      <c r="Q1175" t="s">
        <v>10</v>
      </c>
      <c r="R1175" t="b">
        <v>1</v>
      </c>
      <c r="S1175" t="s">
        <v>18</v>
      </c>
    </row>
    <row r="1176" spans="1:19" x14ac:dyDescent="0.35">
      <c r="A1176" t="s">
        <v>1221</v>
      </c>
      <c r="B1176">
        <v>31</v>
      </c>
      <c r="C1176" t="str">
        <f>IF(Table1[[#This Row],[Age]]&lt;=10,"Child",IF(Table1[[#This Row],[Age]]&lt;=20,"Teen", IF(Table1[[#This Row],[Age]]&lt;=40, "Young Adult",IF(Table1[[#This Row],[Age]]&lt;=60, "Middle Age","Old Age"))))</f>
        <v>Young Adult</v>
      </c>
      <c r="D1176" t="s">
        <v>40</v>
      </c>
      <c r="E1176" t="s">
        <v>47</v>
      </c>
      <c r="F1176" t="s">
        <v>44</v>
      </c>
      <c r="G1176" s="2">
        <v>44859</v>
      </c>
      <c r="H1176" s="1">
        <f>YEAR(Table1[[#This Row],[Date_of_Diagnosis]])</f>
        <v>2022</v>
      </c>
      <c r="I1176" t="s">
        <v>48</v>
      </c>
      <c r="J1176" t="s">
        <v>38</v>
      </c>
      <c r="K1176" t="b">
        <v>1</v>
      </c>
      <c r="L1176">
        <v>51</v>
      </c>
      <c r="M1176">
        <v>20</v>
      </c>
      <c r="N1176" t="s">
        <v>12</v>
      </c>
      <c r="O1176">
        <v>50</v>
      </c>
      <c r="P1176" t="str">
        <f>IF(Table1[[#This Row],[Survival_Time_Months]]&lt;12,"&lt;1 Year",IF(Table1[[#This Row],[Survival_Time_Months]]&lt;60,"1-5 Years","5+ Years"))</f>
        <v>1-5 Years</v>
      </c>
      <c r="Q1176" t="s">
        <v>10</v>
      </c>
      <c r="R1176" t="b">
        <v>1</v>
      </c>
      <c r="S1176" t="s">
        <v>19</v>
      </c>
    </row>
    <row r="1177" spans="1:19" x14ac:dyDescent="0.35">
      <c r="A1177" t="s">
        <v>1222</v>
      </c>
      <c r="B1177">
        <v>25</v>
      </c>
      <c r="C1177" t="str">
        <f>IF(Table1[[#This Row],[Age]]&lt;=10,"Child",IF(Table1[[#This Row],[Age]]&lt;=20,"Teen", IF(Table1[[#This Row],[Age]]&lt;=40, "Young Adult",IF(Table1[[#This Row],[Age]]&lt;=60, "Middle Age","Old Age"))))</f>
        <v>Young Adult</v>
      </c>
      <c r="D1177" t="s">
        <v>5050</v>
      </c>
      <c r="E1177" t="s">
        <v>35</v>
      </c>
      <c r="F1177" t="s">
        <v>44</v>
      </c>
      <c r="G1177" s="2">
        <v>44757</v>
      </c>
      <c r="H1177" s="1">
        <f>YEAR(Table1[[#This Row],[Date_of_Diagnosis]])</f>
        <v>2022</v>
      </c>
      <c r="I1177" t="s">
        <v>48</v>
      </c>
      <c r="J1177" t="s">
        <v>45</v>
      </c>
      <c r="K1177" t="b">
        <v>0</v>
      </c>
      <c r="L1177">
        <v>13</v>
      </c>
      <c r="M1177">
        <v>12</v>
      </c>
      <c r="N1177" t="s">
        <v>15</v>
      </c>
      <c r="O1177">
        <v>83</v>
      </c>
      <c r="P1177" t="str">
        <f>IF(Table1[[#This Row],[Survival_Time_Months]]&lt;12,"&lt;1 Year",IF(Table1[[#This Row],[Survival_Time_Months]]&lt;60,"1-5 Years","5+ Years"))</f>
        <v>5+ Years</v>
      </c>
      <c r="Q1177" t="s">
        <v>10</v>
      </c>
      <c r="R1177" t="b">
        <v>1</v>
      </c>
      <c r="S1177" t="s">
        <v>16</v>
      </c>
    </row>
    <row r="1178" spans="1:19" x14ac:dyDescent="0.35">
      <c r="A1178" t="s">
        <v>1223</v>
      </c>
      <c r="B1178">
        <v>13</v>
      </c>
      <c r="C1178" t="str">
        <f>IF(Table1[[#This Row],[Age]]&lt;=10,"Child",IF(Table1[[#This Row],[Age]]&lt;=20,"Teen", IF(Table1[[#This Row],[Age]]&lt;=40, "Young Adult",IF(Table1[[#This Row],[Age]]&lt;=60, "Middle Age","Old Age"))))</f>
        <v>Teen</v>
      </c>
      <c r="D1178" t="s">
        <v>40</v>
      </c>
      <c r="E1178" t="s">
        <v>35</v>
      </c>
      <c r="F1178" t="s">
        <v>44</v>
      </c>
      <c r="G1178" s="2">
        <v>44279</v>
      </c>
      <c r="H1178" s="1">
        <f>YEAR(Table1[[#This Row],[Date_of_Diagnosis]])</f>
        <v>2021</v>
      </c>
      <c r="I1178" t="s">
        <v>51</v>
      </c>
      <c r="J1178" t="s">
        <v>38</v>
      </c>
      <c r="K1178" t="b">
        <v>0</v>
      </c>
      <c r="L1178">
        <v>5</v>
      </c>
      <c r="M1178">
        <v>18</v>
      </c>
      <c r="N1178" t="s">
        <v>12</v>
      </c>
      <c r="O1178">
        <v>107</v>
      </c>
      <c r="P1178" t="str">
        <f>IF(Table1[[#This Row],[Survival_Time_Months]]&lt;12,"&lt;1 Year",IF(Table1[[#This Row],[Survival_Time_Months]]&lt;60,"1-5 Years","5+ Years"))</f>
        <v>5+ Years</v>
      </c>
      <c r="Q1178" t="s">
        <v>14</v>
      </c>
      <c r="R1178" t="b">
        <v>0</v>
      </c>
      <c r="S1178" t="s">
        <v>13</v>
      </c>
    </row>
    <row r="1179" spans="1:19" x14ac:dyDescent="0.35">
      <c r="A1179" t="s">
        <v>1224</v>
      </c>
      <c r="B1179">
        <v>61</v>
      </c>
      <c r="C1179" t="str">
        <f>IF(Table1[[#This Row],[Age]]&lt;=10,"Child",IF(Table1[[#This Row],[Age]]&lt;=20,"Teen", IF(Table1[[#This Row],[Age]]&lt;=40, "Young Adult",IF(Table1[[#This Row],[Age]]&lt;=60, "Middle Age","Old Age"))))</f>
        <v>Old Age</v>
      </c>
      <c r="D1179" t="s">
        <v>5050</v>
      </c>
      <c r="E1179" t="s">
        <v>47</v>
      </c>
      <c r="F1179" t="s">
        <v>36</v>
      </c>
      <c r="G1179" s="2">
        <v>44357</v>
      </c>
      <c r="H1179" s="1">
        <f>YEAR(Table1[[#This Row],[Date_of_Diagnosis]])</f>
        <v>2021</v>
      </c>
      <c r="I1179" t="s">
        <v>42</v>
      </c>
      <c r="J1179" t="s">
        <v>45</v>
      </c>
      <c r="K1179" t="b">
        <v>0</v>
      </c>
      <c r="L1179">
        <v>1</v>
      </c>
      <c r="M1179">
        <v>2</v>
      </c>
      <c r="N1179" t="s">
        <v>9</v>
      </c>
      <c r="O1179">
        <v>88</v>
      </c>
      <c r="P1179" t="str">
        <f>IF(Table1[[#This Row],[Survival_Time_Months]]&lt;12,"&lt;1 Year",IF(Table1[[#This Row],[Survival_Time_Months]]&lt;60,"1-5 Years","5+ Years"))</f>
        <v>5+ Years</v>
      </c>
      <c r="Q1179" t="s">
        <v>10</v>
      </c>
      <c r="R1179" t="b">
        <v>1</v>
      </c>
      <c r="S1179" t="s">
        <v>20</v>
      </c>
    </row>
    <row r="1180" spans="1:19" x14ac:dyDescent="0.35">
      <c r="A1180" t="s">
        <v>1225</v>
      </c>
      <c r="B1180">
        <v>15</v>
      </c>
      <c r="C1180" t="str">
        <f>IF(Table1[[#This Row],[Age]]&lt;=10,"Child",IF(Table1[[#This Row],[Age]]&lt;=20,"Teen", IF(Table1[[#This Row],[Age]]&lt;=40, "Young Adult",IF(Table1[[#This Row],[Age]]&lt;=60, "Middle Age","Old Age"))))</f>
        <v>Teen</v>
      </c>
      <c r="D1180" t="s">
        <v>5050</v>
      </c>
      <c r="E1180" t="s">
        <v>50</v>
      </c>
      <c r="F1180" t="s">
        <v>36</v>
      </c>
      <c r="G1180" s="2">
        <v>45251</v>
      </c>
      <c r="H1180" s="1">
        <f>YEAR(Table1[[#This Row],[Date_of_Diagnosis]])</f>
        <v>2023</v>
      </c>
      <c r="I1180" t="s">
        <v>42</v>
      </c>
      <c r="J1180" t="s">
        <v>45</v>
      </c>
      <c r="K1180" t="b">
        <v>1</v>
      </c>
      <c r="L1180">
        <v>65</v>
      </c>
      <c r="M1180">
        <v>19</v>
      </c>
      <c r="N1180" t="s">
        <v>9</v>
      </c>
      <c r="O1180">
        <v>31</v>
      </c>
      <c r="P1180" t="str">
        <f>IF(Table1[[#This Row],[Survival_Time_Months]]&lt;12,"&lt;1 Year",IF(Table1[[#This Row],[Survival_Time_Months]]&lt;60,"1-5 Years","5+ Years"))</f>
        <v>1-5 Years</v>
      </c>
      <c r="Q1180" t="s">
        <v>10</v>
      </c>
      <c r="R1180" t="b">
        <v>0</v>
      </c>
      <c r="S1180" t="s">
        <v>11</v>
      </c>
    </row>
    <row r="1181" spans="1:19" x14ac:dyDescent="0.35">
      <c r="A1181" t="s">
        <v>1226</v>
      </c>
      <c r="B1181">
        <v>86</v>
      </c>
      <c r="C1181" t="str">
        <f>IF(Table1[[#This Row],[Age]]&lt;=10,"Child",IF(Table1[[#This Row],[Age]]&lt;=20,"Teen", IF(Table1[[#This Row],[Age]]&lt;=40, "Young Adult",IF(Table1[[#This Row],[Age]]&lt;=60, "Middle Age","Old Age"))))</f>
        <v>Old Age</v>
      </c>
      <c r="D1181" t="s">
        <v>5049</v>
      </c>
      <c r="E1181" t="s">
        <v>50</v>
      </c>
      <c r="F1181" t="s">
        <v>44</v>
      </c>
      <c r="G1181" s="2">
        <v>44495</v>
      </c>
      <c r="H1181" s="1">
        <f>YEAR(Table1[[#This Row],[Date_of_Diagnosis]])</f>
        <v>2021</v>
      </c>
      <c r="I1181" t="s">
        <v>42</v>
      </c>
      <c r="J1181" t="s">
        <v>38</v>
      </c>
      <c r="K1181" t="b">
        <v>0</v>
      </c>
      <c r="L1181">
        <v>30</v>
      </c>
      <c r="M1181">
        <v>13</v>
      </c>
      <c r="N1181" t="s">
        <v>15</v>
      </c>
      <c r="O1181">
        <v>97</v>
      </c>
      <c r="P1181" t="str">
        <f>IF(Table1[[#This Row],[Survival_Time_Months]]&lt;12,"&lt;1 Year",IF(Table1[[#This Row],[Survival_Time_Months]]&lt;60,"1-5 Years","5+ Years"))</f>
        <v>5+ Years</v>
      </c>
      <c r="Q1181" t="s">
        <v>14</v>
      </c>
      <c r="R1181" t="b">
        <v>0</v>
      </c>
      <c r="S1181" t="s">
        <v>16</v>
      </c>
    </row>
    <row r="1182" spans="1:19" x14ac:dyDescent="0.35">
      <c r="A1182" t="s">
        <v>1227</v>
      </c>
      <c r="B1182">
        <v>37</v>
      </c>
      <c r="C1182" t="str">
        <f>IF(Table1[[#This Row],[Age]]&lt;=10,"Child",IF(Table1[[#This Row],[Age]]&lt;=20,"Teen", IF(Table1[[#This Row],[Age]]&lt;=40, "Young Adult",IF(Table1[[#This Row],[Age]]&lt;=60, "Middle Age","Old Age"))))</f>
        <v>Young Adult</v>
      </c>
      <c r="D1182" t="s">
        <v>40</v>
      </c>
      <c r="E1182" t="s">
        <v>35</v>
      </c>
      <c r="F1182" t="s">
        <v>41</v>
      </c>
      <c r="G1182" s="2">
        <v>44245</v>
      </c>
      <c r="H1182" s="1">
        <f>YEAR(Table1[[#This Row],[Date_of_Diagnosis]])</f>
        <v>2021</v>
      </c>
      <c r="I1182" t="s">
        <v>42</v>
      </c>
      <c r="J1182" t="s">
        <v>2</v>
      </c>
      <c r="K1182" t="b">
        <v>0</v>
      </c>
      <c r="L1182">
        <v>49</v>
      </c>
      <c r="M1182">
        <v>15</v>
      </c>
      <c r="N1182" t="s">
        <v>9</v>
      </c>
      <c r="O1182">
        <v>41</v>
      </c>
      <c r="P1182" t="str">
        <f>IF(Table1[[#This Row],[Survival_Time_Months]]&lt;12,"&lt;1 Year",IF(Table1[[#This Row],[Survival_Time_Months]]&lt;60,"1-5 Years","5+ Years"))</f>
        <v>1-5 Years</v>
      </c>
      <c r="Q1182" t="s">
        <v>14</v>
      </c>
      <c r="R1182" t="b">
        <v>1</v>
      </c>
      <c r="S1182" t="s">
        <v>18</v>
      </c>
    </row>
    <row r="1183" spans="1:19" x14ac:dyDescent="0.35">
      <c r="A1183" t="s">
        <v>1228</v>
      </c>
      <c r="B1183">
        <v>22</v>
      </c>
      <c r="C1183" t="str">
        <f>IF(Table1[[#This Row],[Age]]&lt;=10,"Child",IF(Table1[[#This Row],[Age]]&lt;=20,"Teen", IF(Table1[[#This Row],[Age]]&lt;=40, "Young Adult",IF(Table1[[#This Row],[Age]]&lt;=60, "Middle Age","Old Age"))))</f>
        <v>Young Adult</v>
      </c>
      <c r="D1183" t="s">
        <v>5049</v>
      </c>
      <c r="E1183" t="s">
        <v>47</v>
      </c>
      <c r="F1183" t="s">
        <v>44</v>
      </c>
      <c r="G1183" s="2">
        <v>43763</v>
      </c>
      <c r="H1183" s="1">
        <f>YEAR(Table1[[#This Row],[Date_of_Diagnosis]])</f>
        <v>2019</v>
      </c>
      <c r="I1183" t="s">
        <v>37</v>
      </c>
      <c r="J1183" t="s">
        <v>45</v>
      </c>
      <c r="K1183" t="b">
        <v>1</v>
      </c>
      <c r="L1183">
        <v>0</v>
      </c>
      <c r="M1183">
        <v>19</v>
      </c>
      <c r="N1183" t="s">
        <v>12</v>
      </c>
      <c r="O1183">
        <v>5</v>
      </c>
      <c r="P1183" t="str">
        <f>IF(Table1[[#This Row],[Survival_Time_Months]]&lt;12,"&lt;1 Year",IF(Table1[[#This Row],[Survival_Time_Months]]&lt;60,"1-5 Years","5+ Years"))</f>
        <v>&lt;1 Year</v>
      </c>
      <c r="Q1183" t="s">
        <v>10</v>
      </c>
      <c r="R1183" t="b">
        <v>1</v>
      </c>
      <c r="S1183" t="s">
        <v>11</v>
      </c>
    </row>
    <row r="1184" spans="1:19" x14ac:dyDescent="0.35">
      <c r="A1184" t="s">
        <v>1229</v>
      </c>
      <c r="B1184">
        <v>56</v>
      </c>
      <c r="C1184" t="str">
        <f>IF(Table1[[#This Row],[Age]]&lt;=10,"Child",IF(Table1[[#This Row],[Age]]&lt;=20,"Teen", IF(Table1[[#This Row],[Age]]&lt;=40, "Young Adult",IF(Table1[[#This Row],[Age]]&lt;=60, "Middle Age","Old Age"))))</f>
        <v>Middle Age</v>
      </c>
      <c r="D1184" t="s">
        <v>5050</v>
      </c>
      <c r="E1184" t="s">
        <v>47</v>
      </c>
      <c r="F1184" t="s">
        <v>44</v>
      </c>
      <c r="G1184" s="2">
        <v>45127</v>
      </c>
      <c r="H1184" s="1">
        <f>YEAR(Table1[[#This Row],[Date_of_Diagnosis]])</f>
        <v>2023</v>
      </c>
      <c r="I1184" t="s">
        <v>42</v>
      </c>
      <c r="J1184" t="s">
        <v>45</v>
      </c>
      <c r="K1184" t="b">
        <v>0</v>
      </c>
      <c r="L1184">
        <v>1</v>
      </c>
      <c r="M1184">
        <v>3</v>
      </c>
      <c r="N1184" t="s">
        <v>15</v>
      </c>
      <c r="O1184">
        <v>17</v>
      </c>
      <c r="P1184" t="str">
        <f>IF(Table1[[#This Row],[Survival_Time_Months]]&lt;12,"&lt;1 Year",IF(Table1[[#This Row],[Survival_Time_Months]]&lt;60,"1-5 Years","5+ Years"))</f>
        <v>1-5 Years</v>
      </c>
      <c r="Q1184" t="s">
        <v>10</v>
      </c>
      <c r="R1184" t="b">
        <v>1</v>
      </c>
      <c r="S1184" t="s">
        <v>13</v>
      </c>
    </row>
    <row r="1185" spans="1:19" x14ac:dyDescent="0.35">
      <c r="A1185" t="s">
        <v>1230</v>
      </c>
      <c r="B1185">
        <v>31</v>
      </c>
      <c r="C1185" t="str">
        <f>IF(Table1[[#This Row],[Age]]&lt;=10,"Child",IF(Table1[[#This Row],[Age]]&lt;=20,"Teen", IF(Table1[[#This Row],[Age]]&lt;=40, "Young Adult",IF(Table1[[#This Row],[Age]]&lt;=60, "Middle Age","Old Age"))))</f>
        <v>Young Adult</v>
      </c>
      <c r="D1185" t="s">
        <v>5050</v>
      </c>
      <c r="E1185" t="s">
        <v>35</v>
      </c>
      <c r="F1185" t="s">
        <v>41</v>
      </c>
      <c r="G1185" s="2">
        <v>45273</v>
      </c>
      <c r="H1185" s="1">
        <f>YEAR(Table1[[#This Row],[Date_of_Diagnosis]])</f>
        <v>2023</v>
      </c>
      <c r="I1185" t="s">
        <v>42</v>
      </c>
      <c r="J1185" t="s">
        <v>45</v>
      </c>
      <c r="K1185" t="b">
        <v>0</v>
      </c>
      <c r="L1185">
        <v>64</v>
      </c>
      <c r="M1185">
        <v>6</v>
      </c>
      <c r="N1185" t="s">
        <v>15</v>
      </c>
      <c r="O1185">
        <v>74</v>
      </c>
      <c r="P1185" t="str">
        <f>IF(Table1[[#This Row],[Survival_Time_Months]]&lt;12,"&lt;1 Year",IF(Table1[[#This Row],[Survival_Time_Months]]&lt;60,"1-5 Years","5+ Years"))</f>
        <v>5+ Years</v>
      </c>
      <c r="Q1185" t="s">
        <v>10</v>
      </c>
      <c r="R1185" t="b">
        <v>0</v>
      </c>
      <c r="S1185" t="s">
        <v>21</v>
      </c>
    </row>
    <row r="1186" spans="1:19" x14ac:dyDescent="0.35">
      <c r="A1186" t="s">
        <v>1231</v>
      </c>
      <c r="B1186">
        <v>34</v>
      </c>
      <c r="C1186" t="str">
        <f>IF(Table1[[#This Row],[Age]]&lt;=10,"Child",IF(Table1[[#This Row],[Age]]&lt;=20,"Teen", IF(Table1[[#This Row],[Age]]&lt;=40, "Young Adult",IF(Table1[[#This Row],[Age]]&lt;=60, "Middle Age","Old Age"))))</f>
        <v>Young Adult</v>
      </c>
      <c r="D1186" t="s">
        <v>5050</v>
      </c>
      <c r="E1186" t="s">
        <v>35</v>
      </c>
      <c r="F1186" t="s">
        <v>36</v>
      </c>
      <c r="G1186" s="2">
        <v>44307</v>
      </c>
      <c r="H1186" s="1">
        <f>YEAR(Table1[[#This Row],[Date_of_Diagnosis]])</f>
        <v>2021</v>
      </c>
      <c r="I1186" t="s">
        <v>51</v>
      </c>
      <c r="J1186" t="s">
        <v>45</v>
      </c>
      <c r="K1186" t="b">
        <v>0</v>
      </c>
      <c r="L1186">
        <v>19</v>
      </c>
      <c r="M1186">
        <v>5</v>
      </c>
      <c r="N1186" t="s">
        <v>15</v>
      </c>
      <c r="O1186">
        <v>73</v>
      </c>
      <c r="P1186" t="str">
        <f>IF(Table1[[#This Row],[Survival_Time_Months]]&lt;12,"&lt;1 Year",IF(Table1[[#This Row],[Survival_Time_Months]]&lt;60,"1-5 Years","5+ Years"))</f>
        <v>5+ Years</v>
      </c>
      <c r="Q1186" t="s">
        <v>10</v>
      </c>
      <c r="R1186" t="b">
        <v>0</v>
      </c>
      <c r="S1186" t="s">
        <v>16</v>
      </c>
    </row>
    <row r="1187" spans="1:19" x14ac:dyDescent="0.35">
      <c r="A1187" t="s">
        <v>1232</v>
      </c>
      <c r="B1187">
        <v>43</v>
      </c>
      <c r="C1187" t="str">
        <f>IF(Table1[[#This Row],[Age]]&lt;=10,"Child",IF(Table1[[#This Row],[Age]]&lt;=20,"Teen", IF(Table1[[#This Row],[Age]]&lt;=40, "Young Adult",IF(Table1[[#This Row],[Age]]&lt;=60, "Middle Age","Old Age"))))</f>
        <v>Middle Age</v>
      </c>
      <c r="D1187" t="s">
        <v>5049</v>
      </c>
      <c r="E1187" t="s">
        <v>47</v>
      </c>
      <c r="F1187" t="s">
        <v>41</v>
      </c>
      <c r="G1187" s="2">
        <v>45152</v>
      </c>
      <c r="H1187" s="1">
        <f>YEAR(Table1[[#This Row],[Date_of_Diagnosis]])</f>
        <v>2023</v>
      </c>
      <c r="I1187" t="s">
        <v>48</v>
      </c>
      <c r="J1187" t="s">
        <v>45</v>
      </c>
      <c r="K1187" t="b">
        <v>0</v>
      </c>
      <c r="L1187">
        <v>54</v>
      </c>
      <c r="M1187">
        <v>15</v>
      </c>
      <c r="N1187" t="s">
        <v>15</v>
      </c>
      <c r="O1187">
        <v>102</v>
      </c>
      <c r="P1187" t="str">
        <f>IF(Table1[[#This Row],[Survival_Time_Months]]&lt;12,"&lt;1 Year",IF(Table1[[#This Row],[Survival_Time_Months]]&lt;60,"1-5 Years","5+ Years"))</f>
        <v>5+ Years</v>
      </c>
      <c r="Q1187" t="s">
        <v>10</v>
      </c>
      <c r="R1187" t="b">
        <v>1</v>
      </c>
      <c r="S1187" t="s">
        <v>18</v>
      </c>
    </row>
    <row r="1188" spans="1:19" x14ac:dyDescent="0.35">
      <c r="A1188" t="s">
        <v>1233</v>
      </c>
      <c r="B1188">
        <v>45</v>
      </c>
      <c r="C1188" t="str">
        <f>IF(Table1[[#This Row],[Age]]&lt;=10,"Child",IF(Table1[[#This Row],[Age]]&lt;=20,"Teen", IF(Table1[[#This Row],[Age]]&lt;=40, "Young Adult",IF(Table1[[#This Row],[Age]]&lt;=60, "Middle Age","Old Age"))))</f>
        <v>Middle Age</v>
      </c>
      <c r="D1188" t="s">
        <v>5049</v>
      </c>
      <c r="E1188" t="s">
        <v>35</v>
      </c>
      <c r="F1188" t="s">
        <v>36</v>
      </c>
      <c r="G1188" s="2">
        <v>43624</v>
      </c>
      <c r="H1188" s="1">
        <f>YEAR(Table1[[#This Row],[Date_of_Diagnosis]])</f>
        <v>2019</v>
      </c>
      <c r="I1188" t="s">
        <v>48</v>
      </c>
      <c r="J1188" t="s">
        <v>45</v>
      </c>
      <c r="K1188" t="b">
        <v>0</v>
      </c>
      <c r="L1188">
        <v>9</v>
      </c>
      <c r="M1188">
        <v>15</v>
      </c>
      <c r="N1188" t="s">
        <v>9</v>
      </c>
      <c r="O1188">
        <v>79</v>
      </c>
      <c r="P1188" t="str">
        <f>IF(Table1[[#This Row],[Survival_Time_Months]]&lt;12,"&lt;1 Year",IF(Table1[[#This Row],[Survival_Time_Months]]&lt;60,"1-5 Years","5+ Years"))</f>
        <v>5+ Years</v>
      </c>
      <c r="Q1188" t="s">
        <v>10</v>
      </c>
      <c r="R1188" t="b">
        <v>1</v>
      </c>
      <c r="S1188" t="s">
        <v>17</v>
      </c>
    </row>
    <row r="1189" spans="1:19" x14ac:dyDescent="0.35">
      <c r="A1189" t="s">
        <v>1234</v>
      </c>
      <c r="B1189">
        <v>25</v>
      </c>
      <c r="C1189" t="str">
        <f>IF(Table1[[#This Row],[Age]]&lt;=10,"Child",IF(Table1[[#This Row],[Age]]&lt;=20,"Teen", IF(Table1[[#This Row],[Age]]&lt;=40, "Young Adult",IF(Table1[[#This Row],[Age]]&lt;=60, "Middle Age","Old Age"))))</f>
        <v>Young Adult</v>
      </c>
      <c r="D1189" t="s">
        <v>5049</v>
      </c>
      <c r="E1189" t="s">
        <v>50</v>
      </c>
      <c r="F1189" t="s">
        <v>44</v>
      </c>
      <c r="G1189" s="2">
        <v>44627</v>
      </c>
      <c r="H1189" s="1">
        <f>YEAR(Table1[[#This Row],[Date_of_Diagnosis]])</f>
        <v>2022</v>
      </c>
      <c r="I1189" t="s">
        <v>51</v>
      </c>
      <c r="J1189" t="s">
        <v>2</v>
      </c>
      <c r="K1189" t="b">
        <v>0</v>
      </c>
      <c r="L1189">
        <v>26</v>
      </c>
      <c r="M1189">
        <v>14</v>
      </c>
      <c r="N1189" t="s">
        <v>9</v>
      </c>
      <c r="O1189">
        <v>70</v>
      </c>
      <c r="P1189" t="str">
        <f>IF(Table1[[#This Row],[Survival_Time_Months]]&lt;12,"&lt;1 Year",IF(Table1[[#This Row],[Survival_Time_Months]]&lt;60,"1-5 Years","5+ Years"))</f>
        <v>5+ Years</v>
      </c>
      <c r="Q1189" t="s">
        <v>10</v>
      </c>
      <c r="R1189" t="b">
        <v>0</v>
      </c>
      <c r="S1189" t="s">
        <v>19</v>
      </c>
    </row>
    <row r="1190" spans="1:19" x14ac:dyDescent="0.35">
      <c r="A1190" t="s">
        <v>1235</v>
      </c>
      <c r="B1190">
        <v>83</v>
      </c>
      <c r="C1190" t="str">
        <f>IF(Table1[[#This Row],[Age]]&lt;=10,"Child",IF(Table1[[#This Row],[Age]]&lt;=20,"Teen", IF(Table1[[#This Row],[Age]]&lt;=40, "Young Adult",IF(Table1[[#This Row],[Age]]&lt;=60, "Middle Age","Old Age"))))</f>
        <v>Old Age</v>
      </c>
      <c r="D1190" t="s">
        <v>5050</v>
      </c>
      <c r="E1190" t="s">
        <v>50</v>
      </c>
      <c r="F1190" t="s">
        <v>36</v>
      </c>
      <c r="G1190" s="2">
        <v>43950</v>
      </c>
      <c r="H1190" s="1">
        <f>YEAR(Table1[[#This Row],[Date_of_Diagnosis]])</f>
        <v>2020</v>
      </c>
      <c r="I1190" t="s">
        <v>42</v>
      </c>
      <c r="J1190" t="s">
        <v>2</v>
      </c>
      <c r="K1190" t="b">
        <v>0</v>
      </c>
      <c r="L1190">
        <v>63</v>
      </c>
      <c r="M1190">
        <v>14</v>
      </c>
      <c r="N1190" t="s">
        <v>15</v>
      </c>
      <c r="O1190">
        <v>86</v>
      </c>
      <c r="P1190" t="str">
        <f>IF(Table1[[#This Row],[Survival_Time_Months]]&lt;12,"&lt;1 Year",IF(Table1[[#This Row],[Survival_Time_Months]]&lt;60,"1-5 Years","5+ Years"))</f>
        <v>5+ Years</v>
      </c>
      <c r="Q1190" t="s">
        <v>14</v>
      </c>
      <c r="R1190" t="b">
        <v>1</v>
      </c>
      <c r="S1190" t="s">
        <v>23</v>
      </c>
    </row>
    <row r="1191" spans="1:19" x14ac:dyDescent="0.35">
      <c r="A1191" t="s">
        <v>1236</v>
      </c>
      <c r="B1191">
        <v>85</v>
      </c>
      <c r="C1191" t="str">
        <f>IF(Table1[[#This Row],[Age]]&lt;=10,"Child",IF(Table1[[#This Row],[Age]]&lt;=20,"Teen", IF(Table1[[#This Row],[Age]]&lt;=40, "Young Adult",IF(Table1[[#This Row],[Age]]&lt;=60, "Middle Age","Old Age"))))</f>
        <v>Old Age</v>
      </c>
      <c r="D1191" t="s">
        <v>40</v>
      </c>
      <c r="E1191" t="s">
        <v>50</v>
      </c>
      <c r="F1191" t="s">
        <v>36</v>
      </c>
      <c r="G1191" s="2">
        <v>44892</v>
      </c>
      <c r="H1191" s="1">
        <f>YEAR(Table1[[#This Row],[Date_of_Diagnosis]])</f>
        <v>2022</v>
      </c>
      <c r="I1191" t="s">
        <v>42</v>
      </c>
      <c r="J1191" t="s">
        <v>45</v>
      </c>
      <c r="K1191" t="b">
        <v>1</v>
      </c>
      <c r="L1191">
        <v>8</v>
      </c>
      <c r="M1191">
        <v>0</v>
      </c>
      <c r="N1191" t="s">
        <v>15</v>
      </c>
      <c r="O1191">
        <v>23</v>
      </c>
      <c r="P1191" t="str">
        <f>IF(Table1[[#This Row],[Survival_Time_Months]]&lt;12,"&lt;1 Year",IF(Table1[[#This Row],[Survival_Time_Months]]&lt;60,"1-5 Years","5+ Years"))</f>
        <v>1-5 Years</v>
      </c>
      <c r="Q1191" t="s">
        <v>10</v>
      </c>
      <c r="R1191" t="b">
        <v>1</v>
      </c>
      <c r="S1191" t="s">
        <v>16</v>
      </c>
    </row>
    <row r="1192" spans="1:19" x14ac:dyDescent="0.35">
      <c r="A1192" t="s">
        <v>1237</v>
      </c>
      <c r="B1192">
        <v>75</v>
      </c>
      <c r="C1192" t="str">
        <f>IF(Table1[[#This Row],[Age]]&lt;=10,"Child",IF(Table1[[#This Row],[Age]]&lt;=20,"Teen", IF(Table1[[#This Row],[Age]]&lt;=40, "Young Adult",IF(Table1[[#This Row],[Age]]&lt;=60, "Middle Age","Old Age"))))</f>
        <v>Old Age</v>
      </c>
      <c r="D1192" t="s">
        <v>40</v>
      </c>
      <c r="E1192" t="s">
        <v>50</v>
      </c>
      <c r="F1192" t="s">
        <v>41</v>
      </c>
      <c r="G1192" s="2">
        <v>45537</v>
      </c>
      <c r="H1192" s="1">
        <f>YEAR(Table1[[#This Row],[Date_of_Diagnosis]])</f>
        <v>2024</v>
      </c>
      <c r="I1192" t="s">
        <v>48</v>
      </c>
      <c r="J1192" t="s">
        <v>2</v>
      </c>
      <c r="K1192" t="b">
        <v>1</v>
      </c>
      <c r="L1192">
        <v>40</v>
      </c>
      <c r="M1192">
        <v>6</v>
      </c>
      <c r="N1192" t="s">
        <v>15</v>
      </c>
      <c r="O1192">
        <v>9</v>
      </c>
      <c r="P1192" t="str">
        <f>IF(Table1[[#This Row],[Survival_Time_Months]]&lt;12,"&lt;1 Year",IF(Table1[[#This Row],[Survival_Time_Months]]&lt;60,"1-5 Years","5+ Years"))</f>
        <v>&lt;1 Year</v>
      </c>
      <c r="Q1192" t="s">
        <v>10</v>
      </c>
      <c r="R1192" t="b">
        <v>0</v>
      </c>
      <c r="S1192" t="s">
        <v>22</v>
      </c>
    </row>
    <row r="1193" spans="1:19" x14ac:dyDescent="0.35">
      <c r="A1193" t="s">
        <v>1238</v>
      </c>
      <c r="B1193">
        <v>47</v>
      </c>
      <c r="C1193" t="str">
        <f>IF(Table1[[#This Row],[Age]]&lt;=10,"Child",IF(Table1[[#This Row],[Age]]&lt;=20,"Teen", IF(Table1[[#This Row],[Age]]&lt;=40, "Young Adult",IF(Table1[[#This Row],[Age]]&lt;=60, "Middle Age","Old Age"))))</f>
        <v>Middle Age</v>
      </c>
      <c r="D1193" t="s">
        <v>40</v>
      </c>
      <c r="E1193" t="s">
        <v>50</v>
      </c>
      <c r="F1193" t="s">
        <v>41</v>
      </c>
      <c r="G1193" s="2">
        <v>43628</v>
      </c>
      <c r="H1193" s="1">
        <f>YEAR(Table1[[#This Row],[Date_of_Diagnosis]])</f>
        <v>2019</v>
      </c>
      <c r="I1193" t="s">
        <v>37</v>
      </c>
      <c r="J1193" t="s">
        <v>45</v>
      </c>
      <c r="K1193" t="b">
        <v>0</v>
      </c>
      <c r="L1193">
        <v>70</v>
      </c>
      <c r="M1193">
        <v>16</v>
      </c>
      <c r="N1193" t="s">
        <v>9</v>
      </c>
      <c r="O1193">
        <v>46</v>
      </c>
      <c r="P1193" t="str">
        <f>IF(Table1[[#This Row],[Survival_Time_Months]]&lt;12,"&lt;1 Year",IF(Table1[[#This Row],[Survival_Time_Months]]&lt;60,"1-5 Years","5+ Years"))</f>
        <v>1-5 Years</v>
      </c>
      <c r="Q1193" t="s">
        <v>14</v>
      </c>
      <c r="R1193" t="b">
        <v>0</v>
      </c>
      <c r="S1193" t="s">
        <v>18</v>
      </c>
    </row>
    <row r="1194" spans="1:19" x14ac:dyDescent="0.35">
      <c r="A1194" t="s">
        <v>1239</v>
      </c>
      <c r="B1194">
        <v>38</v>
      </c>
      <c r="C1194" t="str">
        <f>IF(Table1[[#This Row],[Age]]&lt;=10,"Child",IF(Table1[[#This Row],[Age]]&lt;=20,"Teen", IF(Table1[[#This Row],[Age]]&lt;=40, "Young Adult",IF(Table1[[#This Row],[Age]]&lt;=60, "Middle Age","Old Age"))))</f>
        <v>Young Adult</v>
      </c>
      <c r="D1194" t="s">
        <v>5049</v>
      </c>
      <c r="E1194" t="s">
        <v>50</v>
      </c>
      <c r="F1194" t="s">
        <v>44</v>
      </c>
      <c r="G1194" s="2">
        <v>44146</v>
      </c>
      <c r="H1194" s="1">
        <f>YEAR(Table1[[#This Row],[Date_of_Diagnosis]])</f>
        <v>2020</v>
      </c>
      <c r="I1194" t="s">
        <v>37</v>
      </c>
      <c r="J1194" t="s">
        <v>2</v>
      </c>
      <c r="K1194" t="b">
        <v>0</v>
      </c>
      <c r="L1194">
        <v>24</v>
      </c>
      <c r="M1194">
        <v>1</v>
      </c>
      <c r="N1194" t="s">
        <v>12</v>
      </c>
      <c r="O1194">
        <v>52</v>
      </c>
      <c r="P1194" t="str">
        <f>IF(Table1[[#This Row],[Survival_Time_Months]]&lt;12,"&lt;1 Year",IF(Table1[[#This Row],[Survival_Time_Months]]&lt;60,"1-5 Years","5+ Years"))</f>
        <v>1-5 Years</v>
      </c>
      <c r="Q1194" t="s">
        <v>14</v>
      </c>
      <c r="R1194" t="b">
        <v>0</v>
      </c>
      <c r="S1194" t="s">
        <v>17</v>
      </c>
    </row>
    <row r="1195" spans="1:19" x14ac:dyDescent="0.35">
      <c r="A1195" t="s">
        <v>1240</v>
      </c>
      <c r="B1195">
        <v>64</v>
      </c>
      <c r="C1195" t="str">
        <f>IF(Table1[[#This Row],[Age]]&lt;=10,"Child",IF(Table1[[#This Row],[Age]]&lt;=20,"Teen", IF(Table1[[#This Row],[Age]]&lt;=40, "Young Adult",IF(Table1[[#This Row],[Age]]&lt;=60, "Middle Age","Old Age"))))</f>
        <v>Old Age</v>
      </c>
      <c r="D1195" t="s">
        <v>40</v>
      </c>
      <c r="E1195" t="s">
        <v>35</v>
      </c>
      <c r="F1195" t="s">
        <v>44</v>
      </c>
      <c r="G1195" s="2">
        <v>43644</v>
      </c>
      <c r="H1195" s="1">
        <f>YEAR(Table1[[#This Row],[Date_of_Diagnosis]])</f>
        <v>2019</v>
      </c>
      <c r="I1195" t="s">
        <v>48</v>
      </c>
      <c r="J1195" t="s">
        <v>45</v>
      </c>
      <c r="K1195" t="b">
        <v>0</v>
      </c>
      <c r="L1195">
        <v>47</v>
      </c>
      <c r="M1195">
        <v>13</v>
      </c>
      <c r="N1195" t="s">
        <v>9</v>
      </c>
      <c r="O1195">
        <v>26</v>
      </c>
      <c r="P1195" t="str">
        <f>IF(Table1[[#This Row],[Survival_Time_Months]]&lt;12,"&lt;1 Year",IF(Table1[[#This Row],[Survival_Time_Months]]&lt;60,"1-5 Years","5+ Years"))</f>
        <v>1-5 Years</v>
      </c>
      <c r="Q1195" t="s">
        <v>14</v>
      </c>
      <c r="R1195" t="b">
        <v>0</v>
      </c>
      <c r="S1195" t="s">
        <v>13</v>
      </c>
    </row>
    <row r="1196" spans="1:19" x14ac:dyDescent="0.35">
      <c r="A1196" t="s">
        <v>1241</v>
      </c>
      <c r="B1196">
        <v>37</v>
      </c>
      <c r="C1196" t="str">
        <f>IF(Table1[[#This Row],[Age]]&lt;=10,"Child",IF(Table1[[#This Row],[Age]]&lt;=20,"Teen", IF(Table1[[#This Row],[Age]]&lt;=40, "Young Adult",IF(Table1[[#This Row],[Age]]&lt;=60, "Middle Age","Old Age"))))</f>
        <v>Young Adult</v>
      </c>
      <c r="D1196" t="s">
        <v>40</v>
      </c>
      <c r="E1196" t="s">
        <v>47</v>
      </c>
      <c r="F1196" t="s">
        <v>36</v>
      </c>
      <c r="G1196" s="2">
        <v>45118</v>
      </c>
      <c r="H1196" s="1">
        <f>YEAR(Table1[[#This Row],[Date_of_Diagnosis]])</f>
        <v>2023</v>
      </c>
      <c r="I1196" t="s">
        <v>48</v>
      </c>
      <c r="J1196" t="s">
        <v>38</v>
      </c>
      <c r="K1196" t="b">
        <v>0</v>
      </c>
      <c r="L1196">
        <v>60</v>
      </c>
      <c r="M1196">
        <v>9</v>
      </c>
      <c r="N1196" t="s">
        <v>12</v>
      </c>
      <c r="O1196">
        <v>18</v>
      </c>
      <c r="P1196" t="str">
        <f>IF(Table1[[#This Row],[Survival_Time_Months]]&lt;12,"&lt;1 Year",IF(Table1[[#This Row],[Survival_Time_Months]]&lt;60,"1-5 Years","5+ Years"))</f>
        <v>1-5 Years</v>
      </c>
      <c r="Q1196" t="s">
        <v>10</v>
      </c>
      <c r="R1196" t="b">
        <v>0</v>
      </c>
      <c r="S1196" t="s">
        <v>21</v>
      </c>
    </row>
    <row r="1197" spans="1:19" x14ac:dyDescent="0.35">
      <c r="A1197" t="s">
        <v>1242</v>
      </c>
      <c r="B1197">
        <v>15</v>
      </c>
      <c r="C1197" t="str">
        <f>IF(Table1[[#This Row],[Age]]&lt;=10,"Child",IF(Table1[[#This Row],[Age]]&lt;=20,"Teen", IF(Table1[[#This Row],[Age]]&lt;=40, "Young Adult",IF(Table1[[#This Row],[Age]]&lt;=60, "Middle Age","Old Age"))))</f>
        <v>Teen</v>
      </c>
      <c r="D1197" t="s">
        <v>40</v>
      </c>
      <c r="E1197" t="s">
        <v>35</v>
      </c>
      <c r="F1197" t="s">
        <v>36</v>
      </c>
      <c r="G1197" s="2">
        <v>44109</v>
      </c>
      <c r="H1197" s="1">
        <f>YEAR(Table1[[#This Row],[Date_of_Diagnosis]])</f>
        <v>2020</v>
      </c>
      <c r="I1197" t="s">
        <v>48</v>
      </c>
      <c r="J1197" t="s">
        <v>2</v>
      </c>
      <c r="K1197" t="b">
        <v>0</v>
      </c>
      <c r="L1197">
        <v>42</v>
      </c>
      <c r="M1197">
        <v>1</v>
      </c>
      <c r="N1197" t="s">
        <v>9</v>
      </c>
      <c r="O1197">
        <v>41</v>
      </c>
      <c r="P1197" t="str">
        <f>IF(Table1[[#This Row],[Survival_Time_Months]]&lt;12,"&lt;1 Year",IF(Table1[[#This Row],[Survival_Time_Months]]&lt;60,"1-5 Years","5+ Years"))</f>
        <v>1-5 Years</v>
      </c>
      <c r="Q1197" t="s">
        <v>14</v>
      </c>
      <c r="R1197" t="b">
        <v>0</v>
      </c>
      <c r="S1197" t="s">
        <v>18</v>
      </c>
    </row>
    <row r="1198" spans="1:19" x14ac:dyDescent="0.35">
      <c r="A1198" t="s">
        <v>1243</v>
      </c>
      <c r="B1198">
        <v>84</v>
      </c>
      <c r="C1198" t="str">
        <f>IF(Table1[[#This Row],[Age]]&lt;=10,"Child",IF(Table1[[#This Row],[Age]]&lt;=20,"Teen", IF(Table1[[#This Row],[Age]]&lt;=40, "Young Adult",IF(Table1[[#This Row],[Age]]&lt;=60, "Middle Age","Old Age"))))</f>
        <v>Old Age</v>
      </c>
      <c r="D1198" t="s">
        <v>40</v>
      </c>
      <c r="E1198" t="s">
        <v>35</v>
      </c>
      <c r="F1198" t="s">
        <v>41</v>
      </c>
      <c r="G1198" s="2">
        <v>45028</v>
      </c>
      <c r="H1198" s="1">
        <f>YEAR(Table1[[#This Row],[Date_of_Diagnosis]])</f>
        <v>2023</v>
      </c>
      <c r="I1198" t="s">
        <v>37</v>
      </c>
      <c r="J1198" t="s">
        <v>2</v>
      </c>
      <c r="K1198" t="b">
        <v>0</v>
      </c>
      <c r="L1198">
        <v>25</v>
      </c>
      <c r="M1198">
        <v>2</v>
      </c>
      <c r="N1198" t="s">
        <v>9</v>
      </c>
      <c r="O1198">
        <v>45</v>
      </c>
      <c r="P1198" t="str">
        <f>IF(Table1[[#This Row],[Survival_Time_Months]]&lt;12,"&lt;1 Year",IF(Table1[[#This Row],[Survival_Time_Months]]&lt;60,"1-5 Years","5+ Years"))</f>
        <v>1-5 Years</v>
      </c>
      <c r="Q1198" t="s">
        <v>10</v>
      </c>
      <c r="R1198" t="b">
        <v>1</v>
      </c>
      <c r="S1198" t="s">
        <v>23</v>
      </c>
    </row>
    <row r="1199" spans="1:19" x14ac:dyDescent="0.35">
      <c r="A1199" t="s">
        <v>1244</v>
      </c>
      <c r="B1199">
        <v>79</v>
      </c>
      <c r="C1199" t="str">
        <f>IF(Table1[[#This Row],[Age]]&lt;=10,"Child",IF(Table1[[#This Row],[Age]]&lt;=20,"Teen", IF(Table1[[#This Row],[Age]]&lt;=40, "Young Adult",IF(Table1[[#This Row],[Age]]&lt;=60, "Middle Age","Old Age"))))</f>
        <v>Old Age</v>
      </c>
      <c r="D1199" t="s">
        <v>5049</v>
      </c>
      <c r="E1199" t="s">
        <v>47</v>
      </c>
      <c r="F1199" t="s">
        <v>41</v>
      </c>
      <c r="G1199" s="2">
        <v>43933</v>
      </c>
      <c r="H1199" s="1">
        <f>YEAR(Table1[[#This Row],[Date_of_Diagnosis]])</f>
        <v>2020</v>
      </c>
      <c r="I1199" t="s">
        <v>42</v>
      </c>
      <c r="J1199" t="s">
        <v>45</v>
      </c>
      <c r="K1199" t="b">
        <v>1</v>
      </c>
      <c r="L1199">
        <v>10</v>
      </c>
      <c r="M1199">
        <v>1</v>
      </c>
      <c r="N1199" t="s">
        <v>12</v>
      </c>
      <c r="O1199">
        <v>113</v>
      </c>
      <c r="P1199" t="str">
        <f>IF(Table1[[#This Row],[Survival_Time_Months]]&lt;12,"&lt;1 Year",IF(Table1[[#This Row],[Survival_Time_Months]]&lt;60,"1-5 Years","5+ Years"))</f>
        <v>5+ Years</v>
      </c>
      <c r="Q1199" t="s">
        <v>14</v>
      </c>
      <c r="R1199" t="b">
        <v>1</v>
      </c>
      <c r="S1199" t="s">
        <v>13</v>
      </c>
    </row>
    <row r="1200" spans="1:19" x14ac:dyDescent="0.35">
      <c r="A1200" t="s">
        <v>1245</v>
      </c>
      <c r="B1200">
        <v>60</v>
      </c>
      <c r="C1200" t="str">
        <f>IF(Table1[[#This Row],[Age]]&lt;=10,"Child",IF(Table1[[#This Row],[Age]]&lt;=20,"Teen", IF(Table1[[#This Row],[Age]]&lt;=40, "Young Adult",IF(Table1[[#This Row],[Age]]&lt;=60, "Middle Age","Old Age"))))</f>
        <v>Middle Age</v>
      </c>
      <c r="D1200" t="s">
        <v>40</v>
      </c>
      <c r="E1200" t="s">
        <v>47</v>
      </c>
      <c r="F1200" t="s">
        <v>41</v>
      </c>
      <c r="G1200" s="2">
        <v>44835</v>
      </c>
      <c r="H1200" s="1">
        <f>YEAR(Table1[[#This Row],[Date_of_Diagnosis]])</f>
        <v>2022</v>
      </c>
      <c r="I1200" t="s">
        <v>51</v>
      </c>
      <c r="J1200" t="s">
        <v>45</v>
      </c>
      <c r="K1200" t="b">
        <v>0</v>
      </c>
      <c r="L1200">
        <v>68</v>
      </c>
      <c r="M1200">
        <v>6</v>
      </c>
      <c r="N1200" t="s">
        <v>15</v>
      </c>
      <c r="O1200">
        <v>66</v>
      </c>
      <c r="P1200" t="str">
        <f>IF(Table1[[#This Row],[Survival_Time_Months]]&lt;12,"&lt;1 Year",IF(Table1[[#This Row],[Survival_Time_Months]]&lt;60,"1-5 Years","5+ Years"))</f>
        <v>5+ Years</v>
      </c>
      <c r="Q1200" t="s">
        <v>10</v>
      </c>
      <c r="R1200" t="b">
        <v>1</v>
      </c>
      <c r="S1200" t="s">
        <v>20</v>
      </c>
    </row>
    <row r="1201" spans="1:19" x14ac:dyDescent="0.35">
      <c r="A1201" t="s">
        <v>1246</v>
      </c>
      <c r="B1201">
        <v>72</v>
      </c>
      <c r="C1201" t="str">
        <f>IF(Table1[[#This Row],[Age]]&lt;=10,"Child",IF(Table1[[#This Row],[Age]]&lt;=20,"Teen", IF(Table1[[#This Row],[Age]]&lt;=40, "Young Adult",IF(Table1[[#This Row],[Age]]&lt;=60, "Middle Age","Old Age"))))</f>
        <v>Old Age</v>
      </c>
      <c r="D1201" t="s">
        <v>40</v>
      </c>
      <c r="E1201" t="s">
        <v>50</v>
      </c>
      <c r="F1201" t="s">
        <v>41</v>
      </c>
      <c r="G1201" s="2">
        <v>44199</v>
      </c>
      <c r="H1201" s="1">
        <f>YEAR(Table1[[#This Row],[Date_of_Diagnosis]])</f>
        <v>2021</v>
      </c>
      <c r="I1201" t="s">
        <v>51</v>
      </c>
      <c r="J1201" t="s">
        <v>38</v>
      </c>
      <c r="K1201" t="b">
        <v>1</v>
      </c>
      <c r="L1201">
        <v>54</v>
      </c>
      <c r="M1201">
        <v>6</v>
      </c>
      <c r="N1201" t="s">
        <v>12</v>
      </c>
      <c r="O1201">
        <v>30</v>
      </c>
      <c r="P1201" t="str">
        <f>IF(Table1[[#This Row],[Survival_Time_Months]]&lt;12,"&lt;1 Year",IF(Table1[[#This Row],[Survival_Time_Months]]&lt;60,"1-5 Years","5+ Years"))</f>
        <v>1-5 Years</v>
      </c>
      <c r="Q1201" t="s">
        <v>10</v>
      </c>
      <c r="R1201" t="b">
        <v>1</v>
      </c>
      <c r="S1201" t="s">
        <v>18</v>
      </c>
    </row>
    <row r="1202" spans="1:19" x14ac:dyDescent="0.35">
      <c r="A1202" t="s">
        <v>1247</v>
      </c>
      <c r="B1202">
        <v>9</v>
      </c>
      <c r="C1202" t="str">
        <f>IF(Table1[[#This Row],[Age]]&lt;=10,"Child",IF(Table1[[#This Row],[Age]]&lt;=20,"Teen", IF(Table1[[#This Row],[Age]]&lt;=40, "Young Adult",IF(Table1[[#This Row],[Age]]&lt;=60, "Middle Age","Old Age"))))</f>
        <v>Child</v>
      </c>
      <c r="D1202" t="s">
        <v>40</v>
      </c>
      <c r="E1202" t="s">
        <v>47</v>
      </c>
      <c r="F1202" t="s">
        <v>41</v>
      </c>
      <c r="G1202" s="2">
        <v>45236</v>
      </c>
      <c r="H1202" s="1">
        <f>YEAR(Table1[[#This Row],[Date_of_Diagnosis]])</f>
        <v>2023</v>
      </c>
      <c r="I1202" t="s">
        <v>51</v>
      </c>
      <c r="J1202" t="s">
        <v>2</v>
      </c>
      <c r="K1202" t="b">
        <v>0</v>
      </c>
      <c r="L1202">
        <v>55</v>
      </c>
      <c r="M1202">
        <v>20</v>
      </c>
      <c r="N1202" t="s">
        <v>9</v>
      </c>
      <c r="O1202">
        <v>70</v>
      </c>
      <c r="P1202" t="str">
        <f>IF(Table1[[#This Row],[Survival_Time_Months]]&lt;12,"&lt;1 Year",IF(Table1[[#This Row],[Survival_Time_Months]]&lt;60,"1-5 Years","5+ Years"))</f>
        <v>5+ Years</v>
      </c>
      <c r="Q1202" t="s">
        <v>10</v>
      </c>
      <c r="R1202" t="b">
        <v>1</v>
      </c>
      <c r="S1202" t="s">
        <v>22</v>
      </c>
    </row>
    <row r="1203" spans="1:19" x14ac:dyDescent="0.35">
      <c r="A1203" t="s">
        <v>1248</v>
      </c>
      <c r="B1203">
        <v>7</v>
      </c>
      <c r="C1203" t="str">
        <f>IF(Table1[[#This Row],[Age]]&lt;=10,"Child",IF(Table1[[#This Row],[Age]]&lt;=20,"Teen", IF(Table1[[#This Row],[Age]]&lt;=40, "Young Adult",IF(Table1[[#This Row],[Age]]&lt;=60, "Middle Age","Old Age"))))</f>
        <v>Child</v>
      </c>
      <c r="D1203" t="s">
        <v>5050</v>
      </c>
      <c r="E1203" t="s">
        <v>35</v>
      </c>
      <c r="F1203" t="s">
        <v>44</v>
      </c>
      <c r="G1203" s="2">
        <v>43974</v>
      </c>
      <c r="H1203" s="1">
        <f>YEAR(Table1[[#This Row],[Date_of_Diagnosis]])</f>
        <v>2020</v>
      </c>
      <c r="I1203" t="s">
        <v>51</v>
      </c>
      <c r="J1203" t="s">
        <v>45</v>
      </c>
      <c r="K1203" t="b">
        <v>0</v>
      </c>
      <c r="L1203">
        <v>49</v>
      </c>
      <c r="M1203">
        <v>2</v>
      </c>
      <c r="N1203" t="s">
        <v>15</v>
      </c>
      <c r="O1203">
        <v>41</v>
      </c>
      <c r="P1203" t="str">
        <f>IF(Table1[[#This Row],[Survival_Time_Months]]&lt;12,"&lt;1 Year",IF(Table1[[#This Row],[Survival_Time_Months]]&lt;60,"1-5 Years","5+ Years"))</f>
        <v>1-5 Years</v>
      </c>
      <c r="Q1203" t="s">
        <v>14</v>
      </c>
      <c r="R1203" t="b">
        <v>0</v>
      </c>
      <c r="S1203" t="s">
        <v>23</v>
      </c>
    </row>
    <row r="1204" spans="1:19" x14ac:dyDescent="0.35">
      <c r="A1204" t="s">
        <v>1249</v>
      </c>
      <c r="B1204">
        <v>12</v>
      </c>
      <c r="C1204" t="str">
        <f>IF(Table1[[#This Row],[Age]]&lt;=10,"Child",IF(Table1[[#This Row],[Age]]&lt;=20,"Teen", IF(Table1[[#This Row],[Age]]&lt;=40, "Young Adult",IF(Table1[[#This Row],[Age]]&lt;=60, "Middle Age","Old Age"))))</f>
        <v>Teen</v>
      </c>
      <c r="D1204" t="s">
        <v>40</v>
      </c>
      <c r="E1204" t="s">
        <v>35</v>
      </c>
      <c r="F1204" t="s">
        <v>44</v>
      </c>
      <c r="G1204" s="2">
        <v>44442</v>
      </c>
      <c r="H1204" s="1">
        <f>YEAR(Table1[[#This Row],[Date_of_Diagnosis]])</f>
        <v>2021</v>
      </c>
      <c r="I1204" t="s">
        <v>42</v>
      </c>
      <c r="J1204" t="s">
        <v>38</v>
      </c>
      <c r="K1204" t="b">
        <v>0</v>
      </c>
      <c r="L1204">
        <v>13</v>
      </c>
      <c r="M1204">
        <v>11</v>
      </c>
      <c r="N1204" t="s">
        <v>12</v>
      </c>
      <c r="O1204">
        <v>7</v>
      </c>
      <c r="P1204" t="str">
        <f>IF(Table1[[#This Row],[Survival_Time_Months]]&lt;12,"&lt;1 Year",IF(Table1[[#This Row],[Survival_Time_Months]]&lt;60,"1-5 Years","5+ Years"))</f>
        <v>&lt;1 Year</v>
      </c>
      <c r="Q1204" t="s">
        <v>14</v>
      </c>
      <c r="R1204" t="b">
        <v>1</v>
      </c>
      <c r="S1204" t="s">
        <v>17</v>
      </c>
    </row>
    <row r="1205" spans="1:19" x14ac:dyDescent="0.35">
      <c r="A1205" t="s">
        <v>1250</v>
      </c>
      <c r="B1205">
        <v>56</v>
      </c>
      <c r="C1205" t="str">
        <f>IF(Table1[[#This Row],[Age]]&lt;=10,"Child",IF(Table1[[#This Row],[Age]]&lt;=20,"Teen", IF(Table1[[#This Row],[Age]]&lt;=40, "Young Adult",IF(Table1[[#This Row],[Age]]&lt;=60, "Middle Age","Old Age"))))</f>
        <v>Middle Age</v>
      </c>
      <c r="D1205" t="s">
        <v>5050</v>
      </c>
      <c r="E1205" t="s">
        <v>35</v>
      </c>
      <c r="F1205" t="s">
        <v>44</v>
      </c>
      <c r="G1205" s="2">
        <v>45523</v>
      </c>
      <c r="H1205" s="1">
        <f>YEAR(Table1[[#This Row],[Date_of_Diagnosis]])</f>
        <v>2024</v>
      </c>
      <c r="I1205" t="s">
        <v>42</v>
      </c>
      <c r="J1205" t="s">
        <v>38</v>
      </c>
      <c r="K1205" t="b">
        <v>0</v>
      </c>
      <c r="L1205">
        <v>36</v>
      </c>
      <c r="M1205">
        <v>0</v>
      </c>
      <c r="N1205" t="s">
        <v>12</v>
      </c>
      <c r="O1205">
        <v>27</v>
      </c>
      <c r="P1205" t="str">
        <f>IF(Table1[[#This Row],[Survival_Time_Months]]&lt;12,"&lt;1 Year",IF(Table1[[#This Row],[Survival_Time_Months]]&lt;60,"1-5 Years","5+ Years"))</f>
        <v>1-5 Years</v>
      </c>
      <c r="Q1205" t="s">
        <v>14</v>
      </c>
      <c r="R1205" t="b">
        <v>1</v>
      </c>
      <c r="S1205" t="s">
        <v>20</v>
      </c>
    </row>
    <row r="1206" spans="1:19" x14ac:dyDescent="0.35">
      <c r="A1206" t="s">
        <v>1251</v>
      </c>
      <c r="B1206">
        <v>26</v>
      </c>
      <c r="C1206" t="str">
        <f>IF(Table1[[#This Row],[Age]]&lt;=10,"Child",IF(Table1[[#This Row],[Age]]&lt;=20,"Teen", IF(Table1[[#This Row],[Age]]&lt;=40, "Young Adult",IF(Table1[[#This Row],[Age]]&lt;=60, "Middle Age","Old Age"))))</f>
        <v>Young Adult</v>
      </c>
      <c r="D1206" t="s">
        <v>5049</v>
      </c>
      <c r="E1206" t="s">
        <v>50</v>
      </c>
      <c r="F1206" t="s">
        <v>44</v>
      </c>
      <c r="G1206" s="2">
        <v>45095</v>
      </c>
      <c r="H1206" s="1">
        <f>YEAR(Table1[[#This Row],[Date_of_Diagnosis]])</f>
        <v>2023</v>
      </c>
      <c r="I1206" t="s">
        <v>48</v>
      </c>
      <c r="J1206" t="s">
        <v>38</v>
      </c>
      <c r="K1206" t="b">
        <v>0</v>
      </c>
      <c r="L1206">
        <v>64</v>
      </c>
      <c r="M1206">
        <v>16</v>
      </c>
      <c r="N1206" t="s">
        <v>12</v>
      </c>
      <c r="O1206">
        <v>41</v>
      </c>
      <c r="P1206" t="str">
        <f>IF(Table1[[#This Row],[Survival_Time_Months]]&lt;12,"&lt;1 Year",IF(Table1[[#This Row],[Survival_Time_Months]]&lt;60,"1-5 Years","5+ Years"))</f>
        <v>1-5 Years</v>
      </c>
      <c r="Q1206" t="s">
        <v>14</v>
      </c>
      <c r="R1206" t="b">
        <v>1</v>
      </c>
      <c r="S1206" t="s">
        <v>19</v>
      </c>
    </row>
    <row r="1207" spans="1:19" x14ac:dyDescent="0.35">
      <c r="A1207" t="s">
        <v>1252</v>
      </c>
      <c r="B1207">
        <v>31</v>
      </c>
      <c r="C1207" t="str">
        <f>IF(Table1[[#This Row],[Age]]&lt;=10,"Child",IF(Table1[[#This Row],[Age]]&lt;=20,"Teen", IF(Table1[[#This Row],[Age]]&lt;=40, "Young Adult",IF(Table1[[#This Row],[Age]]&lt;=60, "Middle Age","Old Age"))))</f>
        <v>Young Adult</v>
      </c>
      <c r="D1207" t="s">
        <v>40</v>
      </c>
      <c r="E1207" t="s">
        <v>50</v>
      </c>
      <c r="F1207" t="s">
        <v>36</v>
      </c>
      <c r="G1207" s="2">
        <v>44603</v>
      </c>
      <c r="H1207" s="1">
        <f>YEAR(Table1[[#This Row],[Date_of_Diagnosis]])</f>
        <v>2022</v>
      </c>
      <c r="I1207" t="s">
        <v>42</v>
      </c>
      <c r="J1207" t="s">
        <v>2</v>
      </c>
      <c r="K1207" t="b">
        <v>0</v>
      </c>
      <c r="L1207">
        <v>67</v>
      </c>
      <c r="M1207">
        <v>20</v>
      </c>
      <c r="N1207" t="s">
        <v>12</v>
      </c>
      <c r="O1207">
        <v>19</v>
      </c>
      <c r="P1207" t="str">
        <f>IF(Table1[[#This Row],[Survival_Time_Months]]&lt;12,"&lt;1 Year",IF(Table1[[#This Row],[Survival_Time_Months]]&lt;60,"1-5 Years","5+ Years"))</f>
        <v>1-5 Years</v>
      </c>
      <c r="Q1207" t="s">
        <v>14</v>
      </c>
      <c r="R1207" t="b">
        <v>0</v>
      </c>
      <c r="S1207" t="s">
        <v>13</v>
      </c>
    </row>
    <row r="1208" spans="1:19" x14ac:dyDescent="0.35">
      <c r="A1208" t="s">
        <v>1253</v>
      </c>
      <c r="B1208">
        <v>4</v>
      </c>
      <c r="C1208" t="str">
        <f>IF(Table1[[#This Row],[Age]]&lt;=10,"Child",IF(Table1[[#This Row],[Age]]&lt;=20,"Teen", IF(Table1[[#This Row],[Age]]&lt;=40, "Young Adult",IF(Table1[[#This Row],[Age]]&lt;=60, "Middle Age","Old Age"))))</f>
        <v>Child</v>
      </c>
      <c r="D1208" t="s">
        <v>40</v>
      </c>
      <c r="E1208" t="s">
        <v>50</v>
      </c>
      <c r="F1208" t="s">
        <v>36</v>
      </c>
      <c r="G1208" s="2">
        <v>44949</v>
      </c>
      <c r="H1208" s="1">
        <f>YEAR(Table1[[#This Row],[Date_of_Diagnosis]])</f>
        <v>2023</v>
      </c>
      <c r="I1208" t="s">
        <v>37</v>
      </c>
      <c r="J1208" t="s">
        <v>45</v>
      </c>
      <c r="K1208" t="b">
        <v>1</v>
      </c>
      <c r="L1208">
        <v>23</v>
      </c>
      <c r="M1208">
        <v>3</v>
      </c>
      <c r="N1208" t="s">
        <v>12</v>
      </c>
      <c r="O1208">
        <v>2</v>
      </c>
      <c r="P1208" t="str">
        <f>IF(Table1[[#This Row],[Survival_Time_Months]]&lt;12,"&lt;1 Year",IF(Table1[[#This Row],[Survival_Time_Months]]&lt;60,"1-5 Years","5+ Years"))</f>
        <v>&lt;1 Year</v>
      </c>
      <c r="Q1208" t="s">
        <v>14</v>
      </c>
      <c r="R1208" t="b">
        <v>1</v>
      </c>
      <c r="S1208" t="s">
        <v>11</v>
      </c>
    </row>
    <row r="1209" spans="1:19" x14ac:dyDescent="0.35">
      <c r="A1209" t="s">
        <v>1254</v>
      </c>
      <c r="B1209">
        <v>71</v>
      </c>
      <c r="C1209" t="str">
        <f>IF(Table1[[#This Row],[Age]]&lt;=10,"Child",IF(Table1[[#This Row],[Age]]&lt;=20,"Teen", IF(Table1[[#This Row],[Age]]&lt;=40, "Young Adult",IF(Table1[[#This Row],[Age]]&lt;=60, "Middle Age","Old Age"))))</f>
        <v>Old Age</v>
      </c>
      <c r="D1209" t="s">
        <v>5050</v>
      </c>
      <c r="E1209" t="s">
        <v>35</v>
      </c>
      <c r="F1209" t="s">
        <v>41</v>
      </c>
      <c r="G1209" s="2">
        <v>43984</v>
      </c>
      <c r="H1209" s="1">
        <f>YEAR(Table1[[#This Row],[Date_of_Diagnosis]])</f>
        <v>2020</v>
      </c>
      <c r="I1209" t="s">
        <v>37</v>
      </c>
      <c r="J1209" t="s">
        <v>2</v>
      </c>
      <c r="K1209" t="b">
        <v>1</v>
      </c>
      <c r="L1209">
        <v>37</v>
      </c>
      <c r="M1209">
        <v>3</v>
      </c>
      <c r="N1209" t="s">
        <v>15</v>
      </c>
      <c r="O1209">
        <v>103</v>
      </c>
      <c r="P1209" t="str">
        <f>IF(Table1[[#This Row],[Survival_Time_Months]]&lt;12,"&lt;1 Year",IF(Table1[[#This Row],[Survival_Time_Months]]&lt;60,"1-5 Years","5+ Years"))</f>
        <v>5+ Years</v>
      </c>
      <c r="Q1209" t="s">
        <v>10</v>
      </c>
      <c r="R1209" t="b">
        <v>0</v>
      </c>
      <c r="S1209" t="s">
        <v>13</v>
      </c>
    </row>
    <row r="1210" spans="1:19" x14ac:dyDescent="0.35">
      <c r="A1210" t="s">
        <v>1255</v>
      </c>
      <c r="B1210">
        <v>89</v>
      </c>
      <c r="C1210" t="str">
        <f>IF(Table1[[#This Row],[Age]]&lt;=10,"Child",IF(Table1[[#This Row],[Age]]&lt;=20,"Teen", IF(Table1[[#This Row],[Age]]&lt;=40, "Young Adult",IF(Table1[[#This Row],[Age]]&lt;=60, "Middle Age","Old Age"))))</f>
        <v>Old Age</v>
      </c>
      <c r="D1210" t="s">
        <v>40</v>
      </c>
      <c r="E1210" t="s">
        <v>50</v>
      </c>
      <c r="F1210" t="s">
        <v>44</v>
      </c>
      <c r="G1210" s="2">
        <v>44493</v>
      </c>
      <c r="H1210" s="1">
        <f>YEAR(Table1[[#This Row],[Date_of_Diagnosis]])</f>
        <v>2021</v>
      </c>
      <c r="I1210" t="s">
        <v>51</v>
      </c>
      <c r="J1210" t="s">
        <v>2</v>
      </c>
      <c r="K1210" t="b">
        <v>0</v>
      </c>
      <c r="L1210">
        <v>52</v>
      </c>
      <c r="M1210">
        <v>3</v>
      </c>
      <c r="N1210" t="s">
        <v>12</v>
      </c>
      <c r="O1210">
        <v>101</v>
      </c>
      <c r="P1210" t="str">
        <f>IF(Table1[[#This Row],[Survival_Time_Months]]&lt;12,"&lt;1 Year",IF(Table1[[#This Row],[Survival_Time_Months]]&lt;60,"1-5 Years","5+ Years"))</f>
        <v>5+ Years</v>
      </c>
      <c r="Q1210" t="s">
        <v>14</v>
      </c>
      <c r="R1210" t="b">
        <v>1</v>
      </c>
      <c r="S1210" t="s">
        <v>16</v>
      </c>
    </row>
    <row r="1211" spans="1:19" x14ac:dyDescent="0.35">
      <c r="A1211" t="s">
        <v>1256</v>
      </c>
      <c r="B1211">
        <v>60</v>
      </c>
      <c r="C1211" t="str">
        <f>IF(Table1[[#This Row],[Age]]&lt;=10,"Child",IF(Table1[[#This Row],[Age]]&lt;=20,"Teen", IF(Table1[[#This Row],[Age]]&lt;=40, "Young Adult",IF(Table1[[#This Row],[Age]]&lt;=60, "Middle Age","Old Age"))))</f>
        <v>Middle Age</v>
      </c>
      <c r="D1211" t="s">
        <v>40</v>
      </c>
      <c r="E1211" t="s">
        <v>47</v>
      </c>
      <c r="F1211" t="s">
        <v>41</v>
      </c>
      <c r="G1211" s="2">
        <v>43691</v>
      </c>
      <c r="H1211" s="1">
        <f>YEAR(Table1[[#This Row],[Date_of_Diagnosis]])</f>
        <v>2019</v>
      </c>
      <c r="I1211" t="s">
        <v>37</v>
      </c>
      <c r="J1211" t="s">
        <v>38</v>
      </c>
      <c r="K1211" t="b">
        <v>0</v>
      </c>
      <c r="L1211">
        <v>43</v>
      </c>
      <c r="M1211">
        <v>11</v>
      </c>
      <c r="N1211" t="s">
        <v>12</v>
      </c>
      <c r="O1211">
        <v>73</v>
      </c>
      <c r="P1211" t="str">
        <f>IF(Table1[[#This Row],[Survival_Time_Months]]&lt;12,"&lt;1 Year",IF(Table1[[#This Row],[Survival_Time_Months]]&lt;60,"1-5 Years","5+ Years"))</f>
        <v>5+ Years</v>
      </c>
      <c r="Q1211" t="s">
        <v>10</v>
      </c>
      <c r="R1211" t="b">
        <v>0</v>
      </c>
      <c r="S1211" t="s">
        <v>23</v>
      </c>
    </row>
    <row r="1212" spans="1:19" x14ac:dyDescent="0.35">
      <c r="A1212" t="s">
        <v>1257</v>
      </c>
      <c r="B1212">
        <v>77</v>
      </c>
      <c r="C1212" t="str">
        <f>IF(Table1[[#This Row],[Age]]&lt;=10,"Child",IF(Table1[[#This Row],[Age]]&lt;=20,"Teen", IF(Table1[[#This Row],[Age]]&lt;=40, "Young Adult",IF(Table1[[#This Row],[Age]]&lt;=60, "Middle Age","Old Age"))))</f>
        <v>Old Age</v>
      </c>
      <c r="D1212" t="s">
        <v>5049</v>
      </c>
      <c r="E1212" t="s">
        <v>50</v>
      </c>
      <c r="F1212" t="s">
        <v>36</v>
      </c>
      <c r="G1212" s="2">
        <v>45552</v>
      </c>
      <c r="H1212" s="1">
        <f>YEAR(Table1[[#This Row],[Date_of_Diagnosis]])</f>
        <v>2024</v>
      </c>
      <c r="I1212" t="s">
        <v>37</v>
      </c>
      <c r="J1212" t="s">
        <v>38</v>
      </c>
      <c r="K1212" t="b">
        <v>0</v>
      </c>
      <c r="L1212">
        <v>34</v>
      </c>
      <c r="M1212">
        <v>19</v>
      </c>
      <c r="N1212" t="s">
        <v>12</v>
      </c>
      <c r="O1212">
        <v>118</v>
      </c>
      <c r="P1212" t="str">
        <f>IF(Table1[[#This Row],[Survival_Time_Months]]&lt;12,"&lt;1 Year",IF(Table1[[#This Row],[Survival_Time_Months]]&lt;60,"1-5 Years","5+ Years"))</f>
        <v>5+ Years</v>
      </c>
      <c r="Q1212" t="s">
        <v>10</v>
      </c>
      <c r="R1212" t="b">
        <v>1</v>
      </c>
      <c r="S1212" t="s">
        <v>21</v>
      </c>
    </row>
    <row r="1213" spans="1:19" x14ac:dyDescent="0.35">
      <c r="A1213" t="s">
        <v>1258</v>
      </c>
      <c r="B1213">
        <v>16</v>
      </c>
      <c r="C1213" t="str">
        <f>IF(Table1[[#This Row],[Age]]&lt;=10,"Child",IF(Table1[[#This Row],[Age]]&lt;=20,"Teen", IF(Table1[[#This Row],[Age]]&lt;=40, "Young Adult",IF(Table1[[#This Row],[Age]]&lt;=60, "Middle Age","Old Age"))))</f>
        <v>Teen</v>
      </c>
      <c r="D1213" t="s">
        <v>5050</v>
      </c>
      <c r="E1213" t="s">
        <v>47</v>
      </c>
      <c r="F1213" t="s">
        <v>41</v>
      </c>
      <c r="G1213" s="2">
        <v>43627</v>
      </c>
      <c r="H1213" s="1">
        <f>YEAR(Table1[[#This Row],[Date_of_Diagnosis]])</f>
        <v>2019</v>
      </c>
      <c r="I1213" t="s">
        <v>51</v>
      </c>
      <c r="J1213" t="s">
        <v>45</v>
      </c>
      <c r="K1213" t="b">
        <v>0</v>
      </c>
      <c r="L1213">
        <v>10</v>
      </c>
      <c r="M1213">
        <v>2</v>
      </c>
      <c r="N1213" t="s">
        <v>12</v>
      </c>
      <c r="O1213">
        <v>92</v>
      </c>
      <c r="P1213" t="str">
        <f>IF(Table1[[#This Row],[Survival_Time_Months]]&lt;12,"&lt;1 Year",IF(Table1[[#This Row],[Survival_Time_Months]]&lt;60,"1-5 Years","5+ Years"))</f>
        <v>5+ Years</v>
      </c>
      <c r="Q1213" t="s">
        <v>10</v>
      </c>
      <c r="R1213" t="b">
        <v>1</v>
      </c>
      <c r="S1213" t="s">
        <v>11</v>
      </c>
    </row>
    <row r="1214" spans="1:19" x14ac:dyDescent="0.35">
      <c r="A1214" t="s">
        <v>1259</v>
      </c>
      <c r="B1214">
        <v>13</v>
      </c>
      <c r="C1214" t="str">
        <f>IF(Table1[[#This Row],[Age]]&lt;=10,"Child",IF(Table1[[#This Row],[Age]]&lt;=20,"Teen", IF(Table1[[#This Row],[Age]]&lt;=40, "Young Adult",IF(Table1[[#This Row],[Age]]&lt;=60, "Middle Age","Old Age"))))</f>
        <v>Teen</v>
      </c>
      <c r="D1214" t="s">
        <v>5049</v>
      </c>
      <c r="E1214" t="s">
        <v>50</v>
      </c>
      <c r="F1214" t="s">
        <v>44</v>
      </c>
      <c r="G1214" s="2">
        <v>43467</v>
      </c>
      <c r="H1214" s="1">
        <f>YEAR(Table1[[#This Row],[Date_of_Diagnosis]])</f>
        <v>2019</v>
      </c>
      <c r="I1214" t="s">
        <v>51</v>
      </c>
      <c r="J1214" t="s">
        <v>45</v>
      </c>
      <c r="K1214" t="b">
        <v>0</v>
      </c>
      <c r="L1214">
        <v>35</v>
      </c>
      <c r="M1214">
        <v>12</v>
      </c>
      <c r="N1214" t="s">
        <v>15</v>
      </c>
      <c r="O1214">
        <v>99</v>
      </c>
      <c r="P1214" t="str">
        <f>IF(Table1[[#This Row],[Survival_Time_Months]]&lt;12,"&lt;1 Year",IF(Table1[[#This Row],[Survival_Time_Months]]&lt;60,"1-5 Years","5+ Years"))</f>
        <v>5+ Years</v>
      </c>
      <c r="Q1214" t="s">
        <v>14</v>
      </c>
      <c r="R1214" t="b">
        <v>1</v>
      </c>
      <c r="S1214" t="s">
        <v>20</v>
      </c>
    </row>
    <row r="1215" spans="1:19" x14ac:dyDescent="0.35">
      <c r="A1215" t="s">
        <v>1260</v>
      </c>
      <c r="B1215">
        <v>13</v>
      </c>
      <c r="C1215" t="str">
        <f>IF(Table1[[#This Row],[Age]]&lt;=10,"Child",IF(Table1[[#This Row],[Age]]&lt;=20,"Teen", IF(Table1[[#This Row],[Age]]&lt;=40, "Young Adult",IF(Table1[[#This Row],[Age]]&lt;=60, "Middle Age","Old Age"))))</f>
        <v>Teen</v>
      </c>
      <c r="D1215" t="s">
        <v>5050</v>
      </c>
      <c r="E1215" t="s">
        <v>47</v>
      </c>
      <c r="F1215" t="s">
        <v>41</v>
      </c>
      <c r="G1215" s="2">
        <v>44841</v>
      </c>
      <c r="H1215" s="1">
        <f>YEAR(Table1[[#This Row],[Date_of_Diagnosis]])</f>
        <v>2022</v>
      </c>
      <c r="I1215" t="s">
        <v>48</v>
      </c>
      <c r="J1215" t="s">
        <v>2</v>
      </c>
      <c r="K1215" t="b">
        <v>1</v>
      </c>
      <c r="L1215">
        <v>56</v>
      </c>
      <c r="M1215">
        <v>0</v>
      </c>
      <c r="N1215" t="s">
        <v>15</v>
      </c>
      <c r="O1215">
        <v>88</v>
      </c>
      <c r="P1215" t="str">
        <f>IF(Table1[[#This Row],[Survival_Time_Months]]&lt;12,"&lt;1 Year",IF(Table1[[#This Row],[Survival_Time_Months]]&lt;60,"1-5 Years","5+ Years"))</f>
        <v>5+ Years</v>
      </c>
      <c r="Q1215" t="s">
        <v>10</v>
      </c>
      <c r="R1215" t="b">
        <v>0</v>
      </c>
      <c r="S1215" t="s">
        <v>19</v>
      </c>
    </row>
    <row r="1216" spans="1:19" x14ac:dyDescent="0.35">
      <c r="A1216" t="s">
        <v>1261</v>
      </c>
      <c r="B1216">
        <v>53</v>
      </c>
      <c r="C1216" t="str">
        <f>IF(Table1[[#This Row],[Age]]&lt;=10,"Child",IF(Table1[[#This Row],[Age]]&lt;=20,"Teen", IF(Table1[[#This Row],[Age]]&lt;=40, "Young Adult",IF(Table1[[#This Row],[Age]]&lt;=60, "Middle Age","Old Age"))))</f>
        <v>Middle Age</v>
      </c>
      <c r="D1216" t="s">
        <v>5050</v>
      </c>
      <c r="E1216" t="s">
        <v>50</v>
      </c>
      <c r="F1216" t="s">
        <v>44</v>
      </c>
      <c r="G1216" s="2">
        <v>43958</v>
      </c>
      <c r="H1216" s="1">
        <f>YEAR(Table1[[#This Row],[Date_of_Diagnosis]])</f>
        <v>2020</v>
      </c>
      <c r="I1216" t="s">
        <v>37</v>
      </c>
      <c r="J1216" t="s">
        <v>2</v>
      </c>
      <c r="K1216" t="b">
        <v>0</v>
      </c>
      <c r="L1216">
        <v>33</v>
      </c>
      <c r="M1216">
        <v>1</v>
      </c>
      <c r="N1216" t="s">
        <v>15</v>
      </c>
      <c r="O1216">
        <v>100</v>
      </c>
      <c r="P1216" t="str">
        <f>IF(Table1[[#This Row],[Survival_Time_Months]]&lt;12,"&lt;1 Year",IF(Table1[[#This Row],[Survival_Time_Months]]&lt;60,"1-5 Years","5+ Years"))</f>
        <v>5+ Years</v>
      </c>
      <c r="Q1216" t="s">
        <v>14</v>
      </c>
      <c r="R1216" t="b">
        <v>1</v>
      </c>
      <c r="S1216" t="s">
        <v>23</v>
      </c>
    </row>
    <row r="1217" spans="1:19" x14ac:dyDescent="0.35">
      <c r="A1217" t="s">
        <v>1262</v>
      </c>
      <c r="B1217">
        <v>61</v>
      </c>
      <c r="C1217" t="str">
        <f>IF(Table1[[#This Row],[Age]]&lt;=10,"Child",IF(Table1[[#This Row],[Age]]&lt;=20,"Teen", IF(Table1[[#This Row],[Age]]&lt;=40, "Young Adult",IF(Table1[[#This Row],[Age]]&lt;=60, "Middle Age","Old Age"))))</f>
        <v>Old Age</v>
      </c>
      <c r="D1217" t="s">
        <v>5049</v>
      </c>
      <c r="E1217" t="s">
        <v>50</v>
      </c>
      <c r="F1217" t="s">
        <v>36</v>
      </c>
      <c r="G1217" s="2">
        <v>44876</v>
      </c>
      <c r="H1217" s="1">
        <f>YEAR(Table1[[#This Row],[Date_of_Diagnosis]])</f>
        <v>2022</v>
      </c>
      <c r="I1217" t="s">
        <v>42</v>
      </c>
      <c r="J1217" t="s">
        <v>45</v>
      </c>
      <c r="K1217" t="b">
        <v>0</v>
      </c>
      <c r="L1217">
        <v>40</v>
      </c>
      <c r="M1217">
        <v>1</v>
      </c>
      <c r="N1217" t="s">
        <v>9</v>
      </c>
      <c r="O1217">
        <v>5</v>
      </c>
      <c r="P1217" t="str">
        <f>IF(Table1[[#This Row],[Survival_Time_Months]]&lt;12,"&lt;1 Year",IF(Table1[[#This Row],[Survival_Time_Months]]&lt;60,"1-5 Years","5+ Years"))</f>
        <v>&lt;1 Year</v>
      </c>
      <c r="Q1217" t="s">
        <v>14</v>
      </c>
      <c r="R1217" t="b">
        <v>0</v>
      </c>
      <c r="S1217" t="s">
        <v>22</v>
      </c>
    </row>
    <row r="1218" spans="1:19" x14ac:dyDescent="0.35">
      <c r="A1218" t="s">
        <v>1263</v>
      </c>
      <c r="B1218">
        <v>14</v>
      </c>
      <c r="C1218" t="str">
        <f>IF(Table1[[#This Row],[Age]]&lt;=10,"Child",IF(Table1[[#This Row],[Age]]&lt;=20,"Teen", IF(Table1[[#This Row],[Age]]&lt;=40, "Young Adult",IF(Table1[[#This Row],[Age]]&lt;=60, "Middle Age","Old Age"))))</f>
        <v>Teen</v>
      </c>
      <c r="D1218" t="s">
        <v>40</v>
      </c>
      <c r="E1218" t="s">
        <v>47</v>
      </c>
      <c r="F1218" t="s">
        <v>36</v>
      </c>
      <c r="G1218" s="2">
        <v>45548</v>
      </c>
      <c r="H1218" s="1">
        <f>YEAR(Table1[[#This Row],[Date_of_Diagnosis]])</f>
        <v>2024</v>
      </c>
      <c r="I1218" t="s">
        <v>42</v>
      </c>
      <c r="J1218" t="s">
        <v>45</v>
      </c>
      <c r="K1218" t="b">
        <v>1</v>
      </c>
      <c r="L1218">
        <v>63</v>
      </c>
      <c r="M1218">
        <v>9</v>
      </c>
      <c r="N1218" t="s">
        <v>12</v>
      </c>
      <c r="O1218">
        <v>19</v>
      </c>
      <c r="P1218" t="str">
        <f>IF(Table1[[#This Row],[Survival_Time_Months]]&lt;12,"&lt;1 Year",IF(Table1[[#This Row],[Survival_Time_Months]]&lt;60,"1-5 Years","5+ Years"))</f>
        <v>1-5 Years</v>
      </c>
      <c r="Q1218" t="s">
        <v>10</v>
      </c>
      <c r="R1218" t="b">
        <v>0</v>
      </c>
      <c r="S1218" t="s">
        <v>18</v>
      </c>
    </row>
    <row r="1219" spans="1:19" x14ac:dyDescent="0.35">
      <c r="A1219" t="s">
        <v>1264</v>
      </c>
      <c r="B1219">
        <v>71</v>
      </c>
      <c r="C1219" t="str">
        <f>IF(Table1[[#This Row],[Age]]&lt;=10,"Child",IF(Table1[[#This Row],[Age]]&lt;=20,"Teen", IF(Table1[[#This Row],[Age]]&lt;=40, "Young Adult",IF(Table1[[#This Row],[Age]]&lt;=60, "Middle Age","Old Age"))))</f>
        <v>Old Age</v>
      </c>
      <c r="D1219" t="s">
        <v>40</v>
      </c>
      <c r="E1219" t="s">
        <v>47</v>
      </c>
      <c r="F1219" t="s">
        <v>36</v>
      </c>
      <c r="G1219" s="2">
        <v>44937</v>
      </c>
      <c r="H1219" s="1">
        <f>YEAR(Table1[[#This Row],[Date_of_Diagnosis]])</f>
        <v>2023</v>
      </c>
      <c r="I1219" t="s">
        <v>37</v>
      </c>
      <c r="J1219" t="s">
        <v>2</v>
      </c>
      <c r="K1219" t="b">
        <v>0</v>
      </c>
      <c r="L1219">
        <v>43</v>
      </c>
      <c r="M1219">
        <v>20</v>
      </c>
      <c r="N1219" t="s">
        <v>9</v>
      </c>
      <c r="O1219">
        <v>28</v>
      </c>
      <c r="P1219" t="str">
        <f>IF(Table1[[#This Row],[Survival_Time_Months]]&lt;12,"&lt;1 Year",IF(Table1[[#This Row],[Survival_Time_Months]]&lt;60,"1-5 Years","5+ Years"))</f>
        <v>1-5 Years</v>
      </c>
      <c r="Q1219" t="s">
        <v>14</v>
      </c>
      <c r="R1219" t="b">
        <v>1</v>
      </c>
      <c r="S1219" t="s">
        <v>17</v>
      </c>
    </row>
    <row r="1220" spans="1:19" x14ac:dyDescent="0.35">
      <c r="A1220" t="s">
        <v>1265</v>
      </c>
      <c r="B1220">
        <v>13</v>
      </c>
      <c r="C1220" t="str">
        <f>IF(Table1[[#This Row],[Age]]&lt;=10,"Child",IF(Table1[[#This Row],[Age]]&lt;=20,"Teen", IF(Table1[[#This Row],[Age]]&lt;=40, "Young Adult",IF(Table1[[#This Row],[Age]]&lt;=60, "Middle Age","Old Age"))))</f>
        <v>Teen</v>
      </c>
      <c r="D1220" t="s">
        <v>40</v>
      </c>
      <c r="E1220" t="s">
        <v>47</v>
      </c>
      <c r="F1220" t="s">
        <v>44</v>
      </c>
      <c r="G1220" s="2">
        <v>44241</v>
      </c>
      <c r="H1220" s="1">
        <f>YEAR(Table1[[#This Row],[Date_of_Diagnosis]])</f>
        <v>2021</v>
      </c>
      <c r="I1220" t="s">
        <v>37</v>
      </c>
      <c r="J1220" t="s">
        <v>38</v>
      </c>
      <c r="K1220" t="b">
        <v>0</v>
      </c>
      <c r="L1220">
        <v>60</v>
      </c>
      <c r="M1220">
        <v>19</v>
      </c>
      <c r="N1220" t="s">
        <v>12</v>
      </c>
      <c r="O1220">
        <v>35</v>
      </c>
      <c r="P1220" t="str">
        <f>IF(Table1[[#This Row],[Survival_Time_Months]]&lt;12,"&lt;1 Year",IF(Table1[[#This Row],[Survival_Time_Months]]&lt;60,"1-5 Years","5+ Years"))</f>
        <v>1-5 Years</v>
      </c>
      <c r="Q1220" t="s">
        <v>14</v>
      </c>
      <c r="R1220" t="b">
        <v>1</v>
      </c>
      <c r="S1220" t="s">
        <v>11</v>
      </c>
    </row>
    <row r="1221" spans="1:19" x14ac:dyDescent="0.35">
      <c r="A1221" t="s">
        <v>1266</v>
      </c>
      <c r="B1221">
        <v>70</v>
      </c>
      <c r="C1221" t="str">
        <f>IF(Table1[[#This Row],[Age]]&lt;=10,"Child",IF(Table1[[#This Row],[Age]]&lt;=20,"Teen", IF(Table1[[#This Row],[Age]]&lt;=40, "Young Adult",IF(Table1[[#This Row],[Age]]&lt;=60, "Middle Age","Old Age"))))</f>
        <v>Old Age</v>
      </c>
      <c r="D1221" t="s">
        <v>5050</v>
      </c>
      <c r="E1221" t="s">
        <v>35</v>
      </c>
      <c r="F1221" t="s">
        <v>44</v>
      </c>
      <c r="G1221" s="2">
        <v>45329</v>
      </c>
      <c r="H1221" s="1">
        <f>YEAR(Table1[[#This Row],[Date_of_Diagnosis]])</f>
        <v>2024</v>
      </c>
      <c r="I1221" t="s">
        <v>48</v>
      </c>
      <c r="J1221" t="s">
        <v>38</v>
      </c>
      <c r="K1221" t="b">
        <v>0</v>
      </c>
      <c r="L1221">
        <v>35</v>
      </c>
      <c r="M1221">
        <v>0</v>
      </c>
      <c r="N1221" t="s">
        <v>9</v>
      </c>
      <c r="O1221">
        <v>46</v>
      </c>
      <c r="P1221" t="str">
        <f>IF(Table1[[#This Row],[Survival_Time_Months]]&lt;12,"&lt;1 Year",IF(Table1[[#This Row],[Survival_Time_Months]]&lt;60,"1-5 Years","5+ Years"))</f>
        <v>1-5 Years</v>
      </c>
      <c r="Q1221" t="s">
        <v>14</v>
      </c>
      <c r="R1221" t="b">
        <v>1</v>
      </c>
      <c r="S1221" t="s">
        <v>13</v>
      </c>
    </row>
    <row r="1222" spans="1:19" x14ac:dyDescent="0.35">
      <c r="A1222" t="s">
        <v>1267</v>
      </c>
      <c r="B1222">
        <v>42</v>
      </c>
      <c r="C1222" t="str">
        <f>IF(Table1[[#This Row],[Age]]&lt;=10,"Child",IF(Table1[[#This Row],[Age]]&lt;=20,"Teen", IF(Table1[[#This Row],[Age]]&lt;=40, "Young Adult",IF(Table1[[#This Row],[Age]]&lt;=60, "Middle Age","Old Age"))))</f>
        <v>Middle Age</v>
      </c>
      <c r="D1222" t="s">
        <v>5050</v>
      </c>
      <c r="E1222" t="s">
        <v>35</v>
      </c>
      <c r="F1222" t="s">
        <v>41</v>
      </c>
      <c r="G1222" s="2">
        <v>44266</v>
      </c>
      <c r="H1222" s="1">
        <f>YEAR(Table1[[#This Row],[Date_of_Diagnosis]])</f>
        <v>2021</v>
      </c>
      <c r="I1222" t="s">
        <v>51</v>
      </c>
      <c r="J1222" t="s">
        <v>45</v>
      </c>
      <c r="K1222" t="b">
        <v>0</v>
      </c>
      <c r="L1222">
        <v>19</v>
      </c>
      <c r="M1222">
        <v>12</v>
      </c>
      <c r="N1222" t="s">
        <v>15</v>
      </c>
      <c r="O1222">
        <v>99</v>
      </c>
      <c r="P1222" t="str">
        <f>IF(Table1[[#This Row],[Survival_Time_Months]]&lt;12,"&lt;1 Year",IF(Table1[[#This Row],[Survival_Time_Months]]&lt;60,"1-5 Years","5+ Years"))</f>
        <v>5+ Years</v>
      </c>
      <c r="Q1222" t="s">
        <v>14</v>
      </c>
      <c r="R1222" t="b">
        <v>0</v>
      </c>
      <c r="S1222" t="s">
        <v>22</v>
      </c>
    </row>
    <row r="1223" spans="1:19" x14ac:dyDescent="0.35">
      <c r="A1223" t="s">
        <v>1268</v>
      </c>
      <c r="B1223">
        <v>32</v>
      </c>
      <c r="C1223" t="str">
        <f>IF(Table1[[#This Row],[Age]]&lt;=10,"Child",IF(Table1[[#This Row],[Age]]&lt;=20,"Teen", IF(Table1[[#This Row],[Age]]&lt;=40, "Young Adult",IF(Table1[[#This Row],[Age]]&lt;=60, "Middle Age","Old Age"))))</f>
        <v>Young Adult</v>
      </c>
      <c r="D1223" t="s">
        <v>40</v>
      </c>
      <c r="E1223" t="s">
        <v>35</v>
      </c>
      <c r="F1223" t="s">
        <v>41</v>
      </c>
      <c r="G1223" s="2">
        <v>44093</v>
      </c>
      <c r="H1223" s="1">
        <f>YEAR(Table1[[#This Row],[Date_of_Diagnosis]])</f>
        <v>2020</v>
      </c>
      <c r="I1223" t="s">
        <v>51</v>
      </c>
      <c r="J1223" t="s">
        <v>2</v>
      </c>
      <c r="K1223" t="b">
        <v>0</v>
      </c>
      <c r="L1223">
        <v>4</v>
      </c>
      <c r="M1223">
        <v>9</v>
      </c>
      <c r="N1223" t="s">
        <v>15</v>
      </c>
      <c r="O1223">
        <v>55</v>
      </c>
      <c r="P1223" t="str">
        <f>IF(Table1[[#This Row],[Survival_Time_Months]]&lt;12,"&lt;1 Year",IF(Table1[[#This Row],[Survival_Time_Months]]&lt;60,"1-5 Years","5+ Years"))</f>
        <v>1-5 Years</v>
      </c>
      <c r="Q1223" t="s">
        <v>10</v>
      </c>
      <c r="R1223" t="b">
        <v>0</v>
      </c>
      <c r="S1223" t="s">
        <v>16</v>
      </c>
    </row>
    <row r="1224" spans="1:19" x14ac:dyDescent="0.35">
      <c r="A1224" t="s">
        <v>1269</v>
      </c>
      <c r="B1224">
        <v>39</v>
      </c>
      <c r="C1224" t="str">
        <f>IF(Table1[[#This Row],[Age]]&lt;=10,"Child",IF(Table1[[#This Row],[Age]]&lt;=20,"Teen", IF(Table1[[#This Row],[Age]]&lt;=40, "Young Adult",IF(Table1[[#This Row],[Age]]&lt;=60, "Middle Age","Old Age"))))</f>
        <v>Young Adult</v>
      </c>
      <c r="D1224" t="s">
        <v>5050</v>
      </c>
      <c r="E1224" t="s">
        <v>50</v>
      </c>
      <c r="F1224" t="s">
        <v>36</v>
      </c>
      <c r="G1224" s="2">
        <v>44545</v>
      </c>
      <c r="H1224" s="1">
        <f>YEAR(Table1[[#This Row],[Date_of_Diagnosis]])</f>
        <v>2021</v>
      </c>
      <c r="I1224" t="s">
        <v>51</v>
      </c>
      <c r="J1224" t="s">
        <v>2</v>
      </c>
      <c r="K1224" t="b">
        <v>1</v>
      </c>
      <c r="L1224">
        <v>8</v>
      </c>
      <c r="M1224">
        <v>6</v>
      </c>
      <c r="N1224" t="s">
        <v>9</v>
      </c>
      <c r="O1224">
        <v>55</v>
      </c>
      <c r="P1224" t="str">
        <f>IF(Table1[[#This Row],[Survival_Time_Months]]&lt;12,"&lt;1 Year",IF(Table1[[#This Row],[Survival_Time_Months]]&lt;60,"1-5 Years","5+ Years"))</f>
        <v>1-5 Years</v>
      </c>
      <c r="Q1224" t="s">
        <v>14</v>
      </c>
      <c r="R1224" t="b">
        <v>1</v>
      </c>
      <c r="S1224" t="s">
        <v>18</v>
      </c>
    </row>
    <row r="1225" spans="1:19" x14ac:dyDescent="0.35">
      <c r="A1225" t="s">
        <v>1270</v>
      </c>
      <c r="B1225">
        <v>67</v>
      </c>
      <c r="C1225" t="str">
        <f>IF(Table1[[#This Row],[Age]]&lt;=10,"Child",IF(Table1[[#This Row],[Age]]&lt;=20,"Teen", IF(Table1[[#This Row],[Age]]&lt;=40, "Young Adult",IF(Table1[[#This Row],[Age]]&lt;=60, "Middle Age","Old Age"))))</f>
        <v>Old Age</v>
      </c>
      <c r="D1225" t="s">
        <v>5049</v>
      </c>
      <c r="E1225" t="s">
        <v>50</v>
      </c>
      <c r="F1225" t="s">
        <v>41</v>
      </c>
      <c r="G1225" s="2">
        <v>44621</v>
      </c>
      <c r="H1225" s="1">
        <f>YEAR(Table1[[#This Row],[Date_of_Diagnosis]])</f>
        <v>2022</v>
      </c>
      <c r="I1225" t="s">
        <v>51</v>
      </c>
      <c r="J1225" t="s">
        <v>45</v>
      </c>
      <c r="K1225" t="b">
        <v>1</v>
      </c>
      <c r="L1225">
        <v>12</v>
      </c>
      <c r="M1225">
        <v>6</v>
      </c>
      <c r="N1225" t="s">
        <v>15</v>
      </c>
      <c r="O1225">
        <v>109</v>
      </c>
      <c r="P1225" t="str">
        <f>IF(Table1[[#This Row],[Survival_Time_Months]]&lt;12,"&lt;1 Year",IF(Table1[[#This Row],[Survival_Time_Months]]&lt;60,"1-5 Years","5+ Years"))</f>
        <v>5+ Years</v>
      </c>
      <c r="Q1225" t="s">
        <v>14</v>
      </c>
      <c r="R1225" t="b">
        <v>1</v>
      </c>
      <c r="S1225" t="s">
        <v>18</v>
      </c>
    </row>
    <row r="1226" spans="1:19" x14ac:dyDescent="0.35">
      <c r="A1226" t="s">
        <v>1271</v>
      </c>
      <c r="B1226">
        <v>13</v>
      </c>
      <c r="C1226" t="str">
        <f>IF(Table1[[#This Row],[Age]]&lt;=10,"Child",IF(Table1[[#This Row],[Age]]&lt;=20,"Teen", IF(Table1[[#This Row],[Age]]&lt;=40, "Young Adult",IF(Table1[[#This Row],[Age]]&lt;=60, "Middle Age","Old Age"))))</f>
        <v>Teen</v>
      </c>
      <c r="D1226" t="s">
        <v>40</v>
      </c>
      <c r="E1226" t="s">
        <v>35</v>
      </c>
      <c r="F1226" t="s">
        <v>44</v>
      </c>
      <c r="G1226" s="2">
        <v>44858</v>
      </c>
      <c r="H1226" s="1">
        <f>YEAR(Table1[[#This Row],[Date_of_Diagnosis]])</f>
        <v>2022</v>
      </c>
      <c r="I1226" t="s">
        <v>51</v>
      </c>
      <c r="J1226" t="s">
        <v>45</v>
      </c>
      <c r="K1226" t="b">
        <v>1</v>
      </c>
      <c r="L1226">
        <v>8</v>
      </c>
      <c r="M1226">
        <v>15</v>
      </c>
      <c r="N1226" t="s">
        <v>9</v>
      </c>
      <c r="O1226">
        <v>26</v>
      </c>
      <c r="P1226" t="str">
        <f>IF(Table1[[#This Row],[Survival_Time_Months]]&lt;12,"&lt;1 Year",IF(Table1[[#This Row],[Survival_Time_Months]]&lt;60,"1-5 Years","5+ Years"))</f>
        <v>1-5 Years</v>
      </c>
      <c r="Q1226" t="s">
        <v>10</v>
      </c>
      <c r="R1226" t="b">
        <v>1</v>
      </c>
      <c r="S1226" t="s">
        <v>20</v>
      </c>
    </row>
    <row r="1227" spans="1:19" x14ac:dyDescent="0.35">
      <c r="A1227" t="s">
        <v>1272</v>
      </c>
      <c r="B1227">
        <v>83</v>
      </c>
      <c r="C1227" t="str">
        <f>IF(Table1[[#This Row],[Age]]&lt;=10,"Child",IF(Table1[[#This Row],[Age]]&lt;=20,"Teen", IF(Table1[[#This Row],[Age]]&lt;=40, "Young Adult",IF(Table1[[#This Row],[Age]]&lt;=60, "Middle Age","Old Age"))))</f>
        <v>Old Age</v>
      </c>
      <c r="D1227" t="s">
        <v>5049</v>
      </c>
      <c r="E1227" t="s">
        <v>35</v>
      </c>
      <c r="F1227" t="s">
        <v>44</v>
      </c>
      <c r="G1227" s="2">
        <v>44102</v>
      </c>
      <c r="H1227" s="1">
        <f>YEAR(Table1[[#This Row],[Date_of_Diagnosis]])</f>
        <v>2020</v>
      </c>
      <c r="I1227" t="s">
        <v>51</v>
      </c>
      <c r="J1227" t="s">
        <v>2</v>
      </c>
      <c r="K1227" t="b">
        <v>1</v>
      </c>
      <c r="L1227">
        <v>28</v>
      </c>
      <c r="M1227">
        <v>5</v>
      </c>
      <c r="N1227" t="s">
        <v>12</v>
      </c>
      <c r="O1227">
        <v>99</v>
      </c>
      <c r="P1227" t="str">
        <f>IF(Table1[[#This Row],[Survival_Time_Months]]&lt;12,"&lt;1 Year",IF(Table1[[#This Row],[Survival_Time_Months]]&lt;60,"1-5 Years","5+ Years"))</f>
        <v>5+ Years</v>
      </c>
      <c r="Q1227" t="s">
        <v>14</v>
      </c>
      <c r="R1227" t="b">
        <v>1</v>
      </c>
      <c r="S1227" t="s">
        <v>13</v>
      </c>
    </row>
    <row r="1228" spans="1:19" x14ac:dyDescent="0.35">
      <c r="A1228" t="s">
        <v>1273</v>
      </c>
      <c r="B1228">
        <v>29</v>
      </c>
      <c r="C1228" t="str">
        <f>IF(Table1[[#This Row],[Age]]&lt;=10,"Child",IF(Table1[[#This Row],[Age]]&lt;=20,"Teen", IF(Table1[[#This Row],[Age]]&lt;=40, "Young Adult",IF(Table1[[#This Row],[Age]]&lt;=60, "Middle Age","Old Age"))))</f>
        <v>Young Adult</v>
      </c>
      <c r="D1228" t="s">
        <v>5050</v>
      </c>
      <c r="E1228" t="s">
        <v>47</v>
      </c>
      <c r="F1228" t="s">
        <v>44</v>
      </c>
      <c r="G1228" s="2">
        <v>45177</v>
      </c>
      <c r="H1228" s="1">
        <f>YEAR(Table1[[#This Row],[Date_of_Diagnosis]])</f>
        <v>2023</v>
      </c>
      <c r="I1228" t="s">
        <v>37</v>
      </c>
      <c r="J1228" t="s">
        <v>45</v>
      </c>
      <c r="K1228" t="b">
        <v>1</v>
      </c>
      <c r="L1228">
        <v>67</v>
      </c>
      <c r="M1228">
        <v>20</v>
      </c>
      <c r="N1228" t="s">
        <v>12</v>
      </c>
      <c r="O1228">
        <v>29</v>
      </c>
      <c r="P1228" t="str">
        <f>IF(Table1[[#This Row],[Survival_Time_Months]]&lt;12,"&lt;1 Year",IF(Table1[[#This Row],[Survival_Time_Months]]&lt;60,"1-5 Years","5+ Years"))</f>
        <v>1-5 Years</v>
      </c>
      <c r="Q1228" t="s">
        <v>10</v>
      </c>
      <c r="R1228" t="b">
        <v>0</v>
      </c>
      <c r="S1228" t="s">
        <v>11</v>
      </c>
    </row>
    <row r="1229" spans="1:19" x14ac:dyDescent="0.35">
      <c r="A1229" t="s">
        <v>1274</v>
      </c>
      <c r="B1229">
        <v>9</v>
      </c>
      <c r="C1229" t="str">
        <f>IF(Table1[[#This Row],[Age]]&lt;=10,"Child",IF(Table1[[#This Row],[Age]]&lt;=20,"Teen", IF(Table1[[#This Row],[Age]]&lt;=40, "Young Adult",IF(Table1[[#This Row],[Age]]&lt;=60, "Middle Age","Old Age"))))</f>
        <v>Child</v>
      </c>
      <c r="D1229" t="s">
        <v>40</v>
      </c>
      <c r="E1229" t="s">
        <v>50</v>
      </c>
      <c r="F1229" t="s">
        <v>41</v>
      </c>
      <c r="G1229" s="2">
        <v>44032</v>
      </c>
      <c r="H1229" s="1">
        <f>YEAR(Table1[[#This Row],[Date_of_Diagnosis]])</f>
        <v>2020</v>
      </c>
      <c r="I1229" t="s">
        <v>42</v>
      </c>
      <c r="J1229" t="s">
        <v>2</v>
      </c>
      <c r="K1229" t="b">
        <v>1</v>
      </c>
      <c r="L1229">
        <v>5</v>
      </c>
      <c r="M1229">
        <v>4</v>
      </c>
      <c r="N1229" t="s">
        <v>9</v>
      </c>
      <c r="O1229">
        <v>101</v>
      </c>
      <c r="P1229" t="str">
        <f>IF(Table1[[#This Row],[Survival_Time_Months]]&lt;12,"&lt;1 Year",IF(Table1[[#This Row],[Survival_Time_Months]]&lt;60,"1-5 Years","5+ Years"))</f>
        <v>5+ Years</v>
      </c>
      <c r="Q1229" t="s">
        <v>10</v>
      </c>
      <c r="R1229" t="b">
        <v>0</v>
      </c>
      <c r="S1229" t="s">
        <v>16</v>
      </c>
    </row>
    <row r="1230" spans="1:19" x14ac:dyDescent="0.35">
      <c r="A1230" t="s">
        <v>1275</v>
      </c>
      <c r="B1230">
        <v>16</v>
      </c>
      <c r="C1230" t="str">
        <f>IF(Table1[[#This Row],[Age]]&lt;=10,"Child",IF(Table1[[#This Row],[Age]]&lt;=20,"Teen", IF(Table1[[#This Row],[Age]]&lt;=40, "Young Adult",IF(Table1[[#This Row],[Age]]&lt;=60, "Middle Age","Old Age"))))</f>
        <v>Teen</v>
      </c>
      <c r="D1230" t="s">
        <v>40</v>
      </c>
      <c r="E1230" t="s">
        <v>47</v>
      </c>
      <c r="F1230" t="s">
        <v>41</v>
      </c>
      <c r="G1230" s="2">
        <v>45177</v>
      </c>
      <c r="H1230" s="1">
        <f>YEAR(Table1[[#This Row],[Date_of_Diagnosis]])</f>
        <v>2023</v>
      </c>
      <c r="I1230" t="s">
        <v>42</v>
      </c>
      <c r="J1230" t="s">
        <v>2</v>
      </c>
      <c r="K1230" t="b">
        <v>0</v>
      </c>
      <c r="L1230">
        <v>25</v>
      </c>
      <c r="M1230">
        <v>12</v>
      </c>
      <c r="N1230" t="s">
        <v>12</v>
      </c>
      <c r="O1230">
        <v>27</v>
      </c>
      <c r="P1230" t="str">
        <f>IF(Table1[[#This Row],[Survival_Time_Months]]&lt;12,"&lt;1 Year",IF(Table1[[#This Row],[Survival_Time_Months]]&lt;60,"1-5 Years","5+ Years"))</f>
        <v>1-5 Years</v>
      </c>
      <c r="Q1230" t="s">
        <v>10</v>
      </c>
      <c r="R1230" t="b">
        <v>0</v>
      </c>
      <c r="S1230" t="s">
        <v>22</v>
      </c>
    </row>
    <row r="1231" spans="1:19" x14ac:dyDescent="0.35">
      <c r="A1231" t="s">
        <v>1276</v>
      </c>
      <c r="B1231">
        <v>29</v>
      </c>
      <c r="C1231" t="str">
        <f>IF(Table1[[#This Row],[Age]]&lt;=10,"Child",IF(Table1[[#This Row],[Age]]&lt;=20,"Teen", IF(Table1[[#This Row],[Age]]&lt;=40, "Young Adult",IF(Table1[[#This Row],[Age]]&lt;=60, "Middle Age","Old Age"))))</f>
        <v>Young Adult</v>
      </c>
      <c r="D1231" t="s">
        <v>40</v>
      </c>
      <c r="E1231" t="s">
        <v>50</v>
      </c>
      <c r="F1231" t="s">
        <v>41</v>
      </c>
      <c r="G1231" s="2">
        <v>44261</v>
      </c>
      <c r="H1231" s="1">
        <f>YEAR(Table1[[#This Row],[Date_of_Diagnosis]])</f>
        <v>2021</v>
      </c>
      <c r="I1231" t="s">
        <v>37</v>
      </c>
      <c r="J1231" t="s">
        <v>45</v>
      </c>
      <c r="K1231" t="b">
        <v>0</v>
      </c>
      <c r="L1231">
        <v>18</v>
      </c>
      <c r="M1231">
        <v>10</v>
      </c>
      <c r="N1231" t="s">
        <v>9</v>
      </c>
      <c r="O1231">
        <v>114</v>
      </c>
      <c r="P1231" t="str">
        <f>IF(Table1[[#This Row],[Survival_Time_Months]]&lt;12,"&lt;1 Year",IF(Table1[[#This Row],[Survival_Time_Months]]&lt;60,"1-5 Years","5+ Years"))</f>
        <v>5+ Years</v>
      </c>
      <c r="Q1231" t="s">
        <v>10</v>
      </c>
      <c r="R1231" t="b">
        <v>0</v>
      </c>
      <c r="S1231" t="s">
        <v>23</v>
      </c>
    </row>
    <row r="1232" spans="1:19" x14ac:dyDescent="0.35">
      <c r="A1232" t="s">
        <v>1277</v>
      </c>
      <c r="B1232">
        <v>64</v>
      </c>
      <c r="C1232" t="str">
        <f>IF(Table1[[#This Row],[Age]]&lt;=10,"Child",IF(Table1[[#This Row],[Age]]&lt;=20,"Teen", IF(Table1[[#This Row],[Age]]&lt;=40, "Young Adult",IF(Table1[[#This Row],[Age]]&lt;=60, "Middle Age","Old Age"))))</f>
        <v>Old Age</v>
      </c>
      <c r="D1232" t="s">
        <v>5050</v>
      </c>
      <c r="E1232" t="s">
        <v>35</v>
      </c>
      <c r="F1232" t="s">
        <v>44</v>
      </c>
      <c r="G1232" s="2">
        <v>44726</v>
      </c>
      <c r="H1232" s="1">
        <f>YEAR(Table1[[#This Row],[Date_of_Diagnosis]])</f>
        <v>2022</v>
      </c>
      <c r="I1232" t="s">
        <v>37</v>
      </c>
      <c r="J1232" t="s">
        <v>38</v>
      </c>
      <c r="K1232" t="b">
        <v>1</v>
      </c>
      <c r="L1232">
        <v>4</v>
      </c>
      <c r="M1232">
        <v>7</v>
      </c>
      <c r="N1232" t="s">
        <v>15</v>
      </c>
      <c r="O1232">
        <v>107</v>
      </c>
      <c r="P1232" t="str">
        <f>IF(Table1[[#This Row],[Survival_Time_Months]]&lt;12,"&lt;1 Year",IF(Table1[[#This Row],[Survival_Time_Months]]&lt;60,"1-5 Years","5+ Years"))</f>
        <v>5+ Years</v>
      </c>
      <c r="Q1232" t="s">
        <v>14</v>
      </c>
      <c r="R1232" t="b">
        <v>1</v>
      </c>
      <c r="S1232" t="s">
        <v>17</v>
      </c>
    </row>
    <row r="1233" spans="1:19" x14ac:dyDescent="0.35">
      <c r="A1233" t="s">
        <v>1278</v>
      </c>
      <c r="B1233">
        <v>28</v>
      </c>
      <c r="C1233" t="str">
        <f>IF(Table1[[#This Row],[Age]]&lt;=10,"Child",IF(Table1[[#This Row],[Age]]&lt;=20,"Teen", IF(Table1[[#This Row],[Age]]&lt;=40, "Young Adult",IF(Table1[[#This Row],[Age]]&lt;=60, "Middle Age","Old Age"))))</f>
        <v>Young Adult</v>
      </c>
      <c r="D1233" t="s">
        <v>40</v>
      </c>
      <c r="E1233" t="s">
        <v>35</v>
      </c>
      <c r="F1233" t="s">
        <v>41</v>
      </c>
      <c r="G1233" s="2">
        <v>43616</v>
      </c>
      <c r="H1233" s="1">
        <f>YEAR(Table1[[#This Row],[Date_of_Diagnosis]])</f>
        <v>2019</v>
      </c>
      <c r="I1233" t="s">
        <v>51</v>
      </c>
      <c r="J1233" t="s">
        <v>45</v>
      </c>
      <c r="K1233" t="b">
        <v>0</v>
      </c>
      <c r="L1233">
        <v>10</v>
      </c>
      <c r="M1233">
        <v>0</v>
      </c>
      <c r="N1233" t="s">
        <v>15</v>
      </c>
      <c r="O1233">
        <v>74</v>
      </c>
      <c r="P1233" t="str">
        <f>IF(Table1[[#This Row],[Survival_Time_Months]]&lt;12,"&lt;1 Year",IF(Table1[[#This Row],[Survival_Time_Months]]&lt;60,"1-5 Years","5+ Years"))</f>
        <v>5+ Years</v>
      </c>
      <c r="Q1233" t="s">
        <v>10</v>
      </c>
      <c r="R1233" t="b">
        <v>0</v>
      </c>
      <c r="S1233" t="s">
        <v>22</v>
      </c>
    </row>
    <row r="1234" spans="1:19" x14ac:dyDescent="0.35">
      <c r="A1234" t="s">
        <v>1279</v>
      </c>
      <c r="B1234">
        <v>75</v>
      </c>
      <c r="C1234" t="str">
        <f>IF(Table1[[#This Row],[Age]]&lt;=10,"Child",IF(Table1[[#This Row],[Age]]&lt;=20,"Teen", IF(Table1[[#This Row],[Age]]&lt;=40, "Young Adult",IF(Table1[[#This Row],[Age]]&lt;=60, "Middle Age","Old Age"))))</f>
        <v>Old Age</v>
      </c>
      <c r="D1234" t="s">
        <v>5049</v>
      </c>
      <c r="E1234" t="s">
        <v>35</v>
      </c>
      <c r="F1234" t="s">
        <v>36</v>
      </c>
      <c r="G1234" s="2">
        <v>44115</v>
      </c>
      <c r="H1234" s="1">
        <f>YEAR(Table1[[#This Row],[Date_of_Diagnosis]])</f>
        <v>2020</v>
      </c>
      <c r="I1234" t="s">
        <v>42</v>
      </c>
      <c r="J1234" t="s">
        <v>38</v>
      </c>
      <c r="K1234" t="b">
        <v>0</v>
      </c>
      <c r="L1234">
        <v>19</v>
      </c>
      <c r="M1234">
        <v>15</v>
      </c>
      <c r="N1234" t="s">
        <v>12</v>
      </c>
      <c r="O1234">
        <v>92</v>
      </c>
      <c r="P1234" t="str">
        <f>IF(Table1[[#This Row],[Survival_Time_Months]]&lt;12,"&lt;1 Year",IF(Table1[[#This Row],[Survival_Time_Months]]&lt;60,"1-5 Years","5+ Years"))</f>
        <v>5+ Years</v>
      </c>
      <c r="Q1234" t="s">
        <v>10</v>
      </c>
      <c r="R1234" t="b">
        <v>1</v>
      </c>
      <c r="S1234" t="s">
        <v>22</v>
      </c>
    </row>
    <row r="1235" spans="1:19" x14ac:dyDescent="0.35">
      <c r="A1235" t="s">
        <v>1280</v>
      </c>
      <c r="B1235">
        <v>11</v>
      </c>
      <c r="C1235" t="str">
        <f>IF(Table1[[#This Row],[Age]]&lt;=10,"Child",IF(Table1[[#This Row],[Age]]&lt;=20,"Teen", IF(Table1[[#This Row],[Age]]&lt;=40, "Young Adult",IF(Table1[[#This Row],[Age]]&lt;=60, "Middle Age","Old Age"))))</f>
        <v>Teen</v>
      </c>
      <c r="D1235" t="s">
        <v>5049</v>
      </c>
      <c r="E1235" t="s">
        <v>35</v>
      </c>
      <c r="F1235" t="s">
        <v>44</v>
      </c>
      <c r="G1235" s="2">
        <v>44515</v>
      </c>
      <c r="H1235" s="1">
        <f>YEAR(Table1[[#This Row],[Date_of_Diagnosis]])</f>
        <v>2021</v>
      </c>
      <c r="I1235" t="s">
        <v>42</v>
      </c>
      <c r="J1235" t="s">
        <v>45</v>
      </c>
      <c r="K1235" t="b">
        <v>0</v>
      </c>
      <c r="L1235">
        <v>20</v>
      </c>
      <c r="M1235">
        <v>19</v>
      </c>
      <c r="N1235" t="s">
        <v>15</v>
      </c>
      <c r="O1235">
        <v>34</v>
      </c>
      <c r="P1235" t="str">
        <f>IF(Table1[[#This Row],[Survival_Time_Months]]&lt;12,"&lt;1 Year",IF(Table1[[#This Row],[Survival_Time_Months]]&lt;60,"1-5 Years","5+ Years"))</f>
        <v>1-5 Years</v>
      </c>
      <c r="Q1235" t="s">
        <v>10</v>
      </c>
      <c r="R1235" t="b">
        <v>1</v>
      </c>
      <c r="S1235" t="s">
        <v>22</v>
      </c>
    </row>
    <row r="1236" spans="1:19" x14ac:dyDescent="0.35">
      <c r="A1236" t="s">
        <v>1281</v>
      </c>
      <c r="B1236">
        <v>60</v>
      </c>
      <c r="C1236" t="str">
        <f>IF(Table1[[#This Row],[Age]]&lt;=10,"Child",IF(Table1[[#This Row],[Age]]&lt;=20,"Teen", IF(Table1[[#This Row],[Age]]&lt;=40, "Young Adult",IF(Table1[[#This Row],[Age]]&lt;=60, "Middle Age","Old Age"))))</f>
        <v>Middle Age</v>
      </c>
      <c r="D1236" t="s">
        <v>5049</v>
      </c>
      <c r="E1236" t="s">
        <v>35</v>
      </c>
      <c r="F1236" t="s">
        <v>44</v>
      </c>
      <c r="G1236" s="2">
        <v>44915</v>
      </c>
      <c r="H1236" s="1">
        <f>YEAR(Table1[[#This Row],[Date_of_Diagnosis]])</f>
        <v>2022</v>
      </c>
      <c r="I1236" t="s">
        <v>51</v>
      </c>
      <c r="J1236" t="s">
        <v>2</v>
      </c>
      <c r="K1236" t="b">
        <v>0</v>
      </c>
      <c r="L1236">
        <v>61</v>
      </c>
      <c r="M1236">
        <v>3</v>
      </c>
      <c r="N1236" t="s">
        <v>15</v>
      </c>
      <c r="O1236">
        <v>47</v>
      </c>
      <c r="P1236" t="str">
        <f>IF(Table1[[#This Row],[Survival_Time_Months]]&lt;12,"&lt;1 Year",IF(Table1[[#This Row],[Survival_Time_Months]]&lt;60,"1-5 Years","5+ Years"))</f>
        <v>1-5 Years</v>
      </c>
      <c r="Q1236" t="s">
        <v>10</v>
      </c>
      <c r="R1236" t="b">
        <v>1</v>
      </c>
      <c r="S1236" t="s">
        <v>22</v>
      </c>
    </row>
    <row r="1237" spans="1:19" x14ac:dyDescent="0.35">
      <c r="A1237" t="s">
        <v>1282</v>
      </c>
      <c r="B1237">
        <v>27</v>
      </c>
      <c r="C1237" t="str">
        <f>IF(Table1[[#This Row],[Age]]&lt;=10,"Child",IF(Table1[[#This Row],[Age]]&lt;=20,"Teen", IF(Table1[[#This Row],[Age]]&lt;=40, "Young Adult",IF(Table1[[#This Row],[Age]]&lt;=60, "Middle Age","Old Age"))))</f>
        <v>Young Adult</v>
      </c>
      <c r="D1237" t="s">
        <v>5049</v>
      </c>
      <c r="E1237" t="s">
        <v>47</v>
      </c>
      <c r="F1237" t="s">
        <v>36</v>
      </c>
      <c r="G1237" s="2">
        <v>44509</v>
      </c>
      <c r="H1237" s="1">
        <f>YEAR(Table1[[#This Row],[Date_of_Diagnosis]])</f>
        <v>2021</v>
      </c>
      <c r="I1237" t="s">
        <v>42</v>
      </c>
      <c r="J1237" t="s">
        <v>38</v>
      </c>
      <c r="K1237" t="b">
        <v>0</v>
      </c>
      <c r="L1237">
        <v>40</v>
      </c>
      <c r="M1237">
        <v>4</v>
      </c>
      <c r="N1237" t="s">
        <v>9</v>
      </c>
      <c r="O1237">
        <v>12</v>
      </c>
      <c r="P1237" t="str">
        <f>IF(Table1[[#This Row],[Survival_Time_Months]]&lt;12,"&lt;1 Year",IF(Table1[[#This Row],[Survival_Time_Months]]&lt;60,"1-5 Years","5+ Years"))</f>
        <v>1-5 Years</v>
      </c>
      <c r="Q1237" t="s">
        <v>10</v>
      </c>
      <c r="R1237" t="b">
        <v>0</v>
      </c>
      <c r="S1237" t="s">
        <v>19</v>
      </c>
    </row>
    <row r="1238" spans="1:19" x14ac:dyDescent="0.35">
      <c r="A1238" t="s">
        <v>1283</v>
      </c>
      <c r="B1238">
        <v>9</v>
      </c>
      <c r="C1238" t="str">
        <f>IF(Table1[[#This Row],[Age]]&lt;=10,"Child",IF(Table1[[#This Row],[Age]]&lt;=20,"Teen", IF(Table1[[#This Row],[Age]]&lt;=40, "Young Adult",IF(Table1[[#This Row],[Age]]&lt;=60, "Middle Age","Old Age"))))</f>
        <v>Child</v>
      </c>
      <c r="D1238" t="s">
        <v>5050</v>
      </c>
      <c r="E1238" t="s">
        <v>35</v>
      </c>
      <c r="F1238" t="s">
        <v>36</v>
      </c>
      <c r="G1238" s="2">
        <v>45577</v>
      </c>
      <c r="H1238" s="1">
        <f>YEAR(Table1[[#This Row],[Date_of_Diagnosis]])</f>
        <v>2024</v>
      </c>
      <c r="I1238" t="s">
        <v>48</v>
      </c>
      <c r="J1238" t="s">
        <v>45</v>
      </c>
      <c r="K1238" t="b">
        <v>0</v>
      </c>
      <c r="L1238">
        <v>50</v>
      </c>
      <c r="M1238">
        <v>5</v>
      </c>
      <c r="N1238" t="s">
        <v>12</v>
      </c>
      <c r="O1238">
        <v>58</v>
      </c>
      <c r="P1238" t="str">
        <f>IF(Table1[[#This Row],[Survival_Time_Months]]&lt;12,"&lt;1 Year",IF(Table1[[#This Row],[Survival_Time_Months]]&lt;60,"1-5 Years","5+ Years"))</f>
        <v>1-5 Years</v>
      </c>
      <c r="Q1238" t="s">
        <v>14</v>
      </c>
      <c r="R1238" t="b">
        <v>0</v>
      </c>
      <c r="S1238" t="s">
        <v>23</v>
      </c>
    </row>
    <row r="1239" spans="1:19" x14ac:dyDescent="0.35">
      <c r="A1239" t="s">
        <v>1284</v>
      </c>
      <c r="B1239">
        <v>42</v>
      </c>
      <c r="C1239" t="str">
        <f>IF(Table1[[#This Row],[Age]]&lt;=10,"Child",IF(Table1[[#This Row],[Age]]&lt;=20,"Teen", IF(Table1[[#This Row],[Age]]&lt;=40, "Young Adult",IF(Table1[[#This Row],[Age]]&lt;=60, "Middle Age","Old Age"))))</f>
        <v>Middle Age</v>
      </c>
      <c r="D1239" t="s">
        <v>40</v>
      </c>
      <c r="E1239" t="s">
        <v>50</v>
      </c>
      <c r="F1239" t="s">
        <v>36</v>
      </c>
      <c r="G1239" s="2">
        <v>43480</v>
      </c>
      <c r="H1239" s="1">
        <f>YEAR(Table1[[#This Row],[Date_of_Diagnosis]])</f>
        <v>2019</v>
      </c>
      <c r="I1239" t="s">
        <v>51</v>
      </c>
      <c r="J1239" t="s">
        <v>2</v>
      </c>
      <c r="K1239" t="b">
        <v>1</v>
      </c>
      <c r="L1239">
        <v>26</v>
      </c>
      <c r="M1239">
        <v>14</v>
      </c>
      <c r="N1239" t="s">
        <v>12</v>
      </c>
      <c r="O1239">
        <v>11</v>
      </c>
      <c r="P1239" t="str">
        <f>IF(Table1[[#This Row],[Survival_Time_Months]]&lt;12,"&lt;1 Year",IF(Table1[[#This Row],[Survival_Time_Months]]&lt;60,"1-5 Years","5+ Years"))</f>
        <v>&lt;1 Year</v>
      </c>
      <c r="Q1239" t="s">
        <v>14</v>
      </c>
      <c r="R1239" t="b">
        <v>1</v>
      </c>
      <c r="S1239" t="s">
        <v>16</v>
      </c>
    </row>
    <row r="1240" spans="1:19" x14ac:dyDescent="0.35">
      <c r="A1240" t="s">
        <v>1285</v>
      </c>
      <c r="B1240">
        <v>37</v>
      </c>
      <c r="C1240" t="str">
        <f>IF(Table1[[#This Row],[Age]]&lt;=10,"Child",IF(Table1[[#This Row],[Age]]&lt;=20,"Teen", IF(Table1[[#This Row],[Age]]&lt;=40, "Young Adult",IF(Table1[[#This Row],[Age]]&lt;=60, "Middle Age","Old Age"))))</f>
        <v>Young Adult</v>
      </c>
      <c r="D1240" t="s">
        <v>5049</v>
      </c>
      <c r="E1240" t="s">
        <v>47</v>
      </c>
      <c r="F1240" t="s">
        <v>41</v>
      </c>
      <c r="G1240" s="2">
        <v>44497</v>
      </c>
      <c r="H1240" s="1">
        <f>YEAR(Table1[[#This Row],[Date_of_Diagnosis]])</f>
        <v>2021</v>
      </c>
      <c r="I1240" t="s">
        <v>37</v>
      </c>
      <c r="J1240" t="s">
        <v>38</v>
      </c>
      <c r="K1240" t="b">
        <v>1</v>
      </c>
      <c r="L1240">
        <v>54</v>
      </c>
      <c r="M1240">
        <v>17</v>
      </c>
      <c r="N1240" t="s">
        <v>12</v>
      </c>
      <c r="O1240">
        <v>120</v>
      </c>
      <c r="P1240" t="str">
        <f>IF(Table1[[#This Row],[Survival_Time_Months]]&lt;12,"&lt;1 Year",IF(Table1[[#This Row],[Survival_Time_Months]]&lt;60,"1-5 Years","5+ Years"))</f>
        <v>5+ Years</v>
      </c>
      <c r="Q1240" t="s">
        <v>10</v>
      </c>
      <c r="R1240" t="b">
        <v>1</v>
      </c>
      <c r="S1240" t="s">
        <v>16</v>
      </c>
    </row>
    <row r="1241" spans="1:19" x14ac:dyDescent="0.35">
      <c r="A1241" t="s">
        <v>1286</v>
      </c>
      <c r="B1241">
        <v>46</v>
      </c>
      <c r="C1241" t="str">
        <f>IF(Table1[[#This Row],[Age]]&lt;=10,"Child",IF(Table1[[#This Row],[Age]]&lt;=20,"Teen", IF(Table1[[#This Row],[Age]]&lt;=40, "Young Adult",IF(Table1[[#This Row],[Age]]&lt;=60, "Middle Age","Old Age"))))</f>
        <v>Middle Age</v>
      </c>
      <c r="D1241" t="s">
        <v>5050</v>
      </c>
      <c r="E1241" t="s">
        <v>50</v>
      </c>
      <c r="F1241" t="s">
        <v>36</v>
      </c>
      <c r="G1241" s="2">
        <v>43980</v>
      </c>
      <c r="H1241" s="1">
        <f>YEAR(Table1[[#This Row],[Date_of_Diagnosis]])</f>
        <v>2020</v>
      </c>
      <c r="I1241" t="s">
        <v>48</v>
      </c>
      <c r="J1241" t="s">
        <v>38</v>
      </c>
      <c r="K1241" t="b">
        <v>1</v>
      </c>
      <c r="L1241">
        <v>67</v>
      </c>
      <c r="M1241">
        <v>6</v>
      </c>
      <c r="N1241" t="s">
        <v>12</v>
      </c>
      <c r="O1241">
        <v>47</v>
      </c>
      <c r="P1241" t="str">
        <f>IF(Table1[[#This Row],[Survival_Time_Months]]&lt;12,"&lt;1 Year",IF(Table1[[#This Row],[Survival_Time_Months]]&lt;60,"1-5 Years","5+ Years"))</f>
        <v>1-5 Years</v>
      </c>
      <c r="Q1241" t="s">
        <v>14</v>
      </c>
      <c r="R1241" t="b">
        <v>0</v>
      </c>
      <c r="S1241" t="s">
        <v>21</v>
      </c>
    </row>
    <row r="1242" spans="1:19" x14ac:dyDescent="0.35">
      <c r="A1242" t="s">
        <v>1287</v>
      </c>
      <c r="B1242">
        <v>78</v>
      </c>
      <c r="C1242" t="str">
        <f>IF(Table1[[#This Row],[Age]]&lt;=10,"Child",IF(Table1[[#This Row],[Age]]&lt;=20,"Teen", IF(Table1[[#This Row],[Age]]&lt;=40, "Young Adult",IF(Table1[[#This Row],[Age]]&lt;=60, "Middle Age","Old Age"))))</f>
        <v>Old Age</v>
      </c>
      <c r="D1242" t="s">
        <v>5049</v>
      </c>
      <c r="E1242" t="s">
        <v>50</v>
      </c>
      <c r="F1242" t="s">
        <v>41</v>
      </c>
      <c r="G1242" s="2">
        <v>45080</v>
      </c>
      <c r="H1242" s="1">
        <f>YEAR(Table1[[#This Row],[Date_of_Diagnosis]])</f>
        <v>2023</v>
      </c>
      <c r="I1242" t="s">
        <v>42</v>
      </c>
      <c r="J1242" t="s">
        <v>38</v>
      </c>
      <c r="K1242" t="b">
        <v>0</v>
      </c>
      <c r="L1242">
        <v>40</v>
      </c>
      <c r="M1242">
        <v>10</v>
      </c>
      <c r="N1242" t="s">
        <v>9</v>
      </c>
      <c r="O1242">
        <v>117</v>
      </c>
      <c r="P1242" t="str">
        <f>IF(Table1[[#This Row],[Survival_Time_Months]]&lt;12,"&lt;1 Year",IF(Table1[[#This Row],[Survival_Time_Months]]&lt;60,"1-5 Years","5+ Years"))</f>
        <v>5+ Years</v>
      </c>
      <c r="Q1242" t="s">
        <v>10</v>
      </c>
      <c r="R1242" t="b">
        <v>0</v>
      </c>
      <c r="S1242" t="s">
        <v>20</v>
      </c>
    </row>
    <row r="1243" spans="1:19" x14ac:dyDescent="0.35">
      <c r="A1243" t="s">
        <v>1288</v>
      </c>
      <c r="B1243">
        <v>83</v>
      </c>
      <c r="C1243" t="str">
        <f>IF(Table1[[#This Row],[Age]]&lt;=10,"Child",IF(Table1[[#This Row],[Age]]&lt;=20,"Teen", IF(Table1[[#This Row],[Age]]&lt;=40, "Young Adult",IF(Table1[[#This Row],[Age]]&lt;=60, "Middle Age","Old Age"))))</f>
        <v>Old Age</v>
      </c>
      <c r="D1243" t="s">
        <v>5049</v>
      </c>
      <c r="E1243" t="s">
        <v>47</v>
      </c>
      <c r="F1243" t="s">
        <v>36</v>
      </c>
      <c r="G1243" s="2">
        <v>45558</v>
      </c>
      <c r="H1243" s="1">
        <f>YEAR(Table1[[#This Row],[Date_of_Diagnosis]])</f>
        <v>2024</v>
      </c>
      <c r="I1243" t="s">
        <v>48</v>
      </c>
      <c r="J1243" t="s">
        <v>38</v>
      </c>
      <c r="K1243" t="b">
        <v>0</v>
      </c>
      <c r="L1243">
        <v>45</v>
      </c>
      <c r="M1243">
        <v>9</v>
      </c>
      <c r="N1243" t="s">
        <v>15</v>
      </c>
      <c r="O1243">
        <v>66</v>
      </c>
      <c r="P1243" t="str">
        <f>IF(Table1[[#This Row],[Survival_Time_Months]]&lt;12,"&lt;1 Year",IF(Table1[[#This Row],[Survival_Time_Months]]&lt;60,"1-5 Years","5+ Years"))</f>
        <v>5+ Years</v>
      </c>
      <c r="Q1243" t="s">
        <v>14</v>
      </c>
      <c r="R1243" t="b">
        <v>0</v>
      </c>
      <c r="S1243" t="s">
        <v>22</v>
      </c>
    </row>
    <row r="1244" spans="1:19" x14ac:dyDescent="0.35">
      <c r="A1244" t="s">
        <v>1289</v>
      </c>
      <c r="B1244">
        <v>16</v>
      </c>
      <c r="C1244" t="str">
        <f>IF(Table1[[#This Row],[Age]]&lt;=10,"Child",IF(Table1[[#This Row],[Age]]&lt;=20,"Teen", IF(Table1[[#This Row],[Age]]&lt;=40, "Young Adult",IF(Table1[[#This Row],[Age]]&lt;=60, "Middle Age","Old Age"))))</f>
        <v>Teen</v>
      </c>
      <c r="D1244" t="s">
        <v>40</v>
      </c>
      <c r="E1244" t="s">
        <v>50</v>
      </c>
      <c r="F1244" t="s">
        <v>41</v>
      </c>
      <c r="G1244" s="2">
        <v>44958</v>
      </c>
      <c r="H1244" s="1">
        <f>YEAR(Table1[[#This Row],[Date_of_Diagnosis]])</f>
        <v>2023</v>
      </c>
      <c r="I1244" t="s">
        <v>37</v>
      </c>
      <c r="J1244" t="s">
        <v>38</v>
      </c>
      <c r="K1244" t="b">
        <v>0</v>
      </c>
      <c r="L1244">
        <v>24</v>
      </c>
      <c r="M1244">
        <v>1</v>
      </c>
      <c r="N1244" t="s">
        <v>12</v>
      </c>
      <c r="O1244">
        <v>22</v>
      </c>
      <c r="P1244" t="str">
        <f>IF(Table1[[#This Row],[Survival_Time_Months]]&lt;12,"&lt;1 Year",IF(Table1[[#This Row],[Survival_Time_Months]]&lt;60,"1-5 Years","5+ Years"))</f>
        <v>1-5 Years</v>
      </c>
      <c r="Q1244" t="s">
        <v>14</v>
      </c>
      <c r="R1244" t="b">
        <v>1</v>
      </c>
      <c r="S1244" t="s">
        <v>16</v>
      </c>
    </row>
    <row r="1245" spans="1:19" x14ac:dyDescent="0.35">
      <c r="A1245" t="s">
        <v>1290</v>
      </c>
      <c r="B1245">
        <v>25</v>
      </c>
      <c r="C1245" t="str">
        <f>IF(Table1[[#This Row],[Age]]&lt;=10,"Child",IF(Table1[[#This Row],[Age]]&lt;=20,"Teen", IF(Table1[[#This Row],[Age]]&lt;=40, "Young Adult",IF(Table1[[#This Row],[Age]]&lt;=60, "Middle Age","Old Age"))))</f>
        <v>Young Adult</v>
      </c>
      <c r="D1245" t="s">
        <v>5049</v>
      </c>
      <c r="E1245" t="s">
        <v>47</v>
      </c>
      <c r="F1245" t="s">
        <v>41</v>
      </c>
      <c r="G1245" s="2">
        <v>45356</v>
      </c>
      <c r="H1245" s="1">
        <f>YEAR(Table1[[#This Row],[Date_of_Diagnosis]])</f>
        <v>2024</v>
      </c>
      <c r="I1245" t="s">
        <v>51</v>
      </c>
      <c r="J1245" t="s">
        <v>45</v>
      </c>
      <c r="K1245" t="b">
        <v>0</v>
      </c>
      <c r="L1245">
        <v>19</v>
      </c>
      <c r="M1245">
        <v>8</v>
      </c>
      <c r="N1245" t="s">
        <v>12</v>
      </c>
      <c r="O1245">
        <v>107</v>
      </c>
      <c r="P1245" t="str">
        <f>IF(Table1[[#This Row],[Survival_Time_Months]]&lt;12,"&lt;1 Year",IF(Table1[[#This Row],[Survival_Time_Months]]&lt;60,"1-5 Years","5+ Years"))</f>
        <v>5+ Years</v>
      </c>
      <c r="Q1245" t="s">
        <v>14</v>
      </c>
      <c r="R1245" t="b">
        <v>1</v>
      </c>
      <c r="S1245" t="s">
        <v>11</v>
      </c>
    </row>
    <row r="1246" spans="1:19" x14ac:dyDescent="0.35">
      <c r="A1246" t="s">
        <v>1291</v>
      </c>
      <c r="B1246">
        <v>39</v>
      </c>
      <c r="C1246" t="str">
        <f>IF(Table1[[#This Row],[Age]]&lt;=10,"Child",IF(Table1[[#This Row],[Age]]&lt;=20,"Teen", IF(Table1[[#This Row],[Age]]&lt;=40, "Young Adult",IF(Table1[[#This Row],[Age]]&lt;=60, "Middle Age","Old Age"))))</f>
        <v>Young Adult</v>
      </c>
      <c r="D1246" t="s">
        <v>5049</v>
      </c>
      <c r="E1246" t="s">
        <v>35</v>
      </c>
      <c r="F1246" t="s">
        <v>41</v>
      </c>
      <c r="G1246" s="2">
        <v>44585</v>
      </c>
      <c r="H1246" s="1">
        <f>YEAR(Table1[[#This Row],[Date_of_Diagnosis]])</f>
        <v>2022</v>
      </c>
      <c r="I1246" t="s">
        <v>48</v>
      </c>
      <c r="J1246" t="s">
        <v>2</v>
      </c>
      <c r="K1246" t="b">
        <v>0</v>
      </c>
      <c r="L1246">
        <v>18</v>
      </c>
      <c r="M1246">
        <v>13</v>
      </c>
      <c r="N1246" t="s">
        <v>9</v>
      </c>
      <c r="O1246">
        <v>102</v>
      </c>
      <c r="P1246" t="str">
        <f>IF(Table1[[#This Row],[Survival_Time_Months]]&lt;12,"&lt;1 Year",IF(Table1[[#This Row],[Survival_Time_Months]]&lt;60,"1-5 Years","5+ Years"))</f>
        <v>5+ Years</v>
      </c>
      <c r="Q1246" t="s">
        <v>10</v>
      </c>
      <c r="R1246" t="b">
        <v>1</v>
      </c>
      <c r="S1246" t="s">
        <v>13</v>
      </c>
    </row>
    <row r="1247" spans="1:19" x14ac:dyDescent="0.35">
      <c r="A1247" t="s">
        <v>1292</v>
      </c>
      <c r="B1247">
        <v>12</v>
      </c>
      <c r="C1247" t="str">
        <f>IF(Table1[[#This Row],[Age]]&lt;=10,"Child",IF(Table1[[#This Row],[Age]]&lt;=20,"Teen", IF(Table1[[#This Row],[Age]]&lt;=40, "Young Adult",IF(Table1[[#This Row],[Age]]&lt;=60, "Middle Age","Old Age"))))</f>
        <v>Teen</v>
      </c>
      <c r="D1247" t="s">
        <v>40</v>
      </c>
      <c r="E1247" t="s">
        <v>35</v>
      </c>
      <c r="F1247" t="s">
        <v>44</v>
      </c>
      <c r="G1247" s="2">
        <v>45461</v>
      </c>
      <c r="H1247" s="1">
        <f>YEAR(Table1[[#This Row],[Date_of_Diagnosis]])</f>
        <v>2024</v>
      </c>
      <c r="I1247" t="s">
        <v>37</v>
      </c>
      <c r="J1247" t="s">
        <v>38</v>
      </c>
      <c r="K1247" t="b">
        <v>0</v>
      </c>
      <c r="L1247">
        <v>12</v>
      </c>
      <c r="M1247">
        <v>3</v>
      </c>
      <c r="N1247" t="s">
        <v>9</v>
      </c>
      <c r="O1247">
        <v>30</v>
      </c>
      <c r="P1247" t="str">
        <f>IF(Table1[[#This Row],[Survival_Time_Months]]&lt;12,"&lt;1 Year",IF(Table1[[#This Row],[Survival_Time_Months]]&lt;60,"1-5 Years","5+ Years"))</f>
        <v>1-5 Years</v>
      </c>
      <c r="Q1247" t="s">
        <v>10</v>
      </c>
      <c r="R1247" t="b">
        <v>0</v>
      </c>
      <c r="S1247" t="s">
        <v>17</v>
      </c>
    </row>
    <row r="1248" spans="1:19" x14ac:dyDescent="0.35">
      <c r="A1248" t="s">
        <v>1293</v>
      </c>
      <c r="B1248">
        <v>79</v>
      </c>
      <c r="C1248" t="str">
        <f>IF(Table1[[#This Row],[Age]]&lt;=10,"Child",IF(Table1[[#This Row],[Age]]&lt;=20,"Teen", IF(Table1[[#This Row],[Age]]&lt;=40, "Young Adult",IF(Table1[[#This Row],[Age]]&lt;=60, "Middle Age","Old Age"))))</f>
        <v>Old Age</v>
      </c>
      <c r="D1248" t="s">
        <v>5050</v>
      </c>
      <c r="E1248" t="s">
        <v>35</v>
      </c>
      <c r="F1248" t="s">
        <v>44</v>
      </c>
      <c r="G1248" s="2">
        <v>43957</v>
      </c>
      <c r="H1248" s="1">
        <f>YEAR(Table1[[#This Row],[Date_of_Diagnosis]])</f>
        <v>2020</v>
      </c>
      <c r="I1248" t="s">
        <v>37</v>
      </c>
      <c r="J1248" t="s">
        <v>2</v>
      </c>
      <c r="K1248" t="b">
        <v>1</v>
      </c>
      <c r="L1248">
        <v>18</v>
      </c>
      <c r="M1248">
        <v>1</v>
      </c>
      <c r="N1248" t="s">
        <v>12</v>
      </c>
      <c r="O1248">
        <v>72</v>
      </c>
      <c r="P1248" t="str">
        <f>IF(Table1[[#This Row],[Survival_Time_Months]]&lt;12,"&lt;1 Year",IF(Table1[[#This Row],[Survival_Time_Months]]&lt;60,"1-5 Years","5+ Years"))</f>
        <v>5+ Years</v>
      </c>
      <c r="Q1248" t="s">
        <v>14</v>
      </c>
      <c r="R1248" t="b">
        <v>0</v>
      </c>
      <c r="S1248" t="s">
        <v>20</v>
      </c>
    </row>
    <row r="1249" spans="1:19" x14ac:dyDescent="0.35">
      <c r="A1249" t="s">
        <v>1294</v>
      </c>
      <c r="B1249">
        <v>2</v>
      </c>
      <c r="C1249" t="str">
        <f>IF(Table1[[#This Row],[Age]]&lt;=10,"Child",IF(Table1[[#This Row],[Age]]&lt;=20,"Teen", IF(Table1[[#This Row],[Age]]&lt;=40, "Young Adult",IF(Table1[[#This Row],[Age]]&lt;=60, "Middle Age","Old Age"))))</f>
        <v>Child</v>
      </c>
      <c r="D1249" t="s">
        <v>5050</v>
      </c>
      <c r="E1249" t="s">
        <v>47</v>
      </c>
      <c r="F1249" t="s">
        <v>44</v>
      </c>
      <c r="G1249" s="2">
        <v>43558</v>
      </c>
      <c r="H1249" s="1">
        <f>YEAR(Table1[[#This Row],[Date_of_Diagnosis]])</f>
        <v>2019</v>
      </c>
      <c r="I1249" t="s">
        <v>42</v>
      </c>
      <c r="J1249" t="s">
        <v>45</v>
      </c>
      <c r="K1249" t="b">
        <v>0</v>
      </c>
      <c r="L1249">
        <v>70</v>
      </c>
      <c r="M1249">
        <v>20</v>
      </c>
      <c r="N1249" t="s">
        <v>9</v>
      </c>
      <c r="O1249">
        <v>119</v>
      </c>
      <c r="P1249" t="str">
        <f>IF(Table1[[#This Row],[Survival_Time_Months]]&lt;12,"&lt;1 Year",IF(Table1[[#This Row],[Survival_Time_Months]]&lt;60,"1-5 Years","5+ Years"))</f>
        <v>5+ Years</v>
      </c>
      <c r="Q1249" t="s">
        <v>10</v>
      </c>
      <c r="R1249" t="b">
        <v>1</v>
      </c>
      <c r="S1249" t="s">
        <v>18</v>
      </c>
    </row>
    <row r="1250" spans="1:19" x14ac:dyDescent="0.35">
      <c r="A1250" t="s">
        <v>1295</v>
      </c>
      <c r="B1250">
        <v>42</v>
      </c>
      <c r="C1250" t="str">
        <f>IF(Table1[[#This Row],[Age]]&lt;=10,"Child",IF(Table1[[#This Row],[Age]]&lt;=20,"Teen", IF(Table1[[#This Row],[Age]]&lt;=40, "Young Adult",IF(Table1[[#This Row],[Age]]&lt;=60, "Middle Age","Old Age"))))</f>
        <v>Middle Age</v>
      </c>
      <c r="D1250" t="s">
        <v>40</v>
      </c>
      <c r="E1250" t="s">
        <v>47</v>
      </c>
      <c r="F1250" t="s">
        <v>41</v>
      </c>
      <c r="G1250" s="2">
        <v>45376</v>
      </c>
      <c r="H1250" s="1">
        <f>YEAR(Table1[[#This Row],[Date_of_Diagnosis]])</f>
        <v>2024</v>
      </c>
      <c r="I1250" t="s">
        <v>37</v>
      </c>
      <c r="J1250" t="s">
        <v>2</v>
      </c>
      <c r="K1250" t="b">
        <v>1</v>
      </c>
      <c r="L1250">
        <v>28</v>
      </c>
      <c r="M1250">
        <v>4</v>
      </c>
      <c r="N1250" t="s">
        <v>15</v>
      </c>
      <c r="O1250">
        <v>58</v>
      </c>
      <c r="P1250" t="str">
        <f>IF(Table1[[#This Row],[Survival_Time_Months]]&lt;12,"&lt;1 Year",IF(Table1[[#This Row],[Survival_Time_Months]]&lt;60,"1-5 Years","5+ Years"))</f>
        <v>1-5 Years</v>
      </c>
      <c r="Q1250" t="s">
        <v>10</v>
      </c>
      <c r="R1250" t="b">
        <v>0</v>
      </c>
      <c r="S1250" t="s">
        <v>17</v>
      </c>
    </row>
    <row r="1251" spans="1:19" x14ac:dyDescent="0.35">
      <c r="A1251" t="s">
        <v>1296</v>
      </c>
      <c r="B1251">
        <v>5</v>
      </c>
      <c r="C1251" t="str">
        <f>IF(Table1[[#This Row],[Age]]&lt;=10,"Child",IF(Table1[[#This Row],[Age]]&lt;=20,"Teen", IF(Table1[[#This Row],[Age]]&lt;=40, "Young Adult",IF(Table1[[#This Row],[Age]]&lt;=60, "Middle Age","Old Age"))))</f>
        <v>Child</v>
      </c>
      <c r="D1251" t="s">
        <v>5049</v>
      </c>
      <c r="E1251" t="s">
        <v>35</v>
      </c>
      <c r="F1251" t="s">
        <v>41</v>
      </c>
      <c r="G1251" s="2">
        <v>45294</v>
      </c>
      <c r="H1251" s="1">
        <f>YEAR(Table1[[#This Row],[Date_of_Diagnosis]])</f>
        <v>2024</v>
      </c>
      <c r="I1251" t="s">
        <v>42</v>
      </c>
      <c r="J1251" t="s">
        <v>38</v>
      </c>
      <c r="K1251" t="b">
        <v>0</v>
      </c>
      <c r="L1251">
        <v>64</v>
      </c>
      <c r="M1251">
        <v>0</v>
      </c>
      <c r="N1251" t="s">
        <v>9</v>
      </c>
      <c r="O1251">
        <v>29</v>
      </c>
      <c r="P1251" t="str">
        <f>IF(Table1[[#This Row],[Survival_Time_Months]]&lt;12,"&lt;1 Year",IF(Table1[[#This Row],[Survival_Time_Months]]&lt;60,"1-5 Years","5+ Years"))</f>
        <v>1-5 Years</v>
      </c>
      <c r="Q1251" t="s">
        <v>10</v>
      </c>
      <c r="R1251" t="b">
        <v>1</v>
      </c>
      <c r="S1251" t="s">
        <v>16</v>
      </c>
    </row>
    <row r="1252" spans="1:19" x14ac:dyDescent="0.35">
      <c r="A1252" t="s">
        <v>1297</v>
      </c>
      <c r="B1252">
        <v>8</v>
      </c>
      <c r="C1252" t="str">
        <f>IF(Table1[[#This Row],[Age]]&lt;=10,"Child",IF(Table1[[#This Row],[Age]]&lt;=20,"Teen", IF(Table1[[#This Row],[Age]]&lt;=40, "Young Adult",IF(Table1[[#This Row],[Age]]&lt;=60, "Middle Age","Old Age"))))</f>
        <v>Child</v>
      </c>
      <c r="D1252" t="s">
        <v>5050</v>
      </c>
      <c r="E1252" t="s">
        <v>50</v>
      </c>
      <c r="F1252" t="s">
        <v>44</v>
      </c>
      <c r="G1252" s="2">
        <v>43809</v>
      </c>
      <c r="H1252" s="1">
        <f>YEAR(Table1[[#This Row],[Date_of_Diagnosis]])</f>
        <v>2019</v>
      </c>
      <c r="I1252" t="s">
        <v>37</v>
      </c>
      <c r="J1252" t="s">
        <v>2</v>
      </c>
      <c r="K1252" t="b">
        <v>0</v>
      </c>
      <c r="L1252">
        <v>20</v>
      </c>
      <c r="M1252">
        <v>11</v>
      </c>
      <c r="N1252" t="s">
        <v>15</v>
      </c>
      <c r="O1252">
        <v>66</v>
      </c>
      <c r="P1252" t="str">
        <f>IF(Table1[[#This Row],[Survival_Time_Months]]&lt;12,"&lt;1 Year",IF(Table1[[#This Row],[Survival_Time_Months]]&lt;60,"1-5 Years","5+ Years"))</f>
        <v>5+ Years</v>
      </c>
      <c r="Q1252" t="s">
        <v>10</v>
      </c>
      <c r="R1252" t="b">
        <v>1</v>
      </c>
      <c r="S1252" t="s">
        <v>17</v>
      </c>
    </row>
    <row r="1253" spans="1:19" x14ac:dyDescent="0.35">
      <c r="A1253" t="s">
        <v>1298</v>
      </c>
      <c r="B1253">
        <v>43</v>
      </c>
      <c r="C1253" t="str">
        <f>IF(Table1[[#This Row],[Age]]&lt;=10,"Child",IF(Table1[[#This Row],[Age]]&lt;=20,"Teen", IF(Table1[[#This Row],[Age]]&lt;=40, "Young Adult",IF(Table1[[#This Row],[Age]]&lt;=60, "Middle Age","Old Age"))))</f>
        <v>Middle Age</v>
      </c>
      <c r="D1253" t="s">
        <v>5049</v>
      </c>
      <c r="E1253" t="s">
        <v>35</v>
      </c>
      <c r="F1253" t="s">
        <v>44</v>
      </c>
      <c r="G1253" s="2">
        <v>43590</v>
      </c>
      <c r="H1253" s="1">
        <f>YEAR(Table1[[#This Row],[Date_of_Diagnosis]])</f>
        <v>2019</v>
      </c>
      <c r="I1253" t="s">
        <v>42</v>
      </c>
      <c r="J1253" t="s">
        <v>38</v>
      </c>
      <c r="K1253" t="b">
        <v>1</v>
      </c>
      <c r="L1253">
        <v>8</v>
      </c>
      <c r="M1253">
        <v>14</v>
      </c>
      <c r="N1253" t="s">
        <v>9</v>
      </c>
      <c r="O1253">
        <v>92</v>
      </c>
      <c r="P1253" t="str">
        <f>IF(Table1[[#This Row],[Survival_Time_Months]]&lt;12,"&lt;1 Year",IF(Table1[[#This Row],[Survival_Time_Months]]&lt;60,"1-5 Years","5+ Years"))</f>
        <v>5+ Years</v>
      </c>
      <c r="Q1253" t="s">
        <v>14</v>
      </c>
      <c r="R1253" t="b">
        <v>1</v>
      </c>
      <c r="S1253" t="s">
        <v>17</v>
      </c>
    </row>
    <row r="1254" spans="1:19" x14ac:dyDescent="0.35">
      <c r="A1254" t="s">
        <v>1299</v>
      </c>
      <c r="B1254">
        <v>30</v>
      </c>
      <c r="C1254" t="str">
        <f>IF(Table1[[#This Row],[Age]]&lt;=10,"Child",IF(Table1[[#This Row],[Age]]&lt;=20,"Teen", IF(Table1[[#This Row],[Age]]&lt;=40, "Young Adult",IF(Table1[[#This Row],[Age]]&lt;=60, "Middle Age","Old Age"))))</f>
        <v>Young Adult</v>
      </c>
      <c r="D1254" t="s">
        <v>5050</v>
      </c>
      <c r="E1254" t="s">
        <v>47</v>
      </c>
      <c r="F1254" t="s">
        <v>44</v>
      </c>
      <c r="G1254" s="2">
        <v>43639</v>
      </c>
      <c r="H1254" s="1">
        <f>YEAR(Table1[[#This Row],[Date_of_Diagnosis]])</f>
        <v>2019</v>
      </c>
      <c r="I1254" t="s">
        <v>37</v>
      </c>
      <c r="J1254" t="s">
        <v>38</v>
      </c>
      <c r="K1254" t="b">
        <v>0</v>
      </c>
      <c r="L1254">
        <v>32</v>
      </c>
      <c r="M1254">
        <v>4</v>
      </c>
      <c r="N1254" t="s">
        <v>12</v>
      </c>
      <c r="O1254">
        <v>81</v>
      </c>
      <c r="P1254" t="str">
        <f>IF(Table1[[#This Row],[Survival_Time_Months]]&lt;12,"&lt;1 Year",IF(Table1[[#This Row],[Survival_Time_Months]]&lt;60,"1-5 Years","5+ Years"))</f>
        <v>5+ Years</v>
      </c>
      <c r="Q1254" t="s">
        <v>10</v>
      </c>
      <c r="R1254" t="b">
        <v>1</v>
      </c>
      <c r="S1254" t="s">
        <v>11</v>
      </c>
    </row>
    <row r="1255" spans="1:19" x14ac:dyDescent="0.35">
      <c r="A1255" t="s">
        <v>1300</v>
      </c>
      <c r="B1255">
        <v>46</v>
      </c>
      <c r="C1255" t="str">
        <f>IF(Table1[[#This Row],[Age]]&lt;=10,"Child",IF(Table1[[#This Row],[Age]]&lt;=20,"Teen", IF(Table1[[#This Row],[Age]]&lt;=40, "Young Adult",IF(Table1[[#This Row],[Age]]&lt;=60, "Middle Age","Old Age"))))</f>
        <v>Middle Age</v>
      </c>
      <c r="D1255" t="s">
        <v>5049</v>
      </c>
      <c r="E1255" t="s">
        <v>50</v>
      </c>
      <c r="F1255" t="s">
        <v>44</v>
      </c>
      <c r="G1255" s="2">
        <v>45465</v>
      </c>
      <c r="H1255" s="1">
        <f>YEAR(Table1[[#This Row],[Date_of_Diagnosis]])</f>
        <v>2024</v>
      </c>
      <c r="I1255" t="s">
        <v>37</v>
      </c>
      <c r="J1255" t="s">
        <v>45</v>
      </c>
      <c r="K1255" t="b">
        <v>0</v>
      </c>
      <c r="L1255">
        <v>44</v>
      </c>
      <c r="M1255">
        <v>9</v>
      </c>
      <c r="N1255" t="s">
        <v>9</v>
      </c>
      <c r="O1255">
        <v>82</v>
      </c>
      <c r="P1255" t="str">
        <f>IF(Table1[[#This Row],[Survival_Time_Months]]&lt;12,"&lt;1 Year",IF(Table1[[#This Row],[Survival_Time_Months]]&lt;60,"1-5 Years","5+ Years"))</f>
        <v>5+ Years</v>
      </c>
      <c r="Q1255" t="s">
        <v>10</v>
      </c>
      <c r="R1255" t="b">
        <v>1</v>
      </c>
      <c r="S1255" t="s">
        <v>23</v>
      </c>
    </row>
    <row r="1256" spans="1:19" x14ac:dyDescent="0.35">
      <c r="A1256" t="s">
        <v>1301</v>
      </c>
      <c r="B1256">
        <v>79</v>
      </c>
      <c r="C1256" t="str">
        <f>IF(Table1[[#This Row],[Age]]&lt;=10,"Child",IF(Table1[[#This Row],[Age]]&lt;=20,"Teen", IF(Table1[[#This Row],[Age]]&lt;=40, "Young Adult",IF(Table1[[#This Row],[Age]]&lt;=60, "Middle Age","Old Age"))))</f>
        <v>Old Age</v>
      </c>
      <c r="D1256" t="s">
        <v>5050</v>
      </c>
      <c r="E1256" t="s">
        <v>35</v>
      </c>
      <c r="F1256" t="s">
        <v>36</v>
      </c>
      <c r="G1256" s="2">
        <v>44005</v>
      </c>
      <c r="H1256" s="1">
        <f>YEAR(Table1[[#This Row],[Date_of_Diagnosis]])</f>
        <v>2020</v>
      </c>
      <c r="I1256" t="s">
        <v>51</v>
      </c>
      <c r="J1256" t="s">
        <v>38</v>
      </c>
      <c r="K1256" t="b">
        <v>0</v>
      </c>
      <c r="L1256">
        <v>57</v>
      </c>
      <c r="M1256">
        <v>15</v>
      </c>
      <c r="N1256" t="s">
        <v>9</v>
      </c>
      <c r="O1256">
        <v>37</v>
      </c>
      <c r="P1256" t="str">
        <f>IF(Table1[[#This Row],[Survival_Time_Months]]&lt;12,"&lt;1 Year",IF(Table1[[#This Row],[Survival_Time_Months]]&lt;60,"1-5 Years","5+ Years"))</f>
        <v>1-5 Years</v>
      </c>
      <c r="Q1256" t="s">
        <v>14</v>
      </c>
      <c r="R1256" t="b">
        <v>1</v>
      </c>
      <c r="S1256" t="s">
        <v>22</v>
      </c>
    </row>
    <row r="1257" spans="1:19" x14ac:dyDescent="0.35">
      <c r="A1257" t="s">
        <v>1302</v>
      </c>
      <c r="B1257">
        <v>85</v>
      </c>
      <c r="C1257" t="str">
        <f>IF(Table1[[#This Row],[Age]]&lt;=10,"Child",IF(Table1[[#This Row],[Age]]&lt;=20,"Teen", IF(Table1[[#This Row],[Age]]&lt;=40, "Young Adult",IF(Table1[[#This Row],[Age]]&lt;=60, "Middle Age","Old Age"))))</f>
        <v>Old Age</v>
      </c>
      <c r="D1257" t="s">
        <v>5049</v>
      </c>
      <c r="E1257" t="s">
        <v>47</v>
      </c>
      <c r="F1257" t="s">
        <v>41</v>
      </c>
      <c r="G1257" s="2">
        <v>44899</v>
      </c>
      <c r="H1257" s="1">
        <f>YEAR(Table1[[#This Row],[Date_of_Diagnosis]])</f>
        <v>2022</v>
      </c>
      <c r="I1257" t="s">
        <v>48</v>
      </c>
      <c r="J1257" t="s">
        <v>38</v>
      </c>
      <c r="K1257" t="b">
        <v>0</v>
      </c>
      <c r="L1257">
        <v>10</v>
      </c>
      <c r="M1257">
        <v>15</v>
      </c>
      <c r="N1257" t="s">
        <v>12</v>
      </c>
      <c r="O1257">
        <v>42</v>
      </c>
      <c r="P1257" t="str">
        <f>IF(Table1[[#This Row],[Survival_Time_Months]]&lt;12,"&lt;1 Year",IF(Table1[[#This Row],[Survival_Time_Months]]&lt;60,"1-5 Years","5+ Years"))</f>
        <v>1-5 Years</v>
      </c>
      <c r="Q1257" t="s">
        <v>14</v>
      </c>
      <c r="R1257" t="b">
        <v>0</v>
      </c>
      <c r="S1257" t="s">
        <v>19</v>
      </c>
    </row>
    <row r="1258" spans="1:19" x14ac:dyDescent="0.35">
      <c r="A1258" t="s">
        <v>1303</v>
      </c>
      <c r="B1258">
        <v>66</v>
      </c>
      <c r="C1258" t="str">
        <f>IF(Table1[[#This Row],[Age]]&lt;=10,"Child",IF(Table1[[#This Row],[Age]]&lt;=20,"Teen", IF(Table1[[#This Row],[Age]]&lt;=40, "Young Adult",IF(Table1[[#This Row],[Age]]&lt;=60, "Middle Age","Old Age"))))</f>
        <v>Old Age</v>
      </c>
      <c r="D1258" t="s">
        <v>40</v>
      </c>
      <c r="E1258" t="s">
        <v>35</v>
      </c>
      <c r="F1258" t="s">
        <v>36</v>
      </c>
      <c r="G1258" s="2">
        <v>44419</v>
      </c>
      <c r="H1258" s="1">
        <f>YEAR(Table1[[#This Row],[Date_of_Diagnosis]])</f>
        <v>2021</v>
      </c>
      <c r="I1258" t="s">
        <v>42</v>
      </c>
      <c r="J1258" t="s">
        <v>38</v>
      </c>
      <c r="K1258" t="b">
        <v>1</v>
      </c>
      <c r="L1258">
        <v>33</v>
      </c>
      <c r="M1258">
        <v>2</v>
      </c>
      <c r="N1258" t="s">
        <v>15</v>
      </c>
      <c r="O1258">
        <v>50</v>
      </c>
      <c r="P1258" t="str">
        <f>IF(Table1[[#This Row],[Survival_Time_Months]]&lt;12,"&lt;1 Year",IF(Table1[[#This Row],[Survival_Time_Months]]&lt;60,"1-5 Years","5+ Years"))</f>
        <v>1-5 Years</v>
      </c>
      <c r="Q1258" t="s">
        <v>10</v>
      </c>
      <c r="R1258" t="b">
        <v>1</v>
      </c>
      <c r="S1258" t="s">
        <v>17</v>
      </c>
    </row>
    <row r="1259" spans="1:19" x14ac:dyDescent="0.35">
      <c r="A1259" t="s">
        <v>1304</v>
      </c>
      <c r="B1259">
        <v>64</v>
      </c>
      <c r="C1259" t="str">
        <f>IF(Table1[[#This Row],[Age]]&lt;=10,"Child",IF(Table1[[#This Row],[Age]]&lt;=20,"Teen", IF(Table1[[#This Row],[Age]]&lt;=40, "Young Adult",IF(Table1[[#This Row],[Age]]&lt;=60, "Middle Age","Old Age"))))</f>
        <v>Old Age</v>
      </c>
      <c r="D1259" t="s">
        <v>5049</v>
      </c>
      <c r="E1259" t="s">
        <v>47</v>
      </c>
      <c r="F1259" t="s">
        <v>41</v>
      </c>
      <c r="G1259" s="2">
        <v>44488</v>
      </c>
      <c r="H1259" s="1">
        <f>YEAR(Table1[[#This Row],[Date_of_Diagnosis]])</f>
        <v>2021</v>
      </c>
      <c r="I1259" t="s">
        <v>51</v>
      </c>
      <c r="J1259" t="s">
        <v>38</v>
      </c>
      <c r="K1259" t="b">
        <v>0</v>
      </c>
      <c r="L1259">
        <v>28</v>
      </c>
      <c r="M1259">
        <v>13</v>
      </c>
      <c r="N1259" t="s">
        <v>12</v>
      </c>
      <c r="O1259">
        <v>19</v>
      </c>
      <c r="P1259" t="str">
        <f>IF(Table1[[#This Row],[Survival_Time_Months]]&lt;12,"&lt;1 Year",IF(Table1[[#This Row],[Survival_Time_Months]]&lt;60,"1-5 Years","5+ Years"))</f>
        <v>1-5 Years</v>
      </c>
      <c r="Q1259" t="s">
        <v>14</v>
      </c>
      <c r="R1259" t="b">
        <v>1</v>
      </c>
      <c r="S1259" t="s">
        <v>13</v>
      </c>
    </row>
    <row r="1260" spans="1:19" x14ac:dyDescent="0.35">
      <c r="A1260" t="s">
        <v>1305</v>
      </c>
      <c r="B1260">
        <v>14</v>
      </c>
      <c r="C1260" t="str">
        <f>IF(Table1[[#This Row],[Age]]&lt;=10,"Child",IF(Table1[[#This Row],[Age]]&lt;=20,"Teen", IF(Table1[[#This Row],[Age]]&lt;=40, "Young Adult",IF(Table1[[#This Row],[Age]]&lt;=60, "Middle Age","Old Age"))))</f>
        <v>Teen</v>
      </c>
      <c r="D1260" t="s">
        <v>5050</v>
      </c>
      <c r="E1260" t="s">
        <v>50</v>
      </c>
      <c r="F1260" t="s">
        <v>41</v>
      </c>
      <c r="G1260" s="2">
        <v>44047</v>
      </c>
      <c r="H1260" s="1">
        <f>YEAR(Table1[[#This Row],[Date_of_Diagnosis]])</f>
        <v>2020</v>
      </c>
      <c r="I1260" t="s">
        <v>48</v>
      </c>
      <c r="J1260" t="s">
        <v>45</v>
      </c>
      <c r="K1260" t="b">
        <v>1</v>
      </c>
      <c r="L1260">
        <v>51</v>
      </c>
      <c r="M1260">
        <v>10</v>
      </c>
      <c r="N1260" t="s">
        <v>15</v>
      </c>
      <c r="O1260">
        <v>8</v>
      </c>
      <c r="P1260" t="str">
        <f>IF(Table1[[#This Row],[Survival_Time_Months]]&lt;12,"&lt;1 Year",IF(Table1[[#This Row],[Survival_Time_Months]]&lt;60,"1-5 Years","5+ Years"))</f>
        <v>&lt;1 Year</v>
      </c>
      <c r="Q1260" t="s">
        <v>10</v>
      </c>
      <c r="R1260" t="b">
        <v>1</v>
      </c>
      <c r="S1260" t="s">
        <v>21</v>
      </c>
    </row>
    <row r="1261" spans="1:19" x14ac:dyDescent="0.35">
      <c r="A1261" t="s">
        <v>1306</v>
      </c>
      <c r="B1261">
        <v>71</v>
      </c>
      <c r="C1261" t="str">
        <f>IF(Table1[[#This Row],[Age]]&lt;=10,"Child",IF(Table1[[#This Row],[Age]]&lt;=20,"Teen", IF(Table1[[#This Row],[Age]]&lt;=40, "Young Adult",IF(Table1[[#This Row],[Age]]&lt;=60, "Middle Age","Old Age"))))</f>
        <v>Old Age</v>
      </c>
      <c r="D1261" t="s">
        <v>5050</v>
      </c>
      <c r="E1261" t="s">
        <v>35</v>
      </c>
      <c r="F1261" t="s">
        <v>36</v>
      </c>
      <c r="G1261" s="2">
        <v>43927</v>
      </c>
      <c r="H1261" s="1">
        <f>YEAR(Table1[[#This Row],[Date_of_Diagnosis]])</f>
        <v>2020</v>
      </c>
      <c r="I1261" t="s">
        <v>37</v>
      </c>
      <c r="J1261" t="s">
        <v>38</v>
      </c>
      <c r="K1261" t="b">
        <v>1</v>
      </c>
      <c r="L1261">
        <v>45</v>
      </c>
      <c r="M1261">
        <v>6</v>
      </c>
      <c r="N1261" t="s">
        <v>15</v>
      </c>
      <c r="O1261">
        <v>100</v>
      </c>
      <c r="P1261" t="str">
        <f>IF(Table1[[#This Row],[Survival_Time_Months]]&lt;12,"&lt;1 Year",IF(Table1[[#This Row],[Survival_Time_Months]]&lt;60,"1-5 Years","5+ Years"))</f>
        <v>5+ Years</v>
      </c>
      <c r="Q1261" t="s">
        <v>14</v>
      </c>
      <c r="R1261" t="b">
        <v>0</v>
      </c>
      <c r="S1261" t="s">
        <v>23</v>
      </c>
    </row>
    <row r="1262" spans="1:19" x14ac:dyDescent="0.35">
      <c r="A1262" t="s">
        <v>1307</v>
      </c>
      <c r="B1262">
        <v>68</v>
      </c>
      <c r="C1262" t="str">
        <f>IF(Table1[[#This Row],[Age]]&lt;=10,"Child",IF(Table1[[#This Row],[Age]]&lt;=20,"Teen", IF(Table1[[#This Row],[Age]]&lt;=40, "Young Adult",IF(Table1[[#This Row],[Age]]&lt;=60, "Middle Age","Old Age"))))</f>
        <v>Old Age</v>
      </c>
      <c r="D1262" t="s">
        <v>5049</v>
      </c>
      <c r="E1262" t="s">
        <v>47</v>
      </c>
      <c r="F1262" t="s">
        <v>41</v>
      </c>
      <c r="G1262" s="2">
        <v>44170</v>
      </c>
      <c r="H1262" s="1">
        <f>YEAR(Table1[[#This Row],[Date_of_Diagnosis]])</f>
        <v>2020</v>
      </c>
      <c r="I1262" t="s">
        <v>48</v>
      </c>
      <c r="J1262" t="s">
        <v>38</v>
      </c>
      <c r="K1262" t="b">
        <v>0</v>
      </c>
      <c r="L1262">
        <v>62</v>
      </c>
      <c r="M1262">
        <v>1</v>
      </c>
      <c r="N1262" t="s">
        <v>12</v>
      </c>
      <c r="O1262">
        <v>70</v>
      </c>
      <c r="P1262" t="str">
        <f>IF(Table1[[#This Row],[Survival_Time_Months]]&lt;12,"&lt;1 Year",IF(Table1[[#This Row],[Survival_Time_Months]]&lt;60,"1-5 Years","5+ Years"))</f>
        <v>5+ Years</v>
      </c>
      <c r="Q1262" t="s">
        <v>14</v>
      </c>
      <c r="R1262" t="b">
        <v>1</v>
      </c>
      <c r="S1262" t="s">
        <v>21</v>
      </c>
    </row>
    <row r="1263" spans="1:19" x14ac:dyDescent="0.35">
      <c r="A1263" t="s">
        <v>1308</v>
      </c>
      <c r="B1263">
        <v>2</v>
      </c>
      <c r="C1263" t="str">
        <f>IF(Table1[[#This Row],[Age]]&lt;=10,"Child",IF(Table1[[#This Row],[Age]]&lt;=20,"Teen", IF(Table1[[#This Row],[Age]]&lt;=40, "Young Adult",IF(Table1[[#This Row],[Age]]&lt;=60, "Middle Age","Old Age"))))</f>
        <v>Child</v>
      </c>
      <c r="D1263" t="s">
        <v>5049</v>
      </c>
      <c r="E1263" t="s">
        <v>35</v>
      </c>
      <c r="F1263" t="s">
        <v>44</v>
      </c>
      <c r="G1263" s="2">
        <v>45441</v>
      </c>
      <c r="H1263" s="1">
        <f>YEAR(Table1[[#This Row],[Date_of_Diagnosis]])</f>
        <v>2024</v>
      </c>
      <c r="I1263" t="s">
        <v>42</v>
      </c>
      <c r="J1263" t="s">
        <v>38</v>
      </c>
      <c r="K1263" t="b">
        <v>0</v>
      </c>
      <c r="L1263">
        <v>49</v>
      </c>
      <c r="M1263">
        <v>5</v>
      </c>
      <c r="N1263" t="s">
        <v>12</v>
      </c>
      <c r="O1263">
        <v>56</v>
      </c>
      <c r="P1263" t="str">
        <f>IF(Table1[[#This Row],[Survival_Time_Months]]&lt;12,"&lt;1 Year",IF(Table1[[#This Row],[Survival_Time_Months]]&lt;60,"1-5 Years","5+ Years"))</f>
        <v>1-5 Years</v>
      </c>
      <c r="Q1263" t="s">
        <v>14</v>
      </c>
      <c r="R1263" t="b">
        <v>0</v>
      </c>
      <c r="S1263" t="s">
        <v>21</v>
      </c>
    </row>
    <row r="1264" spans="1:19" x14ac:dyDescent="0.35">
      <c r="A1264" t="s">
        <v>1309</v>
      </c>
      <c r="B1264">
        <v>73</v>
      </c>
      <c r="C1264" t="str">
        <f>IF(Table1[[#This Row],[Age]]&lt;=10,"Child",IF(Table1[[#This Row],[Age]]&lt;=20,"Teen", IF(Table1[[#This Row],[Age]]&lt;=40, "Young Adult",IF(Table1[[#This Row],[Age]]&lt;=60, "Middle Age","Old Age"))))</f>
        <v>Old Age</v>
      </c>
      <c r="D1264" t="s">
        <v>40</v>
      </c>
      <c r="E1264" t="s">
        <v>50</v>
      </c>
      <c r="F1264" t="s">
        <v>44</v>
      </c>
      <c r="G1264" s="2">
        <v>43815</v>
      </c>
      <c r="H1264" s="1">
        <f>YEAR(Table1[[#This Row],[Date_of_Diagnosis]])</f>
        <v>2019</v>
      </c>
      <c r="I1264" t="s">
        <v>37</v>
      </c>
      <c r="J1264" t="s">
        <v>38</v>
      </c>
      <c r="K1264" t="b">
        <v>1</v>
      </c>
      <c r="L1264">
        <v>8</v>
      </c>
      <c r="M1264">
        <v>6</v>
      </c>
      <c r="N1264" t="s">
        <v>12</v>
      </c>
      <c r="O1264">
        <v>80</v>
      </c>
      <c r="P1264" t="str">
        <f>IF(Table1[[#This Row],[Survival_Time_Months]]&lt;12,"&lt;1 Year",IF(Table1[[#This Row],[Survival_Time_Months]]&lt;60,"1-5 Years","5+ Years"))</f>
        <v>5+ Years</v>
      </c>
      <c r="Q1264" t="s">
        <v>10</v>
      </c>
      <c r="R1264" t="b">
        <v>0</v>
      </c>
      <c r="S1264" t="s">
        <v>20</v>
      </c>
    </row>
    <row r="1265" spans="1:19" x14ac:dyDescent="0.35">
      <c r="A1265" t="s">
        <v>1310</v>
      </c>
      <c r="B1265">
        <v>24</v>
      </c>
      <c r="C1265" t="str">
        <f>IF(Table1[[#This Row],[Age]]&lt;=10,"Child",IF(Table1[[#This Row],[Age]]&lt;=20,"Teen", IF(Table1[[#This Row],[Age]]&lt;=40, "Young Adult",IF(Table1[[#This Row],[Age]]&lt;=60, "Middle Age","Old Age"))))</f>
        <v>Young Adult</v>
      </c>
      <c r="D1265" t="s">
        <v>40</v>
      </c>
      <c r="E1265" t="s">
        <v>50</v>
      </c>
      <c r="F1265" t="s">
        <v>41</v>
      </c>
      <c r="G1265" s="2">
        <v>44856</v>
      </c>
      <c r="H1265" s="1">
        <f>YEAR(Table1[[#This Row],[Date_of_Diagnosis]])</f>
        <v>2022</v>
      </c>
      <c r="I1265" t="s">
        <v>37</v>
      </c>
      <c r="J1265" t="s">
        <v>38</v>
      </c>
      <c r="K1265" t="b">
        <v>0</v>
      </c>
      <c r="L1265">
        <v>37</v>
      </c>
      <c r="M1265">
        <v>2</v>
      </c>
      <c r="N1265" t="s">
        <v>9</v>
      </c>
      <c r="O1265">
        <v>105</v>
      </c>
      <c r="P1265" t="str">
        <f>IF(Table1[[#This Row],[Survival_Time_Months]]&lt;12,"&lt;1 Year",IF(Table1[[#This Row],[Survival_Time_Months]]&lt;60,"1-5 Years","5+ Years"))</f>
        <v>5+ Years</v>
      </c>
      <c r="Q1265" t="s">
        <v>14</v>
      </c>
      <c r="R1265" t="b">
        <v>0</v>
      </c>
      <c r="S1265" t="s">
        <v>22</v>
      </c>
    </row>
    <row r="1266" spans="1:19" x14ac:dyDescent="0.35">
      <c r="A1266" t="s">
        <v>1311</v>
      </c>
      <c r="B1266">
        <v>84</v>
      </c>
      <c r="C1266" t="str">
        <f>IF(Table1[[#This Row],[Age]]&lt;=10,"Child",IF(Table1[[#This Row],[Age]]&lt;=20,"Teen", IF(Table1[[#This Row],[Age]]&lt;=40, "Young Adult",IF(Table1[[#This Row],[Age]]&lt;=60, "Middle Age","Old Age"))))</f>
        <v>Old Age</v>
      </c>
      <c r="D1266" t="s">
        <v>5050</v>
      </c>
      <c r="E1266" t="s">
        <v>47</v>
      </c>
      <c r="F1266" t="s">
        <v>36</v>
      </c>
      <c r="G1266" s="2">
        <v>44663</v>
      </c>
      <c r="H1266" s="1">
        <f>YEAR(Table1[[#This Row],[Date_of_Diagnosis]])</f>
        <v>2022</v>
      </c>
      <c r="I1266" t="s">
        <v>37</v>
      </c>
      <c r="J1266" t="s">
        <v>38</v>
      </c>
      <c r="K1266" t="b">
        <v>0</v>
      </c>
      <c r="L1266">
        <v>1</v>
      </c>
      <c r="M1266">
        <v>17</v>
      </c>
      <c r="N1266" t="s">
        <v>12</v>
      </c>
      <c r="O1266">
        <v>53</v>
      </c>
      <c r="P1266" t="str">
        <f>IF(Table1[[#This Row],[Survival_Time_Months]]&lt;12,"&lt;1 Year",IF(Table1[[#This Row],[Survival_Time_Months]]&lt;60,"1-5 Years","5+ Years"))</f>
        <v>1-5 Years</v>
      </c>
      <c r="Q1266" t="s">
        <v>14</v>
      </c>
      <c r="R1266" t="b">
        <v>0</v>
      </c>
      <c r="S1266" t="s">
        <v>20</v>
      </c>
    </row>
    <row r="1267" spans="1:19" x14ac:dyDescent="0.35">
      <c r="A1267" t="s">
        <v>1312</v>
      </c>
      <c r="B1267">
        <v>82</v>
      </c>
      <c r="C1267" t="str">
        <f>IF(Table1[[#This Row],[Age]]&lt;=10,"Child",IF(Table1[[#This Row],[Age]]&lt;=20,"Teen", IF(Table1[[#This Row],[Age]]&lt;=40, "Young Adult",IF(Table1[[#This Row],[Age]]&lt;=60, "Middle Age","Old Age"))))</f>
        <v>Old Age</v>
      </c>
      <c r="D1267" t="s">
        <v>40</v>
      </c>
      <c r="E1267" t="s">
        <v>35</v>
      </c>
      <c r="F1267" t="s">
        <v>44</v>
      </c>
      <c r="G1267" s="2">
        <v>44296</v>
      </c>
      <c r="H1267" s="1">
        <f>YEAR(Table1[[#This Row],[Date_of_Diagnosis]])</f>
        <v>2021</v>
      </c>
      <c r="I1267" t="s">
        <v>51</v>
      </c>
      <c r="J1267" t="s">
        <v>45</v>
      </c>
      <c r="K1267" t="b">
        <v>1</v>
      </c>
      <c r="L1267">
        <v>57</v>
      </c>
      <c r="M1267">
        <v>4</v>
      </c>
      <c r="N1267" t="s">
        <v>9</v>
      </c>
      <c r="O1267">
        <v>3</v>
      </c>
      <c r="P1267" t="str">
        <f>IF(Table1[[#This Row],[Survival_Time_Months]]&lt;12,"&lt;1 Year",IF(Table1[[#This Row],[Survival_Time_Months]]&lt;60,"1-5 Years","5+ Years"))</f>
        <v>&lt;1 Year</v>
      </c>
      <c r="Q1267" t="s">
        <v>14</v>
      </c>
      <c r="R1267" t="b">
        <v>0</v>
      </c>
      <c r="S1267" t="s">
        <v>13</v>
      </c>
    </row>
    <row r="1268" spans="1:19" x14ac:dyDescent="0.35">
      <c r="A1268" t="s">
        <v>1313</v>
      </c>
      <c r="B1268">
        <v>69</v>
      </c>
      <c r="C1268" t="str">
        <f>IF(Table1[[#This Row],[Age]]&lt;=10,"Child",IF(Table1[[#This Row],[Age]]&lt;=20,"Teen", IF(Table1[[#This Row],[Age]]&lt;=40, "Young Adult",IF(Table1[[#This Row],[Age]]&lt;=60, "Middle Age","Old Age"))))</f>
        <v>Old Age</v>
      </c>
      <c r="D1268" t="s">
        <v>5049</v>
      </c>
      <c r="E1268" t="s">
        <v>50</v>
      </c>
      <c r="F1268" t="s">
        <v>36</v>
      </c>
      <c r="G1268" s="2">
        <v>45104</v>
      </c>
      <c r="H1268" s="1">
        <f>YEAR(Table1[[#This Row],[Date_of_Diagnosis]])</f>
        <v>2023</v>
      </c>
      <c r="I1268" t="s">
        <v>37</v>
      </c>
      <c r="J1268" t="s">
        <v>45</v>
      </c>
      <c r="K1268" t="b">
        <v>1</v>
      </c>
      <c r="L1268">
        <v>58</v>
      </c>
      <c r="M1268">
        <v>5</v>
      </c>
      <c r="N1268" t="s">
        <v>12</v>
      </c>
      <c r="O1268">
        <v>86</v>
      </c>
      <c r="P1268" t="str">
        <f>IF(Table1[[#This Row],[Survival_Time_Months]]&lt;12,"&lt;1 Year",IF(Table1[[#This Row],[Survival_Time_Months]]&lt;60,"1-5 Years","5+ Years"))</f>
        <v>5+ Years</v>
      </c>
      <c r="Q1268" t="s">
        <v>10</v>
      </c>
      <c r="R1268" t="b">
        <v>1</v>
      </c>
      <c r="S1268" t="s">
        <v>11</v>
      </c>
    </row>
    <row r="1269" spans="1:19" x14ac:dyDescent="0.35">
      <c r="A1269" t="s">
        <v>1314</v>
      </c>
      <c r="B1269">
        <v>41</v>
      </c>
      <c r="C1269" t="str">
        <f>IF(Table1[[#This Row],[Age]]&lt;=10,"Child",IF(Table1[[#This Row],[Age]]&lt;=20,"Teen", IF(Table1[[#This Row],[Age]]&lt;=40, "Young Adult",IF(Table1[[#This Row],[Age]]&lt;=60, "Middle Age","Old Age"))))</f>
        <v>Middle Age</v>
      </c>
      <c r="D1269" t="s">
        <v>5049</v>
      </c>
      <c r="E1269" t="s">
        <v>50</v>
      </c>
      <c r="F1269" t="s">
        <v>44</v>
      </c>
      <c r="G1269" s="2">
        <v>43807</v>
      </c>
      <c r="H1269" s="1">
        <f>YEAR(Table1[[#This Row],[Date_of_Diagnosis]])</f>
        <v>2019</v>
      </c>
      <c r="I1269" t="s">
        <v>51</v>
      </c>
      <c r="J1269" t="s">
        <v>38</v>
      </c>
      <c r="K1269" t="b">
        <v>1</v>
      </c>
      <c r="L1269">
        <v>22</v>
      </c>
      <c r="M1269">
        <v>3</v>
      </c>
      <c r="N1269" t="s">
        <v>15</v>
      </c>
      <c r="O1269">
        <v>12</v>
      </c>
      <c r="P1269" t="str">
        <f>IF(Table1[[#This Row],[Survival_Time_Months]]&lt;12,"&lt;1 Year",IF(Table1[[#This Row],[Survival_Time_Months]]&lt;60,"1-5 Years","5+ Years"))</f>
        <v>1-5 Years</v>
      </c>
      <c r="Q1269" t="s">
        <v>14</v>
      </c>
      <c r="R1269" t="b">
        <v>0</v>
      </c>
      <c r="S1269" t="s">
        <v>13</v>
      </c>
    </row>
    <row r="1270" spans="1:19" x14ac:dyDescent="0.35">
      <c r="A1270" t="s">
        <v>1315</v>
      </c>
      <c r="B1270">
        <v>14</v>
      </c>
      <c r="C1270" t="str">
        <f>IF(Table1[[#This Row],[Age]]&lt;=10,"Child",IF(Table1[[#This Row],[Age]]&lt;=20,"Teen", IF(Table1[[#This Row],[Age]]&lt;=40, "Young Adult",IF(Table1[[#This Row],[Age]]&lt;=60, "Middle Age","Old Age"))))</f>
        <v>Teen</v>
      </c>
      <c r="D1270" t="s">
        <v>40</v>
      </c>
      <c r="E1270" t="s">
        <v>50</v>
      </c>
      <c r="F1270" t="s">
        <v>44</v>
      </c>
      <c r="G1270" s="2">
        <v>45228</v>
      </c>
      <c r="H1270" s="1">
        <f>YEAR(Table1[[#This Row],[Date_of_Diagnosis]])</f>
        <v>2023</v>
      </c>
      <c r="I1270" t="s">
        <v>42</v>
      </c>
      <c r="J1270" t="s">
        <v>45</v>
      </c>
      <c r="K1270" t="b">
        <v>1</v>
      </c>
      <c r="L1270">
        <v>23</v>
      </c>
      <c r="M1270">
        <v>20</v>
      </c>
      <c r="N1270" t="s">
        <v>9</v>
      </c>
      <c r="O1270">
        <v>103</v>
      </c>
      <c r="P1270" t="str">
        <f>IF(Table1[[#This Row],[Survival_Time_Months]]&lt;12,"&lt;1 Year",IF(Table1[[#This Row],[Survival_Time_Months]]&lt;60,"1-5 Years","5+ Years"))</f>
        <v>5+ Years</v>
      </c>
      <c r="Q1270" t="s">
        <v>10</v>
      </c>
      <c r="R1270" t="b">
        <v>1</v>
      </c>
      <c r="S1270" t="s">
        <v>23</v>
      </c>
    </row>
    <row r="1271" spans="1:19" x14ac:dyDescent="0.35">
      <c r="A1271" t="s">
        <v>1316</v>
      </c>
      <c r="B1271">
        <v>66</v>
      </c>
      <c r="C1271" t="str">
        <f>IF(Table1[[#This Row],[Age]]&lt;=10,"Child",IF(Table1[[#This Row],[Age]]&lt;=20,"Teen", IF(Table1[[#This Row],[Age]]&lt;=40, "Young Adult",IF(Table1[[#This Row],[Age]]&lt;=60, "Middle Age","Old Age"))))</f>
        <v>Old Age</v>
      </c>
      <c r="D1271" t="s">
        <v>40</v>
      </c>
      <c r="E1271" t="s">
        <v>47</v>
      </c>
      <c r="F1271" t="s">
        <v>41</v>
      </c>
      <c r="G1271" s="2">
        <v>45165</v>
      </c>
      <c r="H1271" s="1">
        <f>YEAR(Table1[[#This Row],[Date_of_Diagnosis]])</f>
        <v>2023</v>
      </c>
      <c r="I1271" t="s">
        <v>37</v>
      </c>
      <c r="J1271" t="s">
        <v>38</v>
      </c>
      <c r="K1271" t="b">
        <v>1</v>
      </c>
      <c r="L1271">
        <v>9</v>
      </c>
      <c r="M1271">
        <v>20</v>
      </c>
      <c r="N1271" t="s">
        <v>9</v>
      </c>
      <c r="O1271">
        <v>77</v>
      </c>
      <c r="P1271" t="str">
        <f>IF(Table1[[#This Row],[Survival_Time_Months]]&lt;12,"&lt;1 Year",IF(Table1[[#This Row],[Survival_Time_Months]]&lt;60,"1-5 Years","5+ Years"))</f>
        <v>5+ Years</v>
      </c>
      <c r="Q1271" t="s">
        <v>10</v>
      </c>
      <c r="R1271" t="b">
        <v>1</v>
      </c>
      <c r="S1271" t="s">
        <v>11</v>
      </c>
    </row>
    <row r="1272" spans="1:19" x14ac:dyDescent="0.35">
      <c r="A1272" t="s">
        <v>1317</v>
      </c>
      <c r="B1272">
        <v>13</v>
      </c>
      <c r="C1272" t="str">
        <f>IF(Table1[[#This Row],[Age]]&lt;=10,"Child",IF(Table1[[#This Row],[Age]]&lt;=20,"Teen", IF(Table1[[#This Row],[Age]]&lt;=40, "Young Adult",IF(Table1[[#This Row],[Age]]&lt;=60, "Middle Age","Old Age"))))</f>
        <v>Teen</v>
      </c>
      <c r="D1272" t="s">
        <v>40</v>
      </c>
      <c r="E1272" t="s">
        <v>47</v>
      </c>
      <c r="F1272" t="s">
        <v>44</v>
      </c>
      <c r="G1272" s="2">
        <v>43975</v>
      </c>
      <c r="H1272" s="1">
        <f>YEAR(Table1[[#This Row],[Date_of_Diagnosis]])</f>
        <v>2020</v>
      </c>
      <c r="I1272" t="s">
        <v>48</v>
      </c>
      <c r="J1272" t="s">
        <v>2</v>
      </c>
      <c r="K1272" t="b">
        <v>1</v>
      </c>
      <c r="L1272">
        <v>70</v>
      </c>
      <c r="M1272">
        <v>10</v>
      </c>
      <c r="N1272" t="s">
        <v>9</v>
      </c>
      <c r="O1272">
        <v>84</v>
      </c>
      <c r="P1272" t="str">
        <f>IF(Table1[[#This Row],[Survival_Time_Months]]&lt;12,"&lt;1 Year",IF(Table1[[#This Row],[Survival_Time_Months]]&lt;60,"1-5 Years","5+ Years"))</f>
        <v>5+ Years</v>
      </c>
      <c r="Q1272" t="s">
        <v>10</v>
      </c>
      <c r="R1272" t="b">
        <v>0</v>
      </c>
      <c r="S1272" t="s">
        <v>23</v>
      </c>
    </row>
    <row r="1273" spans="1:19" x14ac:dyDescent="0.35">
      <c r="A1273" t="s">
        <v>1318</v>
      </c>
      <c r="B1273">
        <v>9</v>
      </c>
      <c r="C1273" t="str">
        <f>IF(Table1[[#This Row],[Age]]&lt;=10,"Child",IF(Table1[[#This Row],[Age]]&lt;=20,"Teen", IF(Table1[[#This Row],[Age]]&lt;=40, "Young Adult",IF(Table1[[#This Row],[Age]]&lt;=60, "Middle Age","Old Age"))))</f>
        <v>Child</v>
      </c>
      <c r="D1273" t="s">
        <v>40</v>
      </c>
      <c r="E1273" t="s">
        <v>35</v>
      </c>
      <c r="F1273" t="s">
        <v>41</v>
      </c>
      <c r="G1273" s="2">
        <v>45533</v>
      </c>
      <c r="H1273" s="1">
        <f>YEAR(Table1[[#This Row],[Date_of_Diagnosis]])</f>
        <v>2024</v>
      </c>
      <c r="I1273" t="s">
        <v>48</v>
      </c>
      <c r="J1273" t="s">
        <v>2</v>
      </c>
      <c r="K1273" t="b">
        <v>1</v>
      </c>
      <c r="L1273">
        <v>70</v>
      </c>
      <c r="M1273">
        <v>12</v>
      </c>
      <c r="N1273" t="s">
        <v>12</v>
      </c>
      <c r="O1273">
        <v>52</v>
      </c>
      <c r="P1273" t="str">
        <f>IF(Table1[[#This Row],[Survival_Time_Months]]&lt;12,"&lt;1 Year",IF(Table1[[#This Row],[Survival_Time_Months]]&lt;60,"1-5 Years","5+ Years"))</f>
        <v>1-5 Years</v>
      </c>
      <c r="Q1273" t="s">
        <v>10</v>
      </c>
      <c r="R1273" t="b">
        <v>1</v>
      </c>
      <c r="S1273" t="s">
        <v>11</v>
      </c>
    </row>
    <row r="1274" spans="1:19" x14ac:dyDescent="0.35">
      <c r="A1274" t="s">
        <v>1319</v>
      </c>
      <c r="B1274">
        <v>34</v>
      </c>
      <c r="C1274" t="str">
        <f>IF(Table1[[#This Row],[Age]]&lt;=10,"Child",IF(Table1[[#This Row],[Age]]&lt;=20,"Teen", IF(Table1[[#This Row],[Age]]&lt;=40, "Young Adult",IF(Table1[[#This Row],[Age]]&lt;=60, "Middle Age","Old Age"))))</f>
        <v>Young Adult</v>
      </c>
      <c r="D1274" t="s">
        <v>5050</v>
      </c>
      <c r="E1274" t="s">
        <v>47</v>
      </c>
      <c r="F1274" t="s">
        <v>41</v>
      </c>
      <c r="G1274" s="2">
        <v>44394</v>
      </c>
      <c r="H1274" s="1">
        <f>YEAR(Table1[[#This Row],[Date_of_Diagnosis]])</f>
        <v>2021</v>
      </c>
      <c r="I1274" t="s">
        <v>48</v>
      </c>
      <c r="J1274" t="s">
        <v>45</v>
      </c>
      <c r="K1274" t="b">
        <v>1</v>
      </c>
      <c r="L1274">
        <v>14</v>
      </c>
      <c r="M1274">
        <v>2</v>
      </c>
      <c r="N1274" t="s">
        <v>9</v>
      </c>
      <c r="O1274">
        <v>68</v>
      </c>
      <c r="P1274" t="str">
        <f>IF(Table1[[#This Row],[Survival_Time_Months]]&lt;12,"&lt;1 Year",IF(Table1[[#This Row],[Survival_Time_Months]]&lt;60,"1-5 Years","5+ Years"))</f>
        <v>5+ Years</v>
      </c>
      <c r="Q1274" t="s">
        <v>14</v>
      </c>
      <c r="R1274" t="b">
        <v>1</v>
      </c>
      <c r="S1274" t="s">
        <v>16</v>
      </c>
    </row>
    <row r="1275" spans="1:19" x14ac:dyDescent="0.35">
      <c r="A1275" t="s">
        <v>1320</v>
      </c>
      <c r="B1275">
        <v>59</v>
      </c>
      <c r="C1275" t="str">
        <f>IF(Table1[[#This Row],[Age]]&lt;=10,"Child",IF(Table1[[#This Row],[Age]]&lt;=20,"Teen", IF(Table1[[#This Row],[Age]]&lt;=40, "Young Adult",IF(Table1[[#This Row],[Age]]&lt;=60, "Middle Age","Old Age"))))</f>
        <v>Middle Age</v>
      </c>
      <c r="D1275" t="s">
        <v>5050</v>
      </c>
      <c r="E1275" t="s">
        <v>35</v>
      </c>
      <c r="F1275" t="s">
        <v>41</v>
      </c>
      <c r="G1275" s="2">
        <v>44655</v>
      </c>
      <c r="H1275" s="1">
        <f>YEAR(Table1[[#This Row],[Date_of_Diagnosis]])</f>
        <v>2022</v>
      </c>
      <c r="I1275" t="s">
        <v>48</v>
      </c>
      <c r="J1275" t="s">
        <v>2</v>
      </c>
      <c r="K1275" t="b">
        <v>0</v>
      </c>
      <c r="L1275">
        <v>60</v>
      </c>
      <c r="M1275">
        <v>2</v>
      </c>
      <c r="N1275" t="s">
        <v>15</v>
      </c>
      <c r="O1275">
        <v>68</v>
      </c>
      <c r="P1275" t="str">
        <f>IF(Table1[[#This Row],[Survival_Time_Months]]&lt;12,"&lt;1 Year",IF(Table1[[#This Row],[Survival_Time_Months]]&lt;60,"1-5 Years","5+ Years"))</f>
        <v>5+ Years</v>
      </c>
      <c r="Q1275" t="s">
        <v>10</v>
      </c>
      <c r="R1275" t="b">
        <v>1</v>
      </c>
      <c r="S1275" t="s">
        <v>17</v>
      </c>
    </row>
    <row r="1276" spans="1:19" x14ac:dyDescent="0.35">
      <c r="A1276" t="s">
        <v>1321</v>
      </c>
      <c r="B1276">
        <v>57</v>
      </c>
      <c r="C1276" t="str">
        <f>IF(Table1[[#This Row],[Age]]&lt;=10,"Child",IF(Table1[[#This Row],[Age]]&lt;=20,"Teen", IF(Table1[[#This Row],[Age]]&lt;=40, "Young Adult",IF(Table1[[#This Row],[Age]]&lt;=60, "Middle Age","Old Age"))))</f>
        <v>Middle Age</v>
      </c>
      <c r="D1276" t="s">
        <v>5049</v>
      </c>
      <c r="E1276" t="s">
        <v>35</v>
      </c>
      <c r="F1276" t="s">
        <v>44</v>
      </c>
      <c r="G1276" s="2">
        <v>43714</v>
      </c>
      <c r="H1276" s="1">
        <f>YEAR(Table1[[#This Row],[Date_of_Diagnosis]])</f>
        <v>2019</v>
      </c>
      <c r="I1276" t="s">
        <v>48</v>
      </c>
      <c r="J1276" t="s">
        <v>38</v>
      </c>
      <c r="K1276" t="b">
        <v>1</v>
      </c>
      <c r="L1276">
        <v>27</v>
      </c>
      <c r="M1276">
        <v>12</v>
      </c>
      <c r="N1276" t="s">
        <v>12</v>
      </c>
      <c r="O1276">
        <v>62</v>
      </c>
      <c r="P1276" t="str">
        <f>IF(Table1[[#This Row],[Survival_Time_Months]]&lt;12,"&lt;1 Year",IF(Table1[[#This Row],[Survival_Time_Months]]&lt;60,"1-5 Years","5+ Years"))</f>
        <v>5+ Years</v>
      </c>
      <c r="Q1276" t="s">
        <v>14</v>
      </c>
      <c r="R1276" t="b">
        <v>1</v>
      </c>
      <c r="S1276" t="s">
        <v>16</v>
      </c>
    </row>
    <row r="1277" spans="1:19" x14ac:dyDescent="0.35">
      <c r="A1277" t="s">
        <v>1322</v>
      </c>
      <c r="B1277">
        <v>64</v>
      </c>
      <c r="C1277" t="str">
        <f>IF(Table1[[#This Row],[Age]]&lt;=10,"Child",IF(Table1[[#This Row],[Age]]&lt;=20,"Teen", IF(Table1[[#This Row],[Age]]&lt;=40, "Young Adult",IF(Table1[[#This Row],[Age]]&lt;=60, "Middle Age","Old Age"))))</f>
        <v>Old Age</v>
      </c>
      <c r="D1277" t="s">
        <v>5050</v>
      </c>
      <c r="E1277" t="s">
        <v>35</v>
      </c>
      <c r="F1277" t="s">
        <v>44</v>
      </c>
      <c r="G1277" s="2">
        <v>44633</v>
      </c>
      <c r="H1277" s="1">
        <f>YEAR(Table1[[#This Row],[Date_of_Diagnosis]])</f>
        <v>2022</v>
      </c>
      <c r="I1277" t="s">
        <v>51</v>
      </c>
      <c r="J1277" t="s">
        <v>2</v>
      </c>
      <c r="K1277" t="b">
        <v>0</v>
      </c>
      <c r="L1277">
        <v>48</v>
      </c>
      <c r="M1277">
        <v>10</v>
      </c>
      <c r="N1277" t="s">
        <v>12</v>
      </c>
      <c r="O1277">
        <v>27</v>
      </c>
      <c r="P1277" t="str">
        <f>IF(Table1[[#This Row],[Survival_Time_Months]]&lt;12,"&lt;1 Year",IF(Table1[[#This Row],[Survival_Time_Months]]&lt;60,"1-5 Years","5+ Years"))</f>
        <v>1-5 Years</v>
      </c>
      <c r="Q1277" t="s">
        <v>10</v>
      </c>
      <c r="R1277" t="b">
        <v>0</v>
      </c>
      <c r="S1277" t="s">
        <v>13</v>
      </c>
    </row>
    <row r="1278" spans="1:19" x14ac:dyDescent="0.35">
      <c r="A1278" t="s">
        <v>1323</v>
      </c>
      <c r="B1278">
        <v>32</v>
      </c>
      <c r="C1278" t="str">
        <f>IF(Table1[[#This Row],[Age]]&lt;=10,"Child",IF(Table1[[#This Row],[Age]]&lt;=20,"Teen", IF(Table1[[#This Row],[Age]]&lt;=40, "Young Adult",IF(Table1[[#This Row],[Age]]&lt;=60, "Middle Age","Old Age"))))</f>
        <v>Young Adult</v>
      </c>
      <c r="D1278" t="s">
        <v>5050</v>
      </c>
      <c r="E1278" t="s">
        <v>35</v>
      </c>
      <c r="F1278" t="s">
        <v>41</v>
      </c>
      <c r="G1278" s="2">
        <v>45306</v>
      </c>
      <c r="H1278" s="1">
        <f>YEAR(Table1[[#This Row],[Date_of_Diagnosis]])</f>
        <v>2024</v>
      </c>
      <c r="I1278" t="s">
        <v>37</v>
      </c>
      <c r="J1278" t="s">
        <v>2</v>
      </c>
      <c r="K1278" t="b">
        <v>0</v>
      </c>
      <c r="L1278">
        <v>36</v>
      </c>
      <c r="M1278">
        <v>7</v>
      </c>
      <c r="N1278" t="s">
        <v>12</v>
      </c>
      <c r="O1278">
        <v>68</v>
      </c>
      <c r="P1278" t="str">
        <f>IF(Table1[[#This Row],[Survival_Time_Months]]&lt;12,"&lt;1 Year",IF(Table1[[#This Row],[Survival_Time_Months]]&lt;60,"1-5 Years","5+ Years"))</f>
        <v>5+ Years</v>
      </c>
      <c r="Q1278" t="s">
        <v>14</v>
      </c>
      <c r="R1278" t="b">
        <v>0</v>
      </c>
      <c r="S1278" t="s">
        <v>18</v>
      </c>
    </row>
    <row r="1279" spans="1:19" x14ac:dyDescent="0.35">
      <c r="A1279" t="s">
        <v>1324</v>
      </c>
      <c r="B1279">
        <v>6</v>
      </c>
      <c r="C1279" t="str">
        <f>IF(Table1[[#This Row],[Age]]&lt;=10,"Child",IF(Table1[[#This Row],[Age]]&lt;=20,"Teen", IF(Table1[[#This Row],[Age]]&lt;=40, "Young Adult",IF(Table1[[#This Row],[Age]]&lt;=60, "Middle Age","Old Age"))))</f>
        <v>Child</v>
      </c>
      <c r="D1279" t="s">
        <v>5049</v>
      </c>
      <c r="E1279" t="s">
        <v>47</v>
      </c>
      <c r="F1279" t="s">
        <v>44</v>
      </c>
      <c r="G1279" s="2">
        <v>45562</v>
      </c>
      <c r="H1279" s="1">
        <f>YEAR(Table1[[#This Row],[Date_of_Diagnosis]])</f>
        <v>2024</v>
      </c>
      <c r="I1279" t="s">
        <v>51</v>
      </c>
      <c r="J1279" t="s">
        <v>38</v>
      </c>
      <c r="K1279" t="b">
        <v>1</v>
      </c>
      <c r="L1279">
        <v>58</v>
      </c>
      <c r="M1279">
        <v>1</v>
      </c>
      <c r="N1279" t="s">
        <v>9</v>
      </c>
      <c r="O1279">
        <v>68</v>
      </c>
      <c r="P1279" t="str">
        <f>IF(Table1[[#This Row],[Survival_Time_Months]]&lt;12,"&lt;1 Year",IF(Table1[[#This Row],[Survival_Time_Months]]&lt;60,"1-5 Years","5+ Years"))</f>
        <v>5+ Years</v>
      </c>
      <c r="Q1279" t="s">
        <v>14</v>
      </c>
      <c r="R1279" t="b">
        <v>0</v>
      </c>
      <c r="S1279" t="s">
        <v>21</v>
      </c>
    </row>
    <row r="1280" spans="1:19" x14ac:dyDescent="0.35">
      <c r="A1280" t="s">
        <v>1325</v>
      </c>
      <c r="B1280">
        <v>25</v>
      </c>
      <c r="C1280" t="str">
        <f>IF(Table1[[#This Row],[Age]]&lt;=10,"Child",IF(Table1[[#This Row],[Age]]&lt;=20,"Teen", IF(Table1[[#This Row],[Age]]&lt;=40, "Young Adult",IF(Table1[[#This Row],[Age]]&lt;=60, "Middle Age","Old Age"))))</f>
        <v>Young Adult</v>
      </c>
      <c r="D1280" t="s">
        <v>5049</v>
      </c>
      <c r="E1280" t="s">
        <v>47</v>
      </c>
      <c r="F1280" t="s">
        <v>36</v>
      </c>
      <c r="G1280" s="2">
        <v>44001</v>
      </c>
      <c r="H1280" s="1">
        <f>YEAR(Table1[[#This Row],[Date_of_Diagnosis]])</f>
        <v>2020</v>
      </c>
      <c r="I1280" t="s">
        <v>48</v>
      </c>
      <c r="J1280" t="s">
        <v>38</v>
      </c>
      <c r="K1280" t="b">
        <v>1</v>
      </c>
      <c r="L1280">
        <v>29</v>
      </c>
      <c r="M1280">
        <v>13</v>
      </c>
      <c r="N1280" t="s">
        <v>12</v>
      </c>
      <c r="O1280">
        <v>21</v>
      </c>
      <c r="P1280" t="str">
        <f>IF(Table1[[#This Row],[Survival_Time_Months]]&lt;12,"&lt;1 Year",IF(Table1[[#This Row],[Survival_Time_Months]]&lt;60,"1-5 Years","5+ Years"))</f>
        <v>1-5 Years</v>
      </c>
      <c r="Q1280" t="s">
        <v>10</v>
      </c>
      <c r="R1280" t="b">
        <v>0</v>
      </c>
      <c r="S1280" t="s">
        <v>22</v>
      </c>
    </row>
    <row r="1281" spans="1:19" x14ac:dyDescent="0.35">
      <c r="A1281" t="s">
        <v>1326</v>
      </c>
      <c r="B1281">
        <v>51</v>
      </c>
      <c r="C1281" t="str">
        <f>IF(Table1[[#This Row],[Age]]&lt;=10,"Child",IF(Table1[[#This Row],[Age]]&lt;=20,"Teen", IF(Table1[[#This Row],[Age]]&lt;=40, "Young Adult",IF(Table1[[#This Row],[Age]]&lt;=60, "Middle Age","Old Age"))))</f>
        <v>Middle Age</v>
      </c>
      <c r="D1281" t="s">
        <v>5049</v>
      </c>
      <c r="E1281" t="s">
        <v>35</v>
      </c>
      <c r="F1281" t="s">
        <v>41</v>
      </c>
      <c r="G1281" s="2">
        <v>43914</v>
      </c>
      <c r="H1281" s="1">
        <f>YEAR(Table1[[#This Row],[Date_of_Diagnosis]])</f>
        <v>2020</v>
      </c>
      <c r="I1281" t="s">
        <v>42</v>
      </c>
      <c r="J1281" t="s">
        <v>45</v>
      </c>
      <c r="K1281" t="b">
        <v>1</v>
      </c>
      <c r="L1281">
        <v>29</v>
      </c>
      <c r="M1281">
        <v>6</v>
      </c>
      <c r="N1281" t="s">
        <v>12</v>
      </c>
      <c r="O1281">
        <v>22</v>
      </c>
      <c r="P1281" t="str">
        <f>IF(Table1[[#This Row],[Survival_Time_Months]]&lt;12,"&lt;1 Year",IF(Table1[[#This Row],[Survival_Time_Months]]&lt;60,"1-5 Years","5+ Years"))</f>
        <v>1-5 Years</v>
      </c>
      <c r="Q1281" t="s">
        <v>14</v>
      </c>
      <c r="R1281" t="b">
        <v>1</v>
      </c>
      <c r="S1281" t="s">
        <v>22</v>
      </c>
    </row>
    <row r="1282" spans="1:19" x14ac:dyDescent="0.35">
      <c r="A1282" t="s">
        <v>1327</v>
      </c>
      <c r="B1282">
        <v>14</v>
      </c>
      <c r="C1282" t="str">
        <f>IF(Table1[[#This Row],[Age]]&lt;=10,"Child",IF(Table1[[#This Row],[Age]]&lt;=20,"Teen", IF(Table1[[#This Row],[Age]]&lt;=40, "Young Adult",IF(Table1[[#This Row],[Age]]&lt;=60, "Middle Age","Old Age"))))</f>
        <v>Teen</v>
      </c>
      <c r="D1282" t="s">
        <v>5049</v>
      </c>
      <c r="E1282" t="s">
        <v>35</v>
      </c>
      <c r="F1282" t="s">
        <v>44</v>
      </c>
      <c r="G1282" s="2">
        <v>43560</v>
      </c>
      <c r="H1282" s="1">
        <f>YEAR(Table1[[#This Row],[Date_of_Diagnosis]])</f>
        <v>2019</v>
      </c>
      <c r="I1282" t="s">
        <v>51</v>
      </c>
      <c r="J1282" t="s">
        <v>2</v>
      </c>
      <c r="K1282" t="b">
        <v>0</v>
      </c>
      <c r="L1282">
        <v>53</v>
      </c>
      <c r="M1282">
        <v>10</v>
      </c>
      <c r="N1282" t="s">
        <v>15</v>
      </c>
      <c r="O1282">
        <v>98</v>
      </c>
      <c r="P1282" t="str">
        <f>IF(Table1[[#This Row],[Survival_Time_Months]]&lt;12,"&lt;1 Year",IF(Table1[[#This Row],[Survival_Time_Months]]&lt;60,"1-5 Years","5+ Years"))</f>
        <v>5+ Years</v>
      </c>
      <c r="Q1282" t="s">
        <v>10</v>
      </c>
      <c r="R1282" t="b">
        <v>1</v>
      </c>
      <c r="S1282" t="s">
        <v>11</v>
      </c>
    </row>
    <row r="1283" spans="1:19" x14ac:dyDescent="0.35">
      <c r="A1283" t="s">
        <v>1328</v>
      </c>
      <c r="B1283">
        <v>37</v>
      </c>
      <c r="C1283" t="str">
        <f>IF(Table1[[#This Row],[Age]]&lt;=10,"Child",IF(Table1[[#This Row],[Age]]&lt;=20,"Teen", IF(Table1[[#This Row],[Age]]&lt;=40, "Young Adult",IF(Table1[[#This Row],[Age]]&lt;=60, "Middle Age","Old Age"))))</f>
        <v>Young Adult</v>
      </c>
      <c r="D1283" t="s">
        <v>40</v>
      </c>
      <c r="E1283" t="s">
        <v>47</v>
      </c>
      <c r="F1283" t="s">
        <v>36</v>
      </c>
      <c r="G1283" s="2">
        <v>44689</v>
      </c>
      <c r="H1283" s="1">
        <f>YEAR(Table1[[#This Row],[Date_of_Diagnosis]])</f>
        <v>2022</v>
      </c>
      <c r="I1283" t="s">
        <v>42</v>
      </c>
      <c r="J1283" t="s">
        <v>38</v>
      </c>
      <c r="K1283" t="b">
        <v>1</v>
      </c>
      <c r="L1283">
        <v>62</v>
      </c>
      <c r="M1283">
        <v>4</v>
      </c>
      <c r="N1283" t="s">
        <v>15</v>
      </c>
      <c r="O1283">
        <v>51</v>
      </c>
      <c r="P1283" t="str">
        <f>IF(Table1[[#This Row],[Survival_Time_Months]]&lt;12,"&lt;1 Year",IF(Table1[[#This Row],[Survival_Time_Months]]&lt;60,"1-5 Years","5+ Years"))</f>
        <v>1-5 Years</v>
      </c>
      <c r="Q1283" t="s">
        <v>14</v>
      </c>
      <c r="R1283" t="b">
        <v>1</v>
      </c>
      <c r="S1283" t="s">
        <v>18</v>
      </c>
    </row>
    <row r="1284" spans="1:19" x14ac:dyDescent="0.35">
      <c r="A1284" t="s">
        <v>1329</v>
      </c>
      <c r="B1284">
        <v>39</v>
      </c>
      <c r="C1284" t="str">
        <f>IF(Table1[[#This Row],[Age]]&lt;=10,"Child",IF(Table1[[#This Row],[Age]]&lt;=20,"Teen", IF(Table1[[#This Row],[Age]]&lt;=40, "Young Adult",IF(Table1[[#This Row],[Age]]&lt;=60, "Middle Age","Old Age"))))</f>
        <v>Young Adult</v>
      </c>
      <c r="D1284" t="s">
        <v>5050</v>
      </c>
      <c r="E1284" t="s">
        <v>47</v>
      </c>
      <c r="F1284" t="s">
        <v>36</v>
      </c>
      <c r="G1284" s="2">
        <v>43589</v>
      </c>
      <c r="H1284" s="1">
        <f>YEAR(Table1[[#This Row],[Date_of_Diagnosis]])</f>
        <v>2019</v>
      </c>
      <c r="I1284" t="s">
        <v>48</v>
      </c>
      <c r="J1284" t="s">
        <v>38</v>
      </c>
      <c r="K1284" t="b">
        <v>1</v>
      </c>
      <c r="L1284">
        <v>35</v>
      </c>
      <c r="M1284">
        <v>1</v>
      </c>
      <c r="N1284" t="s">
        <v>12</v>
      </c>
      <c r="O1284">
        <v>113</v>
      </c>
      <c r="P1284" t="str">
        <f>IF(Table1[[#This Row],[Survival_Time_Months]]&lt;12,"&lt;1 Year",IF(Table1[[#This Row],[Survival_Time_Months]]&lt;60,"1-5 Years","5+ Years"))</f>
        <v>5+ Years</v>
      </c>
      <c r="Q1284" t="s">
        <v>14</v>
      </c>
      <c r="R1284" t="b">
        <v>1</v>
      </c>
      <c r="S1284" t="s">
        <v>17</v>
      </c>
    </row>
    <row r="1285" spans="1:19" x14ac:dyDescent="0.35">
      <c r="A1285" t="s">
        <v>1330</v>
      </c>
      <c r="B1285">
        <v>48</v>
      </c>
      <c r="C1285" t="str">
        <f>IF(Table1[[#This Row],[Age]]&lt;=10,"Child",IF(Table1[[#This Row],[Age]]&lt;=20,"Teen", IF(Table1[[#This Row],[Age]]&lt;=40, "Young Adult",IF(Table1[[#This Row],[Age]]&lt;=60, "Middle Age","Old Age"))))</f>
        <v>Middle Age</v>
      </c>
      <c r="D1285" t="s">
        <v>5050</v>
      </c>
      <c r="E1285" t="s">
        <v>50</v>
      </c>
      <c r="F1285" t="s">
        <v>41</v>
      </c>
      <c r="G1285" s="2">
        <v>44426</v>
      </c>
      <c r="H1285" s="1">
        <f>YEAR(Table1[[#This Row],[Date_of_Diagnosis]])</f>
        <v>2021</v>
      </c>
      <c r="I1285" t="s">
        <v>51</v>
      </c>
      <c r="J1285" t="s">
        <v>45</v>
      </c>
      <c r="K1285" t="b">
        <v>0</v>
      </c>
      <c r="L1285">
        <v>41</v>
      </c>
      <c r="M1285">
        <v>9</v>
      </c>
      <c r="N1285" t="s">
        <v>12</v>
      </c>
      <c r="O1285">
        <v>106</v>
      </c>
      <c r="P1285" t="str">
        <f>IF(Table1[[#This Row],[Survival_Time_Months]]&lt;12,"&lt;1 Year",IF(Table1[[#This Row],[Survival_Time_Months]]&lt;60,"1-5 Years","5+ Years"))</f>
        <v>5+ Years</v>
      </c>
      <c r="Q1285" t="s">
        <v>10</v>
      </c>
      <c r="R1285" t="b">
        <v>1</v>
      </c>
      <c r="S1285" t="s">
        <v>11</v>
      </c>
    </row>
    <row r="1286" spans="1:19" x14ac:dyDescent="0.35">
      <c r="A1286" t="s">
        <v>1331</v>
      </c>
      <c r="B1286">
        <v>55</v>
      </c>
      <c r="C1286" t="str">
        <f>IF(Table1[[#This Row],[Age]]&lt;=10,"Child",IF(Table1[[#This Row],[Age]]&lt;=20,"Teen", IF(Table1[[#This Row],[Age]]&lt;=40, "Young Adult",IF(Table1[[#This Row],[Age]]&lt;=60, "Middle Age","Old Age"))))</f>
        <v>Middle Age</v>
      </c>
      <c r="D1286" t="s">
        <v>5050</v>
      </c>
      <c r="E1286" t="s">
        <v>47</v>
      </c>
      <c r="F1286" t="s">
        <v>41</v>
      </c>
      <c r="G1286" s="2">
        <v>44105</v>
      </c>
      <c r="H1286" s="1">
        <f>YEAR(Table1[[#This Row],[Date_of_Diagnosis]])</f>
        <v>2020</v>
      </c>
      <c r="I1286" t="s">
        <v>37</v>
      </c>
      <c r="J1286" t="s">
        <v>45</v>
      </c>
      <c r="K1286" t="b">
        <v>0</v>
      </c>
      <c r="L1286">
        <v>16</v>
      </c>
      <c r="M1286">
        <v>16</v>
      </c>
      <c r="N1286" t="s">
        <v>9</v>
      </c>
      <c r="O1286">
        <v>30</v>
      </c>
      <c r="P1286" t="str">
        <f>IF(Table1[[#This Row],[Survival_Time_Months]]&lt;12,"&lt;1 Year",IF(Table1[[#This Row],[Survival_Time_Months]]&lt;60,"1-5 Years","5+ Years"))</f>
        <v>1-5 Years</v>
      </c>
      <c r="Q1286" t="s">
        <v>14</v>
      </c>
      <c r="R1286" t="b">
        <v>1</v>
      </c>
      <c r="S1286" t="s">
        <v>22</v>
      </c>
    </row>
    <row r="1287" spans="1:19" x14ac:dyDescent="0.35">
      <c r="A1287" t="s">
        <v>1332</v>
      </c>
      <c r="B1287">
        <v>18</v>
      </c>
      <c r="C1287" t="str">
        <f>IF(Table1[[#This Row],[Age]]&lt;=10,"Child",IF(Table1[[#This Row],[Age]]&lt;=20,"Teen", IF(Table1[[#This Row],[Age]]&lt;=40, "Young Adult",IF(Table1[[#This Row],[Age]]&lt;=60, "Middle Age","Old Age"))))</f>
        <v>Teen</v>
      </c>
      <c r="D1287" t="s">
        <v>5050</v>
      </c>
      <c r="E1287" t="s">
        <v>35</v>
      </c>
      <c r="F1287" t="s">
        <v>41</v>
      </c>
      <c r="G1287" s="2">
        <v>44327</v>
      </c>
      <c r="H1287" s="1">
        <f>YEAR(Table1[[#This Row],[Date_of_Diagnosis]])</f>
        <v>2021</v>
      </c>
      <c r="I1287" t="s">
        <v>42</v>
      </c>
      <c r="J1287" t="s">
        <v>2</v>
      </c>
      <c r="K1287" t="b">
        <v>1</v>
      </c>
      <c r="L1287">
        <v>2</v>
      </c>
      <c r="M1287">
        <v>0</v>
      </c>
      <c r="N1287" t="s">
        <v>9</v>
      </c>
      <c r="O1287">
        <v>80</v>
      </c>
      <c r="P1287" t="str">
        <f>IF(Table1[[#This Row],[Survival_Time_Months]]&lt;12,"&lt;1 Year",IF(Table1[[#This Row],[Survival_Time_Months]]&lt;60,"1-5 Years","5+ Years"))</f>
        <v>5+ Years</v>
      </c>
      <c r="Q1287" t="s">
        <v>10</v>
      </c>
      <c r="R1287" t="b">
        <v>1</v>
      </c>
      <c r="S1287" t="s">
        <v>18</v>
      </c>
    </row>
    <row r="1288" spans="1:19" x14ac:dyDescent="0.35">
      <c r="A1288" t="s">
        <v>1333</v>
      </c>
      <c r="B1288">
        <v>20</v>
      </c>
      <c r="C1288" t="str">
        <f>IF(Table1[[#This Row],[Age]]&lt;=10,"Child",IF(Table1[[#This Row],[Age]]&lt;=20,"Teen", IF(Table1[[#This Row],[Age]]&lt;=40, "Young Adult",IF(Table1[[#This Row],[Age]]&lt;=60, "Middle Age","Old Age"))))</f>
        <v>Teen</v>
      </c>
      <c r="D1288" t="s">
        <v>40</v>
      </c>
      <c r="E1288" t="s">
        <v>35</v>
      </c>
      <c r="F1288" t="s">
        <v>36</v>
      </c>
      <c r="G1288" s="2">
        <v>43798</v>
      </c>
      <c r="H1288" s="1">
        <f>YEAR(Table1[[#This Row],[Date_of_Diagnosis]])</f>
        <v>2019</v>
      </c>
      <c r="I1288" t="s">
        <v>51</v>
      </c>
      <c r="J1288" t="s">
        <v>45</v>
      </c>
      <c r="K1288" t="b">
        <v>1</v>
      </c>
      <c r="L1288">
        <v>21</v>
      </c>
      <c r="M1288">
        <v>15</v>
      </c>
      <c r="N1288" t="s">
        <v>12</v>
      </c>
      <c r="O1288">
        <v>106</v>
      </c>
      <c r="P1288" t="str">
        <f>IF(Table1[[#This Row],[Survival_Time_Months]]&lt;12,"&lt;1 Year",IF(Table1[[#This Row],[Survival_Time_Months]]&lt;60,"1-5 Years","5+ Years"))</f>
        <v>5+ Years</v>
      </c>
      <c r="Q1288" t="s">
        <v>14</v>
      </c>
      <c r="R1288" t="b">
        <v>0</v>
      </c>
      <c r="S1288" t="s">
        <v>22</v>
      </c>
    </row>
    <row r="1289" spans="1:19" x14ac:dyDescent="0.35">
      <c r="A1289" t="s">
        <v>1334</v>
      </c>
      <c r="B1289">
        <v>37</v>
      </c>
      <c r="C1289" t="str">
        <f>IF(Table1[[#This Row],[Age]]&lt;=10,"Child",IF(Table1[[#This Row],[Age]]&lt;=20,"Teen", IF(Table1[[#This Row],[Age]]&lt;=40, "Young Adult",IF(Table1[[#This Row],[Age]]&lt;=60, "Middle Age","Old Age"))))</f>
        <v>Young Adult</v>
      </c>
      <c r="D1289" t="s">
        <v>5049</v>
      </c>
      <c r="E1289" t="s">
        <v>35</v>
      </c>
      <c r="F1289" t="s">
        <v>44</v>
      </c>
      <c r="G1289" s="2">
        <v>44481</v>
      </c>
      <c r="H1289" s="1">
        <f>YEAR(Table1[[#This Row],[Date_of_Diagnosis]])</f>
        <v>2021</v>
      </c>
      <c r="I1289" t="s">
        <v>42</v>
      </c>
      <c r="J1289" t="s">
        <v>45</v>
      </c>
      <c r="K1289" t="b">
        <v>0</v>
      </c>
      <c r="L1289">
        <v>12</v>
      </c>
      <c r="M1289">
        <v>14</v>
      </c>
      <c r="N1289" t="s">
        <v>12</v>
      </c>
      <c r="O1289">
        <v>92</v>
      </c>
      <c r="P1289" t="str">
        <f>IF(Table1[[#This Row],[Survival_Time_Months]]&lt;12,"&lt;1 Year",IF(Table1[[#This Row],[Survival_Time_Months]]&lt;60,"1-5 Years","5+ Years"))</f>
        <v>5+ Years</v>
      </c>
      <c r="Q1289" t="s">
        <v>14</v>
      </c>
      <c r="R1289" t="b">
        <v>0</v>
      </c>
      <c r="S1289" t="s">
        <v>11</v>
      </c>
    </row>
    <row r="1290" spans="1:19" x14ac:dyDescent="0.35">
      <c r="A1290" t="s">
        <v>1335</v>
      </c>
      <c r="B1290">
        <v>78</v>
      </c>
      <c r="C1290" t="str">
        <f>IF(Table1[[#This Row],[Age]]&lt;=10,"Child",IF(Table1[[#This Row],[Age]]&lt;=20,"Teen", IF(Table1[[#This Row],[Age]]&lt;=40, "Young Adult",IF(Table1[[#This Row],[Age]]&lt;=60, "Middle Age","Old Age"))))</f>
        <v>Old Age</v>
      </c>
      <c r="D1290" t="s">
        <v>5050</v>
      </c>
      <c r="E1290" t="s">
        <v>35</v>
      </c>
      <c r="F1290" t="s">
        <v>41</v>
      </c>
      <c r="G1290" s="2">
        <v>45495</v>
      </c>
      <c r="H1290" s="1">
        <f>YEAR(Table1[[#This Row],[Date_of_Diagnosis]])</f>
        <v>2024</v>
      </c>
      <c r="I1290" t="s">
        <v>48</v>
      </c>
      <c r="J1290" t="s">
        <v>45</v>
      </c>
      <c r="K1290" t="b">
        <v>0</v>
      </c>
      <c r="L1290">
        <v>60</v>
      </c>
      <c r="M1290">
        <v>18</v>
      </c>
      <c r="N1290" t="s">
        <v>12</v>
      </c>
      <c r="O1290">
        <v>29</v>
      </c>
      <c r="P1290" t="str">
        <f>IF(Table1[[#This Row],[Survival_Time_Months]]&lt;12,"&lt;1 Year",IF(Table1[[#This Row],[Survival_Time_Months]]&lt;60,"1-5 Years","5+ Years"))</f>
        <v>1-5 Years</v>
      </c>
      <c r="Q1290" t="s">
        <v>10</v>
      </c>
      <c r="R1290" t="b">
        <v>0</v>
      </c>
      <c r="S1290" t="s">
        <v>23</v>
      </c>
    </row>
    <row r="1291" spans="1:19" x14ac:dyDescent="0.35">
      <c r="A1291" t="s">
        <v>1336</v>
      </c>
      <c r="B1291">
        <v>89</v>
      </c>
      <c r="C1291" t="str">
        <f>IF(Table1[[#This Row],[Age]]&lt;=10,"Child",IF(Table1[[#This Row],[Age]]&lt;=20,"Teen", IF(Table1[[#This Row],[Age]]&lt;=40, "Young Adult",IF(Table1[[#This Row],[Age]]&lt;=60, "Middle Age","Old Age"))))</f>
        <v>Old Age</v>
      </c>
      <c r="D1291" t="s">
        <v>5049</v>
      </c>
      <c r="E1291" t="s">
        <v>50</v>
      </c>
      <c r="F1291" t="s">
        <v>36</v>
      </c>
      <c r="G1291" s="2">
        <v>43670</v>
      </c>
      <c r="H1291" s="1">
        <f>YEAR(Table1[[#This Row],[Date_of_Diagnosis]])</f>
        <v>2019</v>
      </c>
      <c r="I1291" t="s">
        <v>42</v>
      </c>
      <c r="J1291" t="s">
        <v>45</v>
      </c>
      <c r="K1291" t="b">
        <v>1</v>
      </c>
      <c r="L1291">
        <v>16</v>
      </c>
      <c r="M1291">
        <v>11</v>
      </c>
      <c r="N1291" t="s">
        <v>15</v>
      </c>
      <c r="O1291">
        <v>50</v>
      </c>
      <c r="P1291" t="str">
        <f>IF(Table1[[#This Row],[Survival_Time_Months]]&lt;12,"&lt;1 Year",IF(Table1[[#This Row],[Survival_Time_Months]]&lt;60,"1-5 Years","5+ Years"))</f>
        <v>1-5 Years</v>
      </c>
      <c r="Q1291" t="s">
        <v>14</v>
      </c>
      <c r="R1291" t="b">
        <v>0</v>
      </c>
      <c r="S1291" t="s">
        <v>21</v>
      </c>
    </row>
    <row r="1292" spans="1:19" x14ac:dyDescent="0.35">
      <c r="A1292" t="s">
        <v>1337</v>
      </c>
      <c r="B1292">
        <v>77</v>
      </c>
      <c r="C1292" t="str">
        <f>IF(Table1[[#This Row],[Age]]&lt;=10,"Child",IF(Table1[[#This Row],[Age]]&lt;=20,"Teen", IF(Table1[[#This Row],[Age]]&lt;=40, "Young Adult",IF(Table1[[#This Row],[Age]]&lt;=60, "Middle Age","Old Age"))))</f>
        <v>Old Age</v>
      </c>
      <c r="D1292" t="s">
        <v>5050</v>
      </c>
      <c r="E1292" t="s">
        <v>50</v>
      </c>
      <c r="F1292" t="s">
        <v>44</v>
      </c>
      <c r="G1292" s="2">
        <v>45364</v>
      </c>
      <c r="H1292" s="1">
        <f>YEAR(Table1[[#This Row],[Date_of_Diagnosis]])</f>
        <v>2024</v>
      </c>
      <c r="I1292" t="s">
        <v>42</v>
      </c>
      <c r="J1292" t="s">
        <v>45</v>
      </c>
      <c r="K1292" t="b">
        <v>1</v>
      </c>
      <c r="L1292">
        <v>1</v>
      </c>
      <c r="M1292">
        <v>17</v>
      </c>
      <c r="N1292" t="s">
        <v>15</v>
      </c>
      <c r="O1292">
        <v>63</v>
      </c>
      <c r="P1292" t="str">
        <f>IF(Table1[[#This Row],[Survival_Time_Months]]&lt;12,"&lt;1 Year",IF(Table1[[#This Row],[Survival_Time_Months]]&lt;60,"1-5 Years","5+ Years"))</f>
        <v>5+ Years</v>
      </c>
      <c r="Q1292" t="s">
        <v>10</v>
      </c>
      <c r="R1292" t="b">
        <v>0</v>
      </c>
      <c r="S1292" t="s">
        <v>22</v>
      </c>
    </row>
    <row r="1293" spans="1:19" x14ac:dyDescent="0.35">
      <c r="A1293" t="s">
        <v>1338</v>
      </c>
      <c r="B1293">
        <v>45</v>
      </c>
      <c r="C1293" t="str">
        <f>IF(Table1[[#This Row],[Age]]&lt;=10,"Child",IF(Table1[[#This Row],[Age]]&lt;=20,"Teen", IF(Table1[[#This Row],[Age]]&lt;=40, "Young Adult",IF(Table1[[#This Row],[Age]]&lt;=60, "Middle Age","Old Age"))))</f>
        <v>Middle Age</v>
      </c>
      <c r="D1293" t="s">
        <v>40</v>
      </c>
      <c r="E1293" t="s">
        <v>50</v>
      </c>
      <c r="F1293" t="s">
        <v>36</v>
      </c>
      <c r="G1293" s="2">
        <v>44947</v>
      </c>
      <c r="H1293" s="1">
        <f>YEAR(Table1[[#This Row],[Date_of_Diagnosis]])</f>
        <v>2023</v>
      </c>
      <c r="I1293" t="s">
        <v>51</v>
      </c>
      <c r="J1293" t="s">
        <v>45</v>
      </c>
      <c r="K1293" t="b">
        <v>0</v>
      </c>
      <c r="L1293">
        <v>31</v>
      </c>
      <c r="M1293">
        <v>0</v>
      </c>
      <c r="N1293" t="s">
        <v>12</v>
      </c>
      <c r="O1293">
        <v>45</v>
      </c>
      <c r="P1293" t="str">
        <f>IF(Table1[[#This Row],[Survival_Time_Months]]&lt;12,"&lt;1 Year",IF(Table1[[#This Row],[Survival_Time_Months]]&lt;60,"1-5 Years","5+ Years"))</f>
        <v>1-5 Years</v>
      </c>
      <c r="Q1293" t="s">
        <v>10</v>
      </c>
      <c r="R1293" t="b">
        <v>1</v>
      </c>
      <c r="S1293" t="s">
        <v>17</v>
      </c>
    </row>
    <row r="1294" spans="1:19" x14ac:dyDescent="0.35">
      <c r="A1294" t="s">
        <v>1339</v>
      </c>
      <c r="B1294">
        <v>70</v>
      </c>
      <c r="C1294" t="str">
        <f>IF(Table1[[#This Row],[Age]]&lt;=10,"Child",IF(Table1[[#This Row],[Age]]&lt;=20,"Teen", IF(Table1[[#This Row],[Age]]&lt;=40, "Young Adult",IF(Table1[[#This Row],[Age]]&lt;=60, "Middle Age","Old Age"))))</f>
        <v>Old Age</v>
      </c>
      <c r="D1294" t="s">
        <v>40</v>
      </c>
      <c r="E1294" t="s">
        <v>50</v>
      </c>
      <c r="F1294" t="s">
        <v>36</v>
      </c>
      <c r="G1294" s="2">
        <v>45377</v>
      </c>
      <c r="H1294" s="1">
        <f>YEAR(Table1[[#This Row],[Date_of_Diagnosis]])</f>
        <v>2024</v>
      </c>
      <c r="I1294" t="s">
        <v>37</v>
      </c>
      <c r="J1294" t="s">
        <v>2</v>
      </c>
      <c r="K1294" t="b">
        <v>0</v>
      </c>
      <c r="L1294">
        <v>13</v>
      </c>
      <c r="M1294">
        <v>14</v>
      </c>
      <c r="N1294" t="s">
        <v>12</v>
      </c>
      <c r="O1294">
        <v>6</v>
      </c>
      <c r="P1294" t="str">
        <f>IF(Table1[[#This Row],[Survival_Time_Months]]&lt;12,"&lt;1 Year",IF(Table1[[#This Row],[Survival_Time_Months]]&lt;60,"1-5 Years","5+ Years"))</f>
        <v>&lt;1 Year</v>
      </c>
      <c r="Q1294" t="s">
        <v>10</v>
      </c>
      <c r="R1294" t="b">
        <v>1</v>
      </c>
      <c r="S1294" t="s">
        <v>21</v>
      </c>
    </row>
    <row r="1295" spans="1:19" x14ac:dyDescent="0.35">
      <c r="A1295" t="s">
        <v>1340</v>
      </c>
      <c r="B1295">
        <v>2</v>
      </c>
      <c r="C1295" t="str">
        <f>IF(Table1[[#This Row],[Age]]&lt;=10,"Child",IF(Table1[[#This Row],[Age]]&lt;=20,"Teen", IF(Table1[[#This Row],[Age]]&lt;=40, "Young Adult",IF(Table1[[#This Row],[Age]]&lt;=60, "Middle Age","Old Age"))))</f>
        <v>Child</v>
      </c>
      <c r="D1295" t="s">
        <v>40</v>
      </c>
      <c r="E1295" t="s">
        <v>50</v>
      </c>
      <c r="F1295" t="s">
        <v>36</v>
      </c>
      <c r="G1295" s="2">
        <v>44467</v>
      </c>
      <c r="H1295" s="1">
        <f>YEAR(Table1[[#This Row],[Date_of_Diagnosis]])</f>
        <v>2021</v>
      </c>
      <c r="I1295" t="s">
        <v>48</v>
      </c>
      <c r="J1295" t="s">
        <v>38</v>
      </c>
      <c r="K1295" t="b">
        <v>1</v>
      </c>
      <c r="L1295">
        <v>50</v>
      </c>
      <c r="M1295">
        <v>6</v>
      </c>
      <c r="N1295" t="s">
        <v>9</v>
      </c>
      <c r="O1295">
        <v>111</v>
      </c>
      <c r="P1295" t="str">
        <f>IF(Table1[[#This Row],[Survival_Time_Months]]&lt;12,"&lt;1 Year",IF(Table1[[#This Row],[Survival_Time_Months]]&lt;60,"1-5 Years","5+ Years"))</f>
        <v>5+ Years</v>
      </c>
      <c r="Q1295" t="s">
        <v>10</v>
      </c>
      <c r="R1295" t="b">
        <v>1</v>
      </c>
      <c r="S1295" t="s">
        <v>22</v>
      </c>
    </row>
    <row r="1296" spans="1:19" x14ac:dyDescent="0.35">
      <c r="A1296" t="s">
        <v>1341</v>
      </c>
      <c r="B1296">
        <v>89</v>
      </c>
      <c r="C1296" t="str">
        <f>IF(Table1[[#This Row],[Age]]&lt;=10,"Child",IF(Table1[[#This Row],[Age]]&lt;=20,"Teen", IF(Table1[[#This Row],[Age]]&lt;=40, "Young Adult",IF(Table1[[#This Row],[Age]]&lt;=60, "Middle Age","Old Age"))))</f>
        <v>Old Age</v>
      </c>
      <c r="D1296" t="s">
        <v>40</v>
      </c>
      <c r="E1296" t="s">
        <v>47</v>
      </c>
      <c r="F1296" t="s">
        <v>44</v>
      </c>
      <c r="G1296" s="2">
        <v>44938</v>
      </c>
      <c r="H1296" s="1">
        <f>YEAR(Table1[[#This Row],[Date_of_Diagnosis]])</f>
        <v>2023</v>
      </c>
      <c r="I1296" t="s">
        <v>37</v>
      </c>
      <c r="J1296" t="s">
        <v>38</v>
      </c>
      <c r="K1296" t="b">
        <v>0</v>
      </c>
      <c r="L1296">
        <v>43</v>
      </c>
      <c r="M1296">
        <v>10</v>
      </c>
      <c r="N1296" t="s">
        <v>9</v>
      </c>
      <c r="O1296">
        <v>4</v>
      </c>
      <c r="P1296" t="str">
        <f>IF(Table1[[#This Row],[Survival_Time_Months]]&lt;12,"&lt;1 Year",IF(Table1[[#This Row],[Survival_Time_Months]]&lt;60,"1-5 Years","5+ Years"))</f>
        <v>&lt;1 Year</v>
      </c>
      <c r="Q1296" t="s">
        <v>10</v>
      </c>
      <c r="R1296" t="b">
        <v>0</v>
      </c>
      <c r="S1296" t="s">
        <v>23</v>
      </c>
    </row>
    <row r="1297" spans="1:19" x14ac:dyDescent="0.35">
      <c r="A1297" t="s">
        <v>1342</v>
      </c>
      <c r="B1297">
        <v>65</v>
      </c>
      <c r="C1297" t="str">
        <f>IF(Table1[[#This Row],[Age]]&lt;=10,"Child",IF(Table1[[#This Row],[Age]]&lt;=20,"Teen", IF(Table1[[#This Row],[Age]]&lt;=40, "Young Adult",IF(Table1[[#This Row],[Age]]&lt;=60, "Middle Age","Old Age"))))</f>
        <v>Old Age</v>
      </c>
      <c r="D1297" t="s">
        <v>40</v>
      </c>
      <c r="E1297" t="s">
        <v>47</v>
      </c>
      <c r="F1297" t="s">
        <v>44</v>
      </c>
      <c r="G1297" s="2">
        <v>44819</v>
      </c>
      <c r="H1297" s="1">
        <f>YEAR(Table1[[#This Row],[Date_of_Diagnosis]])</f>
        <v>2022</v>
      </c>
      <c r="I1297" t="s">
        <v>37</v>
      </c>
      <c r="J1297" t="s">
        <v>38</v>
      </c>
      <c r="K1297" t="b">
        <v>0</v>
      </c>
      <c r="L1297">
        <v>27</v>
      </c>
      <c r="M1297">
        <v>20</v>
      </c>
      <c r="N1297" t="s">
        <v>15</v>
      </c>
      <c r="O1297">
        <v>11</v>
      </c>
      <c r="P1297" t="str">
        <f>IF(Table1[[#This Row],[Survival_Time_Months]]&lt;12,"&lt;1 Year",IF(Table1[[#This Row],[Survival_Time_Months]]&lt;60,"1-5 Years","5+ Years"))</f>
        <v>&lt;1 Year</v>
      </c>
      <c r="Q1297" t="s">
        <v>14</v>
      </c>
      <c r="R1297" t="b">
        <v>0</v>
      </c>
      <c r="S1297" t="s">
        <v>20</v>
      </c>
    </row>
    <row r="1298" spans="1:19" x14ac:dyDescent="0.35">
      <c r="A1298" t="s">
        <v>1343</v>
      </c>
      <c r="B1298">
        <v>48</v>
      </c>
      <c r="C1298" t="str">
        <f>IF(Table1[[#This Row],[Age]]&lt;=10,"Child",IF(Table1[[#This Row],[Age]]&lt;=20,"Teen", IF(Table1[[#This Row],[Age]]&lt;=40, "Young Adult",IF(Table1[[#This Row],[Age]]&lt;=60, "Middle Age","Old Age"))))</f>
        <v>Middle Age</v>
      </c>
      <c r="D1298" t="s">
        <v>5050</v>
      </c>
      <c r="E1298" t="s">
        <v>35</v>
      </c>
      <c r="F1298" t="s">
        <v>36</v>
      </c>
      <c r="G1298" s="2">
        <v>45250</v>
      </c>
      <c r="H1298" s="1">
        <f>YEAR(Table1[[#This Row],[Date_of_Diagnosis]])</f>
        <v>2023</v>
      </c>
      <c r="I1298" t="s">
        <v>42</v>
      </c>
      <c r="J1298" t="s">
        <v>38</v>
      </c>
      <c r="K1298" t="b">
        <v>1</v>
      </c>
      <c r="L1298">
        <v>43</v>
      </c>
      <c r="M1298">
        <v>14</v>
      </c>
      <c r="N1298" t="s">
        <v>9</v>
      </c>
      <c r="O1298">
        <v>83</v>
      </c>
      <c r="P1298" t="str">
        <f>IF(Table1[[#This Row],[Survival_Time_Months]]&lt;12,"&lt;1 Year",IF(Table1[[#This Row],[Survival_Time_Months]]&lt;60,"1-5 Years","5+ Years"))</f>
        <v>5+ Years</v>
      </c>
      <c r="Q1298" t="s">
        <v>14</v>
      </c>
      <c r="R1298" t="b">
        <v>0</v>
      </c>
      <c r="S1298" t="s">
        <v>16</v>
      </c>
    </row>
    <row r="1299" spans="1:19" x14ac:dyDescent="0.35">
      <c r="A1299" t="s">
        <v>1344</v>
      </c>
      <c r="B1299">
        <v>73</v>
      </c>
      <c r="C1299" t="str">
        <f>IF(Table1[[#This Row],[Age]]&lt;=10,"Child",IF(Table1[[#This Row],[Age]]&lt;=20,"Teen", IF(Table1[[#This Row],[Age]]&lt;=40, "Young Adult",IF(Table1[[#This Row],[Age]]&lt;=60, "Middle Age","Old Age"))))</f>
        <v>Old Age</v>
      </c>
      <c r="D1299" t="s">
        <v>40</v>
      </c>
      <c r="E1299" t="s">
        <v>35</v>
      </c>
      <c r="F1299" t="s">
        <v>41</v>
      </c>
      <c r="G1299" s="2">
        <v>44690</v>
      </c>
      <c r="H1299" s="1">
        <f>YEAR(Table1[[#This Row],[Date_of_Diagnosis]])</f>
        <v>2022</v>
      </c>
      <c r="I1299" t="s">
        <v>42</v>
      </c>
      <c r="J1299" t="s">
        <v>45</v>
      </c>
      <c r="K1299" t="b">
        <v>1</v>
      </c>
      <c r="L1299">
        <v>44</v>
      </c>
      <c r="M1299">
        <v>20</v>
      </c>
      <c r="N1299" t="s">
        <v>12</v>
      </c>
      <c r="O1299">
        <v>61</v>
      </c>
      <c r="P1299" t="str">
        <f>IF(Table1[[#This Row],[Survival_Time_Months]]&lt;12,"&lt;1 Year",IF(Table1[[#This Row],[Survival_Time_Months]]&lt;60,"1-5 Years","5+ Years"))</f>
        <v>5+ Years</v>
      </c>
      <c r="Q1299" t="s">
        <v>14</v>
      </c>
      <c r="R1299" t="b">
        <v>1</v>
      </c>
      <c r="S1299" t="s">
        <v>13</v>
      </c>
    </row>
    <row r="1300" spans="1:19" x14ac:dyDescent="0.35">
      <c r="A1300" t="s">
        <v>1345</v>
      </c>
      <c r="B1300">
        <v>36</v>
      </c>
      <c r="C1300" t="str">
        <f>IF(Table1[[#This Row],[Age]]&lt;=10,"Child",IF(Table1[[#This Row],[Age]]&lt;=20,"Teen", IF(Table1[[#This Row],[Age]]&lt;=40, "Young Adult",IF(Table1[[#This Row],[Age]]&lt;=60, "Middle Age","Old Age"))))</f>
        <v>Young Adult</v>
      </c>
      <c r="D1300" t="s">
        <v>5050</v>
      </c>
      <c r="E1300" t="s">
        <v>35</v>
      </c>
      <c r="F1300" t="s">
        <v>36</v>
      </c>
      <c r="G1300" s="2">
        <v>44967</v>
      </c>
      <c r="H1300" s="1">
        <f>YEAR(Table1[[#This Row],[Date_of_Diagnosis]])</f>
        <v>2023</v>
      </c>
      <c r="I1300" t="s">
        <v>51</v>
      </c>
      <c r="J1300" t="s">
        <v>2</v>
      </c>
      <c r="K1300" t="b">
        <v>0</v>
      </c>
      <c r="L1300">
        <v>66</v>
      </c>
      <c r="M1300">
        <v>17</v>
      </c>
      <c r="N1300" t="s">
        <v>15</v>
      </c>
      <c r="O1300">
        <v>64</v>
      </c>
      <c r="P1300" t="str">
        <f>IF(Table1[[#This Row],[Survival_Time_Months]]&lt;12,"&lt;1 Year",IF(Table1[[#This Row],[Survival_Time_Months]]&lt;60,"1-5 Years","5+ Years"))</f>
        <v>5+ Years</v>
      </c>
      <c r="Q1300" t="s">
        <v>10</v>
      </c>
      <c r="R1300" t="b">
        <v>1</v>
      </c>
      <c r="S1300" t="s">
        <v>11</v>
      </c>
    </row>
    <row r="1301" spans="1:19" x14ac:dyDescent="0.35">
      <c r="A1301" t="s">
        <v>1346</v>
      </c>
      <c r="B1301">
        <v>51</v>
      </c>
      <c r="C1301" t="str">
        <f>IF(Table1[[#This Row],[Age]]&lt;=10,"Child",IF(Table1[[#This Row],[Age]]&lt;=20,"Teen", IF(Table1[[#This Row],[Age]]&lt;=40, "Young Adult",IF(Table1[[#This Row],[Age]]&lt;=60, "Middle Age","Old Age"))))</f>
        <v>Middle Age</v>
      </c>
      <c r="D1301" t="s">
        <v>40</v>
      </c>
      <c r="E1301" t="s">
        <v>47</v>
      </c>
      <c r="F1301" t="s">
        <v>41</v>
      </c>
      <c r="G1301" s="2">
        <v>44170</v>
      </c>
      <c r="H1301" s="1">
        <f>YEAR(Table1[[#This Row],[Date_of_Diagnosis]])</f>
        <v>2020</v>
      </c>
      <c r="I1301" t="s">
        <v>42</v>
      </c>
      <c r="J1301" t="s">
        <v>38</v>
      </c>
      <c r="K1301" t="b">
        <v>0</v>
      </c>
      <c r="L1301">
        <v>68</v>
      </c>
      <c r="M1301">
        <v>6</v>
      </c>
      <c r="N1301" t="s">
        <v>15</v>
      </c>
      <c r="O1301">
        <v>100</v>
      </c>
      <c r="P1301" t="str">
        <f>IF(Table1[[#This Row],[Survival_Time_Months]]&lt;12,"&lt;1 Year",IF(Table1[[#This Row],[Survival_Time_Months]]&lt;60,"1-5 Years","5+ Years"))</f>
        <v>5+ Years</v>
      </c>
      <c r="Q1301" t="s">
        <v>10</v>
      </c>
      <c r="R1301" t="b">
        <v>0</v>
      </c>
      <c r="S1301" t="s">
        <v>21</v>
      </c>
    </row>
    <row r="1302" spans="1:19" x14ac:dyDescent="0.35">
      <c r="A1302" t="s">
        <v>1347</v>
      </c>
      <c r="B1302">
        <v>67</v>
      </c>
      <c r="C1302" t="str">
        <f>IF(Table1[[#This Row],[Age]]&lt;=10,"Child",IF(Table1[[#This Row],[Age]]&lt;=20,"Teen", IF(Table1[[#This Row],[Age]]&lt;=40, "Young Adult",IF(Table1[[#This Row],[Age]]&lt;=60, "Middle Age","Old Age"))))</f>
        <v>Old Age</v>
      </c>
      <c r="D1302" t="s">
        <v>5050</v>
      </c>
      <c r="E1302" t="s">
        <v>35</v>
      </c>
      <c r="F1302" t="s">
        <v>36</v>
      </c>
      <c r="G1302" s="2">
        <v>44623</v>
      </c>
      <c r="H1302" s="1">
        <f>YEAR(Table1[[#This Row],[Date_of_Diagnosis]])</f>
        <v>2022</v>
      </c>
      <c r="I1302" t="s">
        <v>48</v>
      </c>
      <c r="J1302" t="s">
        <v>38</v>
      </c>
      <c r="K1302" t="b">
        <v>1</v>
      </c>
      <c r="L1302">
        <v>19</v>
      </c>
      <c r="M1302">
        <v>17</v>
      </c>
      <c r="N1302" t="s">
        <v>12</v>
      </c>
      <c r="O1302">
        <v>15</v>
      </c>
      <c r="P1302" t="str">
        <f>IF(Table1[[#This Row],[Survival_Time_Months]]&lt;12,"&lt;1 Year",IF(Table1[[#This Row],[Survival_Time_Months]]&lt;60,"1-5 Years","5+ Years"))</f>
        <v>1-5 Years</v>
      </c>
      <c r="Q1302" t="s">
        <v>14</v>
      </c>
      <c r="R1302" t="b">
        <v>1</v>
      </c>
      <c r="S1302" t="s">
        <v>20</v>
      </c>
    </row>
    <row r="1303" spans="1:19" x14ac:dyDescent="0.35">
      <c r="A1303" t="s">
        <v>1348</v>
      </c>
      <c r="B1303">
        <v>50</v>
      </c>
      <c r="C1303" t="str">
        <f>IF(Table1[[#This Row],[Age]]&lt;=10,"Child",IF(Table1[[#This Row],[Age]]&lt;=20,"Teen", IF(Table1[[#This Row],[Age]]&lt;=40, "Young Adult",IF(Table1[[#This Row],[Age]]&lt;=60, "Middle Age","Old Age"))))</f>
        <v>Middle Age</v>
      </c>
      <c r="D1303" t="s">
        <v>5050</v>
      </c>
      <c r="E1303" t="s">
        <v>35</v>
      </c>
      <c r="F1303" t="s">
        <v>41</v>
      </c>
      <c r="G1303" s="2">
        <v>43847</v>
      </c>
      <c r="H1303" s="1">
        <f>YEAR(Table1[[#This Row],[Date_of_Diagnosis]])</f>
        <v>2020</v>
      </c>
      <c r="I1303" t="s">
        <v>48</v>
      </c>
      <c r="J1303" t="s">
        <v>45</v>
      </c>
      <c r="K1303" t="b">
        <v>1</v>
      </c>
      <c r="L1303">
        <v>56</v>
      </c>
      <c r="M1303">
        <v>1</v>
      </c>
      <c r="N1303" t="s">
        <v>15</v>
      </c>
      <c r="O1303">
        <v>10</v>
      </c>
      <c r="P1303" t="str">
        <f>IF(Table1[[#This Row],[Survival_Time_Months]]&lt;12,"&lt;1 Year",IF(Table1[[#This Row],[Survival_Time_Months]]&lt;60,"1-5 Years","5+ Years"))</f>
        <v>&lt;1 Year</v>
      </c>
      <c r="Q1303" t="s">
        <v>10</v>
      </c>
      <c r="R1303" t="b">
        <v>0</v>
      </c>
      <c r="S1303" t="s">
        <v>13</v>
      </c>
    </row>
    <row r="1304" spans="1:19" x14ac:dyDescent="0.35">
      <c r="A1304" t="s">
        <v>1349</v>
      </c>
      <c r="B1304">
        <v>46</v>
      </c>
      <c r="C1304" t="str">
        <f>IF(Table1[[#This Row],[Age]]&lt;=10,"Child",IF(Table1[[#This Row],[Age]]&lt;=20,"Teen", IF(Table1[[#This Row],[Age]]&lt;=40, "Young Adult",IF(Table1[[#This Row],[Age]]&lt;=60, "Middle Age","Old Age"))))</f>
        <v>Middle Age</v>
      </c>
      <c r="D1304" t="s">
        <v>40</v>
      </c>
      <c r="E1304" t="s">
        <v>35</v>
      </c>
      <c r="F1304" t="s">
        <v>36</v>
      </c>
      <c r="G1304" s="2">
        <v>45295</v>
      </c>
      <c r="H1304" s="1">
        <f>YEAR(Table1[[#This Row],[Date_of_Diagnosis]])</f>
        <v>2024</v>
      </c>
      <c r="I1304" t="s">
        <v>51</v>
      </c>
      <c r="J1304" t="s">
        <v>45</v>
      </c>
      <c r="K1304" t="b">
        <v>1</v>
      </c>
      <c r="L1304">
        <v>21</v>
      </c>
      <c r="M1304">
        <v>4</v>
      </c>
      <c r="N1304" t="s">
        <v>9</v>
      </c>
      <c r="O1304">
        <v>85</v>
      </c>
      <c r="P1304" t="str">
        <f>IF(Table1[[#This Row],[Survival_Time_Months]]&lt;12,"&lt;1 Year",IF(Table1[[#This Row],[Survival_Time_Months]]&lt;60,"1-5 Years","5+ Years"))</f>
        <v>5+ Years</v>
      </c>
      <c r="Q1304" t="s">
        <v>14</v>
      </c>
      <c r="R1304" t="b">
        <v>0</v>
      </c>
      <c r="S1304" t="s">
        <v>16</v>
      </c>
    </row>
    <row r="1305" spans="1:19" x14ac:dyDescent="0.35">
      <c r="A1305" t="s">
        <v>1350</v>
      </c>
      <c r="B1305">
        <v>53</v>
      </c>
      <c r="C1305" t="str">
        <f>IF(Table1[[#This Row],[Age]]&lt;=10,"Child",IF(Table1[[#This Row],[Age]]&lt;=20,"Teen", IF(Table1[[#This Row],[Age]]&lt;=40, "Young Adult",IF(Table1[[#This Row],[Age]]&lt;=60, "Middle Age","Old Age"))))</f>
        <v>Middle Age</v>
      </c>
      <c r="D1305" t="s">
        <v>5050</v>
      </c>
      <c r="E1305" t="s">
        <v>35</v>
      </c>
      <c r="F1305" t="s">
        <v>44</v>
      </c>
      <c r="G1305" s="2">
        <v>44318</v>
      </c>
      <c r="H1305" s="1">
        <f>YEAR(Table1[[#This Row],[Date_of_Diagnosis]])</f>
        <v>2021</v>
      </c>
      <c r="I1305" t="s">
        <v>48</v>
      </c>
      <c r="J1305" t="s">
        <v>38</v>
      </c>
      <c r="K1305" t="b">
        <v>0</v>
      </c>
      <c r="L1305">
        <v>15</v>
      </c>
      <c r="M1305">
        <v>7</v>
      </c>
      <c r="N1305" t="s">
        <v>12</v>
      </c>
      <c r="O1305">
        <v>120</v>
      </c>
      <c r="P1305" t="str">
        <f>IF(Table1[[#This Row],[Survival_Time_Months]]&lt;12,"&lt;1 Year",IF(Table1[[#This Row],[Survival_Time_Months]]&lt;60,"1-5 Years","5+ Years"))</f>
        <v>5+ Years</v>
      </c>
      <c r="Q1305" t="s">
        <v>10</v>
      </c>
      <c r="R1305" t="b">
        <v>1</v>
      </c>
      <c r="S1305" t="s">
        <v>20</v>
      </c>
    </row>
    <row r="1306" spans="1:19" x14ac:dyDescent="0.35">
      <c r="A1306" t="s">
        <v>1351</v>
      </c>
      <c r="B1306">
        <v>37</v>
      </c>
      <c r="C1306" t="str">
        <f>IF(Table1[[#This Row],[Age]]&lt;=10,"Child",IF(Table1[[#This Row],[Age]]&lt;=20,"Teen", IF(Table1[[#This Row],[Age]]&lt;=40, "Young Adult",IF(Table1[[#This Row],[Age]]&lt;=60, "Middle Age","Old Age"))))</f>
        <v>Young Adult</v>
      </c>
      <c r="D1306" t="s">
        <v>40</v>
      </c>
      <c r="E1306" t="s">
        <v>47</v>
      </c>
      <c r="F1306" t="s">
        <v>36</v>
      </c>
      <c r="G1306" s="2">
        <v>43502</v>
      </c>
      <c r="H1306" s="1">
        <f>YEAR(Table1[[#This Row],[Date_of_Diagnosis]])</f>
        <v>2019</v>
      </c>
      <c r="I1306" t="s">
        <v>42</v>
      </c>
      <c r="J1306" t="s">
        <v>45</v>
      </c>
      <c r="K1306" t="b">
        <v>1</v>
      </c>
      <c r="L1306">
        <v>62</v>
      </c>
      <c r="M1306">
        <v>10</v>
      </c>
      <c r="N1306" t="s">
        <v>15</v>
      </c>
      <c r="O1306">
        <v>94</v>
      </c>
      <c r="P1306" t="str">
        <f>IF(Table1[[#This Row],[Survival_Time_Months]]&lt;12,"&lt;1 Year",IF(Table1[[#This Row],[Survival_Time_Months]]&lt;60,"1-5 Years","5+ Years"))</f>
        <v>5+ Years</v>
      </c>
      <c r="Q1306" t="s">
        <v>14</v>
      </c>
      <c r="R1306" t="b">
        <v>1</v>
      </c>
      <c r="S1306" t="s">
        <v>22</v>
      </c>
    </row>
    <row r="1307" spans="1:19" x14ac:dyDescent="0.35">
      <c r="A1307" t="s">
        <v>1352</v>
      </c>
      <c r="B1307">
        <v>11</v>
      </c>
      <c r="C1307" t="str">
        <f>IF(Table1[[#This Row],[Age]]&lt;=10,"Child",IF(Table1[[#This Row],[Age]]&lt;=20,"Teen", IF(Table1[[#This Row],[Age]]&lt;=40, "Young Adult",IF(Table1[[#This Row],[Age]]&lt;=60, "Middle Age","Old Age"))))</f>
        <v>Teen</v>
      </c>
      <c r="D1307" t="s">
        <v>5049</v>
      </c>
      <c r="E1307" t="s">
        <v>47</v>
      </c>
      <c r="F1307" t="s">
        <v>41</v>
      </c>
      <c r="G1307" s="2">
        <v>44466</v>
      </c>
      <c r="H1307" s="1">
        <f>YEAR(Table1[[#This Row],[Date_of_Diagnosis]])</f>
        <v>2021</v>
      </c>
      <c r="I1307" t="s">
        <v>37</v>
      </c>
      <c r="J1307" t="s">
        <v>38</v>
      </c>
      <c r="K1307" t="b">
        <v>1</v>
      </c>
      <c r="L1307">
        <v>28</v>
      </c>
      <c r="M1307">
        <v>7</v>
      </c>
      <c r="N1307" t="s">
        <v>12</v>
      </c>
      <c r="O1307">
        <v>39</v>
      </c>
      <c r="P1307" t="str">
        <f>IF(Table1[[#This Row],[Survival_Time_Months]]&lt;12,"&lt;1 Year",IF(Table1[[#This Row],[Survival_Time_Months]]&lt;60,"1-5 Years","5+ Years"))</f>
        <v>1-5 Years</v>
      </c>
      <c r="Q1307" t="s">
        <v>14</v>
      </c>
      <c r="R1307" t="b">
        <v>1</v>
      </c>
      <c r="S1307" t="s">
        <v>11</v>
      </c>
    </row>
    <row r="1308" spans="1:19" x14ac:dyDescent="0.35">
      <c r="A1308" t="s">
        <v>1353</v>
      </c>
      <c r="B1308">
        <v>37</v>
      </c>
      <c r="C1308" t="str">
        <f>IF(Table1[[#This Row],[Age]]&lt;=10,"Child",IF(Table1[[#This Row],[Age]]&lt;=20,"Teen", IF(Table1[[#This Row],[Age]]&lt;=40, "Young Adult",IF(Table1[[#This Row],[Age]]&lt;=60, "Middle Age","Old Age"))))</f>
        <v>Young Adult</v>
      </c>
      <c r="D1308" t="s">
        <v>5050</v>
      </c>
      <c r="E1308" t="s">
        <v>50</v>
      </c>
      <c r="F1308" t="s">
        <v>44</v>
      </c>
      <c r="G1308" s="2">
        <v>44121</v>
      </c>
      <c r="H1308" s="1">
        <f>YEAR(Table1[[#This Row],[Date_of_Diagnosis]])</f>
        <v>2020</v>
      </c>
      <c r="I1308" t="s">
        <v>37</v>
      </c>
      <c r="J1308" t="s">
        <v>2</v>
      </c>
      <c r="K1308" t="b">
        <v>1</v>
      </c>
      <c r="L1308">
        <v>13</v>
      </c>
      <c r="M1308">
        <v>10</v>
      </c>
      <c r="N1308" t="s">
        <v>12</v>
      </c>
      <c r="O1308">
        <v>105</v>
      </c>
      <c r="P1308" t="str">
        <f>IF(Table1[[#This Row],[Survival_Time_Months]]&lt;12,"&lt;1 Year",IF(Table1[[#This Row],[Survival_Time_Months]]&lt;60,"1-5 Years","5+ Years"))</f>
        <v>5+ Years</v>
      </c>
      <c r="Q1308" t="s">
        <v>14</v>
      </c>
      <c r="R1308" t="b">
        <v>0</v>
      </c>
      <c r="S1308" t="s">
        <v>13</v>
      </c>
    </row>
    <row r="1309" spans="1:19" x14ac:dyDescent="0.35">
      <c r="A1309" t="s">
        <v>1354</v>
      </c>
      <c r="B1309">
        <v>89</v>
      </c>
      <c r="C1309" t="str">
        <f>IF(Table1[[#This Row],[Age]]&lt;=10,"Child",IF(Table1[[#This Row],[Age]]&lt;=20,"Teen", IF(Table1[[#This Row],[Age]]&lt;=40, "Young Adult",IF(Table1[[#This Row],[Age]]&lt;=60, "Middle Age","Old Age"))))</f>
        <v>Old Age</v>
      </c>
      <c r="D1309" t="s">
        <v>40</v>
      </c>
      <c r="E1309" t="s">
        <v>50</v>
      </c>
      <c r="F1309" t="s">
        <v>41</v>
      </c>
      <c r="G1309" s="2">
        <v>45557</v>
      </c>
      <c r="H1309" s="1">
        <f>YEAR(Table1[[#This Row],[Date_of_Diagnosis]])</f>
        <v>2024</v>
      </c>
      <c r="I1309" t="s">
        <v>37</v>
      </c>
      <c r="J1309" t="s">
        <v>45</v>
      </c>
      <c r="K1309" t="b">
        <v>0</v>
      </c>
      <c r="L1309">
        <v>55</v>
      </c>
      <c r="M1309">
        <v>15</v>
      </c>
      <c r="N1309" t="s">
        <v>9</v>
      </c>
      <c r="O1309">
        <v>50</v>
      </c>
      <c r="P1309" t="str">
        <f>IF(Table1[[#This Row],[Survival_Time_Months]]&lt;12,"&lt;1 Year",IF(Table1[[#This Row],[Survival_Time_Months]]&lt;60,"1-5 Years","5+ Years"))</f>
        <v>1-5 Years</v>
      </c>
      <c r="Q1309" t="s">
        <v>14</v>
      </c>
      <c r="R1309" t="b">
        <v>0</v>
      </c>
      <c r="S1309" t="s">
        <v>20</v>
      </c>
    </row>
    <row r="1310" spans="1:19" x14ac:dyDescent="0.35">
      <c r="A1310" t="s">
        <v>1355</v>
      </c>
      <c r="B1310">
        <v>76</v>
      </c>
      <c r="C1310" t="str">
        <f>IF(Table1[[#This Row],[Age]]&lt;=10,"Child",IF(Table1[[#This Row],[Age]]&lt;=20,"Teen", IF(Table1[[#This Row],[Age]]&lt;=40, "Young Adult",IF(Table1[[#This Row],[Age]]&lt;=60, "Middle Age","Old Age"))))</f>
        <v>Old Age</v>
      </c>
      <c r="D1310" t="s">
        <v>5050</v>
      </c>
      <c r="E1310" t="s">
        <v>50</v>
      </c>
      <c r="F1310" t="s">
        <v>44</v>
      </c>
      <c r="G1310" s="2">
        <v>43988</v>
      </c>
      <c r="H1310" s="1">
        <f>YEAR(Table1[[#This Row],[Date_of_Diagnosis]])</f>
        <v>2020</v>
      </c>
      <c r="I1310" t="s">
        <v>48</v>
      </c>
      <c r="J1310" t="s">
        <v>38</v>
      </c>
      <c r="K1310" t="b">
        <v>0</v>
      </c>
      <c r="L1310">
        <v>0</v>
      </c>
      <c r="M1310">
        <v>6</v>
      </c>
      <c r="N1310" t="s">
        <v>15</v>
      </c>
      <c r="O1310">
        <v>52</v>
      </c>
      <c r="P1310" t="str">
        <f>IF(Table1[[#This Row],[Survival_Time_Months]]&lt;12,"&lt;1 Year",IF(Table1[[#This Row],[Survival_Time_Months]]&lt;60,"1-5 Years","5+ Years"))</f>
        <v>1-5 Years</v>
      </c>
      <c r="Q1310" t="s">
        <v>14</v>
      </c>
      <c r="R1310" t="b">
        <v>1</v>
      </c>
      <c r="S1310" t="s">
        <v>11</v>
      </c>
    </row>
    <row r="1311" spans="1:19" x14ac:dyDescent="0.35">
      <c r="A1311" t="s">
        <v>1356</v>
      </c>
      <c r="B1311">
        <v>15</v>
      </c>
      <c r="C1311" t="str">
        <f>IF(Table1[[#This Row],[Age]]&lt;=10,"Child",IF(Table1[[#This Row],[Age]]&lt;=20,"Teen", IF(Table1[[#This Row],[Age]]&lt;=40, "Young Adult",IF(Table1[[#This Row],[Age]]&lt;=60, "Middle Age","Old Age"))))</f>
        <v>Teen</v>
      </c>
      <c r="D1311" t="s">
        <v>5049</v>
      </c>
      <c r="E1311" t="s">
        <v>50</v>
      </c>
      <c r="F1311" t="s">
        <v>44</v>
      </c>
      <c r="G1311" s="2">
        <v>44332</v>
      </c>
      <c r="H1311" s="1">
        <f>YEAR(Table1[[#This Row],[Date_of_Diagnosis]])</f>
        <v>2021</v>
      </c>
      <c r="I1311" t="s">
        <v>37</v>
      </c>
      <c r="J1311" t="s">
        <v>38</v>
      </c>
      <c r="K1311" t="b">
        <v>0</v>
      </c>
      <c r="L1311">
        <v>43</v>
      </c>
      <c r="M1311">
        <v>20</v>
      </c>
      <c r="N1311" t="s">
        <v>15</v>
      </c>
      <c r="O1311">
        <v>27</v>
      </c>
      <c r="P1311" t="str">
        <f>IF(Table1[[#This Row],[Survival_Time_Months]]&lt;12,"&lt;1 Year",IF(Table1[[#This Row],[Survival_Time_Months]]&lt;60,"1-5 Years","5+ Years"))</f>
        <v>1-5 Years</v>
      </c>
      <c r="Q1311" t="s">
        <v>14</v>
      </c>
      <c r="R1311" t="b">
        <v>0</v>
      </c>
      <c r="S1311" t="s">
        <v>13</v>
      </c>
    </row>
    <row r="1312" spans="1:19" x14ac:dyDescent="0.35">
      <c r="A1312" t="s">
        <v>1357</v>
      </c>
      <c r="B1312">
        <v>17</v>
      </c>
      <c r="C1312" t="str">
        <f>IF(Table1[[#This Row],[Age]]&lt;=10,"Child",IF(Table1[[#This Row],[Age]]&lt;=20,"Teen", IF(Table1[[#This Row],[Age]]&lt;=40, "Young Adult",IF(Table1[[#This Row],[Age]]&lt;=60, "Middle Age","Old Age"))))</f>
        <v>Teen</v>
      </c>
      <c r="D1312" t="s">
        <v>5050</v>
      </c>
      <c r="E1312" t="s">
        <v>50</v>
      </c>
      <c r="F1312" t="s">
        <v>44</v>
      </c>
      <c r="G1312" s="2">
        <v>44840</v>
      </c>
      <c r="H1312" s="1">
        <f>YEAR(Table1[[#This Row],[Date_of_Diagnosis]])</f>
        <v>2022</v>
      </c>
      <c r="I1312" t="s">
        <v>42</v>
      </c>
      <c r="J1312" t="s">
        <v>45</v>
      </c>
      <c r="K1312" t="b">
        <v>0</v>
      </c>
      <c r="L1312">
        <v>1</v>
      </c>
      <c r="M1312">
        <v>7</v>
      </c>
      <c r="N1312" t="s">
        <v>12</v>
      </c>
      <c r="O1312">
        <v>13</v>
      </c>
      <c r="P1312" t="str">
        <f>IF(Table1[[#This Row],[Survival_Time_Months]]&lt;12,"&lt;1 Year",IF(Table1[[#This Row],[Survival_Time_Months]]&lt;60,"1-5 Years","5+ Years"))</f>
        <v>1-5 Years</v>
      </c>
      <c r="Q1312" t="s">
        <v>14</v>
      </c>
      <c r="R1312" t="b">
        <v>0</v>
      </c>
      <c r="S1312" t="s">
        <v>17</v>
      </c>
    </row>
    <row r="1313" spans="1:19" x14ac:dyDescent="0.35">
      <c r="A1313" t="s">
        <v>1358</v>
      </c>
      <c r="B1313">
        <v>60</v>
      </c>
      <c r="C1313" t="str">
        <f>IF(Table1[[#This Row],[Age]]&lt;=10,"Child",IF(Table1[[#This Row],[Age]]&lt;=20,"Teen", IF(Table1[[#This Row],[Age]]&lt;=40, "Young Adult",IF(Table1[[#This Row],[Age]]&lt;=60, "Middle Age","Old Age"))))</f>
        <v>Middle Age</v>
      </c>
      <c r="D1313" t="s">
        <v>5050</v>
      </c>
      <c r="E1313" t="s">
        <v>47</v>
      </c>
      <c r="F1313" t="s">
        <v>44</v>
      </c>
      <c r="G1313" s="2">
        <v>45426</v>
      </c>
      <c r="H1313" s="1">
        <f>YEAR(Table1[[#This Row],[Date_of_Diagnosis]])</f>
        <v>2024</v>
      </c>
      <c r="I1313" t="s">
        <v>42</v>
      </c>
      <c r="J1313" t="s">
        <v>2</v>
      </c>
      <c r="K1313" t="b">
        <v>1</v>
      </c>
      <c r="L1313">
        <v>5</v>
      </c>
      <c r="M1313">
        <v>2</v>
      </c>
      <c r="N1313" t="s">
        <v>9</v>
      </c>
      <c r="O1313">
        <v>50</v>
      </c>
      <c r="P1313" t="str">
        <f>IF(Table1[[#This Row],[Survival_Time_Months]]&lt;12,"&lt;1 Year",IF(Table1[[#This Row],[Survival_Time_Months]]&lt;60,"1-5 Years","5+ Years"))</f>
        <v>1-5 Years</v>
      </c>
      <c r="Q1313" t="s">
        <v>10</v>
      </c>
      <c r="R1313" t="b">
        <v>1</v>
      </c>
      <c r="S1313" t="s">
        <v>18</v>
      </c>
    </row>
    <row r="1314" spans="1:19" x14ac:dyDescent="0.35">
      <c r="A1314" t="s">
        <v>1359</v>
      </c>
      <c r="B1314">
        <v>33</v>
      </c>
      <c r="C1314" t="str">
        <f>IF(Table1[[#This Row],[Age]]&lt;=10,"Child",IF(Table1[[#This Row],[Age]]&lt;=20,"Teen", IF(Table1[[#This Row],[Age]]&lt;=40, "Young Adult",IF(Table1[[#This Row],[Age]]&lt;=60, "Middle Age","Old Age"))))</f>
        <v>Young Adult</v>
      </c>
      <c r="D1314" t="s">
        <v>40</v>
      </c>
      <c r="E1314" t="s">
        <v>50</v>
      </c>
      <c r="F1314" t="s">
        <v>44</v>
      </c>
      <c r="G1314" s="2">
        <v>43793</v>
      </c>
      <c r="H1314" s="1">
        <f>YEAR(Table1[[#This Row],[Date_of_Diagnosis]])</f>
        <v>2019</v>
      </c>
      <c r="I1314" t="s">
        <v>48</v>
      </c>
      <c r="J1314" t="s">
        <v>2</v>
      </c>
      <c r="K1314" t="b">
        <v>1</v>
      </c>
      <c r="L1314">
        <v>69</v>
      </c>
      <c r="M1314">
        <v>20</v>
      </c>
      <c r="N1314" t="s">
        <v>9</v>
      </c>
      <c r="O1314">
        <v>79</v>
      </c>
      <c r="P1314" t="str">
        <f>IF(Table1[[#This Row],[Survival_Time_Months]]&lt;12,"&lt;1 Year",IF(Table1[[#This Row],[Survival_Time_Months]]&lt;60,"1-5 Years","5+ Years"))</f>
        <v>5+ Years</v>
      </c>
      <c r="Q1314" t="s">
        <v>10</v>
      </c>
      <c r="R1314" t="b">
        <v>1</v>
      </c>
      <c r="S1314" t="s">
        <v>22</v>
      </c>
    </row>
    <row r="1315" spans="1:19" x14ac:dyDescent="0.35">
      <c r="A1315" t="s">
        <v>1360</v>
      </c>
      <c r="B1315">
        <v>82</v>
      </c>
      <c r="C1315" t="str">
        <f>IF(Table1[[#This Row],[Age]]&lt;=10,"Child",IF(Table1[[#This Row],[Age]]&lt;=20,"Teen", IF(Table1[[#This Row],[Age]]&lt;=40, "Young Adult",IF(Table1[[#This Row],[Age]]&lt;=60, "Middle Age","Old Age"))))</f>
        <v>Old Age</v>
      </c>
      <c r="D1315" t="s">
        <v>5049</v>
      </c>
      <c r="E1315" t="s">
        <v>35</v>
      </c>
      <c r="F1315" t="s">
        <v>44</v>
      </c>
      <c r="G1315" s="2">
        <v>45414</v>
      </c>
      <c r="H1315" s="1">
        <f>YEAR(Table1[[#This Row],[Date_of_Diagnosis]])</f>
        <v>2024</v>
      </c>
      <c r="I1315" t="s">
        <v>42</v>
      </c>
      <c r="J1315" t="s">
        <v>45</v>
      </c>
      <c r="K1315" t="b">
        <v>1</v>
      </c>
      <c r="L1315">
        <v>61</v>
      </c>
      <c r="M1315">
        <v>11</v>
      </c>
      <c r="N1315" t="s">
        <v>9</v>
      </c>
      <c r="O1315">
        <v>100</v>
      </c>
      <c r="P1315" t="str">
        <f>IF(Table1[[#This Row],[Survival_Time_Months]]&lt;12,"&lt;1 Year",IF(Table1[[#This Row],[Survival_Time_Months]]&lt;60,"1-5 Years","5+ Years"))</f>
        <v>5+ Years</v>
      </c>
      <c r="Q1315" t="s">
        <v>14</v>
      </c>
      <c r="R1315" t="b">
        <v>0</v>
      </c>
      <c r="S1315" t="s">
        <v>17</v>
      </c>
    </row>
    <row r="1316" spans="1:19" x14ac:dyDescent="0.35">
      <c r="A1316" t="s">
        <v>1361</v>
      </c>
      <c r="B1316">
        <v>32</v>
      </c>
      <c r="C1316" t="str">
        <f>IF(Table1[[#This Row],[Age]]&lt;=10,"Child",IF(Table1[[#This Row],[Age]]&lt;=20,"Teen", IF(Table1[[#This Row],[Age]]&lt;=40, "Young Adult",IF(Table1[[#This Row],[Age]]&lt;=60, "Middle Age","Old Age"))))</f>
        <v>Young Adult</v>
      </c>
      <c r="D1316" t="s">
        <v>5049</v>
      </c>
      <c r="E1316" t="s">
        <v>47</v>
      </c>
      <c r="F1316" t="s">
        <v>44</v>
      </c>
      <c r="G1316" s="2">
        <v>44053</v>
      </c>
      <c r="H1316" s="1">
        <f>YEAR(Table1[[#This Row],[Date_of_Diagnosis]])</f>
        <v>2020</v>
      </c>
      <c r="I1316" t="s">
        <v>48</v>
      </c>
      <c r="J1316" t="s">
        <v>45</v>
      </c>
      <c r="K1316" t="b">
        <v>0</v>
      </c>
      <c r="L1316">
        <v>65</v>
      </c>
      <c r="M1316">
        <v>0</v>
      </c>
      <c r="N1316" t="s">
        <v>15</v>
      </c>
      <c r="O1316">
        <v>79</v>
      </c>
      <c r="P1316" t="str">
        <f>IF(Table1[[#This Row],[Survival_Time_Months]]&lt;12,"&lt;1 Year",IF(Table1[[#This Row],[Survival_Time_Months]]&lt;60,"1-5 Years","5+ Years"))</f>
        <v>5+ Years</v>
      </c>
      <c r="Q1316" t="s">
        <v>14</v>
      </c>
      <c r="R1316" t="b">
        <v>1</v>
      </c>
      <c r="S1316" t="s">
        <v>18</v>
      </c>
    </row>
    <row r="1317" spans="1:19" x14ac:dyDescent="0.35">
      <c r="A1317" t="s">
        <v>1362</v>
      </c>
      <c r="B1317">
        <v>29</v>
      </c>
      <c r="C1317" t="str">
        <f>IF(Table1[[#This Row],[Age]]&lt;=10,"Child",IF(Table1[[#This Row],[Age]]&lt;=20,"Teen", IF(Table1[[#This Row],[Age]]&lt;=40, "Young Adult",IF(Table1[[#This Row],[Age]]&lt;=60, "Middle Age","Old Age"))))</f>
        <v>Young Adult</v>
      </c>
      <c r="D1317" t="s">
        <v>5050</v>
      </c>
      <c r="E1317" t="s">
        <v>35</v>
      </c>
      <c r="F1317" t="s">
        <v>44</v>
      </c>
      <c r="G1317" s="2">
        <v>44681</v>
      </c>
      <c r="H1317" s="1">
        <f>YEAR(Table1[[#This Row],[Date_of_Diagnosis]])</f>
        <v>2022</v>
      </c>
      <c r="I1317" t="s">
        <v>37</v>
      </c>
      <c r="J1317" t="s">
        <v>2</v>
      </c>
      <c r="K1317" t="b">
        <v>0</v>
      </c>
      <c r="L1317">
        <v>20</v>
      </c>
      <c r="M1317">
        <v>0</v>
      </c>
      <c r="N1317" t="s">
        <v>15</v>
      </c>
      <c r="O1317">
        <v>14</v>
      </c>
      <c r="P1317" t="str">
        <f>IF(Table1[[#This Row],[Survival_Time_Months]]&lt;12,"&lt;1 Year",IF(Table1[[#This Row],[Survival_Time_Months]]&lt;60,"1-5 Years","5+ Years"))</f>
        <v>1-5 Years</v>
      </c>
      <c r="Q1317" t="s">
        <v>10</v>
      </c>
      <c r="R1317" t="b">
        <v>0</v>
      </c>
      <c r="S1317" t="s">
        <v>19</v>
      </c>
    </row>
    <row r="1318" spans="1:19" x14ac:dyDescent="0.35">
      <c r="A1318" t="s">
        <v>1363</v>
      </c>
      <c r="B1318">
        <v>44</v>
      </c>
      <c r="C1318" t="str">
        <f>IF(Table1[[#This Row],[Age]]&lt;=10,"Child",IF(Table1[[#This Row],[Age]]&lt;=20,"Teen", IF(Table1[[#This Row],[Age]]&lt;=40, "Young Adult",IF(Table1[[#This Row],[Age]]&lt;=60, "Middle Age","Old Age"))))</f>
        <v>Middle Age</v>
      </c>
      <c r="D1318" t="s">
        <v>40</v>
      </c>
      <c r="E1318" t="s">
        <v>47</v>
      </c>
      <c r="F1318" t="s">
        <v>36</v>
      </c>
      <c r="G1318" s="2">
        <v>43630</v>
      </c>
      <c r="H1318" s="1">
        <f>YEAR(Table1[[#This Row],[Date_of_Diagnosis]])</f>
        <v>2019</v>
      </c>
      <c r="I1318" t="s">
        <v>51</v>
      </c>
      <c r="J1318" t="s">
        <v>2</v>
      </c>
      <c r="K1318" t="b">
        <v>0</v>
      </c>
      <c r="L1318">
        <v>66</v>
      </c>
      <c r="M1318">
        <v>18</v>
      </c>
      <c r="N1318" t="s">
        <v>12</v>
      </c>
      <c r="O1318">
        <v>25</v>
      </c>
      <c r="P1318" t="str">
        <f>IF(Table1[[#This Row],[Survival_Time_Months]]&lt;12,"&lt;1 Year",IF(Table1[[#This Row],[Survival_Time_Months]]&lt;60,"1-5 Years","5+ Years"))</f>
        <v>1-5 Years</v>
      </c>
      <c r="Q1318" t="s">
        <v>10</v>
      </c>
      <c r="R1318" t="b">
        <v>0</v>
      </c>
      <c r="S1318" t="s">
        <v>22</v>
      </c>
    </row>
    <row r="1319" spans="1:19" x14ac:dyDescent="0.35">
      <c r="A1319" t="s">
        <v>1364</v>
      </c>
      <c r="B1319">
        <v>62</v>
      </c>
      <c r="C1319" t="str">
        <f>IF(Table1[[#This Row],[Age]]&lt;=10,"Child",IF(Table1[[#This Row],[Age]]&lt;=20,"Teen", IF(Table1[[#This Row],[Age]]&lt;=40, "Young Adult",IF(Table1[[#This Row],[Age]]&lt;=60, "Middle Age","Old Age"))))</f>
        <v>Old Age</v>
      </c>
      <c r="D1319" t="s">
        <v>40</v>
      </c>
      <c r="E1319" t="s">
        <v>50</v>
      </c>
      <c r="F1319" t="s">
        <v>41</v>
      </c>
      <c r="G1319" s="2">
        <v>43585</v>
      </c>
      <c r="H1319" s="1">
        <f>YEAR(Table1[[#This Row],[Date_of_Diagnosis]])</f>
        <v>2019</v>
      </c>
      <c r="I1319" t="s">
        <v>51</v>
      </c>
      <c r="J1319" t="s">
        <v>45</v>
      </c>
      <c r="K1319" t="b">
        <v>0</v>
      </c>
      <c r="L1319">
        <v>56</v>
      </c>
      <c r="M1319">
        <v>8</v>
      </c>
      <c r="N1319" t="s">
        <v>15</v>
      </c>
      <c r="O1319">
        <v>97</v>
      </c>
      <c r="P1319" t="str">
        <f>IF(Table1[[#This Row],[Survival_Time_Months]]&lt;12,"&lt;1 Year",IF(Table1[[#This Row],[Survival_Time_Months]]&lt;60,"1-5 Years","5+ Years"))</f>
        <v>5+ Years</v>
      </c>
      <c r="Q1319" t="s">
        <v>10</v>
      </c>
      <c r="R1319" t="b">
        <v>0</v>
      </c>
      <c r="S1319" t="s">
        <v>11</v>
      </c>
    </row>
    <row r="1320" spans="1:19" x14ac:dyDescent="0.35">
      <c r="A1320" t="s">
        <v>1365</v>
      </c>
      <c r="B1320">
        <v>8</v>
      </c>
      <c r="C1320" t="str">
        <f>IF(Table1[[#This Row],[Age]]&lt;=10,"Child",IF(Table1[[#This Row],[Age]]&lt;=20,"Teen", IF(Table1[[#This Row],[Age]]&lt;=40, "Young Adult",IF(Table1[[#This Row],[Age]]&lt;=60, "Middle Age","Old Age"))))</f>
        <v>Child</v>
      </c>
      <c r="D1320" t="s">
        <v>5049</v>
      </c>
      <c r="E1320" t="s">
        <v>47</v>
      </c>
      <c r="F1320" t="s">
        <v>44</v>
      </c>
      <c r="G1320" s="2">
        <v>45615</v>
      </c>
      <c r="H1320" s="1">
        <f>YEAR(Table1[[#This Row],[Date_of_Diagnosis]])</f>
        <v>2024</v>
      </c>
      <c r="I1320" t="s">
        <v>42</v>
      </c>
      <c r="J1320" t="s">
        <v>2</v>
      </c>
      <c r="K1320" t="b">
        <v>0</v>
      </c>
      <c r="L1320">
        <v>70</v>
      </c>
      <c r="M1320">
        <v>19</v>
      </c>
      <c r="N1320" t="s">
        <v>9</v>
      </c>
      <c r="O1320">
        <v>115</v>
      </c>
      <c r="P1320" t="str">
        <f>IF(Table1[[#This Row],[Survival_Time_Months]]&lt;12,"&lt;1 Year",IF(Table1[[#This Row],[Survival_Time_Months]]&lt;60,"1-5 Years","5+ Years"))</f>
        <v>5+ Years</v>
      </c>
      <c r="Q1320" t="s">
        <v>10</v>
      </c>
      <c r="R1320" t="b">
        <v>1</v>
      </c>
      <c r="S1320" t="s">
        <v>22</v>
      </c>
    </row>
    <row r="1321" spans="1:19" x14ac:dyDescent="0.35">
      <c r="A1321" t="s">
        <v>1366</v>
      </c>
      <c r="B1321">
        <v>21</v>
      </c>
      <c r="C1321" t="str">
        <f>IF(Table1[[#This Row],[Age]]&lt;=10,"Child",IF(Table1[[#This Row],[Age]]&lt;=20,"Teen", IF(Table1[[#This Row],[Age]]&lt;=40, "Young Adult",IF(Table1[[#This Row],[Age]]&lt;=60, "Middle Age","Old Age"))))</f>
        <v>Young Adult</v>
      </c>
      <c r="D1321" t="s">
        <v>40</v>
      </c>
      <c r="E1321" t="s">
        <v>47</v>
      </c>
      <c r="F1321" t="s">
        <v>44</v>
      </c>
      <c r="G1321" s="2">
        <v>44693</v>
      </c>
      <c r="H1321" s="1">
        <f>YEAR(Table1[[#This Row],[Date_of_Diagnosis]])</f>
        <v>2022</v>
      </c>
      <c r="I1321" t="s">
        <v>51</v>
      </c>
      <c r="J1321" t="s">
        <v>2</v>
      </c>
      <c r="K1321" t="b">
        <v>1</v>
      </c>
      <c r="L1321">
        <v>62</v>
      </c>
      <c r="M1321">
        <v>12</v>
      </c>
      <c r="N1321" t="s">
        <v>12</v>
      </c>
      <c r="O1321">
        <v>67</v>
      </c>
      <c r="P1321" t="str">
        <f>IF(Table1[[#This Row],[Survival_Time_Months]]&lt;12,"&lt;1 Year",IF(Table1[[#This Row],[Survival_Time_Months]]&lt;60,"1-5 Years","5+ Years"))</f>
        <v>5+ Years</v>
      </c>
      <c r="Q1321" t="s">
        <v>10</v>
      </c>
      <c r="R1321" t="b">
        <v>1</v>
      </c>
      <c r="S1321" t="s">
        <v>19</v>
      </c>
    </row>
    <row r="1322" spans="1:19" x14ac:dyDescent="0.35">
      <c r="A1322" t="s">
        <v>1367</v>
      </c>
      <c r="B1322">
        <v>68</v>
      </c>
      <c r="C1322" t="str">
        <f>IF(Table1[[#This Row],[Age]]&lt;=10,"Child",IF(Table1[[#This Row],[Age]]&lt;=20,"Teen", IF(Table1[[#This Row],[Age]]&lt;=40, "Young Adult",IF(Table1[[#This Row],[Age]]&lt;=60, "Middle Age","Old Age"))))</f>
        <v>Old Age</v>
      </c>
      <c r="D1322" t="s">
        <v>5050</v>
      </c>
      <c r="E1322" t="s">
        <v>35</v>
      </c>
      <c r="F1322" t="s">
        <v>36</v>
      </c>
      <c r="G1322" s="2">
        <v>45202</v>
      </c>
      <c r="H1322" s="1">
        <f>YEAR(Table1[[#This Row],[Date_of_Diagnosis]])</f>
        <v>2023</v>
      </c>
      <c r="I1322" t="s">
        <v>37</v>
      </c>
      <c r="J1322" t="s">
        <v>2</v>
      </c>
      <c r="K1322" t="b">
        <v>0</v>
      </c>
      <c r="L1322">
        <v>38</v>
      </c>
      <c r="M1322">
        <v>0</v>
      </c>
      <c r="N1322" t="s">
        <v>15</v>
      </c>
      <c r="O1322">
        <v>14</v>
      </c>
      <c r="P1322" t="str">
        <f>IF(Table1[[#This Row],[Survival_Time_Months]]&lt;12,"&lt;1 Year",IF(Table1[[#This Row],[Survival_Time_Months]]&lt;60,"1-5 Years","5+ Years"))</f>
        <v>1-5 Years</v>
      </c>
      <c r="Q1322" t="s">
        <v>14</v>
      </c>
      <c r="R1322" t="b">
        <v>0</v>
      </c>
      <c r="S1322" t="s">
        <v>22</v>
      </c>
    </row>
    <row r="1323" spans="1:19" x14ac:dyDescent="0.35">
      <c r="A1323" t="s">
        <v>1368</v>
      </c>
      <c r="B1323">
        <v>2</v>
      </c>
      <c r="C1323" t="str">
        <f>IF(Table1[[#This Row],[Age]]&lt;=10,"Child",IF(Table1[[#This Row],[Age]]&lt;=20,"Teen", IF(Table1[[#This Row],[Age]]&lt;=40, "Young Adult",IF(Table1[[#This Row],[Age]]&lt;=60, "Middle Age","Old Age"))))</f>
        <v>Child</v>
      </c>
      <c r="D1323" t="s">
        <v>5050</v>
      </c>
      <c r="E1323" t="s">
        <v>35</v>
      </c>
      <c r="F1323" t="s">
        <v>41</v>
      </c>
      <c r="G1323" s="2">
        <v>43767</v>
      </c>
      <c r="H1323" s="1">
        <f>YEAR(Table1[[#This Row],[Date_of_Diagnosis]])</f>
        <v>2019</v>
      </c>
      <c r="I1323" t="s">
        <v>51</v>
      </c>
      <c r="J1323" t="s">
        <v>2</v>
      </c>
      <c r="K1323" t="b">
        <v>1</v>
      </c>
      <c r="L1323">
        <v>29</v>
      </c>
      <c r="M1323">
        <v>9</v>
      </c>
      <c r="N1323" t="s">
        <v>15</v>
      </c>
      <c r="O1323">
        <v>20</v>
      </c>
      <c r="P1323" t="str">
        <f>IF(Table1[[#This Row],[Survival_Time_Months]]&lt;12,"&lt;1 Year",IF(Table1[[#This Row],[Survival_Time_Months]]&lt;60,"1-5 Years","5+ Years"))</f>
        <v>1-5 Years</v>
      </c>
      <c r="Q1323" t="s">
        <v>14</v>
      </c>
      <c r="R1323" t="b">
        <v>1</v>
      </c>
      <c r="S1323" t="s">
        <v>16</v>
      </c>
    </row>
    <row r="1324" spans="1:19" x14ac:dyDescent="0.35">
      <c r="A1324" t="s">
        <v>1369</v>
      </c>
      <c r="B1324">
        <v>31</v>
      </c>
      <c r="C1324" t="str">
        <f>IF(Table1[[#This Row],[Age]]&lt;=10,"Child",IF(Table1[[#This Row],[Age]]&lt;=20,"Teen", IF(Table1[[#This Row],[Age]]&lt;=40, "Young Adult",IF(Table1[[#This Row],[Age]]&lt;=60, "Middle Age","Old Age"))))</f>
        <v>Young Adult</v>
      </c>
      <c r="D1324" t="s">
        <v>5049</v>
      </c>
      <c r="E1324" t="s">
        <v>50</v>
      </c>
      <c r="F1324" t="s">
        <v>44</v>
      </c>
      <c r="G1324" s="2">
        <v>43687</v>
      </c>
      <c r="H1324" s="1">
        <f>YEAR(Table1[[#This Row],[Date_of_Diagnosis]])</f>
        <v>2019</v>
      </c>
      <c r="I1324" t="s">
        <v>51</v>
      </c>
      <c r="J1324" t="s">
        <v>38</v>
      </c>
      <c r="K1324" t="b">
        <v>0</v>
      </c>
      <c r="L1324">
        <v>57</v>
      </c>
      <c r="M1324">
        <v>2</v>
      </c>
      <c r="N1324" t="s">
        <v>9</v>
      </c>
      <c r="O1324">
        <v>9</v>
      </c>
      <c r="P1324" t="str">
        <f>IF(Table1[[#This Row],[Survival_Time_Months]]&lt;12,"&lt;1 Year",IF(Table1[[#This Row],[Survival_Time_Months]]&lt;60,"1-5 Years","5+ Years"))</f>
        <v>&lt;1 Year</v>
      </c>
      <c r="Q1324" t="s">
        <v>14</v>
      </c>
      <c r="R1324" t="b">
        <v>1</v>
      </c>
      <c r="S1324" t="s">
        <v>16</v>
      </c>
    </row>
    <row r="1325" spans="1:19" x14ac:dyDescent="0.35">
      <c r="A1325" t="s">
        <v>1370</v>
      </c>
      <c r="B1325">
        <v>76</v>
      </c>
      <c r="C1325" t="str">
        <f>IF(Table1[[#This Row],[Age]]&lt;=10,"Child",IF(Table1[[#This Row],[Age]]&lt;=20,"Teen", IF(Table1[[#This Row],[Age]]&lt;=40, "Young Adult",IF(Table1[[#This Row],[Age]]&lt;=60, "Middle Age","Old Age"))))</f>
        <v>Old Age</v>
      </c>
      <c r="D1325" t="s">
        <v>5049</v>
      </c>
      <c r="E1325" t="s">
        <v>50</v>
      </c>
      <c r="F1325" t="s">
        <v>44</v>
      </c>
      <c r="G1325" s="2">
        <v>44325</v>
      </c>
      <c r="H1325" s="1">
        <f>YEAR(Table1[[#This Row],[Date_of_Diagnosis]])</f>
        <v>2021</v>
      </c>
      <c r="I1325" t="s">
        <v>51</v>
      </c>
      <c r="J1325" t="s">
        <v>38</v>
      </c>
      <c r="K1325" t="b">
        <v>1</v>
      </c>
      <c r="L1325">
        <v>32</v>
      </c>
      <c r="M1325">
        <v>8</v>
      </c>
      <c r="N1325" t="s">
        <v>15</v>
      </c>
      <c r="O1325">
        <v>114</v>
      </c>
      <c r="P1325" t="str">
        <f>IF(Table1[[#This Row],[Survival_Time_Months]]&lt;12,"&lt;1 Year",IF(Table1[[#This Row],[Survival_Time_Months]]&lt;60,"1-5 Years","5+ Years"))</f>
        <v>5+ Years</v>
      </c>
      <c r="Q1325" t="s">
        <v>10</v>
      </c>
      <c r="R1325" t="b">
        <v>1</v>
      </c>
      <c r="S1325" t="s">
        <v>19</v>
      </c>
    </row>
    <row r="1326" spans="1:19" x14ac:dyDescent="0.35">
      <c r="A1326" t="s">
        <v>1371</v>
      </c>
      <c r="B1326">
        <v>4</v>
      </c>
      <c r="C1326" t="str">
        <f>IF(Table1[[#This Row],[Age]]&lt;=10,"Child",IF(Table1[[#This Row],[Age]]&lt;=20,"Teen", IF(Table1[[#This Row],[Age]]&lt;=40, "Young Adult",IF(Table1[[#This Row],[Age]]&lt;=60, "Middle Age","Old Age"))))</f>
        <v>Child</v>
      </c>
      <c r="D1326" t="s">
        <v>5050</v>
      </c>
      <c r="E1326" t="s">
        <v>47</v>
      </c>
      <c r="F1326" t="s">
        <v>36</v>
      </c>
      <c r="G1326" s="2">
        <v>43794</v>
      </c>
      <c r="H1326" s="1">
        <f>YEAR(Table1[[#This Row],[Date_of_Diagnosis]])</f>
        <v>2019</v>
      </c>
      <c r="I1326" t="s">
        <v>48</v>
      </c>
      <c r="J1326" t="s">
        <v>45</v>
      </c>
      <c r="K1326" t="b">
        <v>0</v>
      </c>
      <c r="L1326">
        <v>34</v>
      </c>
      <c r="M1326">
        <v>12</v>
      </c>
      <c r="N1326" t="s">
        <v>12</v>
      </c>
      <c r="O1326">
        <v>31</v>
      </c>
      <c r="P1326" t="str">
        <f>IF(Table1[[#This Row],[Survival_Time_Months]]&lt;12,"&lt;1 Year",IF(Table1[[#This Row],[Survival_Time_Months]]&lt;60,"1-5 Years","5+ Years"))</f>
        <v>1-5 Years</v>
      </c>
      <c r="Q1326" t="s">
        <v>14</v>
      </c>
      <c r="R1326" t="b">
        <v>0</v>
      </c>
      <c r="S1326" t="s">
        <v>17</v>
      </c>
    </row>
    <row r="1327" spans="1:19" x14ac:dyDescent="0.35">
      <c r="A1327" t="s">
        <v>1372</v>
      </c>
      <c r="B1327">
        <v>4</v>
      </c>
      <c r="C1327" t="str">
        <f>IF(Table1[[#This Row],[Age]]&lt;=10,"Child",IF(Table1[[#This Row],[Age]]&lt;=20,"Teen", IF(Table1[[#This Row],[Age]]&lt;=40, "Young Adult",IF(Table1[[#This Row],[Age]]&lt;=60, "Middle Age","Old Age"))))</f>
        <v>Child</v>
      </c>
      <c r="D1327" t="s">
        <v>40</v>
      </c>
      <c r="E1327" t="s">
        <v>50</v>
      </c>
      <c r="F1327" t="s">
        <v>36</v>
      </c>
      <c r="G1327" s="2">
        <v>43526</v>
      </c>
      <c r="H1327" s="1">
        <f>YEAR(Table1[[#This Row],[Date_of_Diagnosis]])</f>
        <v>2019</v>
      </c>
      <c r="I1327" t="s">
        <v>51</v>
      </c>
      <c r="J1327" t="s">
        <v>38</v>
      </c>
      <c r="K1327" t="b">
        <v>1</v>
      </c>
      <c r="L1327">
        <v>23</v>
      </c>
      <c r="M1327">
        <v>13</v>
      </c>
      <c r="N1327" t="s">
        <v>12</v>
      </c>
      <c r="O1327">
        <v>68</v>
      </c>
      <c r="P1327" t="str">
        <f>IF(Table1[[#This Row],[Survival_Time_Months]]&lt;12,"&lt;1 Year",IF(Table1[[#This Row],[Survival_Time_Months]]&lt;60,"1-5 Years","5+ Years"))</f>
        <v>5+ Years</v>
      </c>
      <c r="Q1327" t="s">
        <v>10</v>
      </c>
      <c r="R1327" t="b">
        <v>1</v>
      </c>
      <c r="S1327" t="s">
        <v>19</v>
      </c>
    </row>
    <row r="1328" spans="1:19" x14ac:dyDescent="0.35">
      <c r="A1328" t="s">
        <v>1373</v>
      </c>
      <c r="B1328">
        <v>81</v>
      </c>
      <c r="C1328" t="str">
        <f>IF(Table1[[#This Row],[Age]]&lt;=10,"Child",IF(Table1[[#This Row],[Age]]&lt;=20,"Teen", IF(Table1[[#This Row],[Age]]&lt;=40, "Young Adult",IF(Table1[[#This Row],[Age]]&lt;=60, "Middle Age","Old Age"))))</f>
        <v>Old Age</v>
      </c>
      <c r="D1328" t="s">
        <v>40</v>
      </c>
      <c r="E1328" t="s">
        <v>35</v>
      </c>
      <c r="F1328" t="s">
        <v>44</v>
      </c>
      <c r="G1328" s="2">
        <v>43841</v>
      </c>
      <c r="H1328" s="1">
        <f>YEAR(Table1[[#This Row],[Date_of_Diagnosis]])</f>
        <v>2020</v>
      </c>
      <c r="I1328" t="s">
        <v>42</v>
      </c>
      <c r="J1328" t="s">
        <v>2</v>
      </c>
      <c r="K1328" t="b">
        <v>0</v>
      </c>
      <c r="L1328">
        <v>57</v>
      </c>
      <c r="M1328">
        <v>2</v>
      </c>
      <c r="N1328" t="s">
        <v>12</v>
      </c>
      <c r="O1328">
        <v>67</v>
      </c>
      <c r="P1328" t="str">
        <f>IF(Table1[[#This Row],[Survival_Time_Months]]&lt;12,"&lt;1 Year",IF(Table1[[#This Row],[Survival_Time_Months]]&lt;60,"1-5 Years","5+ Years"))</f>
        <v>5+ Years</v>
      </c>
      <c r="Q1328" t="s">
        <v>10</v>
      </c>
      <c r="R1328" t="b">
        <v>1</v>
      </c>
      <c r="S1328" t="s">
        <v>21</v>
      </c>
    </row>
    <row r="1329" spans="1:19" x14ac:dyDescent="0.35">
      <c r="A1329" t="s">
        <v>1374</v>
      </c>
      <c r="B1329">
        <v>40</v>
      </c>
      <c r="C1329" t="str">
        <f>IF(Table1[[#This Row],[Age]]&lt;=10,"Child",IF(Table1[[#This Row],[Age]]&lt;=20,"Teen", IF(Table1[[#This Row],[Age]]&lt;=40, "Young Adult",IF(Table1[[#This Row],[Age]]&lt;=60, "Middle Age","Old Age"))))</f>
        <v>Young Adult</v>
      </c>
      <c r="D1329" t="s">
        <v>40</v>
      </c>
      <c r="E1329" t="s">
        <v>35</v>
      </c>
      <c r="F1329" t="s">
        <v>41</v>
      </c>
      <c r="G1329" s="2">
        <v>44158</v>
      </c>
      <c r="H1329" s="1">
        <f>YEAR(Table1[[#This Row],[Date_of_Diagnosis]])</f>
        <v>2020</v>
      </c>
      <c r="I1329" t="s">
        <v>42</v>
      </c>
      <c r="J1329" t="s">
        <v>38</v>
      </c>
      <c r="K1329" t="b">
        <v>0</v>
      </c>
      <c r="L1329">
        <v>58</v>
      </c>
      <c r="M1329">
        <v>5</v>
      </c>
      <c r="N1329" t="s">
        <v>15</v>
      </c>
      <c r="O1329">
        <v>73</v>
      </c>
      <c r="P1329" t="str">
        <f>IF(Table1[[#This Row],[Survival_Time_Months]]&lt;12,"&lt;1 Year",IF(Table1[[#This Row],[Survival_Time_Months]]&lt;60,"1-5 Years","5+ Years"))</f>
        <v>5+ Years</v>
      </c>
      <c r="Q1329" t="s">
        <v>14</v>
      </c>
      <c r="R1329" t="b">
        <v>1</v>
      </c>
      <c r="S1329" t="s">
        <v>22</v>
      </c>
    </row>
    <row r="1330" spans="1:19" x14ac:dyDescent="0.35">
      <c r="A1330" t="s">
        <v>1375</v>
      </c>
      <c r="B1330">
        <v>48</v>
      </c>
      <c r="C1330" t="str">
        <f>IF(Table1[[#This Row],[Age]]&lt;=10,"Child",IF(Table1[[#This Row],[Age]]&lt;=20,"Teen", IF(Table1[[#This Row],[Age]]&lt;=40, "Young Adult",IF(Table1[[#This Row],[Age]]&lt;=60, "Middle Age","Old Age"))))</f>
        <v>Middle Age</v>
      </c>
      <c r="D1330" t="s">
        <v>5050</v>
      </c>
      <c r="E1330" t="s">
        <v>35</v>
      </c>
      <c r="F1330" t="s">
        <v>41</v>
      </c>
      <c r="G1330" s="2">
        <v>44566</v>
      </c>
      <c r="H1330" s="1">
        <f>YEAR(Table1[[#This Row],[Date_of_Diagnosis]])</f>
        <v>2022</v>
      </c>
      <c r="I1330" t="s">
        <v>42</v>
      </c>
      <c r="J1330" t="s">
        <v>45</v>
      </c>
      <c r="K1330" t="b">
        <v>0</v>
      </c>
      <c r="L1330">
        <v>18</v>
      </c>
      <c r="M1330">
        <v>0</v>
      </c>
      <c r="N1330" t="s">
        <v>15</v>
      </c>
      <c r="O1330">
        <v>7</v>
      </c>
      <c r="P1330" t="str">
        <f>IF(Table1[[#This Row],[Survival_Time_Months]]&lt;12,"&lt;1 Year",IF(Table1[[#This Row],[Survival_Time_Months]]&lt;60,"1-5 Years","5+ Years"))</f>
        <v>&lt;1 Year</v>
      </c>
      <c r="Q1330" t="s">
        <v>14</v>
      </c>
      <c r="R1330" t="b">
        <v>1</v>
      </c>
      <c r="S1330" t="s">
        <v>21</v>
      </c>
    </row>
    <row r="1331" spans="1:19" x14ac:dyDescent="0.35">
      <c r="A1331" t="s">
        <v>1376</v>
      </c>
      <c r="B1331">
        <v>75</v>
      </c>
      <c r="C1331" t="str">
        <f>IF(Table1[[#This Row],[Age]]&lt;=10,"Child",IF(Table1[[#This Row],[Age]]&lt;=20,"Teen", IF(Table1[[#This Row],[Age]]&lt;=40, "Young Adult",IF(Table1[[#This Row],[Age]]&lt;=60, "Middle Age","Old Age"))))</f>
        <v>Old Age</v>
      </c>
      <c r="D1331" t="s">
        <v>5050</v>
      </c>
      <c r="E1331" t="s">
        <v>35</v>
      </c>
      <c r="F1331" t="s">
        <v>36</v>
      </c>
      <c r="G1331" s="2">
        <v>43512</v>
      </c>
      <c r="H1331" s="1">
        <f>YEAR(Table1[[#This Row],[Date_of_Diagnosis]])</f>
        <v>2019</v>
      </c>
      <c r="I1331" t="s">
        <v>48</v>
      </c>
      <c r="J1331" t="s">
        <v>2</v>
      </c>
      <c r="K1331" t="b">
        <v>1</v>
      </c>
      <c r="L1331">
        <v>63</v>
      </c>
      <c r="M1331">
        <v>13</v>
      </c>
      <c r="N1331" t="s">
        <v>9</v>
      </c>
      <c r="O1331">
        <v>11</v>
      </c>
      <c r="P1331" t="str">
        <f>IF(Table1[[#This Row],[Survival_Time_Months]]&lt;12,"&lt;1 Year",IF(Table1[[#This Row],[Survival_Time_Months]]&lt;60,"1-5 Years","5+ Years"))</f>
        <v>&lt;1 Year</v>
      </c>
      <c r="Q1331" t="s">
        <v>10</v>
      </c>
      <c r="R1331" t="b">
        <v>0</v>
      </c>
      <c r="S1331" t="s">
        <v>21</v>
      </c>
    </row>
    <row r="1332" spans="1:19" x14ac:dyDescent="0.35">
      <c r="A1332" t="s">
        <v>1377</v>
      </c>
      <c r="B1332">
        <v>21</v>
      </c>
      <c r="C1332" t="str">
        <f>IF(Table1[[#This Row],[Age]]&lt;=10,"Child",IF(Table1[[#This Row],[Age]]&lt;=20,"Teen", IF(Table1[[#This Row],[Age]]&lt;=40, "Young Adult",IF(Table1[[#This Row],[Age]]&lt;=60, "Middle Age","Old Age"))))</f>
        <v>Young Adult</v>
      </c>
      <c r="D1332" t="s">
        <v>40</v>
      </c>
      <c r="E1332" t="s">
        <v>47</v>
      </c>
      <c r="F1332" t="s">
        <v>44</v>
      </c>
      <c r="G1332" s="2">
        <v>43739</v>
      </c>
      <c r="H1332" s="1">
        <f>YEAR(Table1[[#This Row],[Date_of_Diagnosis]])</f>
        <v>2019</v>
      </c>
      <c r="I1332" t="s">
        <v>48</v>
      </c>
      <c r="J1332" t="s">
        <v>45</v>
      </c>
      <c r="K1332" t="b">
        <v>0</v>
      </c>
      <c r="L1332">
        <v>42</v>
      </c>
      <c r="M1332">
        <v>1</v>
      </c>
      <c r="N1332" t="s">
        <v>9</v>
      </c>
      <c r="O1332">
        <v>54</v>
      </c>
      <c r="P1332" t="str">
        <f>IF(Table1[[#This Row],[Survival_Time_Months]]&lt;12,"&lt;1 Year",IF(Table1[[#This Row],[Survival_Time_Months]]&lt;60,"1-5 Years","5+ Years"))</f>
        <v>1-5 Years</v>
      </c>
      <c r="Q1332" t="s">
        <v>14</v>
      </c>
      <c r="R1332" t="b">
        <v>0</v>
      </c>
      <c r="S1332" t="s">
        <v>19</v>
      </c>
    </row>
    <row r="1333" spans="1:19" x14ac:dyDescent="0.35">
      <c r="A1333" t="s">
        <v>1378</v>
      </c>
      <c r="B1333">
        <v>20</v>
      </c>
      <c r="C1333" t="str">
        <f>IF(Table1[[#This Row],[Age]]&lt;=10,"Child",IF(Table1[[#This Row],[Age]]&lt;=20,"Teen", IF(Table1[[#This Row],[Age]]&lt;=40, "Young Adult",IF(Table1[[#This Row],[Age]]&lt;=60, "Middle Age","Old Age"))))</f>
        <v>Teen</v>
      </c>
      <c r="D1333" t="s">
        <v>40</v>
      </c>
      <c r="E1333" t="s">
        <v>50</v>
      </c>
      <c r="F1333" t="s">
        <v>44</v>
      </c>
      <c r="G1333" s="2">
        <v>44944</v>
      </c>
      <c r="H1333" s="1">
        <f>YEAR(Table1[[#This Row],[Date_of_Diagnosis]])</f>
        <v>2023</v>
      </c>
      <c r="I1333" t="s">
        <v>42</v>
      </c>
      <c r="J1333" t="s">
        <v>45</v>
      </c>
      <c r="K1333" t="b">
        <v>0</v>
      </c>
      <c r="L1333">
        <v>61</v>
      </c>
      <c r="M1333">
        <v>0</v>
      </c>
      <c r="N1333" t="s">
        <v>15</v>
      </c>
      <c r="O1333">
        <v>32</v>
      </c>
      <c r="P1333" t="str">
        <f>IF(Table1[[#This Row],[Survival_Time_Months]]&lt;12,"&lt;1 Year",IF(Table1[[#This Row],[Survival_Time_Months]]&lt;60,"1-5 Years","5+ Years"))</f>
        <v>1-5 Years</v>
      </c>
      <c r="Q1333" t="s">
        <v>14</v>
      </c>
      <c r="R1333" t="b">
        <v>1</v>
      </c>
      <c r="S1333" t="s">
        <v>17</v>
      </c>
    </row>
    <row r="1334" spans="1:19" x14ac:dyDescent="0.35">
      <c r="A1334" t="s">
        <v>1379</v>
      </c>
      <c r="B1334">
        <v>17</v>
      </c>
      <c r="C1334" t="str">
        <f>IF(Table1[[#This Row],[Age]]&lt;=10,"Child",IF(Table1[[#This Row],[Age]]&lt;=20,"Teen", IF(Table1[[#This Row],[Age]]&lt;=40, "Young Adult",IF(Table1[[#This Row],[Age]]&lt;=60, "Middle Age","Old Age"))))</f>
        <v>Teen</v>
      </c>
      <c r="D1334" t="s">
        <v>5049</v>
      </c>
      <c r="E1334" t="s">
        <v>50</v>
      </c>
      <c r="F1334" t="s">
        <v>44</v>
      </c>
      <c r="G1334" s="2">
        <v>44905</v>
      </c>
      <c r="H1334" s="1">
        <f>YEAR(Table1[[#This Row],[Date_of_Diagnosis]])</f>
        <v>2022</v>
      </c>
      <c r="I1334" t="s">
        <v>42</v>
      </c>
      <c r="J1334" t="s">
        <v>2</v>
      </c>
      <c r="K1334" t="b">
        <v>1</v>
      </c>
      <c r="L1334">
        <v>56</v>
      </c>
      <c r="M1334">
        <v>18</v>
      </c>
      <c r="N1334" t="s">
        <v>9</v>
      </c>
      <c r="O1334">
        <v>79</v>
      </c>
      <c r="P1334" t="str">
        <f>IF(Table1[[#This Row],[Survival_Time_Months]]&lt;12,"&lt;1 Year",IF(Table1[[#This Row],[Survival_Time_Months]]&lt;60,"1-5 Years","5+ Years"))</f>
        <v>5+ Years</v>
      </c>
      <c r="Q1334" t="s">
        <v>14</v>
      </c>
      <c r="R1334" t="b">
        <v>1</v>
      </c>
      <c r="S1334" t="s">
        <v>13</v>
      </c>
    </row>
    <row r="1335" spans="1:19" x14ac:dyDescent="0.35">
      <c r="A1335" t="s">
        <v>1380</v>
      </c>
      <c r="B1335">
        <v>7</v>
      </c>
      <c r="C1335" t="str">
        <f>IF(Table1[[#This Row],[Age]]&lt;=10,"Child",IF(Table1[[#This Row],[Age]]&lt;=20,"Teen", IF(Table1[[#This Row],[Age]]&lt;=40, "Young Adult",IF(Table1[[#This Row],[Age]]&lt;=60, "Middle Age","Old Age"))))</f>
        <v>Child</v>
      </c>
      <c r="D1335" t="s">
        <v>5050</v>
      </c>
      <c r="E1335" t="s">
        <v>35</v>
      </c>
      <c r="F1335" t="s">
        <v>36</v>
      </c>
      <c r="G1335" s="2">
        <v>45460</v>
      </c>
      <c r="H1335" s="1">
        <f>YEAR(Table1[[#This Row],[Date_of_Diagnosis]])</f>
        <v>2024</v>
      </c>
      <c r="I1335" t="s">
        <v>37</v>
      </c>
      <c r="J1335" t="s">
        <v>2</v>
      </c>
      <c r="K1335" t="b">
        <v>0</v>
      </c>
      <c r="L1335">
        <v>59</v>
      </c>
      <c r="M1335">
        <v>8</v>
      </c>
      <c r="N1335" t="s">
        <v>9</v>
      </c>
      <c r="O1335">
        <v>96</v>
      </c>
      <c r="P1335" t="str">
        <f>IF(Table1[[#This Row],[Survival_Time_Months]]&lt;12,"&lt;1 Year",IF(Table1[[#This Row],[Survival_Time_Months]]&lt;60,"1-5 Years","5+ Years"))</f>
        <v>5+ Years</v>
      </c>
      <c r="Q1335" t="s">
        <v>10</v>
      </c>
      <c r="R1335" t="b">
        <v>1</v>
      </c>
      <c r="S1335" t="s">
        <v>22</v>
      </c>
    </row>
    <row r="1336" spans="1:19" x14ac:dyDescent="0.35">
      <c r="A1336" t="s">
        <v>1381</v>
      </c>
      <c r="B1336">
        <v>47</v>
      </c>
      <c r="C1336" t="str">
        <f>IF(Table1[[#This Row],[Age]]&lt;=10,"Child",IF(Table1[[#This Row],[Age]]&lt;=20,"Teen", IF(Table1[[#This Row],[Age]]&lt;=40, "Young Adult",IF(Table1[[#This Row],[Age]]&lt;=60, "Middle Age","Old Age"))))</f>
        <v>Middle Age</v>
      </c>
      <c r="D1336" t="s">
        <v>5049</v>
      </c>
      <c r="E1336" t="s">
        <v>50</v>
      </c>
      <c r="F1336" t="s">
        <v>36</v>
      </c>
      <c r="G1336" s="2">
        <v>44507</v>
      </c>
      <c r="H1336" s="1">
        <f>YEAR(Table1[[#This Row],[Date_of_Diagnosis]])</f>
        <v>2021</v>
      </c>
      <c r="I1336" t="s">
        <v>51</v>
      </c>
      <c r="J1336" t="s">
        <v>38</v>
      </c>
      <c r="K1336" t="b">
        <v>1</v>
      </c>
      <c r="L1336">
        <v>54</v>
      </c>
      <c r="M1336">
        <v>11</v>
      </c>
      <c r="N1336" t="s">
        <v>9</v>
      </c>
      <c r="O1336">
        <v>64</v>
      </c>
      <c r="P1336" t="str">
        <f>IF(Table1[[#This Row],[Survival_Time_Months]]&lt;12,"&lt;1 Year",IF(Table1[[#This Row],[Survival_Time_Months]]&lt;60,"1-5 Years","5+ Years"))</f>
        <v>5+ Years</v>
      </c>
      <c r="Q1336" t="s">
        <v>10</v>
      </c>
      <c r="R1336" t="b">
        <v>0</v>
      </c>
      <c r="S1336" t="s">
        <v>13</v>
      </c>
    </row>
    <row r="1337" spans="1:19" x14ac:dyDescent="0.35">
      <c r="A1337" t="s">
        <v>1382</v>
      </c>
      <c r="B1337">
        <v>24</v>
      </c>
      <c r="C1337" t="str">
        <f>IF(Table1[[#This Row],[Age]]&lt;=10,"Child",IF(Table1[[#This Row],[Age]]&lt;=20,"Teen", IF(Table1[[#This Row],[Age]]&lt;=40, "Young Adult",IF(Table1[[#This Row],[Age]]&lt;=60, "Middle Age","Old Age"))))</f>
        <v>Young Adult</v>
      </c>
      <c r="D1337" t="s">
        <v>5049</v>
      </c>
      <c r="E1337" t="s">
        <v>35</v>
      </c>
      <c r="F1337" t="s">
        <v>44</v>
      </c>
      <c r="G1337" s="2">
        <v>43611</v>
      </c>
      <c r="H1337" s="1">
        <f>YEAR(Table1[[#This Row],[Date_of_Diagnosis]])</f>
        <v>2019</v>
      </c>
      <c r="I1337" t="s">
        <v>42</v>
      </c>
      <c r="J1337" t="s">
        <v>2</v>
      </c>
      <c r="K1337" t="b">
        <v>1</v>
      </c>
      <c r="L1337">
        <v>41</v>
      </c>
      <c r="M1337">
        <v>8</v>
      </c>
      <c r="N1337" t="s">
        <v>9</v>
      </c>
      <c r="O1337">
        <v>75</v>
      </c>
      <c r="P1337" t="str">
        <f>IF(Table1[[#This Row],[Survival_Time_Months]]&lt;12,"&lt;1 Year",IF(Table1[[#This Row],[Survival_Time_Months]]&lt;60,"1-5 Years","5+ Years"))</f>
        <v>5+ Years</v>
      </c>
      <c r="Q1337" t="s">
        <v>10</v>
      </c>
      <c r="R1337" t="b">
        <v>0</v>
      </c>
      <c r="S1337" t="s">
        <v>20</v>
      </c>
    </row>
    <row r="1338" spans="1:19" x14ac:dyDescent="0.35">
      <c r="A1338" t="s">
        <v>1383</v>
      </c>
      <c r="B1338">
        <v>39</v>
      </c>
      <c r="C1338" t="str">
        <f>IF(Table1[[#This Row],[Age]]&lt;=10,"Child",IF(Table1[[#This Row],[Age]]&lt;=20,"Teen", IF(Table1[[#This Row],[Age]]&lt;=40, "Young Adult",IF(Table1[[#This Row],[Age]]&lt;=60, "Middle Age","Old Age"))))</f>
        <v>Young Adult</v>
      </c>
      <c r="D1338" t="s">
        <v>5049</v>
      </c>
      <c r="E1338" t="s">
        <v>35</v>
      </c>
      <c r="F1338" t="s">
        <v>44</v>
      </c>
      <c r="G1338" s="2">
        <v>45392</v>
      </c>
      <c r="H1338" s="1">
        <f>YEAR(Table1[[#This Row],[Date_of_Diagnosis]])</f>
        <v>2024</v>
      </c>
      <c r="I1338" t="s">
        <v>42</v>
      </c>
      <c r="J1338" t="s">
        <v>45</v>
      </c>
      <c r="K1338" t="b">
        <v>0</v>
      </c>
      <c r="L1338">
        <v>57</v>
      </c>
      <c r="M1338">
        <v>1</v>
      </c>
      <c r="N1338" t="s">
        <v>9</v>
      </c>
      <c r="O1338">
        <v>12</v>
      </c>
      <c r="P1338" t="str">
        <f>IF(Table1[[#This Row],[Survival_Time_Months]]&lt;12,"&lt;1 Year",IF(Table1[[#This Row],[Survival_Time_Months]]&lt;60,"1-5 Years","5+ Years"))</f>
        <v>1-5 Years</v>
      </c>
      <c r="Q1338" t="s">
        <v>10</v>
      </c>
      <c r="R1338" t="b">
        <v>1</v>
      </c>
      <c r="S1338" t="s">
        <v>20</v>
      </c>
    </row>
    <row r="1339" spans="1:19" x14ac:dyDescent="0.35">
      <c r="A1339" t="s">
        <v>1384</v>
      </c>
      <c r="B1339">
        <v>38</v>
      </c>
      <c r="C1339" t="str">
        <f>IF(Table1[[#This Row],[Age]]&lt;=10,"Child",IF(Table1[[#This Row],[Age]]&lt;=20,"Teen", IF(Table1[[#This Row],[Age]]&lt;=40, "Young Adult",IF(Table1[[#This Row],[Age]]&lt;=60, "Middle Age","Old Age"))))</f>
        <v>Young Adult</v>
      </c>
      <c r="D1339" t="s">
        <v>40</v>
      </c>
      <c r="E1339" t="s">
        <v>47</v>
      </c>
      <c r="F1339" t="s">
        <v>44</v>
      </c>
      <c r="G1339" s="2">
        <v>43487</v>
      </c>
      <c r="H1339" s="1">
        <f>YEAR(Table1[[#This Row],[Date_of_Diagnosis]])</f>
        <v>2019</v>
      </c>
      <c r="I1339" t="s">
        <v>37</v>
      </c>
      <c r="J1339" t="s">
        <v>45</v>
      </c>
      <c r="K1339" t="b">
        <v>0</v>
      </c>
      <c r="L1339">
        <v>35</v>
      </c>
      <c r="M1339">
        <v>0</v>
      </c>
      <c r="N1339" t="s">
        <v>15</v>
      </c>
      <c r="O1339">
        <v>4</v>
      </c>
      <c r="P1339" t="str">
        <f>IF(Table1[[#This Row],[Survival_Time_Months]]&lt;12,"&lt;1 Year",IF(Table1[[#This Row],[Survival_Time_Months]]&lt;60,"1-5 Years","5+ Years"))</f>
        <v>&lt;1 Year</v>
      </c>
      <c r="Q1339" t="s">
        <v>10</v>
      </c>
      <c r="R1339" t="b">
        <v>1</v>
      </c>
      <c r="S1339" t="s">
        <v>21</v>
      </c>
    </row>
    <row r="1340" spans="1:19" x14ac:dyDescent="0.35">
      <c r="A1340" t="s">
        <v>1385</v>
      </c>
      <c r="B1340">
        <v>77</v>
      </c>
      <c r="C1340" t="str">
        <f>IF(Table1[[#This Row],[Age]]&lt;=10,"Child",IF(Table1[[#This Row],[Age]]&lt;=20,"Teen", IF(Table1[[#This Row],[Age]]&lt;=40, "Young Adult",IF(Table1[[#This Row],[Age]]&lt;=60, "Middle Age","Old Age"))))</f>
        <v>Old Age</v>
      </c>
      <c r="D1340" t="s">
        <v>40</v>
      </c>
      <c r="E1340" t="s">
        <v>47</v>
      </c>
      <c r="F1340" t="s">
        <v>36</v>
      </c>
      <c r="G1340" s="2">
        <v>44431</v>
      </c>
      <c r="H1340" s="1">
        <f>YEAR(Table1[[#This Row],[Date_of_Diagnosis]])</f>
        <v>2021</v>
      </c>
      <c r="I1340" t="s">
        <v>42</v>
      </c>
      <c r="J1340" t="s">
        <v>2</v>
      </c>
      <c r="K1340" t="b">
        <v>1</v>
      </c>
      <c r="L1340">
        <v>0</v>
      </c>
      <c r="M1340">
        <v>1</v>
      </c>
      <c r="N1340" t="s">
        <v>12</v>
      </c>
      <c r="O1340">
        <v>33</v>
      </c>
      <c r="P1340" t="str">
        <f>IF(Table1[[#This Row],[Survival_Time_Months]]&lt;12,"&lt;1 Year",IF(Table1[[#This Row],[Survival_Time_Months]]&lt;60,"1-5 Years","5+ Years"))</f>
        <v>1-5 Years</v>
      </c>
      <c r="Q1340" t="s">
        <v>10</v>
      </c>
      <c r="R1340" t="b">
        <v>0</v>
      </c>
      <c r="S1340" t="s">
        <v>11</v>
      </c>
    </row>
    <row r="1341" spans="1:19" x14ac:dyDescent="0.35">
      <c r="A1341" t="s">
        <v>1386</v>
      </c>
      <c r="B1341">
        <v>74</v>
      </c>
      <c r="C1341" t="str">
        <f>IF(Table1[[#This Row],[Age]]&lt;=10,"Child",IF(Table1[[#This Row],[Age]]&lt;=20,"Teen", IF(Table1[[#This Row],[Age]]&lt;=40, "Young Adult",IF(Table1[[#This Row],[Age]]&lt;=60, "Middle Age","Old Age"))))</f>
        <v>Old Age</v>
      </c>
      <c r="D1341" t="s">
        <v>40</v>
      </c>
      <c r="E1341" t="s">
        <v>47</v>
      </c>
      <c r="F1341" t="s">
        <v>44</v>
      </c>
      <c r="G1341" s="2">
        <v>45577</v>
      </c>
      <c r="H1341" s="1">
        <f>YEAR(Table1[[#This Row],[Date_of_Diagnosis]])</f>
        <v>2024</v>
      </c>
      <c r="I1341" t="s">
        <v>37</v>
      </c>
      <c r="J1341" t="s">
        <v>2</v>
      </c>
      <c r="K1341" t="b">
        <v>0</v>
      </c>
      <c r="L1341">
        <v>23</v>
      </c>
      <c r="M1341">
        <v>4</v>
      </c>
      <c r="N1341" t="s">
        <v>15</v>
      </c>
      <c r="O1341">
        <v>71</v>
      </c>
      <c r="P1341" t="str">
        <f>IF(Table1[[#This Row],[Survival_Time_Months]]&lt;12,"&lt;1 Year",IF(Table1[[#This Row],[Survival_Time_Months]]&lt;60,"1-5 Years","5+ Years"))</f>
        <v>5+ Years</v>
      </c>
      <c r="Q1341" t="s">
        <v>14</v>
      </c>
      <c r="R1341" t="b">
        <v>0</v>
      </c>
      <c r="S1341" t="s">
        <v>23</v>
      </c>
    </row>
    <row r="1342" spans="1:19" x14ac:dyDescent="0.35">
      <c r="A1342" t="s">
        <v>1387</v>
      </c>
      <c r="B1342">
        <v>69</v>
      </c>
      <c r="C1342" t="str">
        <f>IF(Table1[[#This Row],[Age]]&lt;=10,"Child",IF(Table1[[#This Row],[Age]]&lt;=20,"Teen", IF(Table1[[#This Row],[Age]]&lt;=40, "Young Adult",IF(Table1[[#This Row],[Age]]&lt;=60, "Middle Age","Old Age"))))</f>
        <v>Old Age</v>
      </c>
      <c r="D1342" t="s">
        <v>40</v>
      </c>
      <c r="E1342" t="s">
        <v>35</v>
      </c>
      <c r="F1342" t="s">
        <v>36</v>
      </c>
      <c r="G1342" s="2">
        <v>43583</v>
      </c>
      <c r="H1342" s="1">
        <f>YEAR(Table1[[#This Row],[Date_of_Diagnosis]])</f>
        <v>2019</v>
      </c>
      <c r="I1342" t="s">
        <v>37</v>
      </c>
      <c r="J1342" t="s">
        <v>45</v>
      </c>
      <c r="K1342" t="b">
        <v>0</v>
      </c>
      <c r="L1342">
        <v>23</v>
      </c>
      <c r="M1342">
        <v>7</v>
      </c>
      <c r="N1342" t="s">
        <v>9</v>
      </c>
      <c r="O1342">
        <v>78</v>
      </c>
      <c r="P1342" t="str">
        <f>IF(Table1[[#This Row],[Survival_Time_Months]]&lt;12,"&lt;1 Year",IF(Table1[[#This Row],[Survival_Time_Months]]&lt;60,"1-5 Years","5+ Years"))</f>
        <v>5+ Years</v>
      </c>
      <c r="Q1342" t="s">
        <v>14</v>
      </c>
      <c r="R1342" t="b">
        <v>0</v>
      </c>
      <c r="S1342" t="s">
        <v>16</v>
      </c>
    </row>
    <row r="1343" spans="1:19" x14ac:dyDescent="0.35">
      <c r="A1343" t="s">
        <v>1388</v>
      </c>
      <c r="B1343">
        <v>67</v>
      </c>
      <c r="C1343" t="str">
        <f>IF(Table1[[#This Row],[Age]]&lt;=10,"Child",IF(Table1[[#This Row],[Age]]&lt;=20,"Teen", IF(Table1[[#This Row],[Age]]&lt;=40, "Young Adult",IF(Table1[[#This Row],[Age]]&lt;=60, "Middle Age","Old Age"))))</f>
        <v>Old Age</v>
      </c>
      <c r="D1343" t="s">
        <v>5050</v>
      </c>
      <c r="E1343" t="s">
        <v>47</v>
      </c>
      <c r="F1343" t="s">
        <v>36</v>
      </c>
      <c r="G1343" s="2">
        <v>45656</v>
      </c>
      <c r="H1343" s="1">
        <f>YEAR(Table1[[#This Row],[Date_of_Diagnosis]])</f>
        <v>2024</v>
      </c>
      <c r="I1343" t="s">
        <v>48</v>
      </c>
      <c r="J1343" t="s">
        <v>45</v>
      </c>
      <c r="K1343" t="b">
        <v>1</v>
      </c>
      <c r="L1343">
        <v>11</v>
      </c>
      <c r="M1343">
        <v>5</v>
      </c>
      <c r="N1343" t="s">
        <v>15</v>
      </c>
      <c r="O1343">
        <v>39</v>
      </c>
      <c r="P1343" t="str">
        <f>IF(Table1[[#This Row],[Survival_Time_Months]]&lt;12,"&lt;1 Year",IF(Table1[[#This Row],[Survival_Time_Months]]&lt;60,"1-5 Years","5+ Years"))</f>
        <v>1-5 Years</v>
      </c>
      <c r="Q1343" t="s">
        <v>10</v>
      </c>
      <c r="R1343" t="b">
        <v>0</v>
      </c>
      <c r="S1343" t="s">
        <v>11</v>
      </c>
    </row>
    <row r="1344" spans="1:19" x14ac:dyDescent="0.35">
      <c r="A1344" t="s">
        <v>1389</v>
      </c>
      <c r="B1344">
        <v>30</v>
      </c>
      <c r="C1344" t="str">
        <f>IF(Table1[[#This Row],[Age]]&lt;=10,"Child",IF(Table1[[#This Row],[Age]]&lt;=20,"Teen", IF(Table1[[#This Row],[Age]]&lt;=40, "Young Adult",IF(Table1[[#This Row],[Age]]&lt;=60, "Middle Age","Old Age"))))</f>
        <v>Young Adult</v>
      </c>
      <c r="D1344" t="s">
        <v>5049</v>
      </c>
      <c r="E1344" t="s">
        <v>35</v>
      </c>
      <c r="F1344" t="s">
        <v>41</v>
      </c>
      <c r="G1344" s="2">
        <v>44644</v>
      </c>
      <c r="H1344" s="1">
        <f>YEAR(Table1[[#This Row],[Date_of_Diagnosis]])</f>
        <v>2022</v>
      </c>
      <c r="I1344" t="s">
        <v>48</v>
      </c>
      <c r="J1344" t="s">
        <v>2</v>
      </c>
      <c r="K1344" t="b">
        <v>1</v>
      </c>
      <c r="L1344">
        <v>46</v>
      </c>
      <c r="M1344">
        <v>2</v>
      </c>
      <c r="N1344" t="s">
        <v>15</v>
      </c>
      <c r="O1344">
        <v>113</v>
      </c>
      <c r="P1344" t="str">
        <f>IF(Table1[[#This Row],[Survival_Time_Months]]&lt;12,"&lt;1 Year",IF(Table1[[#This Row],[Survival_Time_Months]]&lt;60,"1-5 Years","5+ Years"))</f>
        <v>5+ Years</v>
      </c>
      <c r="Q1344" t="s">
        <v>10</v>
      </c>
      <c r="R1344" t="b">
        <v>0</v>
      </c>
      <c r="S1344" t="s">
        <v>13</v>
      </c>
    </row>
    <row r="1345" spans="1:19" x14ac:dyDescent="0.35">
      <c r="A1345" t="s">
        <v>1390</v>
      </c>
      <c r="B1345">
        <v>59</v>
      </c>
      <c r="C1345" t="str">
        <f>IF(Table1[[#This Row],[Age]]&lt;=10,"Child",IF(Table1[[#This Row],[Age]]&lt;=20,"Teen", IF(Table1[[#This Row],[Age]]&lt;=40, "Young Adult",IF(Table1[[#This Row],[Age]]&lt;=60, "Middle Age","Old Age"))))</f>
        <v>Middle Age</v>
      </c>
      <c r="D1345" t="s">
        <v>40</v>
      </c>
      <c r="E1345" t="s">
        <v>47</v>
      </c>
      <c r="F1345" t="s">
        <v>41</v>
      </c>
      <c r="G1345" s="2">
        <v>45500</v>
      </c>
      <c r="H1345" s="1">
        <f>YEAR(Table1[[#This Row],[Date_of_Diagnosis]])</f>
        <v>2024</v>
      </c>
      <c r="I1345" t="s">
        <v>37</v>
      </c>
      <c r="J1345" t="s">
        <v>45</v>
      </c>
      <c r="K1345" t="b">
        <v>1</v>
      </c>
      <c r="L1345">
        <v>23</v>
      </c>
      <c r="M1345">
        <v>1</v>
      </c>
      <c r="N1345" t="s">
        <v>15</v>
      </c>
      <c r="O1345">
        <v>72</v>
      </c>
      <c r="P1345" t="str">
        <f>IF(Table1[[#This Row],[Survival_Time_Months]]&lt;12,"&lt;1 Year",IF(Table1[[#This Row],[Survival_Time_Months]]&lt;60,"1-5 Years","5+ Years"))</f>
        <v>5+ Years</v>
      </c>
      <c r="Q1345" t="s">
        <v>10</v>
      </c>
      <c r="R1345" t="b">
        <v>1</v>
      </c>
      <c r="S1345" t="s">
        <v>13</v>
      </c>
    </row>
    <row r="1346" spans="1:19" x14ac:dyDescent="0.35">
      <c r="A1346" t="s">
        <v>1391</v>
      </c>
      <c r="B1346">
        <v>46</v>
      </c>
      <c r="C1346" t="str">
        <f>IF(Table1[[#This Row],[Age]]&lt;=10,"Child",IF(Table1[[#This Row],[Age]]&lt;=20,"Teen", IF(Table1[[#This Row],[Age]]&lt;=40, "Young Adult",IF(Table1[[#This Row],[Age]]&lt;=60, "Middle Age","Old Age"))))</f>
        <v>Middle Age</v>
      </c>
      <c r="D1346" t="s">
        <v>5049</v>
      </c>
      <c r="E1346" t="s">
        <v>47</v>
      </c>
      <c r="F1346" t="s">
        <v>36</v>
      </c>
      <c r="G1346" s="2">
        <v>45236</v>
      </c>
      <c r="H1346" s="1">
        <f>YEAR(Table1[[#This Row],[Date_of_Diagnosis]])</f>
        <v>2023</v>
      </c>
      <c r="I1346" t="s">
        <v>51</v>
      </c>
      <c r="J1346" t="s">
        <v>45</v>
      </c>
      <c r="K1346" t="b">
        <v>0</v>
      </c>
      <c r="L1346">
        <v>59</v>
      </c>
      <c r="M1346">
        <v>9</v>
      </c>
      <c r="N1346" t="s">
        <v>15</v>
      </c>
      <c r="O1346">
        <v>56</v>
      </c>
      <c r="P1346" t="str">
        <f>IF(Table1[[#This Row],[Survival_Time_Months]]&lt;12,"&lt;1 Year",IF(Table1[[#This Row],[Survival_Time_Months]]&lt;60,"1-5 Years","5+ Years"))</f>
        <v>1-5 Years</v>
      </c>
      <c r="Q1346" t="s">
        <v>10</v>
      </c>
      <c r="R1346" t="b">
        <v>0</v>
      </c>
      <c r="S1346" t="s">
        <v>22</v>
      </c>
    </row>
    <row r="1347" spans="1:19" x14ac:dyDescent="0.35">
      <c r="A1347" t="s">
        <v>1392</v>
      </c>
      <c r="B1347">
        <v>9</v>
      </c>
      <c r="C1347" t="str">
        <f>IF(Table1[[#This Row],[Age]]&lt;=10,"Child",IF(Table1[[#This Row],[Age]]&lt;=20,"Teen", IF(Table1[[#This Row],[Age]]&lt;=40, "Young Adult",IF(Table1[[#This Row],[Age]]&lt;=60, "Middle Age","Old Age"))))</f>
        <v>Child</v>
      </c>
      <c r="D1347" t="s">
        <v>5050</v>
      </c>
      <c r="E1347" t="s">
        <v>35</v>
      </c>
      <c r="F1347" t="s">
        <v>44</v>
      </c>
      <c r="G1347" s="2">
        <v>45508</v>
      </c>
      <c r="H1347" s="1">
        <f>YEAR(Table1[[#This Row],[Date_of_Diagnosis]])</f>
        <v>2024</v>
      </c>
      <c r="I1347" t="s">
        <v>51</v>
      </c>
      <c r="J1347" t="s">
        <v>38</v>
      </c>
      <c r="K1347" t="b">
        <v>0</v>
      </c>
      <c r="L1347">
        <v>66</v>
      </c>
      <c r="M1347">
        <v>12</v>
      </c>
      <c r="N1347" t="s">
        <v>15</v>
      </c>
      <c r="O1347">
        <v>97</v>
      </c>
      <c r="P1347" t="str">
        <f>IF(Table1[[#This Row],[Survival_Time_Months]]&lt;12,"&lt;1 Year",IF(Table1[[#This Row],[Survival_Time_Months]]&lt;60,"1-5 Years","5+ Years"))</f>
        <v>5+ Years</v>
      </c>
      <c r="Q1347" t="s">
        <v>10</v>
      </c>
      <c r="R1347" t="b">
        <v>0</v>
      </c>
      <c r="S1347" t="s">
        <v>23</v>
      </c>
    </row>
    <row r="1348" spans="1:19" x14ac:dyDescent="0.35">
      <c r="A1348" t="s">
        <v>1393</v>
      </c>
      <c r="B1348">
        <v>80</v>
      </c>
      <c r="C1348" t="str">
        <f>IF(Table1[[#This Row],[Age]]&lt;=10,"Child",IF(Table1[[#This Row],[Age]]&lt;=20,"Teen", IF(Table1[[#This Row],[Age]]&lt;=40, "Young Adult",IF(Table1[[#This Row],[Age]]&lt;=60, "Middle Age","Old Age"))))</f>
        <v>Old Age</v>
      </c>
      <c r="D1348" t="s">
        <v>5049</v>
      </c>
      <c r="E1348" t="s">
        <v>47</v>
      </c>
      <c r="F1348" t="s">
        <v>41</v>
      </c>
      <c r="G1348" s="2">
        <v>44373</v>
      </c>
      <c r="H1348" s="1">
        <f>YEAR(Table1[[#This Row],[Date_of_Diagnosis]])</f>
        <v>2021</v>
      </c>
      <c r="I1348" t="s">
        <v>42</v>
      </c>
      <c r="J1348" t="s">
        <v>2</v>
      </c>
      <c r="K1348" t="b">
        <v>1</v>
      </c>
      <c r="L1348">
        <v>15</v>
      </c>
      <c r="M1348">
        <v>7</v>
      </c>
      <c r="N1348" t="s">
        <v>12</v>
      </c>
      <c r="O1348">
        <v>114</v>
      </c>
      <c r="P1348" t="str">
        <f>IF(Table1[[#This Row],[Survival_Time_Months]]&lt;12,"&lt;1 Year",IF(Table1[[#This Row],[Survival_Time_Months]]&lt;60,"1-5 Years","5+ Years"))</f>
        <v>5+ Years</v>
      </c>
      <c r="Q1348" t="s">
        <v>14</v>
      </c>
      <c r="R1348" t="b">
        <v>0</v>
      </c>
      <c r="S1348" t="s">
        <v>17</v>
      </c>
    </row>
    <row r="1349" spans="1:19" x14ac:dyDescent="0.35">
      <c r="A1349" t="s">
        <v>1394</v>
      </c>
      <c r="B1349">
        <v>31</v>
      </c>
      <c r="C1349" t="str">
        <f>IF(Table1[[#This Row],[Age]]&lt;=10,"Child",IF(Table1[[#This Row],[Age]]&lt;=20,"Teen", IF(Table1[[#This Row],[Age]]&lt;=40, "Young Adult",IF(Table1[[#This Row],[Age]]&lt;=60, "Middle Age","Old Age"))))</f>
        <v>Young Adult</v>
      </c>
      <c r="D1349" t="s">
        <v>40</v>
      </c>
      <c r="E1349" t="s">
        <v>35</v>
      </c>
      <c r="F1349" t="s">
        <v>44</v>
      </c>
      <c r="G1349" s="2">
        <v>44615</v>
      </c>
      <c r="H1349" s="1">
        <f>YEAR(Table1[[#This Row],[Date_of_Diagnosis]])</f>
        <v>2022</v>
      </c>
      <c r="I1349" t="s">
        <v>42</v>
      </c>
      <c r="J1349" t="s">
        <v>38</v>
      </c>
      <c r="K1349" t="b">
        <v>1</v>
      </c>
      <c r="L1349">
        <v>50</v>
      </c>
      <c r="M1349">
        <v>7</v>
      </c>
      <c r="N1349" t="s">
        <v>12</v>
      </c>
      <c r="O1349">
        <v>12</v>
      </c>
      <c r="P1349" t="str">
        <f>IF(Table1[[#This Row],[Survival_Time_Months]]&lt;12,"&lt;1 Year",IF(Table1[[#This Row],[Survival_Time_Months]]&lt;60,"1-5 Years","5+ Years"))</f>
        <v>1-5 Years</v>
      </c>
      <c r="Q1349" t="s">
        <v>10</v>
      </c>
      <c r="R1349" t="b">
        <v>0</v>
      </c>
      <c r="S1349" t="s">
        <v>13</v>
      </c>
    </row>
    <row r="1350" spans="1:19" x14ac:dyDescent="0.35">
      <c r="A1350" t="s">
        <v>1395</v>
      </c>
      <c r="B1350">
        <v>41</v>
      </c>
      <c r="C1350" t="str">
        <f>IF(Table1[[#This Row],[Age]]&lt;=10,"Child",IF(Table1[[#This Row],[Age]]&lt;=20,"Teen", IF(Table1[[#This Row],[Age]]&lt;=40, "Young Adult",IF(Table1[[#This Row],[Age]]&lt;=60, "Middle Age","Old Age"))))</f>
        <v>Middle Age</v>
      </c>
      <c r="D1350" t="s">
        <v>5050</v>
      </c>
      <c r="E1350" t="s">
        <v>47</v>
      </c>
      <c r="F1350" t="s">
        <v>44</v>
      </c>
      <c r="G1350" s="2">
        <v>44334</v>
      </c>
      <c r="H1350" s="1">
        <f>YEAR(Table1[[#This Row],[Date_of_Diagnosis]])</f>
        <v>2021</v>
      </c>
      <c r="I1350" t="s">
        <v>42</v>
      </c>
      <c r="J1350" t="s">
        <v>2</v>
      </c>
      <c r="K1350" t="b">
        <v>0</v>
      </c>
      <c r="L1350">
        <v>3</v>
      </c>
      <c r="M1350">
        <v>8</v>
      </c>
      <c r="N1350" t="s">
        <v>15</v>
      </c>
      <c r="O1350">
        <v>5</v>
      </c>
      <c r="P1350" t="str">
        <f>IF(Table1[[#This Row],[Survival_Time_Months]]&lt;12,"&lt;1 Year",IF(Table1[[#This Row],[Survival_Time_Months]]&lt;60,"1-5 Years","5+ Years"))</f>
        <v>&lt;1 Year</v>
      </c>
      <c r="Q1350" t="s">
        <v>10</v>
      </c>
      <c r="R1350" t="b">
        <v>1</v>
      </c>
      <c r="S1350" t="s">
        <v>11</v>
      </c>
    </row>
    <row r="1351" spans="1:19" x14ac:dyDescent="0.35">
      <c r="A1351" t="s">
        <v>1396</v>
      </c>
      <c r="B1351">
        <v>27</v>
      </c>
      <c r="C1351" t="str">
        <f>IF(Table1[[#This Row],[Age]]&lt;=10,"Child",IF(Table1[[#This Row],[Age]]&lt;=20,"Teen", IF(Table1[[#This Row],[Age]]&lt;=40, "Young Adult",IF(Table1[[#This Row],[Age]]&lt;=60, "Middle Age","Old Age"))))</f>
        <v>Young Adult</v>
      </c>
      <c r="D1351" t="s">
        <v>5050</v>
      </c>
      <c r="E1351" t="s">
        <v>35</v>
      </c>
      <c r="F1351" t="s">
        <v>44</v>
      </c>
      <c r="G1351" s="2">
        <v>44255</v>
      </c>
      <c r="H1351" s="1">
        <f>YEAR(Table1[[#This Row],[Date_of_Diagnosis]])</f>
        <v>2021</v>
      </c>
      <c r="I1351" t="s">
        <v>37</v>
      </c>
      <c r="J1351" t="s">
        <v>38</v>
      </c>
      <c r="K1351" t="b">
        <v>0</v>
      </c>
      <c r="L1351">
        <v>22</v>
      </c>
      <c r="M1351">
        <v>3</v>
      </c>
      <c r="N1351" t="s">
        <v>15</v>
      </c>
      <c r="O1351">
        <v>12</v>
      </c>
      <c r="P1351" t="str">
        <f>IF(Table1[[#This Row],[Survival_Time_Months]]&lt;12,"&lt;1 Year",IF(Table1[[#This Row],[Survival_Time_Months]]&lt;60,"1-5 Years","5+ Years"))</f>
        <v>1-5 Years</v>
      </c>
      <c r="Q1351" t="s">
        <v>14</v>
      </c>
      <c r="R1351" t="b">
        <v>0</v>
      </c>
      <c r="S1351" t="s">
        <v>21</v>
      </c>
    </row>
    <row r="1352" spans="1:19" x14ac:dyDescent="0.35">
      <c r="A1352" t="s">
        <v>1397</v>
      </c>
      <c r="B1352">
        <v>21</v>
      </c>
      <c r="C1352" t="str">
        <f>IF(Table1[[#This Row],[Age]]&lt;=10,"Child",IF(Table1[[#This Row],[Age]]&lt;=20,"Teen", IF(Table1[[#This Row],[Age]]&lt;=40, "Young Adult",IF(Table1[[#This Row],[Age]]&lt;=60, "Middle Age","Old Age"))))</f>
        <v>Young Adult</v>
      </c>
      <c r="D1352" t="s">
        <v>5049</v>
      </c>
      <c r="E1352" t="s">
        <v>47</v>
      </c>
      <c r="F1352" t="s">
        <v>44</v>
      </c>
      <c r="G1352" s="2">
        <v>44062</v>
      </c>
      <c r="H1352" s="1">
        <f>YEAR(Table1[[#This Row],[Date_of_Diagnosis]])</f>
        <v>2020</v>
      </c>
      <c r="I1352" t="s">
        <v>37</v>
      </c>
      <c r="J1352" t="s">
        <v>2</v>
      </c>
      <c r="K1352" t="b">
        <v>1</v>
      </c>
      <c r="L1352">
        <v>58</v>
      </c>
      <c r="M1352">
        <v>20</v>
      </c>
      <c r="N1352" t="s">
        <v>15</v>
      </c>
      <c r="O1352">
        <v>120</v>
      </c>
      <c r="P1352" t="str">
        <f>IF(Table1[[#This Row],[Survival_Time_Months]]&lt;12,"&lt;1 Year",IF(Table1[[#This Row],[Survival_Time_Months]]&lt;60,"1-5 Years","5+ Years"))</f>
        <v>5+ Years</v>
      </c>
      <c r="Q1352" t="s">
        <v>14</v>
      </c>
      <c r="R1352" t="b">
        <v>0</v>
      </c>
      <c r="S1352" t="s">
        <v>23</v>
      </c>
    </row>
    <row r="1353" spans="1:19" x14ac:dyDescent="0.35">
      <c r="A1353" t="s">
        <v>1398</v>
      </c>
      <c r="B1353">
        <v>75</v>
      </c>
      <c r="C1353" t="str">
        <f>IF(Table1[[#This Row],[Age]]&lt;=10,"Child",IF(Table1[[#This Row],[Age]]&lt;=20,"Teen", IF(Table1[[#This Row],[Age]]&lt;=40, "Young Adult",IF(Table1[[#This Row],[Age]]&lt;=60, "Middle Age","Old Age"))))</f>
        <v>Old Age</v>
      </c>
      <c r="D1353" t="s">
        <v>5049</v>
      </c>
      <c r="E1353" t="s">
        <v>50</v>
      </c>
      <c r="F1353" t="s">
        <v>44</v>
      </c>
      <c r="G1353" s="2">
        <v>43471</v>
      </c>
      <c r="H1353" s="1">
        <f>YEAR(Table1[[#This Row],[Date_of_Diagnosis]])</f>
        <v>2019</v>
      </c>
      <c r="I1353" t="s">
        <v>51</v>
      </c>
      <c r="J1353" t="s">
        <v>2</v>
      </c>
      <c r="K1353" t="b">
        <v>0</v>
      </c>
      <c r="L1353">
        <v>60</v>
      </c>
      <c r="M1353">
        <v>9</v>
      </c>
      <c r="N1353" t="s">
        <v>12</v>
      </c>
      <c r="O1353">
        <v>49</v>
      </c>
      <c r="P1353" t="str">
        <f>IF(Table1[[#This Row],[Survival_Time_Months]]&lt;12,"&lt;1 Year",IF(Table1[[#This Row],[Survival_Time_Months]]&lt;60,"1-5 Years","5+ Years"))</f>
        <v>1-5 Years</v>
      </c>
      <c r="Q1353" t="s">
        <v>10</v>
      </c>
      <c r="R1353" t="b">
        <v>1</v>
      </c>
      <c r="S1353" t="s">
        <v>19</v>
      </c>
    </row>
    <row r="1354" spans="1:19" x14ac:dyDescent="0.35">
      <c r="A1354" t="s">
        <v>1399</v>
      </c>
      <c r="B1354">
        <v>15</v>
      </c>
      <c r="C1354" t="str">
        <f>IF(Table1[[#This Row],[Age]]&lt;=10,"Child",IF(Table1[[#This Row],[Age]]&lt;=20,"Teen", IF(Table1[[#This Row],[Age]]&lt;=40, "Young Adult",IF(Table1[[#This Row],[Age]]&lt;=60, "Middle Age","Old Age"))))</f>
        <v>Teen</v>
      </c>
      <c r="D1354" t="s">
        <v>5050</v>
      </c>
      <c r="E1354" t="s">
        <v>50</v>
      </c>
      <c r="F1354" t="s">
        <v>41</v>
      </c>
      <c r="G1354" s="2">
        <v>43803</v>
      </c>
      <c r="H1354" s="1">
        <f>YEAR(Table1[[#This Row],[Date_of_Diagnosis]])</f>
        <v>2019</v>
      </c>
      <c r="I1354" t="s">
        <v>37</v>
      </c>
      <c r="J1354" t="s">
        <v>2</v>
      </c>
      <c r="K1354" t="b">
        <v>1</v>
      </c>
      <c r="L1354">
        <v>32</v>
      </c>
      <c r="M1354">
        <v>14</v>
      </c>
      <c r="N1354" t="s">
        <v>9</v>
      </c>
      <c r="O1354">
        <v>51</v>
      </c>
      <c r="P1354" t="str">
        <f>IF(Table1[[#This Row],[Survival_Time_Months]]&lt;12,"&lt;1 Year",IF(Table1[[#This Row],[Survival_Time_Months]]&lt;60,"1-5 Years","5+ Years"))</f>
        <v>1-5 Years</v>
      </c>
      <c r="Q1354" t="s">
        <v>10</v>
      </c>
      <c r="R1354" t="b">
        <v>0</v>
      </c>
      <c r="S1354" t="s">
        <v>16</v>
      </c>
    </row>
    <row r="1355" spans="1:19" x14ac:dyDescent="0.35">
      <c r="A1355" t="s">
        <v>1400</v>
      </c>
      <c r="B1355">
        <v>22</v>
      </c>
      <c r="C1355" t="str">
        <f>IF(Table1[[#This Row],[Age]]&lt;=10,"Child",IF(Table1[[#This Row],[Age]]&lt;=20,"Teen", IF(Table1[[#This Row],[Age]]&lt;=40, "Young Adult",IF(Table1[[#This Row],[Age]]&lt;=60, "Middle Age","Old Age"))))</f>
        <v>Young Adult</v>
      </c>
      <c r="D1355" t="s">
        <v>40</v>
      </c>
      <c r="E1355" t="s">
        <v>50</v>
      </c>
      <c r="F1355" t="s">
        <v>44</v>
      </c>
      <c r="G1355" s="2">
        <v>43632</v>
      </c>
      <c r="H1355" s="1">
        <f>YEAR(Table1[[#This Row],[Date_of_Diagnosis]])</f>
        <v>2019</v>
      </c>
      <c r="I1355" t="s">
        <v>48</v>
      </c>
      <c r="J1355" t="s">
        <v>45</v>
      </c>
      <c r="K1355" t="b">
        <v>1</v>
      </c>
      <c r="L1355">
        <v>44</v>
      </c>
      <c r="M1355">
        <v>19</v>
      </c>
      <c r="N1355" t="s">
        <v>12</v>
      </c>
      <c r="O1355">
        <v>67</v>
      </c>
      <c r="P1355" t="str">
        <f>IF(Table1[[#This Row],[Survival_Time_Months]]&lt;12,"&lt;1 Year",IF(Table1[[#This Row],[Survival_Time_Months]]&lt;60,"1-5 Years","5+ Years"))</f>
        <v>5+ Years</v>
      </c>
      <c r="Q1355" t="s">
        <v>10</v>
      </c>
      <c r="R1355" t="b">
        <v>1</v>
      </c>
      <c r="S1355" t="s">
        <v>11</v>
      </c>
    </row>
    <row r="1356" spans="1:19" x14ac:dyDescent="0.35">
      <c r="A1356" t="s">
        <v>1401</v>
      </c>
      <c r="B1356">
        <v>68</v>
      </c>
      <c r="C1356" t="str">
        <f>IF(Table1[[#This Row],[Age]]&lt;=10,"Child",IF(Table1[[#This Row],[Age]]&lt;=20,"Teen", IF(Table1[[#This Row],[Age]]&lt;=40, "Young Adult",IF(Table1[[#This Row],[Age]]&lt;=60, "Middle Age","Old Age"))))</f>
        <v>Old Age</v>
      </c>
      <c r="D1356" t="s">
        <v>5050</v>
      </c>
      <c r="E1356" t="s">
        <v>35</v>
      </c>
      <c r="F1356" t="s">
        <v>36</v>
      </c>
      <c r="G1356" s="2">
        <v>44800</v>
      </c>
      <c r="H1356" s="1">
        <f>YEAR(Table1[[#This Row],[Date_of_Diagnosis]])</f>
        <v>2022</v>
      </c>
      <c r="I1356" t="s">
        <v>51</v>
      </c>
      <c r="J1356" t="s">
        <v>45</v>
      </c>
      <c r="K1356" t="b">
        <v>1</v>
      </c>
      <c r="L1356">
        <v>2</v>
      </c>
      <c r="M1356">
        <v>13</v>
      </c>
      <c r="N1356" t="s">
        <v>12</v>
      </c>
      <c r="O1356">
        <v>57</v>
      </c>
      <c r="P1356" t="str">
        <f>IF(Table1[[#This Row],[Survival_Time_Months]]&lt;12,"&lt;1 Year",IF(Table1[[#This Row],[Survival_Time_Months]]&lt;60,"1-5 Years","5+ Years"))</f>
        <v>1-5 Years</v>
      </c>
      <c r="Q1356" t="s">
        <v>14</v>
      </c>
      <c r="R1356" t="b">
        <v>0</v>
      </c>
      <c r="S1356" t="s">
        <v>16</v>
      </c>
    </row>
    <row r="1357" spans="1:19" x14ac:dyDescent="0.35">
      <c r="A1357" t="s">
        <v>1402</v>
      </c>
      <c r="B1357">
        <v>40</v>
      </c>
      <c r="C1357" t="str">
        <f>IF(Table1[[#This Row],[Age]]&lt;=10,"Child",IF(Table1[[#This Row],[Age]]&lt;=20,"Teen", IF(Table1[[#This Row],[Age]]&lt;=40, "Young Adult",IF(Table1[[#This Row],[Age]]&lt;=60, "Middle Age","Old Age"))))</f>
        <v>Young Adult</v>
      </c>
      <c r="D1357" t="s">
        <v>40</v>
      </c>
      <c r="E1357" t="s">
        <v>35</v>
      </c>
      <c r="F1357" t="s">
        <v>36</v>
      </c>
      <c r="G1357" s="2">
        <v>45095</v>
      </c>
      <c r="H1357" s="1">
        <f>YEAR(Table1[[#This Row],[Date_of_Diagnosis]])</f>
        <v>2023</v>
      </c>
      <c r="I1357" t="s">
        <v>42</v>
      </c>
      <c r="J1357" t="s">
        <v>38</v>
      </c>
      <c r="K1357" t="b">
        <v>0</v>
      </c>
      <c r="L1357">
        <v>67</v>
      </c>
      <c r="M1357">
        <v>2</v>
      </c>
      <c r="N1357" t="s">
        <v>12</v>
      </c>
      <c r="O1357">
        <v>32</v>
      </c>
      <c r="P1357" t="str">
        <f>IF(Table1[[#This Row],[Survival_Time_Months]]&lt;12,"&lt;1 Year",IF(Table1[[#This Row],[Survival_Time_Months]]&lt;60,"1-5 Years","5+ Years"))</f>
        <v>1-5 Years</v>
      </c>
      <c r="Q1357" t="s">
        <v>10</v>
      </c>
      <c r="R1357" t="b">
        <v>1</v>
      </c>
      <c r="S1357" t="s">
        <v>16</v>
      </c>
    </row>
    <row r="1358" spans="1:19" x14ac:dyDescent="0.35">
      <c r="A1358" t="s">
        <v>1403</v>
      </c>
      <c r="B1358">
        <v>24</v>
      </c>
      <c r="C1358" t="str">
        <f>IF(Table1[[#This Row],[Age]]&lt;=10,"Child",IF(Table1[[#This Row],[Age]]&lt;=20,"Teen", IF(Table1[[#This Row],[Age]]&lt;=40, "Young Adult",IF(Table1[[#This Row],[Age]]&lt;=60, "Middle Age","Old Age"))))</f>
        <v>Young Adult</v>
      </c>
      <c r="D1358" t="s">
        <v>5049</v>
      </c>
      <c r="E1358" t="s">
        <v>50</v>
      </c>
      <c r="F1358" t="s">
        <v>44</v>
      </c>
      <c r="G1358" s="2">
        <v>44184</v>
      </c>
      <c r="H1358" s="1">
        <f>YEAR(Table1[[#This Row],[Date_of_Diagnosis]])</f>
        <v>2020</v>
      </c>
      <c r="I1358" t="s">
        <v>48</v>
      </c>
      <c r="J1358" t="s">
        <v>2</v>
      </c>
      <c r="K1358" t="b">
        <v>0</v>
      </c>
      <c r="L1358">
        <v>20</v>
      </c>
      <c r="M1358">
        <v>0</v>
      </c>
      <c r="N1358" t="s">
        <v>15</v>
      </c>
      <c r="O1358">
        <v>60</v>
      </c>
      <c r="P1358" t="str">
        <f>IF(Table1[[#This Row],[Survival_Time_Months]]&lt;12,"&lt;1 Year",IF(Table1[[#This Row],[Survival_Time_Months]]&lt;60,"1-5 Years","5+ Years"))</f>
        <v>5+ Years</v>
      </c>
      <c r="Q1358" t="s">
        <v>10</v>
      </c>
      <c r="R1358" t="b">
        <v>1</v>
      </c>
      <c r="S1358" t="s">
        <v>11</v>
      </c>
    </row>
    <row r="1359" spans="1:19" x14ac:dyDescent="0.35">
      <c r="A1359" t="s">
        <v>1404</v>
      </c>
      <c r="B1359">
        <v>52</v>
      </c>
      <c r="C1359" t="str">
        <f>IF(Table1[[#This Row],[Age]]&lt;=10,"Child",IF(Table1[[#This Row],[Age]]&lt;=20,"Teen", IF(Table1[[#This Row],[Age]]&lt;=40, "Young Adult",IF(Table1[[#This Row],[Age]]&lt;=60, "Middle Age","Old Age"))))</f>
        <v>Middle Age</v>
      </c>
      <c r="D1359" t="s">
        <v>5049</v>
      </c>
      <c r="E1359" t="s">
        <v>50</v>
      </c>
      <c r="F1359" t="s">
        <v>36</v>
      </c>
      <c r="G1359" s="2">
        <v>45314</v>
      </c>
      <c r="H1359" s="1">
        <f>YEAR(Table1[[#This Row],[Date_of_Diagnosis]])</f>
        <v>2024</v>
      </c>
      <c r="I1359" t="s">
        <v>51</v>
      </c>
      <c r="J1359" t="s">
        <v>2</v>
      </c>
      <c r="K1359" t="b">
        <v>1</v>
      </c>
      <c r="L1359">
        <v>36</v>
      </c>
      <c r="M1359">
        <v>8</v>
      </c>
      <c r="N1359" t="s">
        <v>9</v>
      </c>
      <c r="O1359">
        <v>34</v>
      </c>
      <c r="P1359" t="str">
        <f>IF(Table1[[#This Row],[Survival_Time_Months]]&lt;12,"&lt;1 Year",IF(Table1[[#This Row],[Survival_Time_Months]]&lt;60,"1-5 Years","5+ Years"))</f>
        <v>1-5 Years</v>
      </c>
      <c r="Q1359" t="s">
        <v>10</v>
      </c>
      <c r="R1359" t="b">
        <v>0</v>
      </c>
      <c r="S1359" t="s">
        <v>17</v>
      </c>
    </row>
    <row r="1360" spans="1:19" x14ac:dyDescent="0.35">
      <c r="A1360" t="s">
        <v>1405</v>
      </c>
      <c r="B1360">
        <v>87</v>
      </c>
      <c r="C1360" t="str">
        <f>IF(Table1[[#This Row],[Age]]&lt;=10,"Child",IF(Table1[[#This Row],[Age]]&lt;=20,"Teen", IF(Table1[[#This Row],[Age]]&lt;=40, "Young Adult",IF(Table1[[#This Row],[Age]]&lt;=60, "Middle Age","Old Age"))))</f>
        <v>Old Age</v>
      </c>
      <c r="D1360" t="s">
        <v>40</v>
      </c>
      <c r="E1360" t="s">
        <v>50</v>
      </c>
      <c r="F1360" t="s">
        <v>41</v>
      </c>
      <c r="G1360" s="2">
        <v>43761</v>
      </c>
      <c r="H1360" s="1">
        <f>YEAR(Table1[[#This Row],[Date_of_Diagnosis]])</f>
        <v>2019</v>
      </c>
      <c r="I1360" t="s">
        <v>37</v>
      </c>
      <c r="J1360" t="s">
        <v>45</v>
      </c>
      <c r="K1360" t="b">
        <v>0</v>
      </c>
      <c r="L1360">
        <v>12</v>
      </c>
      <c r="M1360">
        <v>6</v>
      </c>
      <c r="N1360" t="s">
        <v>9</v>
      </c>
      <c r="O1360">
        <v>37</v>
      </c>
      <c r="P1360" t="str">
        <f>IF(Table1[[#This Row],[Survival_Time_Months]]&lt;12,"&lt;1 Year",IF(Table1[[#This Row],[Survival_Time_Months]]&lt;60,"1-5 Years","5+ Years"))</f>
        <v>1-5 Years</v>
      </c>
      <c r="Q1360" t="s">
        <v>10</v>
      </c>
      <c r="R1360" t="b">
        <v>0</v>
      </c>
      <c r="S1360" t="s">
        <v>11</v>
      </c>
    </row>
    <row r="1361" spans="1:19" x14ac:dyDescent="0.35">
      <c r="A1361" t="s">
        <v>1406</v>
      </c>
      <c r="B1361">
        <v>62</v>
      </c>
      <c r="C1361" t="str">
        <f>IF(Table1[[#This Row],[Age]]&lt;=10,"Child",IF(Table1[[#This Row],[Age]]&lt;=20,"Teen", IF(Table1[[#This Row],[Age]]&lt;=40, "Young Adult",IF(Table1[[#This Row],[Age]]&lt;=60, "Middle Age","Old Age"))))</f>
        <v>Old Age</v>
      </c>
      <c r="D1361" t="s">
        <v>40</v>
      </c>
      <c r="E1361" t="s">
        <v>35</v>
      </c>
      <c r="F1361" t="s">
        <v>36</v>
      </c>
      <c r="G1361" s="2">
        <v>44098</v>
      </c>
      <c r="H1361" s="1">
        <f>YEAR(Table1[[#This Row],[Date_of_Diagnosis]])</f>
        <v>2020</v>
      </c>
      <c r="I1361" t="s">
        <v>48</v>
      </c>
      <c r="J1361" t="s">
        <v>2</v>
      </c>
      <c r="K1361" t="b">
        <v>0</v>
      </c>
      <c r="L1361">
        <v>37</v>
      </c>
      <c r="M1361">
        <v>4</v>
      </c>
      <c r="N1361" t="s">
        <v>12</v>
      </c>
      <c r="O1361">
        <v>79</v>
      </c>
      <c r="P1361" t="str">
        <f>IF(Table1[[#This Row],[Survival_Time_Months]]&lt;12,"&lt;1 Year",IF(Table1[[#This Row],[Survival_Time_Months]]&lt;60,"1-5 Years","5+ Years"))</f>
        <v>5+ Years</v>
      </c>
      <c r="Q1361" t="s">
        <v>10</v>
      </c>
      <c r="R1361" t="b">
        <v>0</v>
      </c>
      <c r="S1361" t="s">
        <v>22</v>
      </c>
    </row>
    <row r="1362" spans="1:19" x14ac:dyDescent="0.35">
      <c r="A1362" t="s">
        <v>1407</v>
      </c>
      <c r="B1362">
        <v>10</v>
      </c>
      <c r="C1362" t="str">
        <f>IF(Table1[[#This Row],[Age]]&lt;=10,"Child",IF(Table1[[#This Row],[Age]]&lt;=20,"Teen", IF(Table1[[#This Row],[Age]]&lt;=40, "Young Adult",IF(Table1[[#This Row],[Age]]&lt;=60, "Middle Age","Old Age"))))</f>
        <v>Child</v>
      </c>
      <c r="D1362" t="s">
        <v>40</v>
      </c>
      <c r="E1362" t="s">
        <v>47</v>
      </c>
      <c r="F1362" t="s">
        <v>36</v>
      </c>
      <c r="G1362" s="2">
        <v>45628</v>
      </c>
      <c r="H1362" s="1">
        <f>YEAR(Table1[[#This Row],[Date_of_Diagnosis]])</f>
        <v>2024</v>
      </c>
      <c r="I1362" t="s">
        <v>51</v>
      </c>
      <c r="J1362" t="s">
        <v>38</v>
      </c>
      <c r="K1362" t="b">
        <v>1</v>
      </c>
      <c r="L1362">
        <v>21</v>
      </c>
      <c r="M1362">
        <v>12</v>
      </c>
      <c r="N1362" t="s">
        <v>15</v>
      </c>
      <c r="O1362">
        <v>60</v>
      </c>
      <c r="P1362" t="str">
        <f>IF(Table1[[#This Row],[Survival_Time_Months]]&lt;12,"&lt;1 Year",IF(Table1[[#This Row],[Survival_Time_Months]]&lt;60,"1-5 Years","5+ Years"))</f>
        <v>5+ Years</v>
      </c>
      <c r="Q1362" t="s">
        <v>14</v>
      </c>
      <c r="R1362" t="b">
        <v>0</v>
      </c>
      <c r="S1362" t="s">
        <v>19</v>
      </c>
    </row>
    <row r="1363" spans="1:19" x14ac:dyDescent="0.35">
      <c r="A1363" t="s">
        <v>1408</v>
      </c>
      <c r="B1363">
        <v>81</v>
      </c>
      <c r="C1363" t="str">
        <f>IF(Table1[[#This Row],[Age]]&lt;=10,"Child",IF(Table1[[#This Row],[Age]]&lt;=20,"Teen", IF(Table1[[#This Row],[Age]]&lt;=40, "Young Adult",IF(Table1[[#This Row],[Age]]&lt;=60, "Middle Age","Old Age"))))</f>
        <v>Old Age</v>
      </c>
      <c r="D1363" t="s">
        <v>5050</v>
      </c>
      <c r="E1363" t="s">
        <v>47</v>
      </c>
      <c r="F1363" t="s">
        <v>44</v>
      </c>
      <c r="G1363" s="2">
        <v>43625</v>
      </c>
      <c r="H1363" s="1">
        <f>YEAR(Table1[[#This Row],[Date_of_Diagnosis]])</f>
        <v>2019</v>
      </c>
      <c r="I1363" t="s">
        <v>48</v>
      </c>
      <c r="J1363" t="s">
        <v>38</v>
      </c>
      <c r="K1363" t="b">
        <v>0</v>
      </c>
      <c r="L1363">
        <v>10</v>
      </c>
      <c r="M1363">
        <v>0</v>
      </c>
      <c r="N1363" t="s">
        <v>12</v>
      </c>
      <c r="O1363">
        <v>41</v>
      </c>
      <c r="P1363" t="str">
        <f>IF(Table1[[#This Row],[Survival_Time_Months]]&lt;12,"&lt;1 Year",IF(Table1[[#This Row],[Survival_Time_Months]]&lt;60,"1-5 Years","5+ Years"))</f>
        <v>1-5 Years</v>
      </c>
      <c r="Q1363" t="s">
        <v>14</v>
      </c>
      <c r="R1363" t="b">
        <v>0</v>
      </c>
      <c r="S1363" t="s">
        <v>19</v>
      </c>
    </row>
    <row r="1364" spans="1:19" x14ac:dyDescent="0.35">
      <c r="A1364" t="s">
        <v>1409</v>
      </c>
      <c r="B1364">
        <v>70</v>
      </c>
      <c r="C1364" t="str">
        <f>IF(Table1[[#This Row],[Age]]&lt;=10,"Child",IF(Table1[[#This Row],[Age]]&lt;=20,"Teen", IF(Table1[[#This Row],[Age]]&lt;=40, "Young Adult",IF(Table1[[#This Row],[Age]]&lt;=60, "Middle Age","Old Age"))))</f>
        <v>Old Age</v>
      </c>
      <c r="D1364" t="s">
        <v>5050</v>
      </c>
      <c r="E1364" t="s">
        <v>35</v>
      </c>
      <c r="F1364" t="s">
        <v>36</v>
      </c>
      <c r="G1364" s="2">
        <v>44183</v>
      </c>
      <c r="H1364" s="1">
        <f>YEAR(Table1[[#This Row],[Date_of_Diagnosis]])</f>
        <v>2020</v>
      </c>
      <c r="I1364" t="s">
        <v>42</v>
      </c>
      <c r="J1364" t="s">
        <v>2</v>
      </c>
      <c r="K1364" t="b">
        <v>0</v>
      </c>
      <c r="L1364">
        <v>55</v>
      </c>
      <c r="M1364">
        <v>10</v>
      </c>
      <c r="N1364" t="s">
        <v>15</v>
      </c>
      <c r="O1364">
        <v>58</v>
      </c>
      <c r="P1364" t="str">
        <f>IF(Table1[[#This Row],[Survival_Time_Months]]&lt;12,"&lt;1 Year",IF(Table1[[#This Row],[Survival_Time_Months]]&lt;60,"1-5 Years","5+ Years"))</f>
        <v>1-5 Years</v>
      </c>
      <c r="Q1364" t="s">
        <v>14</v>
      </c>
      <c r="R1364" t="b">
        <v>0</v>
      </c>
      <c r="S1364" t="s">
        <v>18</v>
      </c>
    </row>
    <row r="1365" spans="1:19" x14ac:dyDescent="0.35">
      <c r="A1365" t="s">
        <v>1410</v>
      </c>
      <c r="B1365">
        <v>78</v>
      </c>
      <c r="C1365" t="str">
        <f>IF(Table1[[#This Row],[Age]]&lt;=10,"Child",IF(Table1[[#This Row],[Age]]&lt;=20,"Teen", IF(Table1[[#This Row],[Age]]&lt;=40, "Young Adult",IF(Table1[[#This Row],[Age]]&lt;=60, "Middle Age","Old Age"))))</f>
        <v>Old Age</v>
      </c>
      <c r="D1365" t="s">
        <v>40</v>
      </c>
      <c r="E1365" t="s">
        <v>35</v>
      </c>
      <c r="F1365" t="s">
        <v>36</v>
      </c>
      <c r="G1365" s="2">
        <v>45325</v>
      </c>
      <c r="H1365" s="1">
        <f>YEAR(Table1[[#This Row],[Date_of_Diagnosis]])</f>
        <v>2024</v>
      </c>
      <c r="I1365" t="s">
        <v>48</v>
      </c>
      <c r="J1365" t="s">
        <v>45</v>
      </c>
      <c r="K1365" t="b">
        <v>1</v>
      </c>
      <c r="L1365">
        <v>8</v>
      </c>
      <c r="M1365">
        <v>16</v>
      </c>
      <c r="N1365" t="s">
        <v>12</v>
      </c>
      <c r="O1365">
        <v>86</v>
      </c>
      <c r="P1365" t="str">
        <f>IF(Table1[[#This Row],[Survival_Time_Months]]&lt;12,"&lt;1 Year",IF(Table1[[#This Row],[Survival_Time_Months]]&lt;60,"1-5 Years","5+ Years"))</f>
        <v>5+ Years</v>
      </c>
      <c r="Q1365" t="s">
        <v>14</v>
      </c>
      <c r="R1365" t="b">
        <v>0</v>
      </c>
      <c r="S1365" t="s">
        <v>21</v>
      </c>
    </row>
    <row r="1366" spans="1:19" x14ac:dyDescent="0.35">
      <c r="A1366" t="s">
        <v>1411</v>
      </c>
      <c r="B1366">
        <v>10</v>
      </c>
      <c r="C1366" t="str">
        <f>IF(Table1[[#This Row],[Age]]&lt;=10,"Child",IF(Table1[[#This Row],[Age]]&lt;=20,"Teen", IF(Table1[[#This Row],[Age]]&lt;=40, "Young Adult",IF(Table1[[#This Row],[Age]]&lt;=60, "Middle Age","Old Age"))))</f>
        <v>Child</v>
      </c>
      <c r="D1366" t="s">
        <v>5050</v>
      </c>
      <c r="E1366" t="s">
        <v>47</v>
      </c>
      <c r="F1366" t="s">
        <v>36</v>
      </c>
      <c r="G1366" s="2">
        <v>45439</v>
      </c>
      <c r="H1366" s="1">
        <f>YEAR(Table1[[#This Row],[Date_of_Diagnosis]])</f>
        <v>2024</v>
      </c>
      <c r="I1366" t="s">
        <v>37</v>
      </c>
      <c r="J1366" t="s">
        <v>2</v>
      </c>
      <c r="K1366" t="b">
        <v>1</v>
      </c>
      <c r="L1366">
        <v>6</v>
      </c>
      <c r="M1366">
        <v>0</v>
      </c>
      <c r="N1366" t="s">
        <v>9</v>
      </c>
      <c r="O1366">
        <v>7</v>
      </c>
      <c r="P1366" t="str">
        <f>IF(Table1[[#This Row],[Survival_Time_Months]]&lt;12,"&lt;1 Year",IF(Table1[[#This Row],[Survival_Time_Months]]&lt;60,"1-5 Years","5+ Years"))</f>
        <v>&lt;1 Year</v>
      </c>
      <c r="Q1366" t="s">
        <v>10</v>
      </c>
      <c r="R1366" t="b">
        <v>0</v>
      </c>
      <c r="S1366" t="s">
        <v>19</v>
      </c>
    </row>
    <row r="1367" spans="1:19" x14ac:dyDescent="0.35">
      <c r="A1367" t="s">
        <v>1412</v>
      </c>
      <c r="B1367">
        <v>51</v>
      </c>
      <c r="C1367" t="str">
        <f>IF(Table1[[#This Row],[Age]]&lt;=10,"Child",IF(Table1[[#This Row],[Age]]&lt;=20,"Teen", IF(Table1[[#This Row],[Age]]&lt;=40, "Young Adult",IF(Table1[[#This Row],[Age]]&lt;=60, "Middle Age","Old Age"))))</f>
        <v>Middle Age</v>
      </c>
      <c r="D1367" t="s">
        <v>40</v>
      </c>
      <c r="E1367" t="s">
        <v>35</v>
      </c>
      <c r="F1367" t="s">
        <v>36</v>
      </c>
      <c r="G1367" s="2">
        <v>43851</v>
      </c>
      <c r="H1367" s="1">
        <f>YEAR(Table1[[#This Row],[Date_of_Diagnosis]])</f>
        <v>2020</v>
      </c>
      <c r="I1367" t="s">
        <v>37</v>
      </c>
      <c r="J1367" t="s">
        <v>38</v>
      </c>
      <c r="K1367" t="b">
        <v>0</v>
      </c>
      <c r="L1367">
        <v>11</v>
      </c>
      <c r="M1367">
        <v>12</v>
      </c>
      <c r="N1367" t="s">
        <v>12</v>
      </c>
      <c r="O1367">
        <v>115</v>
      </c>
      <c r="P1367" t="str">
        <f>IF(Table1[[#This Row],[Survival_Time_Months]]&lt;12,"&lt;1 Year",IF(Table1[[#This Row],[Survival_Time_Months]]&lt;60,"1-5 Years","5+ Years"))</f>
        <v>5+ Years</v>
      </c>
      <c r="Q1367" t="s">
        <v>14</v>
      </c>
      <c r="R1367" t="b">
        <v>1</v>
      </c>
      <c r="S1367" t="s">
        <v>16</v>
      </c>
    </row>
    <row r="1368" spans="1:19" x14ac:dyDescent="0.35">
      <c r="A1368" t="s">
        <v>1413</v>
      </c>
      <c r="B1368">
        <v>73</v>
      </c>
      <c r="C1368" t="str">
        <f>IF(Table1[[#This Row],[Age]]&lt;=10,"Child",IF(Table1[[#This Row],[Age]]&lt;=20,"Teen", IF(Table1[[#This Row],[Age]]&lt;=40, "Young Adult",IF(Table1[[#This Row],[Age]]&lt;=60, "Middle Age","Old Age"))))</f>
        <v>Old Age</v>
      </c>
      <c r="D1368" t="s">
        <v>5049</v>
      </c>
      <c r="E1368" t="s">
        <v>47</v>
      </c>
      <c r="F1368" t="s">
        <v>41</v>
      </c>
      <c r="G1368" s="2">
        <v>44858</v>
      </c>
      <c r="H1368" s="1">
        <f>YEAR(Table1[[#This Row],[Date_of_Diagnosis]])</f>
        <v>2022</v>
      </c>
      <c r="I1368" t="s">
        <v>51</v>
      </c>
      <c r="J1368" t="s">
        <v>2</v>
      </c>
      <c r="K1368" t="b">
        <v>1</v>
      </c>
      <c r="L1368">
        <v>28</v>
      </c>
      <c r="M1368">
        <v>1</v>
      </c>
      <c r="N1368" t="s">
        <v>15</v>
      </c>
      <c r="O1368">
        <v>106</v>
      </c>
      <c r="P1368" t="str">
        <f>IF(Table1[[#This Row],[Survival_Time_Months]]&lt;12,"&lt;1 Year",IF(Table1[[#This Row],[Survival_Time_Months]]&lt;60,"1-5 Years","5+ Years"))</f>
        <v>5+ Years</v>
      </c>
      <c r="Q1368" t="s">
        <v>10</v>
      </c>
      <c r="R1368" t="b">
        <v>0</v>
      </c>
      <c r="S1368" t="s">
        <v>11</v>
      </c>
    </row>
    <row r="1369" spans="1:19" x14ac:dyDescent="0.35">
      <c r="A1369" t="s">
        <v>1414</v>
      </c>
      <c r="B1369">
        <v>64</v>
      </c>
      <c r="C1369" t="str">
        <f>IF(Table1[[#This Row],[Age]]&lt;=10,"Child",IF(Table1[[#This Row],[Age]]&lt;=20,"Teen", IF(Table1[[#This Row],[Age]]&lt;=40, "Young Adult",IF(Table1[[#This Row],[Age]]&lt;=60, "Middle Age","Old Age"))))</f>
        <v>Old Age</v>
      </c>
      <c r="D1369" t="s">
        <v>5049</v>
      </c>
      <c r="E1369" t="s">
        <v>50</v>
      </c>
      <c r="F1369" t="s">
        <v>36</v>
      </c>
      <c r="G1369" s="2">
        <v>45593</v>
      </c>
      <c r="H1369" s="1">
        <f>YEAR(Table1[[#This Row],[Date_of_Diagnosis]])</f>
        <v>2024</v>
      </c>
      <c r="I1369" t="s">
        <v>51</v>
      </c>
      <c r="J1369" t="s">
        <v>45</v>
      </c>
      <c r="K1369" t="b">
        <v>1</v>
      </c>
      <c r="L1369">
        <v>43</v>
      </c>
      <c r="M1369">
        <v>17</v>
      </c>
      <c r="N1369" t="s">
        <v>15</v>
      </c>
      <c r="O1369">
        <v>106</v>
      </c>
      <c r="P1369" t="str">
        <f>IF(Table1[[#This Row],[Survival_Time_Months]]&lt;12,"&lt;1 Year",IF(Table1[[#This Row],[Survival_Time_Months]]&lt;60,"1-5 Years","5+ Years"))</f>
        <v>5+ Years</v>
      </c>
      <c r="Q1369" t="s">
        <v>14</v>
      </c>
      <c r="R1369" t="b">
        <v>0</v>
      </c>
      <c r="S1369" t="s">
        <v>19</v>
      </c>
    </row>
    <row r="1370" spans="1:19" x14ac:dyDescent="0.35">
      <c r="A1370" t="s">
        <v>1415</v>
      </c>
      <c r="B1370">
        <v>48</v>
      </c>
      <c r="C1370" t="str">
        <f>IF(Table1[[#This Row],[Age]]&lt;=10,"Child",IF(Table1[[#This Row],[Age]]&lt;=20,"Teen", IF(Table1[[#This Row],[Age]]&lt;=40, "Young Adult",IF(Table1[[#This Row],[Age]]&lt;=60, "Middle Age","Old Age"))))</f>
        <v>Middle Age</v>
      </c>
      <c r="D1370" t="s">
        <v>5049</v>
      </c>
      <c r="E1370" t="s">
        <v>47</v>
      </c>
      <c r="F1370" t="s">
        <v>41</v>
      </c>
      <c r="G1370" s="2">
        <v>43776</v>
      </c>
      <c r="H1370" s="1">
        <f>YEAR(Table1[[#This Row],[Date_of_Diagnosis]])</f>
        <v>2019</v>
      </c>
      <c r="I1370" t="s">
        <v>48</v>
      </c>
      <c r="J1370" t="s">
        <v>38</v>
      </c>
      <c r="K1370" t="b">
        <v>0</v>
      </c>
      <c r="L1370">
        <v>40</v>
      </c>
      <c r="M1370">
        <v>17</v>
      </c>
      <c r="N1370" t="s">
        <v>9</v>
      </c>
      <c r="O1370">
        <v>3</v>
      </c>
      <c r="P1370" t="str">
        <f>IF(Table1[[#This Row],[Survival_Time_Months]]&lt;12,"&lt;1 Year",IF(Table1[[#This Row],[Survival_Time_Months]]&lt;60,"1-5 Years","5+ Years"))</f>
        <v>&lt;1 Year</v>
      </c>
      <c r="Q1370" t="s">
        <v>14</v>
      </c>
      <c r="R1370" t="b">
        <v>0</v>
      </c>
      <c r="S1370" t="s">
        <v>23</v>
      </c>
    </row>
    <row r="1371" spans="1:19" x14ac:dyDescent="0.35">
      <c r="A1371" t="s">
        <v>1416</v>
      </c>
      <c r="B1371">
        <v>69</v>
      </c>
      <c r="C1371" t="str">
        <f>IF(Table1[[#This Row],[Age]]&lt;=10,"Child",IF(Table1[[#This Row],[Age]]&lt;=20,"Teen", IF(Table1[[#This Row],[Age]]&lt;=40, "Young Adult",IF(Table1[[#This Row],[Age]]&lt;=60, "Middle Age","Old Age"))))</f>
        <v>Old Age</v>
      </c>
      <c r="D1371" t="s">
        <v>5049</v>
      </c>
      <c r="E1371" t="s">
        <v>35</v>
      </c>
      <c r="F1371" t="s">
        <v>44</v>
      </c>
      <c r="G1371" s="2">
        <v>44613</v>
      </c>
      <c r="H1371" s="1">
        <f>YEAR(Table1[[#This Row],[Date_of_Diagnosis]])</f>
        <v>2022</v>
      </c>
      <c r="I1371" t="s">
        <v>42</v>
      </c>
      <c r="J1371" t="s">
        <v>45</v>
      </c>
      <c r="K1371" t="b">
        <v>1</v>
      </c>
      <c r="L1371">
        <v>27</v>
      </c>
      <c r="M1371">
        <v>3</v>
      </c>
      <c r="N1371" t="s">
        <v>12</v>
      </c>
      <c r="O1371">
        <v>116</v>
      </c>
      <c r="P1371" t="str">
        <f>IF(Table1[[#This Row],[Survival_Time_Months]]&lt;12,"&lt;1 Year",IF(Table1[[#This Row],[Survival_Time_Months]]&lt;60,"1-5 Years","5+ Years"))</f>
        <v>5+ Years</v>
      </c>
      <c r="Q1371" t="s">
        <v>14</v>
      </c>
      <c r="R1371" t="b">
        <v>0</v>
      </c>
      <c r="S1371" t="s">
        <v>21</v>
      </c>
    </row>
    <row r="1372" spans="1:19" x14ac:dyDescent="0.35">
      <c r="A1372" t="s">
        <v>1417</v>
      </c>
      <c r="B1372">
        <v>66</v>
      </c>
      <c r="C1372" t="str">
        <f>IF(Table1[[#This Row],[Age]]&lt;=10,"Child",IF(Table1[[#This Row],[Age]]&lt;=20,"Teen", IF(Table1[[#This Row],[Age]]&lt;=40, "Young Adult",IF(Table1[[#This Row],[Age]]&lt;=60, "Middle Age","Old Age"))))</f>
        <v>Old Age</v>
      </c>
      <c r="D1372" t="s">
        <v>5050</v>
      </c>
      <c r="E1372" t="s">
        <v>47</v>
      </c>
      <c r="F1372" t="s">
        <v>44</v>
      </c>
      <c r="G1372" s="2">
        <v>45122</v>
      </c>
      <c r="H1372" s="1">
        <f>YEAR(Table1[[#This Row],[Date_of_Diagnosis]])</f>
        <v>2023</v>
      </c>
      <c r="I1372" t="s">
        <v>42</v>
      </c>
      <c r="J1372" t="s">
        <v>38</v>
      </c>
      <c r="K1372" t="b">
        <v>0</v>
      </c>
      <c r="L1372">
        <v>20</v>
      </c>
      <c r="M1372">
        <v>18</v>
      </c>
      <c r="N1372" t="s">
        <v>12</v>
      </c>
      <c r="O1372">
        <v>106</v>
      </c>
      <c r="P1372" t="str">
        <f>IF(Table1[[#This Row],[Survival_Time_Months]]&lt;12,"&lt;1 Year",IF(Table1[[#This Row],[Survival_Time_Months]]&lt;60,"1-5 Years","5+ Years"))</f>
        <v>5+ Years</v>
      </c>
      <c r="Q1372" t="s">
        <v>14</v>
      </c>
      <c r="R1372" t="b">
        <v>0</v>
      </c>
      <c r="S1372" t="s">
        <v>13</v>
      </c>
    </row>
    <row r="1373" spans="1:19" x14ac:dyDescent="0.35">
      <c r="A1373" t="s">
        <v>1418</v>
      </c>
      <c r="B1373">
        <v>56</v>
      </c>
      <c r="C1373" t="str">
        <f>IF(Table1[[#This Row],[Age]]&lt;=10,"Child",IF(Table1[[#This Row],[Age]]&lt;=20,"Teen", IF(Table1[[#This Row],[Age]]&lt;=40, "Young Adult",IF(Table1[[#This Row],[Age]]&lt;=60, "Middle Age","Old Age"))))</f>
        <v>Middle Age</v>
      </c>
      <c r="D1373" t="s">
        <v>5050</v>
      </c>
      <c r="E1373" t="s">
        <v>35</v>
      </c>
      <c r="F1373" t="s">
        <v>41</v>
      </c>
      <c r="G1373" s="2">
        <v>44560</v>
      </c>
      <c r="H1373" s="1">
        <f>YEAR(Table1[[#This Row],[Date_of_Diagnosis]])</f>
        <v>2021</v>
      </c>
      <c r="I1373" t="s">
        <v>42</v>
      </c>
      <c r="J1373" t="s">
        <v>2</v>
      </c>
      <c r="K1373" t="b">
        <v>0</v>
      </c>
      <c r="L1373">
        <v>35</v>
      </c>
      <c r="M1373">
        <v>12</v>
      </c>
      <c r="N1373" t="s">
        <v>9</v>
      </c>
      <c r="O1373">
        <v>85</v>
      </c>
      <c r="P1373" t="str">
        <f>IF(Table1[[#This Row],[Survival_Time_Months]]&lt;12,"&lt;1 Year",IF(Table1[[#This Row],[Survival_Time_Months]]&lt;60,"1-5 Years","5+ Years"))</f>
        <v>5+ Years</v>
      </c>
      <c r="Q1373" t="s">
        <v>10</v>
      </c>
      <c r="R1373" t="b">
        <v>0</v>
      </c>
      <c r="S1373" t="s">
        <v>11</v>
      </c>
    </row>
    <row r="1374" spans="1:19" x14ac:dyDescent="0.35">
      <c r="A1374" t="s">
        <v>1419</v>
      </c>
      <c r="B1374">
        <v>82</v>
      </c>
      <c r="C1374" t="str">
        <f>IF(Table1[[#This Row],[Age]]&lt;=10,"Child",IF(Table1[[#This Row],[Age]]&lt;=20,"Teen", IF(Table1[[#This Row],[Age]]&lt;=40, "Young Adult",IF(Table1[[#This Row],[Age]]&lt;=60, "Middle Age","Old Age"))))</f>
        <v>Old Age</v>
      </c>
      <c r="D1374" t="s">
        <v>40</v>
      </c>
      <c r="E1374" t="s">
        <v>35</v>
      </c>
      <c r="F1374" t="s">
        <v>41</v>
      </c>
      <c r="G1374" s="2">
        <v>44704</v>
      </c>
      <c r="H1374" s="1">
        <f>YEAR(Table1[[#This Row],[Date_of_Diagnosis]])</f>
        <v>2022</v>
      </c>
      <c r="I1374" t="s">
        <v>51</v>
      </c>
      <c r="J1374" t="s">
        <v>2</v>
      </c>
      <c r="K1374" t="b">
        <v>0</v>
      </c>
      <c r="L1374">
        <v>59</v>
      </c>
      <c r="M1374">
        <v>20</v>
      </c>
      <c r="N1374" t="s">
        <v>12</v>
      </c>
      <c r="O1374">
        <v>7</v>
      </c>
      <c r="P1374" t="str">
        <f>IF(Table1[[#This Row],[Survival_Time_Months]]&lt;12,"&lt;1 Year",IF(Table1[[#This Row],[Survival_Time_Months]]&lt;60,"1-5 Years","5+ Years"))</f>
        <v>&lt;1 Year</v>
      </c>
      <c r="Q1374" t="s">
        <v>14</v>
      </c>
      <c r="R1374" t="b">
        <v>0</v>
      </c>
      <c r="S1374" t="s">
        <v>20</v>
      </c>
    </row>
    <row r="1375" spans="1:19" x14ac:dyDescent="0.35">
      <c r="A1375" t="s">
        <v>1420</v>
      </c>
      <c r="B1375">
        <v>40</v>
      </c>
      <c r="C1375" t="str">
        <f>IF(Table1[[#This Row],[Age]]&lt;=10,"Child",IF(Table1[[#This Row],[Age]]&lt;=20,"Teen", IF(Table1[[#This Row],[Age]]&lt;=40, "Young Adult",IF(Table1[[#This Row],[Age]]&lt;=60, "Middle Age","Old Age"))))</f>
        <v>Young Adult</v>
      </c>
      <c r="D1375" t="s">
        <v>5050</v>
      </c>
      <c r="E1375" t="s">
        <v>35</v>
      </c>
      <c r="F1375" t="s">
        <v>44</v>
      </c>
      <c r="G1375" s="2">
        <v>45427</v>
      </c>
      <c r="H1375" s="1">
        <f>YEAR(Table1[[#This Row],[Date_of_Diagnosis]])</f>
        <v>2024</v>
      </c>
      <c r="I1375" t="s">
        <v>51</v>
      </c>
      <c r="J1375" t="s">
        <v>38</v>
      </c>
      <c r="K1375" t="b">
        <v>0</v>
      </c>
      <c r="L1375">
        <v>9</v>
      </c>
      <c r="M1375">
        <v>12</v>
      </c>
      <c r="N1375" t="s">
        <v>9</v>
      </c>
      <c r="O1375">
        <v>35</v>
      </c>
      <c r="P1375" t="str">
        <f>IF(Table1[[#This Row],[Survival_Time_Months]]&lt;12,"&lt;1 Year",IF(Table1[[#This Row],[Survival_Time_Months]]&lt;60,"1-5 Years","5+ Years"))</f>
        <v>1-5 Years</v>
      </c>
      <c r="Q1375" t="s">
        <v>14</v>
      </c>
      <c r="R1375" t="b">
        <v>0</v>
      </c>
      <c r="S1375" t="s">
        <v>21</v>
      </c>
    </row>
    <row r="1376" spans="1:19" x14ac:dyDescent="0.35">
      <c r="A1376" t="s">
        <v>1421</v>
      </c>
      <c r="B1376">
        <v>84</v>
      </c>
      <c r="C1376" t="str">
        <f>IF(Table1[[#This Row],[Age]]&lt;=10,"Child",IF(Table1[[#This Row],[Age]]&lt;=20,"Teen", IF(Table1[[#This Row],[Age]]&lt;=40, "Young Adult",IF(Table1[[#This Row],[Age]]&lt;=60, "Middle Age","Old Age"))))</f>
        <v>Old Age</v>
      </c>
      <c r="D1376" t="s">
        <v>40</v>
      </c>
      <c r="E1376" t="s">
        <v>50</v>
      </c>
      <c r="F1376" t="s">
        <v>36</v>
      </c>
      <c r="G1376" s="2">
        <v>43626</v>
      </c>
      <c r="H1376" s="1">
        <f>YEAR(Table1[[#This Row],[Date_of_Diagnosis]])</f>
        <v>2019</v>
      </c>
      <c r="I1376" t="s">
        <v>37</v>
      </c>
      <c r="J1376" t="s">
        <v>38</v>
      </c>
      <c r="K1376" t="b">
        <v>1</v>
      </c>
      <c r="L1376">
        <v>42</v>
      </c>
      <c r="M1376">
        <v>10</v>
      </c>
      <c r="N1376" t="s">
        <v>12</v>
      </c>
      <c r="O1376">
        <v>113</v>
      </c>
      <c r="P1376" t="str">
        <f>IF(Table1[[#This Row],[Survival_Time_Months]]&lt;12,"&lt;1 Year",IF(Table1[[#This Row],[Survival_Time_Months]]&lt;60,"1-5 Years","5+ Years"))</f>
        <v>5+ Years</v>
      </c>
      <c r="Q1376" t="s">
        <v>10</v>
      </c>
      <c r="R1376" t="b">
        <v>1</v>
      </c>
      <c r="S1376" t="s">
        <v>13</v>
      </c>
    </row>
    <row r="1377" spans="1:19" x14ac:dyDescent="0.35">
      <c r="A1377" t="s">
        <v>1422</v>
      </c>
      <c r="B1377">
        <v>35</v>
      </c>
      <c r="C1377" t="str">
        <f>IF(Table1[[#This Row],[Age]]&lt;=10,"Child",IF(Table1[[#This Row],[Age]]&lt;=20,"Teen", IF(Table1[[#This Row],[Age]]&lt;=40, "Young Adult",IF(Table1[[#This Row],[Age]]&lt;=60, "Middle Age","Old Age"))))</f>
        <v>Young Adult</v>
      </c>
      <c r="D1377" t="s">
        <v>5049</v>
      </c>
      <c r="E1377" t="s">
        <v>50</v>
      </c>
      <c r="F1377" t="s">
        <v>36</v>
      </c>
      <c r="G1377" s="2">
        <v>43905</v>
      </c>
      <c r="H1377" s="1">
        <f>YEAR(Table1[[#This Row],[Date_of_Diagnosis]])</f>
        <v>2020</v>
      </c>
      <c r="I1377" t="s">
        <v>42</v>
      </c>
      <c r="J1377" t="s">
        <v>2</v>
      </c>
      <c r="K1377" t="b">
        <v>0</v>
      </c>
      <c r="L1377">
        <v>1</v>
      </c>
      <c r="M1377">
        <v>5</v>
      </c>
      <c r="N1377" t="s">
        <v>9</v>
      </c>
      <c r="O1377">
        <v>57</v>
      </c>
      <c r="P1377" t="str">
        <f>IF(Table1[[#This Row],[Survival_Time_Months]]&lt;12,"&lt;1 Year",IF(Table1[[#This Row],[Survival_Time_Months]]&lt;60,"1-5 Years","5+ Years"))</f>
        <v>1-5 Years</v>
      </c>
      <c r="Q1377" t="s">
        <v>10</v>
      </c>
      <c r="R1377" t="b">
        <v>0</v>
      </c>
      <c r="S1377" t="s">
        <v>23</v>
      </c>
    </row>
    <row r="1378" spans="1:19" x14ac:dyDescent="0.35">
      <c r="A1378" t="s">
        <v>1423</v>
      </c>
      <c r="B1378">
        <v>31</v>
      </c>
      <c r="C1378" t="str">
        <f>IF(Table1[[#This Row],[Age]]&lt;=10,"Child",IF(Table1[[#This Row],[Age]]&lt;=20,"Teen", IF(Table1[[#This Row],[Age]]&lt;=40, "Young Adult",IF(Table1[[#This Row],[Age]]&lt;=60, "Middle Age","Old Age"))))</f>
        <v>Young Adult</v>
      </c>
      <c r="D1378" t="s">
        <v>40</v>
      </c>
      <c r="E1378" t="s">
        <v>47</v>
      </c>
      <c r="F1378" t="s">
        <v>41</v>
      </c>
      <c r="G1378" s="2">
        <v>45512</v>
      </c>
      <c r="H1378" s="1">
        <f>YEAR(Table1[[#This Row],[Date_of_Diagnosis]])</f>
        <v>2024</v>
      </c>
      <c r="I1378" t="s">
        <v>48</v>
      </c>
      <c r="J1378" t="s">
        <v>38</v>
      </c>
      <c r="K1378" t="b">
        <v>1</v>
      </c>
      <c r="L1378">
        <v>55</v>
      </c>
      <c r="M1378">
        <v>6</v>
      </c>
      <c r="N1378" t="s">
        <v>15</v>
      </c>
      <c r="O1378">
        <v>56</v>
      </c>
      <c r="P1378" t="str">
        <f>IF(Table1[[#This Row],[Survival_Time_Months]]&lt;12,"&lt;1 Year",IF(Table1[[#This Row],[Survival_Time_Months]]&lt;60,"1-5 Years","5+ Years"))</f>
        <v>1-5 Years</v>
      </c>
      <c r="Q1378" t="s">
        <v>10</v>
      </c>
      <c r="R1378" t="b">
        <v>0</v>
      </c>
      <c r="S1378" t="s">
        <v>18</v>
      </c>
    </row>
    <row r="1379" spans="1:19" x14ac:dyDescent="0.35">
      <c r="A1379" t="s">
        <v>1424</v>
      </c>
      <c r="B1379">
        <v>8</v>
      </c>
      <c r="C1379" t="str">
        <f>IF(Table1[[#This Row],[Age]]&lt;=10,"Child",IF(Table1[[#This Row],[Age]]&lt;=20,"Teen", IF(Table1[[#This Row],[Age]]&lt;=40, "Young Adult",IF(Table1[[#This Row],[Age]]&lt;=60, "Middle Age","Old Age"))))</f>
        <v>Child</v>
      </c>
      <c r="D1379" t="s">
        <v>5049</v>
      </c>
      <c r="E1379" t="s">
        <v>35</v>
      </c>
      <c r="F1379" t="s">
        <v>41</v>
      </c>
      <c r="G1379" s="2">
        <v>45532</v>
      </c>
      <c r="H1379" s="1">
        <f>YEAR(Table1[[#This Row],[Date_of_Diagnosis]])</f>
        <v>2024</v>
      </c>
      <c r="I1379" t="s">
        <v>42</v>
      </c>
      <c r="J1379" t="s">
        <v>2</v>
      </c>
      <c r="K1379" t="b">
        <v>1</v>
      </c>
      <c r="L1379">
        <v>33</v>
      </c>
      <c r="M1379">
        <v>17</v>
      </c>
      <c r="N1379" t="s">
        <v>9</v>
      </c>
      <c r="O1379">
        <v>39</v>
      </c>
      <c r="P1379" t="str">
        <f>IF(Table1[[#This Row],[Survival_Time_Months]]&lt;12,"&lt;1 Year",IF(Table1[[#This Row],[Survival_Time_Months]]&lt;60,"1-5 Years","5+ Years"))</f>
        <v>1-5 Years</v>
      </c>
      <c r="Q1379" t="s">
        <v>10</v>
      </c>
      <c r="R1379" t="b">
        <v>0</v>
      </c>
      <c r="S1379" t="s">
        <v>17</v>
      </c>
    </row>
    <row r="1380" spans="1:19" x14ac:dyDescent="0.35">
      <c r="A1380" t="s">
        <v>1425</v>
      </c>
      <c r="B1380">
        <v>86</v>
      </c>
      <c r="C1380" t="str">
        <f>IF(Table1[[#This Row],[Age]]&lt;=10,"Child",IF(Table1[[#This Row],[Age]]&lt;=20,"Teen", IF(Table1[[#This Row],[Age]]&lt;=40, "Young Adult",IF(Table1[[#This Row],[Age]]&lt;=60, "Middle Age","Old Age"))))</f>
        <v>Old Age</v>
      </c>
      <c r="D1380" t="s">
        <v>40</v>
      </c>
      <c r="E1380" t="s">
        <v>47</v>
      </c>
      <c r="F1380" t="s">
        <v>41</v>
      </c>
      <c r="G1380" s="2">
        <v>45160</v>
      </c>
      <c r="H1380" s="1">
        <f>YEAR(Table1[[#This Row],[Date_of_Diagnosis]])</f>
        <v>2023</v>
      </c>
      <c r="I1380" t="s">
        <v>42</v>
      </c>
      <c r="J1380" t="s">
        <v>2</v>
      </c>
      <c r="K1380" t="b">
        <v>1</v>
      </c>
      <c r="L1380">
        <v>38</v>
      </c>
      <c r="M1380">
        <v>0</v>
      </c>
      <c r="N1380" t="s">
        <v>9</v>
      </c>
      <c r="O1380">
        <v>4</v>
      </c>
      <c r="P1380" t="str">
        <f>IF(Table1[[#This Row],[Survival_Time_Months]]&lt;12,"&lt;1 Year",IF(Table1[[#This Row],[Survival_Time_Months]]&lt;60,"1-5 Years","5+ Years"))</f>
        <v>&lt;1 Year</v>
      </c>
      <c r="Q1380" t="s">
        <v>14</v>
      </c>
      <c r="R1380" t="b">
        <v>0</v>
      </c>
      <c r="S1380" t="s">
        <v>18</v>
      </c>
    </row>
    <row r="1381" spans="1:19" x14ac:dyDescent="0.35">
      <c r="A1381" t="s">
        <v>1426</v>
      </c>
      <c r="B1381">
        <v>8</v>
      </c>
      <c r="C1381" t="str">
        <f>IF(Table1[[#This Row],[Age]]&lt;=10,"Child",IF(Table1[[#This Row],[Age]]&lt;=20,"Teen", IF(Table1[[#This Row],[Age]]&lt;=40, "Young Adult",IF(Table1[[#This Row],[Age]]&lt;=60, "Middle Age","Old Age"))))</f>
        <v>Child</v>
      </c>
      <c r="D1381" t="s">
        <v>5049</v>
      </c>
      <c r="E1381" t="s">
        <v>47</v>
      </c>
      <c r="F1381" t="s">
        <v>36</v>
      </c>
      <c r="G1381" s="2">
        <v>45247</v>
      </c>
      <c r="H1381" s="1">
        <f>YEAR(Table1[[#This Row],[Date_of_Diagnosis]])</f>
        <v>2023</v>
      </c>
      <c r="I1381" t="s">
        <v>48</v>
      </c>
      <c r="J1381" t="s">
        <v>45</v>
      </c>
      <c r="K1381" t="b">
        <v>0</v>
      </c>
      <c r="L1381">
        <v>69</v>
      </c>
      <c r="M1381">
        <v>18</v>
      </c>
      <c r="N1381" t="s">
        <v>9</v>
      </c>
      <c r="O1381">
        <v>114</v>
      </c>
      <c r="P1381" t="str">
        <f>IF(Table1[[#This Row],[Survival_Time_Months]]&lt;12,"&lt;1 Year",IF(Table1[[#This Row],[Survival_Time_Months]]&lt;60,"1-5 Years","5+ Years"))</f>
        <v>5+ Years</v>
      </c>
      <c r="Q1381" t="s">
        <v>10</v>
      </c>
      <c r="R1381" t="b">
        <v>0</v>
      </c>
      <c r="S1381" t="s">
        <v>16</v>
      </c>
    </row>
    <row r="1382" spans="1:19" x14ac:dyDescent="0.35">
      <c r="A1382" t="s">
        <v>1427</v>
      </c>
      <c r="B1382">
        <v>37</v>
      </c>
      <c r="C1382" t="str">
        <f>IF(Table1[[#This Row],[Age]]&lt;=10,"Child",IF(Table1[[#This Row],[Age]]&lt;=20,"Teen", IF(Table1[[#This Row],[Age]]&lt;=40, "Young Adult",IF(Table1[[#This Row],[Age]]&lt;=60, "Middle Age","Old Age"))))</f>
        <v>Young Adult</v>
      </c>
      <c r="D1382" t="s">
        <v>5049</v>
      </c>
      <c r="E1382" t="s">
        <v>47</v>
      </c>
      <c r="F1382" t="s">
        <v>41</v>
      </c>
      <c r="G1382" s="2">
        <v>44756</v>
      </c>
      <c r="H1382" s="1">
        <f>YEAR(Table1[[#This Row],[Date_of_Diagnosis]])</f>
        <v>2022</v>
      </c>
      <c r="I1382" t="s">
        <v>37</v>
      </c>
      <c r="J1382" t="s">
        <v>38</v>
      </c>
      <c r="K1382" t="b">
        <v>1</v>
      </c>
      <c r="L1382">
        <v>27</v>
      </c>
      <c r="M1382">
        <v>8</v>
      </c>
      <c r="N1382" t="s">
        <v>9</v>
      </c>
      <c r="O1382">
        <v>115</v>
      </c>
      <c r="P1382" t="str">
        <f>IF(Table1[[#This Row],[Survival_Time_Months]]&lt;12,"&lt;1 Year",IF(Table1[[#This Row],[Survival_Time_Months]]&lt;60,"1-5 Years","5+ Years"))</f>
        <v>5+ Years</v>
      </c>
      <c r="Q1382" t="s">
        <v>14</v>
      </c>
      <c r="R1382" t="b">
        <v>0</v>
      </c>
      <c r="S1382" t="s">
        <v>13</v>
      </c>
    </row>
    <row r="1383" spans="1:19" x14ac:dyDescent="0.35">
      <c r="A1383" t="s">
        <v>1428</v>
      </c>
      <c r="B1383">
        <v>21</v>
      </c>
      <c r="C1383" t="str">
        <f>IF(Table1[[#This Row],[Age]]&lt;=10,"Child",IF(Table1[[#This Row],[Age]]&lt;=20,"Teen", IF(Table1[[#This Row],[Age]]&lt;=40, "Young Adult",IF(Table1[[#This Row],[Age]]&lt;=60, "Middle Age","Old Age"))))</f>
        <v>Young Adult</v>
      </c>
      <c r="D1383" t="s">
        <v>5050</v>
      </c>
      <c r="E1383" t="s">
        <v>47</v>
      </c>
      <c r="F1383" t="s">
        <v>44</v>
      </c>
      <c r="G1383" s="2">
        <v>44733</v>
      </c>
      <c r="H1383" s="1">
        <f>YEAR(Table1[[#This Row],[Date_of_Diagnosis]])</f>
        <v>2022</v>
      </c>
      <c r="I1383" t="s">
        <v>37</v>
      </c>
      <c r="J1383" t="s">
        <v>45</v>
      </c>
      <c r="K1383" t="b">
        <v>0</v>
      </c>
      <c r="L1383">
        <v>15</v>
      </c>
      <c r="M1383">
        <v>15</v>
      </c>
      <c r="N1383" t="s">
        <v>15</v>
      </c>
      <c r="O1383">
        <v>46</v>
      </c>
      <c r="P1383" t="str">
        <f>IF(Table1[[#This Row],[Survival_Time_Months]]&lt;12,"&lt;1 Year",IF(Table1[[#This Row],[Survival_Time_Months]]&lt;60,"1-5 Years","5+ Years"))</f>
        <v>1-5 Years</v>
      </c>
      <c r="Q1383" t="s">
        <v>14</v>
      </c>
      <c r="R1383" t="b">
        <v>0</v>
      </c>
      <c r="S1383" t="s">
        <v>11</v>
      </c>
    </row>
    <row r="1384" spans="1:19" x14ac:dyDescent="0.35">
      <c r="A1384" t="s">
        <v>1429</v>
      </c>
      <c r="B1384">
        <v>61</v>
      </c>
      <c r="C1384" t="str">
        <f>IF(Table1[[#This Row],[Age]]&lt;=10,"Child",IF(Table1[[#This Row],[Age]]&lt;=20,"Teen", IF(Table1[[#This Row],[Age]]&lt;=40, "Young Adult",IF(Table1[[#This Row],[Age]]&lt;=60, "Middle Age","Old Age"))))</f>
        <v>Old Age</v>
      </c>
      <c r="D1384" t="s">
        <v>5050</v>
      </c>
      <c r="E1384" t="s">
        <v>35</v>
      </c>
      <c r="F1384" t="s">
        <v>41</v>
      </c>
      <c r="G1384" s="2">
        <v>43707</v>
      </c>
      <c r="H1384" s="1">
        <f>YEAR(Table1[[#This Row],[Date_of_Diagnosis]])</f>
        <v>2019</v>
      </c>
      <c r="I1384" t="s">
        <v>37</v>
      </c>
      <c r="J1384" t="s">
        <v>2</v>
      </c>
      <c r="K1384" t="b">
        <v>0</v>
      </c>
      <c r="L1384">
        <v>61</v>
      </c>
      <c r="M1384">
        <v>15</v>
      </c>
      <c r="N1384" t="s">
        <v>9</v>
      </c>
      <c r="O1384">
        <v>24</v>
      </c>
      <c r="P1384" t="str">
        <f>IF(Table1[[#This Row],[Survival_Time_Months]]&lt;12,"&lt;1 Year",IF(Table1[[#This Row],[Survival_Time_Months]]&lt;60,"1-5 Years","5+ Years"))</f>
        <v>1-5 Years</v>
      </c>
      <c r="Q1384" t="s">
        <v>10</v>
      </c>
      <c r="R1384" t="b">
        <v>1</v>
      </c>
      <c r="S1384" t="s">
        <v>16</v>
      </c>
    </row>
    <row r="1385" spans="1:19" x14ac:dyDescent="0.35">
      <c r="A1385" t="s">
        <v>1430</v>
      </c>
      <c r="B1385">
        <v>82</v>
      </c>
      <c r="C1385" t="str">
        <f>IF(Table1[[#This Row],[Age]]&lt;=10,"Child",IF(Table1[[#This Row],[Age]]&lt;=20,"Teen", IF(Table1[[#This Row],[Age]]&lt;=40, "Young Adult",IF(Table1[[#This Row],[Age]]&lt;=60, "Middle Age","Old Age"))))</f>
        <v>Old Age</v>
      </c>
      <c r="D1385" t="s">
        <v>5050</v>
      </c>
      <c r="E1385" t="s">
        <v>35</v>
      </c>
      <c r="F1385" t="s">
        <v>44</v>
      </c>
      <c r="G1385" s="2">
        <v>44724</v>
      </c>
      <c r="H1385" s="1">
        <f>YEAR(Table1[[#This Row],[Date_of_Diagnosis]])</f>
        <v>2022</v>
      </c>
      <c r="I1385" t="s">
        <v>42</v>
      </c>
      <c r="J1385" t="s">
        <v>45</v>
      </c>
      <c r="K1385" t="b">
        <v>0</v>
      </c>
      <c r="L1385">
        <v>28</v>
      </c>
      <c r="M1385">
        <v>20</v>
      </c>
      <c r="N1385" t="s">
        <v>12</v>
      </c>
      <c r="O1385">
        <v>57</v>
      </c>
      <c r="P1385" t="str">
        <f>IF(Table1[[#This Row],[Survival_Time_Months]]&lt;12,"&lt;1 Year",IF(Table1[[#This Row],[Survival_Time_Months]]&lt;60,"1-5 Years","5+ Years"))</f>
        <v>1-5 Years</v>
      </c>
      <c r="Q1385" t="s">
        <v>10</v>
      </c>
      <c r="R1385" t="b">
        <v>1</v>
      </c>
      <c r="S1385" t="s">
        <v>21</v>
      </c>
    </row>
    <row r="1386" spans="1:19" x14ac:dyDescent="0.35">
      <c r="A1386" t="s">
        <v>1431</v>
      </c>
      <c r="B1386">
        <v>12</v>
      </c>
      <c r="C1386" t="str">
        <f>IF(Table1[[#This Row],[Age]]&lt;=10,"Child",IF(Table1[[#This Row],[Age]]&lt;=20,"Teen", IF(Table1[[#This Row],[Age]]&lt;=40, "Young Adult",IF(Table1[[#This Row],[Age]]&lt;=60, "Middle Age","Old Age"))))</f>
        <v>Teen</v>
      </c>
      <c r="D1386" t="s">
        <v>5050</v>
      </c>
      <c r="E1386" t="s">
        <v>50</v>
      </c>
      <c r="F1386" t="s">
        <v>36</v>
      </c>
      <c r="G1386" s="2">
        <v>44435</v>
      </c>
      <c r="H1386" s="1">
        <f>YEAR(Table1[[#This Row],[Date_of_Diagnosis]])</f>
        <v>2021</v>
      </c>
      <c r="I1386" t="s">
        <v>48</v>
      </c>
      <c r="J1386" t="s">
        <v>38</v>
      </c>
      <c r="K1386" t="b">
        <v>1</v>
      </c>
      <c r="L1386">
        <v>27</v>
      </c>
      <c r="M1386">
        <v>19</v>
      </c>
      <c r="N1386" t="s">
        <v>9</v>
      </c>
      <c r="O1386">
        <v>2</v>
      </c>
      <c r="P1386" t="str">
        <f>IF(Table1[[#This Row],[Survival_Time_Months]]&lt;12,"&lt;1 Year",IF(Table1[[#This Row],[Survival_Time_Months]]&lt;60,"1-5 Years","5+ Years"))</f>
        <v>&lt;1 Year</v>
      </c>
      <c r="Q1386" t="s">
        <v>14</v>
      </c>
      <c r="R1386" t="b">
        <v>0</v>
      </c>
      <c r="S1386" t="s">
        <v>13</v>
      </c>
    </row>
    <row r="1387" spans="1:19" x14ac:dyDescent="0.35">
      <c r="A1387" t="s">
        <v>1432</v>
      </c>
      <c r="B1387">
        <v>51</v>
      </c>
      <c r="C1387" t="str">
        <f>IF(Table1[[#This Row],[Age]]&lt;=10,"Child",IF(Table1[[#This Row],[Age]]&lt;=20,"Teen", IF(Table1[[#This Row],[Age]]&lt;=40, "Young Adult",IF(Table1[[#This Row],[Age]]&lt;=60, "Middle Age","Old Age"))))</f>
        <v>Middle Age</v>
      </c>
      <c r="D1387" t="s">
        <v>5050</v>
      </c>
      <c r="E1387" t="s">
        <v>35</v>
      </c>
      <c r="F1387" t="s">
        <v>36</v>
      </c>
      <c r="G1387" s="2">
        <v>44191</v>
      </c>
      <c r="H1387" s="1">
        <f>YEAR(Table1[[#This Row],[Date_of_Diagnosis]])</f>
        <v>2020</v>
      </c>
      <c r="I1387" t="s">
        <v>51</v>
      </c>
      <c r="J1387" t="s">
        <v>38</v>
      </c>
      <c r="K1387" t="b">
        <v>0</v>
      </c>
      <c r="L1387">
        <v>47</v>
      </c>
      <c r="M1387">
        <v>11</v>
      </c>
      <c r="N1387" t="s">
        <v>9</v>
      </c>
      <c r="O1387">
        <v>92</v>
      </c>
      <c r="P1387" t="str">
        <f>IF(Table1[[#This Row],[Survival_Time_Months]]&lt;12,"&lt;1 Year",IF(Table1[[#This Row],[Survival_Time_Months]]&lt;60,"1-5 Years","5+ Years"))</f>
        <v>5+ Years</v>
      </c>
      <c r="Q1387" t="s">
        <v>10</v>
      </c>
      <c r="R1387" t="b">
        <v>1</v>
      </c>
      <c r="S1387" t="s">
        <v>13</v>
      </c>
    </row>
    <row r="1388" spans="1:19" x14ac:dyDescent="0.35">
      <c r="A1388" t="s">
        <v>1433</v>
      </c>
      <c r="B1388">
        <v>62</v>
      </c>
      <c r="C1388" t="str">
        <f>IF(Table1[[#This Row],[Age]]&lt;=10,"Child",IF(Table1[[#This Row],[Age]]&lt;=20,"Teen", IF(Table1[[#This Row],[Age]]&lt;=40, "Young Adult",IF(Table1[[#This Row],[Age]]&lt;=60, "Middle Age","Old Age"))))</f>
        <v>Old Age</v>
      </c>
      <c r="D1388" t="s">
        <v>40</v>
      </c>
      <c r="E1388" t="s">
        <v>47</v>
      </c>
      <c r="F1388" t="s">
        <v>44</v>
      </c>
      <c r="G1388" s="2">
        <v>43530</v>
      </c>
      <c r="H1388" s="1">
        <f>YEAR(Table1[[#This Row],[Date_of_Diagnosis]])</f>
        <v>2019</v>
      </c>
      <c r="I1388" t="s">
        <v>48</v>
      </c>
      <c r="J1388" t="s">
        <v>38</v>
      </c>
      <c r="K1388" t="b">
        <v>0</v>
      </c>
      <c r="L1388">
        <v>70</v>
      </c>
      <c r="M1388">
        <v>17</v>
      </c>
      <c r="N1388" t="s">
        <v>15</v>
      </c>
      <c r="O1388">
        <v>36</v>
      </c>
      <c r="P1388" t="str">
        <f>IF(Table1[[#This Row],[Survival_Time_Months]]&lt;12,"&lt;1 Year",IF(Table1[[#This Row],[Survival_Time_Months]]&lt;60,"1-5 Years","5+ Years"))</f>
        <v>1-5 Years</v>
      </c>
      <c r="Q1388" t="s">
        <v>14</v>
      </c>
      <c r="R1388" t="b">
        <v>1</v>
      </c>
      <c r="S1388" t="s">
        <v>23</v>
      </c>
    </row>
    <row r="1389" spans="1:19" x14ac:dyDescent="0.35">
      <c r="A1389" t="s">
        <v>1434</v>
      </c>
      <c r="B1389">
        <v>45</v>
      </c>
      <c r="C1389" t="str">
        <f>IF(Table1[[#This Row],[Age]]&lt;=10,"Child",IF(Table1[[#This Row],[Age]]&lt;=20,"Teen", IF(Table1[[#This Row],[Age]]&lt;=40, "Young Adult",IF(Table1[[#This Row],[Age]]&lt;=60, "Middle Age","Old Age"))))</f>
        <v>Middle Age</v>
      </c>
      <c r="D1389" t="s">
        <v>5049</v>
      </c>
      <c r="E1389" t="s">
        <v>35</v>
      </c>
      <c r="F1389" t="s">
        <v>36</v>
      </c>
      <c r="G1389" s="2">
        <v>45549</v>
      </c>
      <c r="H1389" s="1">
        <f>YEAR(Table1[[#This Row],[Date_of_Diagnosis]])</f>
        <v>2024</v>
      </c>
      <c r="I1389" t="s">
        <v>51</v>
      </c>
      <c r="J1389" t="s">
        <v>2</v>
      </c>
      <c r="K1389" t="b">
        <v>0</v>
      </c>
      <c r="L1389">
        <v>44</v>
      </c>
      <c r="M1389">
        <v>0</v>
      </c>
      <c r="N1389" t="s">
        <v>9</v>
      </c>
      <c r="O1389">
        <v>39</v>
      </c>
      <c r="P1389" t="str">
        <f>IF(Table1[[#This Row],[Survival_Time_Months]]&lt;12,"&lt;1 Year",IF(Table1[[#This Row],[Survival_Time_Months]]&lt;60,"1-5 Years","5+ Years"))</f>
        <v>1-5 Years</v>
      </c>
      <c r="Q1389" t="s">
        <v>14</v>
      </c>
      <c r="R1389" t="b">
        <v>0</v>
      </c>
      <c r="S1389" t="s">
        <v>13</v>
      </c>
    </row>
    <row r="1390" spans="1:19" x14ac:dyDescent="0.35">
      <c r="A1390" t="s">
        <v>1435</v>
      </c>
      <c r="B1390">
        <v>60</v>
      </c>
      <c r="C1390" t="str">
        <f>IF(Table1[[#This Row],[Age]]&lt;=10,"Child",IF(Table1[[#This Row],[Age]]&lt;=20,"Teen", IF(Table1[[#This Row],[Age]]&lt;=40, "Young Adult",IF(Table1[[#This Row],[Age]]&lt;=60, "Middle Age","Old Age"))))</f>
        <v>Middle Age</v>
      </c>
      <c r="D1390" t="s">
        <v>5050</v>
      </c>
      <c r="E1390" t="s">
        <v>47</v>
      </c>
      <c r="F1390" t="s">
        <v>36</v>
      </c>
      <c r="G1390" s="2">
        <v>45595</v>
      </c>
      <c r="H1390" s="1">
        <f>YEAR(Table1[[#This Row],[Date_of_Diagnosis]])</f>
        <v>2024</v>
      </c>
      <c r="I1390" t="s">
        <v>51</v>
      </c>
      <c r="J1390" t="s">
        <v>2</v>
      </c>
      <c r="K1390" t="b">
        <v>1</v>
      </c>
      <c r="L1390">
        <v>50</v>
      </c>
      <c r="M1390">
        <v>18</v>
      </c>
      <c r="N1390" t="s">
        <v>15</v>
      </c>
      <c r="O1390">
        <v>15</v>
      </c>
      <c r="P1390" t="str">
        <f>IF(Table1[[#This Row],[Survival_Time_Months]]&lt;12,"&lt;1 Year",IF(Table1[[#This Row],[Survival_Time_Months]]&lt;60,"1-5 Years","5+ Years"))</f>
        <v>1-5 Years</v>
      </c>
      <c r="Q1390" t="s">
        <v>10</v>
      </c>
      <c r="R1390" t="b">
        <v>0</v>
      </c>
      <c r="S1390" t="s">
        <v>22</v>
      </c>
    </row>
    <row r="1391" spans="1:19" x14ac:dyDescent="0.35">
      <c r="A1391" t="s">
        <v>1436</v>
      </c>
      <c r="B1391">
        <v>71</v>
      </c>
      <c r="C1391" t="str">
        <f>IF(Table1[[#This Row],[Age]]&lt;=10,"Child",IF(Table1[[#This Row],[Age]]&lt;=20,"Teen", IF(Table1[[#This Row],[Age]]&lt;=40, "Young Adult",IF(Table1[[#This Row],[Age]]&lt;=60, "Middle Age","Old Age"))))</f>
        <v>Old Age</v>
      </c>
      <c r="D1391" t="s">
        <v>5050</v>
      </c>
      <c r="E1391" t="s">
        <v>35</v>
      </c>
      <c r="F1391" t="s">
        <v>36</v>
      </c>
      <c r="G1391" s="2">
        <v>45106</v>
      </c>
      <c r="H1391" s="1">
        <f>YEAR(Table1[[#This Row],[Date_of_Diagnosis]])</f>
        <v>2023</v>
      </c>
      <c r="I1391" t="s">
        <v>51</v>
      </c>
      <c r="J1391" t="s">
        <v>45</v>
      </c>
      <c r="K1391" t="b">
        <v>1</v>
      </c>
      <c r="L1391">
        <v>59</v>
      </c>
      <c r="M1391">
        <v>16</v>
      </c>
      <c r="N1391" t="s">
        <v>12</v>
      </c>
      <c r="O1391">
        <v>29</v>
      </c>
      <c r="P1391" t="str">
        <f>IF(Table1[[#This Row],[Survival_Time_Months]]&lt;12,"&lt;1 Year",IF(Table1[[#This Row],[Survival_Time_Months]]&lt;60,"1-5 Years","5+ Years"))</f>
        <v>1-5 Years</v>
      </c>
      <c r="Q1391" t="s">
        <v>14</v>
      </c>
      <c r="R1391" t="b">
        <v>1</v>
      </c>
      <c r="S1391" t="s">
        <v>19</v>
      </c>
    </row>
    <row r="1392" spans="1:19" x14ac:dyDescent="0.35">
      <c r="A1392" t="s">
        <v>1437</v>
      </c>
      <c r="B1392">
        <v>24</v>
      </c>
      <c r="C1392" t="str">
        <f>IF(Table1[[#This Row],[Age]]&lt;=10,"Child",IF(Table1[[#This Row],[Age]]&lt;=20,"Teen", IF(Table1[[#This Row],[Age]]&lt;=40, "Young Adult",IF(Table1[[#This Row],[Age]]&lt;=60, "Middle Age","Old Age"))))</f>
        <v>Young Adult</v>
      </c>
      <c r="D1392" t="s">
        <v>5050</v>
      </c>
      <c r="E1392" t="s">
        <v>35</v>
      </c>
      <c r="F1392" t="s">
        <v>36</v>
      </c>
      <c r="G1392" s="2">
        <v>43662</v>
      </c>
      <c r="H1392" s="1">
        <f>YEAR(Table1[[#This Row],[Date_of_Diagnosis]])</f>
        <v>2019</v>
      </c>
      <c r="I1392" t="s">
        <v>42</v>
      </c>
      <c r="J1392" t="s">
        <v>45</v>
      </c>
      <c r="K1392" t="b">
        <v>1</v>
      </c>
      <c r="L1392">
        <v>38</v>
      </c>
      <c r="M1392">
        <v>6</v>
      </c>
      <c r="N1392" t="s">
        <v>15</v>
      </c>
      <c r="O1392">
        <v>99</v>
      </c>
      <c r="P1392" t="str">
        <f>IF(Table1[[#This Row],[Survival_Time_Months]]&lt;12,"&lt;1 Year",IF(Table1[[#This Row],[Survival_Time_Months]]&lt;60,"1-5 Years","5+ Years"))</f>
        <v>5+ Years</v>
      </c>
      <c r="Q1392" t="s">
        <v>10</v>
      </c>
      <c r="R1392" t="b">
        <v>1</v>
      </c>
      <c r="S1392" t="s">
        <v>20</v>
      </c>
    </row>
    <row r="1393" spans="1:19" x14ac:dyDescent="0.35">
      <c r="A1393" t="s">
        <v>1438</v>
      </c>
      <c r="B1393">
        <v>78</v>
      </c>
      <c r="C1393" t="str">
        <f>IF(Table1[[#This Row],[Age]]&lt;=10,"Child",IF(Table1[[#This Row],[Age]]&lt;=20,"Teen", IF(Table1[[#This Row],[Age]]&lt;=40, "Young Adult",IF(Table1[[#This Row],[Age]]&lt;=60, "Middle Age","Old Age"))))</f>
        <v>Old Age</v>
      </c>
      <c r="D1393" t="s">
        <v>5049</v>
      </c>
      <c r="E1393" t="s">
        <v>47</v>
      </c>
      <c r="F1393" t="s">
        <v>36</v>
      </c>
      <c r="G1393" s="2">
        <v>44380</v>
      </c>
      <c r="H1393" s="1">
        <f>YEAR(Table1[[#This Row],[Date_of_Diagnosis]])</f>
        <v>2021</v>
      </c>
      <c r="I1393" t="s">
        <v>37</v>
      </c>
      <c r="J1393" t="s">
        <v>45</v>
      </c>
      <c r="K1393" t="b">
        <v>1</v>
      </c>
      <c r="L1393">
        <v>7</v>
      </c>
      <c r="M1393">
        <v>1</v>
      </c>
      <c r="N1393" t="s">
        <v>9</v>
      </c>
      <c r="O1393">
        <v>15</v>
      </c>
      <c r="P1393" t="str">
        <f>IF(Table1[[#This Row],[Survival_Time_Months]]&lt;12,"&lt;1 Year",IF(Table1[[#This Row],[Survival_Time_Months]]&lt;60,"1-5 Years","5+ Years"))</f>
        <v>1-5 Years</v>
      </c>
      <c r="Q1393" t="s">
        <v>10</v>
      </c>
      <c r="R1393" t="b">
        <v>0</v>
      </c>
      <c r="S1393" t="s">
        <v>11</v>
      </c>
    </row>
    <row r="1394" spans="1:19" x14ac:dyDescent="0.35">
      <c r="A1394" t="s">
        <v>1439</v>
      </c>
      <c r="B1394">
        <v>87</v>
      </c>
      <c r="C1394" t="str">
        <f>IF(Table1[[#This Row],[Age]]&lt;=10,"Child",IF(Table1[[#This Row],[Age]]&lt;=20,"Teen", IF(Table1[[#This Row],[Age]]&lt;=40, "Young Adult",IF(Table1[[#This Row],[Age]]&lt;=60, "Middle Age","Old Age"))))</f>
        <v>Old Age</v>
      </c>
      <c r="D1394" t="s">
        <v>5049</v>
      </c>
      <c r="E1394" t="s">
        <v>35</v>
      </c>
      <c r="F1394" t="s">
        <v>41</v>
      </c>
      <c r="G1394" s="2">
        <v>45047</v>
      </c>
      <c r="H1394" s="1">
        <f>YEAR(Table1[[#This Row],[Date_of_Diagnosis]])</f>
        <v>2023</v>
      </c>
      <c r="I1394" t="s">
        <v>51</v>
      </c>
      <c r="J1394" t="s">
        <v>38</v>
      </c>
      <c r="K1394" t="b">
        <v>1</v>
      </c>
      <c r="L1394">
        <v>19</v>
      </c>
      <c r="M1394">
        <v>6</v>
      </c>
      <c r="N1394" t="s">
        <v>15</v>
      </c>
      <c r="O1394">
        <v>120</v>
      </c>
      <c r="P1394" t="str">
        <f>IF(Table1[[#This Row],[Survival_Time_Months]]&lt;12,"&lt;1 Year",IF(Table1[[#This Row],[Survival_Time_Months]]&lt;60,"1-5 Years","5+ Years"))</f>
        <v>5+ Years</v>
      </c>
      <c r="Q1394" t="s">
        <v>14</v>
      </c>
      <c r="R1394" t="b">
        <v>0</v>
      </c>
      <c r="S1394" t="s">
        <v>17</v>
      </c>
    </row>
    <row r="1395" spans="1:19" x14ac:dyDescent="0.35">
      <c r="A1395" t="s">
        <v>1440</v>
      </c>
      <c r="B1395">
        <v>59</v>
      </c>
      <c r="C1395" t="str">
        <f>IF(Table1[[#This Row],[Age]]&lt;=10,"Child",IF(Table1[[#This Row],[Age]]&lt;=20,"Teen", IF(Table1[[#This Row],[Age]]&lt;=40, "Young Adult",IF(Table1[[#This Row],[Age]]&lt;=60, "Middle Age","Old Age"))))</f>
        <v>Middle Age</v>
      </c>
      <c r="D1395" t="s">
        <v>40</v>
      </c>
      <c r="E1395" t="s">
        <v>50</v>
      </c>
      <c r="F1395" t="s">
        <v>41</v>
      </c>
      <c r="G1395" s="2">
        <v>44823</v>
      </c>
      <c r="H1395" s="1">
        <f>YEAR(Table1[[#This Row],[Date_of_Diagnosis]])</f>
        <v>2022</v>
      </c>
      <c r="I1395" t="s">
        <v>51</v>
      </c>
      <c r="J1395" t="s">
        <v>45</v>
      </c>
      <c r="K1395" t="b">
        <v>0</v>
      </c>
      <c r="L1395">
        <v>56</v>
      </c>
      <c r="M1395">
        <v>10</v>
      </c>
      <c r="N1395" t="s">
        <v>12</v>
      </c>
      <c r="O1395">
        <v>17</v>
      </c>
      <c r="P1395" t="str">
        <f>IF(Table1[[#This Row],[Survival_Time_Months]]&lt;12,"&lt;1 Year",IF(Table1[[#This Row],[Survival_Time_Months]]&lt;60,"1-5 Years","5+ Years"))</f>
        <v>1-5 Years</v>
      </c>
      <c r="Q1395" t="s">
        <v>14</v>
      </c>
      <c r="R1395" t="b">
        <v>0</v>
      </c>
      <c r="S1395" t="s">
        <v>19</v>
      </c>
    </row>
    <row r="1396" spans="1:19" x14ac:dyDescent="0.35">
      <c r="A1396" t="s">
        <v>1441</v>
      </c>
      <c r="B1396">
        <v>2</v>
      </c>
      <c r="C1396" t="str">
        <f>IF(Table1[[#This Row],[Age]]&lt;=10,"Child",IF(Table1[[#This Row],[Age]]&lt;=20,"Teen", IF(Table1[[#This Row],[Age]]&lt;=40, "Young Adult",IF(Table1[[#This Row],[Age]]&lt;=60, "Middle Age","Old Age"))))</f>
        <v>Child</v>
      </c>
      <c r="D1396" t="s">
        <v>40</v>
      </c>
      <c r="E1396" t="s">
        <v>35</v>
      </c>
      <c r="F1396" t="s">
        <v>36</v>
      </c>
      <c r="G1396" s="2">
        <v>43577</v>
      </c>
      <c r="H1396" s="1">
        <f>YEAR(Table1[[#This Row],[Date_of_Diagnosis]])</f>
        <v>2019</v>
      </c>
      <c r="I1396" t="s">
        <v>37</v>
      </c>
      <c r="J1396" t="s">
        <v>2</v>
      </c>
      <c r="K1396" t="b">
        <v>0</v>
      </c>
      <c r="L1396">
        <v>17</v>
      </c>
      <c r="M1396">
        <v>3</v>
      </c>
      <c r="N1396" t="s">
        <v>12</v>
      </c>
      <c r="O1396">
        <v>15</v>
      </c>
      <c r="P1396" t="str">
        <f>IF(Table1[[#This Row],[Survival_Time_Months]]&lt;12,"&lt;1 Year",IF(Table1[[#This Row],[Survival_Time_Months]]&lt;60,"1-5 Years","5+ Years"))</f>
        <v>1-5 Years</v>
      </c>
      <c r="Q1396" t="s">
        <v>14</v>
      </c>
      <c r="R1396" t="b">
        <v>0</v>
      </c>
      <c r="S1396" t="s">
        <v>20</v>
      </c>
    </row>
    <row r="1397" spans="1:19" x14ac:dyDescent="0.35">
      <c r="A1397" t="s">
        <v>1442</v>
      </c>
      <c r="B1397">
        <v>45</v>
      </c>
      <c r="C1397" t="str">
        <f>IF(Table1[[#This Row],[Age]]&lt;=10,"Child",IF(Table1[[#This Row],[Age]]&lt;=20,"Teen", IF(Table1[[#This Row],[Age]]&lt;=40, "Young Adult",IF(Table1[[#This Row],[Age]]&lt;=60, "Middle Age","Old Age"))))</f>
        <v>Middle Age</v>
      </c>
      <c r="D1397" t="s">
        <v>40</v>
      </c>
      <c r="E1397" t="s">
        <v>47</v>
      </c>
      <c r="F1397" t="s">
        <v>44</v>
      </c>
      <c r="G1397" s="2">
        <v>43948</v>
      </c>
      <c r="H1397" s="1">
        <f>YEAR(Table1[[#This Row],[Date_of_Diagnosis]])</f>
        <v>2020</v>
      </c>
      <c r="I1397" t="s">
        <v>42</v>
      </c>
      <c r="J1397" t="s">
        <v>2</v>
      </c>
      <c r="K1397" t="b">
        <v>0</v>
      </c>
      <c r="L1397">
        <v>12</v>
      </c>
      <c r="M1397">
        <v>20</v>
      </c>
      <c r="N1397" t="s">
        <v>9</v>
      </c>
      <c r="O1397">
        <v>42</v>
      </c>
      <c r="P1397" t="str">
        <f>IF(Table1[[#This Row],[Survival_Time_Months]]&lt;12,"&lt;1 Year",IF(Table1[[#This Row],[Survival_Time_Months]]&lt;60,"1-5 Years","5+ Years"))</f>
        <v>1-5 Years</v>
      </c>
      <c r="Q1397" t="s">
        <v>10</v>
      </c>
      <c r="R1397" t="b">
        <v>0</v>
      </c>
      <c r="S1397" t="s">
        <v>21</v>
      </c>
    </row>
    <row r="1398" spans="1:19" x14ac:dyDescent="0.35">
      <c r="A1398" t="s">
        <v>1443</v>
      </c>
      <c r="B1398">
        <v>1</v>
      </c>
      <c r="C1398" t="str">
        <f>IF(Table1[[#This Row],[Age]]&lt;=10,"Child",IF(Table1[[#This Row],[Age]]&lt;=20,"Teen", IF(Table1[[#This Row],[Age]]&lt;=40, "Young Adult",IF(Table1[[#This Row],[Age]]&lt;=60, "Middle Age","Old Age"))))</f>
        <v>Child</v>
      </c>
      <c r="D1398" t="s">
        <v>40</v>
      </c>
      <c r="E1398" t="s">
        <v>47</v>
      </c>
      <c r="F1398" t="s">
        <v>44</v>
      </c>
      <c r="G1398" s="2">
        <v>44618</v>
      </c>
      <c r="H1398" s="1">
        <f>YEAR(Table1[[#This Row],[Date_of_Diagnosis]])</f>
        <v>2022</v>
      </c>
      <c r="I1398" t="s">
        <v>51</v>
      </c>
      <c r="J1398" t="s">
        <v>2</v>
      </c>
      <c r="K1398" t="b">
        <v>1</v>
      </c>
      <c r="L1398">
        <v>52</v>
      </c>
      <c r="M1398">
        <v>12</v>
      </c>
      <c r="N1398" t="s">
        <v>9</v>
      </c>
      <c r="O1398">
        <v>104</v>
      </c>
      <c r="P1398" t="str">
        <f>IF(Table1[[#This Row],[Survival_Time_Months]]&lt;12,"&lt;1 Year",IF(Table1[[#This Row],[Survival_Time_Months]]&lt;60,"1-5 Years","5+ Years"))</f>
        <v>5+ Years</v>
      </c>
      <c r="Q1398" t="s">
        <v>14</v>
      </c>
      <c r="R1398" t="b">
        <v>1</v>
      </c>
      <c r="S1398" t="s">
        <v>16</v>
      </c>
    </row>
    <row r="1399" spans="1:19" x14ac:dyDescent="0.35">
      <c r="A1399" t="s">
        <v>1444</v>
      </c>
      <c r="B1399">
        <v>79</v>
      </c>
      <c r="C1399" t="str">
        <f>IF(Table1[[#This Row],[Age]]&lt;=10,"Child",IF(Table1[[#This Row],[Age]]&lt;=20,"Teen", IF(Table1[[#This Row],[Age]]&lt;=40, "Young Adult",IF(Table1[[#This Row],[Age]]&lt;=60, "Middle Age","Old Age"))))</f>
        <v>Old Age</v>
      </c>
      <c r="D1399" t="s">
        <v>40</v>
      </c>
      <c r="E1399" t="s">
        <v>50</v>
      </c>
      <c r="F1399" t="s">
        <v>36</v>
      </c>
      <c r="G1399" s="2">
        <v>44893</v>
      </c>
      <c r="H1399" s="1">
        <f>YEAR(Table1[[#This Row],[Date_of_Diagnosis]])</f>
        <v>2022</v>
      </c>
      <c r="I1399" t="s">
        <v>42</v>
      </c>
      <c r="J1399" t="s">
        <v>2</v>
      </c>
      <c r="K1399" t="b">
        <v>0</v>
      </c>
      <c r="L1399">
        <v>47</v>
      </c>
      <c r="M1399">
        <v>12</v>
      </c>
      <c r="N1399" t="s">
        <v>12</v>
      </c>
      <c r="O1399">
        <v>98</v>
      </c>
      <c r="P1399" t="str">
        <f>IF(Table1[[#This Row],[Survival_Time_Months]]&lt;12,"&lt;1 Year",IF(Table1[[#This Row],[Survival_Time_Months]]&lt;60,"1-5 Years","5+ Years"))</f>
        <v>5+ Years</v>
      </c>
      <c r="Q1399" t="s">
        <v>14</v>
      </c>
      <c r="R1399" t="b">
        <v>1</v>
      </c>
      <c r="S1399" t="s">
        <v>20</v>
      </c>
    </row>
    <row r="1400" spans="1:19" x14ac:dyDescent="0.35">
      <c r="A1400" t="s">
        <v>1445</v>
      </c>
      <c r="B1400">
        <v>18</v>
      </c>
      <c r="C1400" t="str">
        <f>IF(Table1[[#This Row],[Age]]&lt;=10,"Child",IF(Table1[[#This Row],[Age]]&lt;=20,"Teen", IF(Table1[[#This Row],[Age]]&lt;=40, "Young Adult",IF(Table1[[#This Row],[Age]]&lt;=60, "Middle Age","Old Age"))))</f>
        <v>Teen</v>
      </c>
      <c r="D1400" t="s">
        <v>5049</v>
      </c>
      <c r="E1400" t="s">
        <v>50</v>
      </c>
      <c r="F1400" t="s">
        <v>36</v>
      </c>
      <c r="G1400" s="2">
        <v>45257</v>
      </c>
      <c r="H1400" s="1">
        <f>YEAR(Table1[[#This Row],[Date_of_Diagnosis]])</f>
        <v>2023</v>
      </c>
      <c r="I1400" t="s">
        <v>37</v>
      </c>
      <c r="J1400" t="s">
        <v>45</v>
      </c>
      <c r="K1400" t="b">
        <v>1</v>
      </c>
      <c r="L1400">
        <v>43</v>
      </c>
      <c r="M1400">
        <v>17</v>
      </c>
      <c r="N1400" t="s">
        <v>9</v>
      </c>
      <c r="O1400">
        <v>105</v>
      </c>
      <c r="P1400" t="str">
        <f>IF(Table1[[#This Row],[Survival_Time_Months]]&lt;12,"&lt;1 Year",IF(Table1[[#This Row],[Survival_Time_Months]]&lt;60,"1-5 Years","5+ Years"))</f>
        <v>5+ Years</v>
      </c>
      <c r="Q1400" t="s">
        <v>10</v>
      </c>
      <c r="R1400" t="b">
        <v>1</v>
      </c>
      <c r="S1400" t="s">
        <v>18</v>
      </c>
    </row>
    <row r="1401" spans="1:19" x14ac:dyDescent="0.35">
      <c r="A1401" t="s">
        <v>1446</v>
      </c>
      <c r="B1401">
        <v>74</v>
      </c>
      <c r="C1401" t="str">
        <f>IF(Table1[[#This Row],[Age]]&lt;=10,"Child",IF(Table1[[#This Row],[Age]]&lt;=20,"Teen", IF(Table1[[#This Row],[Age]]&lt;=40, "Young Adult",IF(Table1[[#This Row],[Age]]&lt;=60, "Middle Age","Old Age"))))</f>
        <v>Old Age</v>
      </c>
      <c r="D1401" t="s">
        <v>40</v>
      </c>
      <c r="E1401" t="s">
        <v>50</v>
      </c>
      <c r="F1401" t="s">
        <v>41</v>
      </c>
      <c r="G1401" s="2">
        <v>44274</v>
      </c>
      <c r="H1401" s="1">
        <f>YEAR(Table1[[#This Row],[Date_of_Diagnosis]])</f>
        <v>2021</v>
      </c>
      <c r="I1401" t="s">
        <v>51</v>
      </c>
      <c r="J1401" t="s">
        <v>45</v>
      </c>
      <c r="K1401" t="b">
        <v>0</v>
      </c>
      <c r="L1401">
        <v>0</v>
      </c>
      <c r="M1401">
        <v>12</v>
      </c>
      <c r="N1401" t="s">
        <v>12</v>
      </c>
      <c r="O1401">
        <v>106</v>
      </c>
      <c r="P1401" t="str">
        <f>IF(Table1[[#This Row],[Survival_Time_Months]]&lt;12,"&lt;1 Year",IF(Table1[[#This Row],[Survival_Time_Months]]&lt;60,"1-5 Years","5+ Years"))</f>
        <v>5+ Years</v>
      </c>
      <c r="Q1401" t="s">
        <v>10</v>
      </c>
      <c r="R1401" t="b">
        <v>0</v>
      </c>
      <c r="S1401" t="s">
        <v>22</v>
      </c>
    </row>
    <row r="1402" spans="1:19" x14ac:dyDescent="0.35">
      <c r="A1402" t="s">
        <v>1447</v>
      </c>
      <c r="B1402">
        <v>60</v>
      </c>
      <c r="C1402" t="str">
        <f>IF(Table1[[#This Row],[Age]]&lt;=10,"Child",IF(Table1[[#This Row],[Age]]&lt;=20,"Teen", IF(Table1[[#This Row],[Age]]&lt;=40, "Young Adult",IF(Table1[[#This Row],[Age]]&lt;=60, "Middle Age","Old Age"))))</f>
        <v>Middle Age</v>
      </c>
      <c r="D1402" t="s">
        <v>5050</v>
      </c>
      <c r="E1402" t="s">
        <v>50</v>
      </c>
      <c r="F1402" t="s">
        <v>44</v>
      </c>
      <c r="G1402" s="2">
        <v>44942</v>
      </c>
      <c r="H1402" s="1">
        <f>YEAR(Table1[[#This Row],[Date_of_Diagnosis]])</f>
        <v>2023</v>
      </c>
      <c r="I1402" t="s">
        <v>42</v>
      </c>
      <c r="J1402" t="s">
        <v>38</v>
      </c>
      <c r="K1402" t="b">
        <v>0</v>
      </c>
      <c r="L1402">
        <v>20</v>
      </c>
      <c r="M1402">
        <v>13</v>
      </c>
      <c r="N1402" t="s">
        <v>12</v>
      </c>
      <c r="O1402">
        <v>65</v>
      </c>
      <c r="P1402" t="str">
        <f>IF(Table1[[#This Row],[Survival_Time_Months]]&lt;12,"&lt;1 Year",IF(Table1[[#This Row],[Survival_Time_Months]]&lt;60,"1-5 Years","5+ Years"))</f>
        <v>5+ Years</v>
      </c>
      <c r="Q1402" t="s">
        <v>14</v>
      </c>
      <c r="R1402" t="b">
        <v>1</v>
      </c>
      <c r="S1402" t="s">
        <v>21</v>
      </c>
    </row>
    <row r="1403" spans="1:19" x14ac:dyDescent="0.35">
      <c r="A1403" t="s">
        <v>1448</v>
      </c>
      <c r="B1403">
        <v>49</v>
      </c>
      <c r="C1403" t="str">
        <f>IF(Table1[[#This Row],[Age]]&lt;=10,"Child",IF(Table1[[#This Row],[Age]]&lt;=20,"Teen", IF(Table1[[#This Row],[Age]]&lt;=40, "Young Adult",IF(Table1[[#This Row],[Age]]&lt;=60, "Middle Age","Old Age"))))</f>
        <v>Middle Age</v>
      </c>
      <c r="D1403" t="s">
        <v>5050</v>
      </c>
      <c r="E1403" t="s">
        <v>35</v>
      </c>
      <c r="F1403" t="s">
        <v>36</v>
      </c>
      <c r="G1403" s="2">
        <v>44288</v>
      </c>
      <c r="H1403" s="1">
        <f>YEAR(Table1[[#This Row],[Date_of_Diagnosis]])</f>
        <v>2021</v>
      </c>
      <c r="I1403" t="s">
        <v>37</v>
      </c>
      <c r="J1403" t="s">
        <v>2</v>
      </c>
      <c r="K1403" t="b">
        <v>0</v>
      </c>
      <c r="L1403">
        <v>20</v>
      </c>
      <c r="M1403">
        <v>18</v>
      </c>
      <c r="N1403" t="s">
        <v>9</v>
      </c>
      <c r="O1403">
        <v>29</v>
      </c>
      <c r="P1403" t="str">
        <f>IF(Table1[[#This Row],[Survival_Time_Months]]&lt;12,"&lt;1 Year",IF(Table1[[#This Row],[Survival_Time_Months]]&lt;60,"1-5 Years","5+ Years"))</f>
        <v>1-5 Years</v>
      </c>
      <c r="Q1403" t="s">
        <v>10</v>
      </c>
      <c r="R1403" t="b">
        <v>0</v>
      </c>
      <c r="S1403" t="s">
        <v>19</v>
      </c>
    </row>
    <row r="1404" spans="1:19" x14ac:dyDescent="0.35">
      <c r="A1404" t="s">
        <v>1449</v>
      </c>
      <c r="B1404">
        <v>23</v>
      </c>
      <c r="C1404" t="str">
        <f>IF(Table1[[#This Row],[Age]]&lt;=10,"Child",IF(Table1[[#This Row],[Age]]&lt;=20,"Teen", IF(Table1[[#This Row],[Age]]&lt;=40, "Young Adult",IF(Table1[[#This Row],[Age]]&lt;=60, "Middle Age","Old Age"))))</f>
        <v>Young Adult</v>
      </c>
      <c r="D1404" t="s">
        <v>5049</v>
      </c>
      <c r="E1404" t="s">
        <v>35</v>
      </c>
      <c r="F1404" t="s">
        <v>44</v>
      </c>
      <c r="G1404" s="2">
        <v>43854</v>
      </c>
      <c r="H1404" s="1">
        <f>YEAR(Table1[[#This Row],[Date_of_Diagnosis]])</f>
        <v>2020</v>
      </c>
      <c r="I1404" t="s">
        <v>51</v>
      </c>
      <c r="J1404" t="s">
        <v>38</v>
      </c>
      <c r="K1404" t="b">
        <v>1</v>
      </c>
      <c r="L1404">
        <v>39</v>
      </c>
      <c r="M1404">
        <v>8</v>
      </c>
      <c r="N1404" t="s">
        <v>9</v>
      </c>
      <c r="O1404">
        <v>70</v>
      </c>
      <c r="P1404" t="str">
        <f>IF(Table1[[#This Row],[Survival_Time_Months]]&lt;12,"&lt;1 Year",IF(Table1[[#This Row],[Survival_Time_Months]]&lt;60,"1-5 Years","5+ Years"))</f>
        <v>5+ Years</v>
      </c>
      <c r="Q1404" t="s">
        <v>10</v>
      </c>
      <c r="R1404" t="b">
        <v>0</v>
      </c>
      <c r="S1404" t="s">
        <v>20</v>
      </c>
    </row>
    <row r="1405" spans="1:19" x14ac:dyDescent="0.35">
      <c r="A1405" t="s">
        <v>1450</v>
      </c>
      <c r="B1405">
        <v>71</v>
      </c>
      <c r="C1405" t="str">
        <f>IF(Table1[[#This Row],[Age]]&lt;=10,"Child",IF(Table1[[#This Row],[Age]]&lt;=20,"Teen", IF(Table1[[#This Row],[Age]]&lt;=40, "Young Adult",IF(Table1[[#This Row],[Age]]&lt;=60, "Middle Age","Old Age"))))</f>
        <v>Old Age</v>
      </c>
      <c r="D1405" t="s">
        <v>5050</v>
      </c>
      <c r="E1405" t="s">
        <v>35</v>
      </c>
      <c r="F1405" t="s">
        <v>44</v>
      </c>
      <c r="G1405" s="2">
        <v>43780</v>
      </c>
      <c r="H1405" s="1">
        <f>YEAR(Table1[[#This Row],[Date_of_Diagnosis]])</f>
        <v>2019</v>
      </c>
      <c r="I1405" t="s">
        <v>51</v>
      </c>
      <c r="J1405" t="s">
        <v>2</v>
      </c>
      <c r="K1405" t="b">
        <v>1</v>
      </c>
      <c r="L1405">
        <v>34</v>
      </c>
      <c r="M1405">
        <v>19</v>
      </c>
      <c r="N1405" t="s">
        <v>9</v>
      </c>
      <c r="O1405">
        <v>2</v>
      </c>
      <c r="P1405" t="str">
        <f>IF(Table1[[#This Row],[Survival_Time_Months]]&lt;12,"&lt;1 Year",IF(Table1[[#This Row],[Survival_Time_Months]]&lt;60,"1-5 Years","5+ Years"))</f>
        <v>&lt;1 Year</v>
      </c>
      <c r="Q1405" t="s">
        <v>10</v>
      </c>
      <c r="R1405" t="b">
        <v>1</v>
      </c>
      <c r="S1405" t="s">
        <v>19</v>
      </c>
    </row>
    <row r="1406" spans="1:19" x14ac:dyDescent="0.35">
      <c r="A1406" t="s">
        <v>1451</v>
      </c>
      <c r="B1406">
        <v>10</v>
      </c>
      <c r="C1406" t="str">
        <f>IF(Table1[[#This Row],[Age]]&lt;=10,"Child",IF(Table1[[#This Row],[Age]]&lt;=20,"Teen", IF(Table1[[#This Row],[Age]]&lt;=40, "Young Adult",IF(Table1[[#This Row],[Age]]&lt;=60, "Middle Age","Old Age"))))</f>
        <v>Child</v>
      </c>
      <c r="D1406" t="s">
        <v>5050</v>
      </c>
      <c r="E1406" t="s">
        <v>50</v>
      </c>
      <c r="F1406" t="s">
        <v>41</v>
      </c>
      <c r="G1406" s="2">
        <v>45526</v>
      </c>
      <c r="H1406" s="1">
        <f>YEAR(Table1[[#This Row],[Date_of_Diagnosis]])</f>
        <v>2024</v>
      </c>
      <c r="I1406" t="s">
        <v>51</v>
      </c>
      <c r="J1406" t="s">
        <v>2</v>
      </c>
      <c r="K1406" t="b">
        <v>1</v>
      </c>
      <c r="L1406">
        <v>0</v>
      </c>
      <c r="M1406">
        <v>13</v>
      </c>
      <c r="N1406" t="s">
        <v>9</v>
      </c>
      <c r="O1406">
        <v>5</v>
      </c>
      <c r="P1406" t="str">
        <f>IF(Table1[[#This Row],[Survival_Time_Months]]&lt;12,"&lt;1 Year",IF(Table1[[#This Row],[Survival_Time_Months]]&lt;60,"1-5 Years","5+ Years"))</f>
        <v>&lt;1 Year</v>
      </c>
      <c r="Q1406" t="s">
        <v>14</v>
      </c>
      <c r="R1406" t="b">
        <v>0</v>
      </c>
      <c r="S1406" t="s">
        <v>21</v>
      </c>
    </row>
    <row r="1407" spans="1:19" x14ac:dyDescent="0.35">
      <c r="A1407" t="s">
        <v>1452</v>
      </c>
      <c r="B1407">
        <v>25</v>
      </c>
      <c r="C1407" t="str">
        <f>IF(Table1[[#This Row],[Age]]&lt;=10,"Child",IF(Table1[[#This Row],[Age]]&lt;=20,"Teen", IF(Table1[[#This Row],[Age]]&lt;=40, "Young Adult",IF(Table1[[#This Row],[Age]]&lt;=60, "Middle Age","Old Age"))))</f>
        <v>Young Adult</v>
      </c>
      <c r="D1407" t="s">
        <v>5049</v>
      </c>
      <c r="E1407" t="s">
        <v>50</v>
      </c>
      <c r="F1407" t="s">
        <v>41</v>
      </c>
      <c r="G1407" s="2">
        <v>43785</v>
      </c>
      <c r="H1407" s="1">
        <f>YEAR(Table1[[#This Row],[Date_of_Diagnosis]])</f>
        <v>2019</v>
      </c>
      <c r="I1407" t="s">
        <v>48</v>
      </c>
      <c r="J1407" t="s">
        <v>2</v>
      </c>
      <c r="K1407" t="b">
        <v>0</v>
      </c>
      <c r="L1407">
        <v>17</v>
      </c>
      <c r="M1407">
        <v>9</v>
      </c>
      <c r="N1407" t="s">
        <v>12</v>
      </c>
      <c r="O1407">
        <v>56</v>
      </c>
      <c r="P1407" t="str">
        <f>IF(Table1[[#This Row],[Survival_Time_Months]]&lt;12,"&lt;1 Year",IF(Table1[[#This Row],[Survival_Time_Months]]&lt;60,"1-5 Years","5+ Years"))</f>
        <v>1-5 Years</v>
      </c>
      <c r="Q1407" t="s">
        <v>10</v>
      </c>
      <c r="R1407" t="b">
        <v>0</v>
      </c>
      <c r="S1407" t="s">
        <v>21</v>
      </c>
    </row>
    <row r="1408" spans="1:19" x14ac:dyDescent="0.35">
      <c r="A1408" t="s">
        <v>1453</v>
      </c>
      <c r="B1408">
        <v>64</v>
      </c>
      <c r="C1408" t="str">
        <f>IF(Table1[[#This Row],[Age]]&lt;=10,"Child",IF(Table1[[#This Row],[Age]]&lt;=20,"Teen", IF(Table1[[#This Row],[Age]]&lt;=40, "Young Adult",IF(Table1[[#This Row],[Age]]&lt;=60, "Middle Age","Old Age"))))</f>
        <v>Old Age</v>
      </c>
      <c r="D1408" t="s">
        <v>40</v>
      </c>
      <c r="E1408" t="s">
        <v>47</v>
      </c>
      <c r="F1408" t="s">
        <v>36</v>
      </c>
      <c r="G1408" s="2">
        <v>44896</v>
      </c>
      <c r="H1408" s="1">
        <f>YEAR(Table1[[#This Row],[Date_of_Diagnosis]])</f>
        <v>2022</v>
      </c>
      <c r="I1408" t="s">
        <v>37</v>
      </c>
      <c r="J1408" t="s">
        <v>45</v>
      </c>
      <c r="K1408" t="b">
        <v>1</v>
      </c>
      <c r="L1408">
        <v>53</v>
      </c>
      <c r="M1408">
        <v>19</v>
      </c>
      <c r="N1408" t="s">
        <v>12</v>
      </c>
      <c r="O1408">
        <v>69</v>
      </c>
      <c r="P1408" t="str">
        <f>IF(Table1[[#This Row],[Survival_Time_Months]]&lt;12,"&lt;1 Year",IF(Table1[[#This Row],[Survival_Time_Months]]&lt;60,"1-5 Years","5+ Years"))</f>
        <v>5+ Years</v>
      </c>
      <c r="Q1408" t="s">
        <v>10</v>
      </c>
      <c r="R1408" t="b">
        <v>1</v>
      </c>
      <c r="S1408" t="s">
        <v>21</v>
      </c>
    </row>
    <row r="1409" spans="1:19" x14ac:dyDescent="0.35">
      <c r="A1409" t="s">
        <v>1454</v>
      </c>
      <c r="B1409">
        <v>47</v>
      </c>
      <c r="C1409" t="str">
        <f>IF(Table1[[#This Row],[Age]]&lt;=10,"Child",IF(Table1[[#This Row],[Age]]&lt;=20,"Teen", IF(Table1[[#This Row],[Age]]&lt;=40, "Young Adult",IF(Table1[[#This Row],[Age]]&lt;=60, "Middle Age","Old Age"))))</f>
        <v>Middle Age</v>
      </c>
      <c r="D1409" t="s">
        <v>40</v>
      </c>
      <c r="E1409" t="s">
        <v>47</v>
      </c>
      <c r="F1409" t="s">
        <v>44</v>
      </c>
      <c r="G1409" s="2">
        <v>44488</v>
      </c>
      <c r="H1409" s="1">
        <f>YEAR(Table1[[#This Row],[Date_of_Diagnosis]])</f>
        <v>2021</v>
      </c>
      <c r="I1409" t="s">
        <v>42</v>
      </c>
      <c r="J1409" t="s">
        <v>2</v>
      </c>
      <c r="K1409" t="b">
        <v>1</v>
      </c>
      <c r="L1409">
        <v>3</v>
      </c>
      <c r="M1409">
        <v>2</v>
      </c>
      <c r="N1409" t="s">
        <v>9</v>
      </c>
      <c r="O1409">
        <v>112</v>
      </c>
      <c r="P1409" t="str">
        <f>IF(Table1[[#This Row],[Survival_Time_Months]]&lt;12,"&lt;1 Year",IF(Table1[[#This Row],[Survival_Time_Months]]&lt;60,"1-5 Years","5+ Years"))</f>
        <v>5+ Years</v>
      </c>
      <c r="Q1409" t="s">
        <v>14</v>
      </c>
      <c r="R1409" t="b">
        <v>0</v>
      </c>
      <c r="S1409" t="s">
        <v>22</v>
      </c>
    </row>
    <row r="1410" spans="1:19" x14ac:dyDescent="0.35">
      <c r="A1410" t="s">
        <v>1455</v>
      </c>
      <c r="B1410">
        <v>14</v>
      </c>
      <c r="C1410" t="str">
        <f>IF(Table1[[#This Row],[Age]]&lt;=10,"Child",IF(Table1[[#This Row],[Age]]&lt;=20,"Teen", IF(Table1[[#This Row],[Age]]&lt;=40, "Young Adult",IF(Table1[[#This Row],[Age]]&lt;=60, "Middle Age","Old Age"))))</f>
        <v>Teen</v>
      </c>
      <c r="D1410" t="s">
        <v>5050</v>
      </c>
      <c r="E1410" t="s">
        <v>50</v>
      </c>
      <c r="F1410" t="s">
        <v>44</v>
      </c>
      <c r="G1410" s="2">
        <v>44716</v>
      </c>
      <c r="H1410" s="1">
        <f>YEAR(Table1[[#This Row],[Date_of_Diagnosis]])</f>
        <v>2022</v>
      </c>
      <c r="I1410" t="s">
        <v>51</v>
      </c>
      <c r="J1410" t="s">
        <v>38</v>
      </c>
      <c r="K1410" t="b">
        <v>0</v>
      </c>
      <c r="L1410">
        <v>15</v>
      </c>
      <c r="M1410">
        <v>14</v>
      </c>
      <c r="N1410" t="s">
        <v>9</v>
      </c>
      <c r="O1410">
        <v>10</v>
      </c>
      <c r="P1410" t="str">
        <f>IF(Table1[[#This Row],[Survival_Time_Months]]&lt;12,"&lt;1 Year",IF(Table1[[#This Row],[Survival_Time_Months]]&lt;60,"1-5 Years","5+ Years"))</f>
        <v>&lt;1 Year</v>
      </c>
      <c r="Q1410" t="s">
        <v>14</v>
      </c>
      <c r="R1410" t="b">
        <v>0</v>
      </c>
      <c r="S1410" t="s">
        <v>20</v>
      </c>
    </row>
    <row r="1411" spans="1:19" x14ac:dyDescent="0.35">
      <c r="A1411" t="s">
        <v>1456</v>
      </c>
      <c r="B1411">
        <v>25</v>
      </c>
      <c r="C1411" t="str">
        <f>IF(Table1[[#This Row],[Age]]&lt;=10,"Child",IF(Table1[[#This Row],[Age]]&lt;=20,"Teen", IF(Table1[[#This Row],[Age]]&lt;=40, "Young Adult",IF(Table1[[#This Row],[Age]]&lt;=60, "Middle Age","Old Age"))))</f>
        <v>Young Adult</v>
      </c>
      <c r="D1411" t="s">
        <v>5050</v>
      </c>
      <c r="E1411" t="s">
        <v>47</v>
      </c>
      <c r="F1411" t="s">
        <v>44</v>
      </c>
      <c r="G1411" s="2">
        <v>45584</v>
      </c>
      <c r="H1411" s="1">
        <f>YEAR(Table1[[#This Row],[Date_of_Diagnosis]])</f>
        <v>2024</v>
      </c>
      <c r="I1411" t="s">
        <v>37</v>
      </c>
      <c r="J1411" t="s">
        <v>2</v>
      </c>
      <c r="K1411" t="b">
        <v>1</v>
      </c>
      <c r="L1411">
        <v>41</v>
      </c>
      <c r="M1411">
        <v>13</v>
      </c>
      <c r="N1411" t="s">
        <v>15</v>
      </c>
      <c r="O1411">
        <v>4</v>
      </c>
      <c r="P1411" t="str">
        <f>IF(Table1[[#This Row],[Survival_Time_Months]]&lt;12,"&lt;1 Year",IF(Table1[[#This Row],[Survival_Time_Months]]&lt;60,"1-5 Years","5+ Years"))</f>
        <v>&lt;1 Year</v>
      </c>
      <c r="Q1411" t="s">
        <v>14</v>
      </c>
      <c r="R1411" t="b">
        <v>0</v>
      </c>
      <c r="S1411" t="s">
        <v>18</v>
      </c>
    </row>
    <row r="1412" spans="1:19" x14ac:dyDescent="0.35">
      <c r="A1412" t="s">
        <v>1457</v>
      </c>
      <c r="B1412">
        <v>87</v>
      </c>
      <c r="C1412" t="str">
        <f>IF(Table1[[#This Row],[Age]]&lt;=10,"Child",IF(Table1[[#This Row],[Age]]&lt;=20,"Teen", IF(Table1[[#This Row],[Age]]&lt;=40, "Young Adult",IF(Table1[[#This Row],[Age]]&lt;=60, "Middle Age","Old Age"))))</f>
        <v>Old Age</v>
      </c>
      <c r="D1412" t="s">
        <v>40</v>
      </c>
      <c r="E1412" t="s">
        <v>35</v>
      </c>
      <c r="F1412" t="s">
        <v>44</v>
      </c>
      <c r="G1412" s="2">
        <v>44787</v>
      </c>
      <c r="H1412" s="1">
        <f>YEAR(Table1[[#This Row],[Date_of_Diagnosis]])</f>
        <v>2022</v>
      </c>
      <c r="I1412" t="s">
        <v>37</v>
      </c>
      <c r="J1412" t="s">
        <v>38</v>
      </c>
      <c r="K1412" t="b">
        <v>1</v>
      </c>
      <c r="L1412">
        <v>38</v>
      </c>
      <c r="M1412">
        <v>11</v>
      </c>
      <c r="N1412" t="s">
        <v>12</v>
      </c>
      <c r="O1412">
        <v>104</v>
      </c>
      <c r="P1412" t="str">
        <f>IF(Table1[[#This Row],[Survival_Time_Months]]&lt;12,"&lt;1 Year",IF(Table1[[#This Row],[Survival_Time_Months]]&lt;60,"1-5 Years","5+ Years"))</f>
        <v>5+ Years</v>
      </c>
      <c r="Q1412" t="s">
        <v>10</v>
      </c>
      <c r="R1412" t="b">
        <v>0</v>
      </c>
      <c r="S1412" t="s">
        <v>16</v>
      </c>
    </row>
    <row r="1413" spans="1:19" x14ac:dyDescent="0.35">
      <c r="A1413" t="s">
        <v>1458</v>
      </c>
      <c r="B1413">
        <v>42</v>
      </c>
      <c r="C1413" t="str">
        <f>IF(Table1[[#This Row],[Age]]&lt;=10,"Child",IF(Table1[[#This Row],[Age]]&lt;=20,"Teen", IF(Table1[[#This Row],[Age]]&lt;=40, "Young Adult",IF(Table1[[#This Row],[Age]]&lt;=60, "Middle Age","Old Age"))))</f>
        <v>Middle Age</v>
      </c>
      <c r="D1413" t="s">
        <v>5049</v>
      </c>
      <c r="E1413" t="s">
        <v>50</v>
      </c>
      <c r="F1413" t="s">
        <v>41</v>
      </c>
      <c r="G1413" s="2">
        <v>43500</v>
      </c>
      <c r="H1413" s="1">
        <f>YEAR(Table1[[#This Row],[Date_of_Diagnosis]])</f>
        <v>2019</v>
      </c>
      <c r="I1413" t="s">
        <v>51</v>
      </c>
      <c r="J1413" t="s">
        <v>38</v>
      </c>
      <c r="K1413" t="b">
        <v>1</v>
      </c>
      <c r="L1413">
        <v>46</v>
      </c>
      <c r="M1413">
        <v>5</v>
      </c>
      <c r="N1413" t="s">
        <v>9</v>
      </c>
      <c r="O1413">
        <v>34</v>
      </c>
      <c r="P1413" t="str">
        <f>IF(Table1[[#This Row],[Survival_Time_Months]]&lt;12,"&lt;1 Year",IF(Table1[[#This Row],[Survival_Time_Months]]&lt;60,"1-5 Years","5+ Years"))</f>
        <v>1-5 Years</v>
      </c>
      <c r="Q1413" t="s">
        <v>10</v>
      </c>
      <c r="R1413" t="b">
        <v>0</v>
      </c>
      <c r="S1413" t="s">
        <v>13</v>
      </c>
    </row>
    <row r="1414" spans="1:19" x14ac:dyDescent="0.35">
      <c r="A1414" t="s">
        <v>1459</v>
      </c>
      <c r="B1414">
        <v>68</v>
      </c>
      <c r="C1414" t="str">
        <f>IF(Table1[[#This Row],[Age]]&lt;=10,"Child",IF(Table1[[#This Row],[Age]]&lt;=20,"Teen", IF(Table1[[#This Row],[Age]]&lt;=40, "Young Adult",IF(Table1[[#This Row],[Age]]&lt;=60, "Middle Age","Old Age"))))</f>
        <v>Old Age</v>
      </c>
      <c r="D1414" t="s">
        <v>5050</v>
      </c>
      <c r="E1414" t="s">
        <v>35</v>
      </c>
      <c r="F1414" t="s">
        <v>44</v>
      </c>
      <c r="G1414" s="2">
        <v>44513</v>
      </c>
      <c r="H1414" s="1">
        <f>YEAR(Table1[[#This Row],[Date_of_Diagnosis]])</f>
        <v>2021</v>
      </c>
      <c r="I1414" t="s">
        <v>37</v>
      </c>
      <c r="J1414" t="s">
        <v>2</v>
      </c>
      <c r="K1414" t="b">
        <v>0</v>
      </c>
      <c r="L1414">
        <v>52</v>
      </c>
      <c r="M1414">
        <v>2</v>
      </c>
      <c r="N1414" t="s">
        <v>12</v>
      </c>
      <c r="O1414">
        <v>113</v>
      </c>
      <c r="P1414" t="str">
        <f>IF(Table1[[#This Row],[Survival_Time_Months]]&lt;12,"&lt;1 Year",IF(Table1[[#This Row],[Survival_Time_Months]]&lt;60,"1-5 Years","5+ Years"))</f>
        <v>5+ Years</v>
      </c>
      <c r="Q1414" t="s">
        <v>10</v>
      </c>
      <c r="R1414" t="b">
        <v>1</v>
      </c>
      <c r="S1414" t="s">
        <v>19</v>
      </c>
    </row>
    <row r="1415" spans="1:19" x14ac:dyDescent="0.35">
      <c r="A1415" t="s">
        <v>1460</v>
      </c>
      <c r="B1415">
        <v>36</v>
      </c>
      <c r="C1415" t="str">
        <f>IF(Table1[[#This Row],[Age]]&lt;=10,"Child",IF(Table1[[#This Row],[Age]]&lt;=20,"Teen", IF(Table1[[#This Row],[Age]]&lt;=40, "Young Adult",IF(Table1[[#This Row],[Age]]&lt;=60, "Middle Age","Old Age"))))</f>
        <v>Young Adult</v>
      </c>
      <c r="D1415" t="s">
        <v>5049</v>
      </c>
      <c r="E1415" t="s">
        <v>47</v>
      </c>
      <c r="F1415" t="s">
        <v>44</v>
      </c>
      <c r="G1415" s="2">
        <v>44981</v>
      </c>
      <c r="H1415" s="1">
        <f>YEAR(Table1[[#This Row],[Date_of_Diagnosis]])</f>
        <v>2023</v>
      </c>
      <c r="I1415" t="s">
        <v>51</v>
      </c>
      <c r="J1415" t="s">
        <v>38</v>
      </c>
      <c r="K1415" t="b">
        <v>0</v>
      </c>
      <c r="L1415">
        <v>13</v>
      </c>
      <c r="M1415">
        <v>19</v>
      </c>
      <c r="N1415" t="s">
        <v>12</v>
      </c>
      <c r="O1415">
        <v>34</v>
      </c>
      <c r="P1415" t="str">
        <f>IF(Table1[[#This Row],[Survival_Time_Months]]&lt;12,"&lt;1 Year",IF(Table1[[#This Row],[Survival_Time_Months]]&lt;60,"1-5 Years","5+ Years"))</f>
        <v>1-5 Years</v>
      </c>
      <c r="Q1415" t="s">
        <v>14</v>
      </c>
      <c r="R1415" t="b">
        <v>1</v>
      </c>
      <c r="S1415" t="s">
        <v>20</v>
      </c>
    </row>
    <row r="1416" spans="1:19" x14ac:dyDescent="0.35">
      <c r="A1416" t="s">
        <v>1461</v>
      </c>
      <c r="B1416">
        <v>42</v>
      </c>
      <c r="C1416" t="str">
        <f>IF(Table1[[#This Row],[Age]]&lt;=10,"Child",IF(Table1[[#This Row],[Age]]&lt;=20,"Teen", IF(Table1[[#This Row],[Age]]&lt;=40, "Young Adult",IF(Table1[[#This Row],[Age]]&lt;=60, "Middle Age","Old Age"))))</f>
        <v>Middle Age</v>
      </c>
      <c r="D1416" t="s">
        <v>5050</v>
      </c>
      <c r="E1416" t="s">
        <v>50</v>
      </c>
      <c r="F1416" t="s">
        <v>36</v>
      </c>
      <c r="G1416" s="2">
        <v>44138</v>
      </c>
      <c r="H1416" s="1">
        <f>YEAR(Table1[[#This Row],[Date_of_Diagnosis]])</f>
        <v>2020</v>
      </c>
      <c r="I1416" t="s">
        <v>42</v>
      </c>
      <c r="J1416" t="s">
        <v>2</v>
      </c>
      <c r="K1416" t="b">
        <v>0</v>
      </c>
      <c r="L1416">
        <v>42</v>
      </c>
      <c r="M1416">
        <v>17</v>
      </c>
      <c r="N1416" t="s">
        <v>12</v>
      </c>
      <c r="O1416">
        <v>108</v>
      </c>
      <c r="P1416" t="str">
        <f>IF(Table1[[#This Row],[Survival_Time_Months]]&lt;12,"&lt;1 Year",IF(Table1[[#This Row],[Survival_Time_Months]]&lt;60,"1-5 Years","5+ Years"))</f>
        <v>5+ Years</v>
      </c>
      <c r="Q1416" t="s">
        <v>10</v>
      </c>
      <c r="R1416" t="b">
        <v>0</v>
      </c>
      <c r="S1416" t="s">
        <v>11</v>
      </c>
    </row>
    <row r="1417" spans="1:19" x14ac:dyDescent="0.35">
      <c r="A1417" t="s">
        <v>1462</v>
      </c>
      <c r="B1417">
        <v>20</v>
      </c>
      <c r="C1417" t="str">
        <f>IF(Table1[[#This Row],[Age]]&lt;=10,"Child",IF(Table1[[#This Row],[Age]]&lt;=20,"Teen", IF(Table1[[#This Row],[Age]]&lt;=40, "Young Adult",IF(Table1[[#This Row],[Age]]&lt;=60, "Middle Age","Old Age"))))</f>
        <v>Teen</v>
      </c>
      <c r="D1417" t="s">
        <v>5049</v>
      </c>
      <c r="E1417" t="s">
        <v>47</v>
      </c>
      <c r="F1417" t="s">
        <v>36</v>
      </c>
      <c r="G1417" s="2">
        <v>44562</v>
      </c>
      <c r="H1417" s="1">
        <f>YEAR(Table1[[#This Row],[Date_of_Diagnosis]])</f>
        <v>2022</v>
      </c>
      <c r="I1417" t="s">
        <v>42</v>
      </c>
      <c r="J1417" t="s">
        <v>38</v>
      </c>
      <c r="K1417" t="b">
        <v>0</v>
      </c>
      <c r="L1417">
        <v>58</v>
      </c>
      <c r="M1417">
        <v>9</v>
      </c>
      <c r="N1417" t="s">
        <v>9</v>
      </c>
      <c r="O1417">
        <v>99</v>
      </c>
      <c r="P1417" t="str">
        <f>IF(Table1[[#This Row],[Survival_Time_Months]]&lt;12,"&lt;1 Year",IF(Table1[[#This Row],[Survival_Time_Months]]&lt;60,"1-5 Years","5+ Years"))</f>
        <v>5+ Years</v>
      </c>
      <c r="Q1417" t="s">
        <v>10</v>
      </c>
      <c r="R1417" t="b">
        <v>1</v>
      </c>
      <c r="S1417" t="s">
        <v>16</v>
      </c>
    </row>
    <row r="1418" spans="1:19" x14ac:dyDescent="0.35">
      <c r="A1418" t="s">
        <v>1463</v>
      </c>
      <c r="B1418">
        <v>84</v>
      </c>
      <c r="C1418" t="str">
        <f>IF(Table1[[#This Row],[Age]]&lt;=10,"Child",IF(Table1[[#This Row],[Age]]&lt;=20,"Teen", IF(Table1[[#This Row],[Age]]&lt;=40, "Young Adult",IF(Table1[[#This Row],[Age]]&lt;=60, "Middle Age","Old Age"))))</f>
        <v>Old Age</v>
      </c>
      <c r="D1418" t="s">
        <v>5050</v>
      </c>
      <c r="E1418" t="s">
        <v>35</v>
      </c>
      <c r="F1418" t="s">
        <v>36</v>
      </c>
      <c r="G1418" s="2">
        <v>43681</v>
      </c>
      <c r="H1418" s="1">
        <f>YEAR(Table1[[#This Row],[Date_of_Diagnosis]])</f>
        <v>2019</v>
      </c>
      <c r="I1418" t="s">
        <v>37</v>
      </c>
      <c r="J1418" t="s">
        <v>38</v>
      </c>
      <c r="K1418" t="b">
        <v>0</v>
      </c>
      <c r="L1418">
        <v>38</v>
      </c>
      <c r="M1418">
        <v>13</v>
      </c>
      <c r="N1418" t="s">
        <v>12</v>
      </c>
      <c r="O1418">
        <v>84</v>
      </c>
      <c r="P1418" t="str">
        <f>IF(Table1[[#This Row],[Survival_Time_Months]]&lt;12,"&lt;1 Year",IF(Table1[[#This Row],[Survival_Time_Months]]&lt;60,"1-5 Years","5+ Years"))</f>
        <v>5+ Years</v>
      </c>
      <c r="Q1418" t="s">
        <v>10</v>
      </c>
      <c r="R1418" t="b">
        <v>1</v>
      </c>
      <c r="S1418" t="s">
        <v>22</v>
      </c>
    </row>
    <row r="1419" spans="1:19" x14ac:dyDescent="0.35">
      <c r="A1419" t="s">
        <v>1464</v>
      </c>
      <c r="B1419">
        <v>64</v>
      </c>
      <c r="C1419" t="str">
        <f>IF(Table1[[#This Row],[Age]]&lt;=10,"Child",IF(Table1[[#This Row],[Age]]&lt;=20,"Teen", IF(Table1[[#This Row],[Age]]&lt;=40, "Young Adult",IF(Table1[[#This Row],[Age]]&lt;=60, "Middle Age","Old Age"))))</f>
        <v>Old Age</v>
      </c>
      <c r="D1419" t="s">
        <v>40</v>
      </c>
      <c r="E1419" t="s">
        <v>35</v>
      </c>
      <c r="F1419" t="s">
        <v>36</v>
      </c>
      <c r="G1419" s="2">
        <v>43878</v>
      </c>
      <c r="H1419" s="1">
        <f>YEAR(Table1[[#This Row],[Date_of_Diagnosis]])</f>
        <v>2020</v>
      </c>
      <c r="I1419" t="s">
        <v>51</v>
      </c>
      <c r="J1419" t="s">
        <v>2</v>
      </c>
      <c r="K1419" t="b">
        <v>1</v>
      </c>
      <c r="L1419">
        <v>17</v>
      </c>
      <c r="M1419">
        <v>0</v>
      </c>
      <c r="N1419" t="s">
        <v>12</v>
      </c>
      <c r="O1419">
        <v>18</v>
      </c>
      <c r="P1419" t="str">
        <f>IF(Table1[[#This Row],[Survival_Time_Months]]&lt;12,"&lt;1 Year",IF(Table1[[#This Row],[Survival_Time_Months]]&lt;60,"1-5 Years","5+ Years"))</f>
        <v>1-5 Years</v>
      </c>
      <c r="Q1419" t="s">
        <v>10</v>
      </c>
      <c r="R1419" t="b">
        <v>0</v>
      </c>
      <c r="S1419" t="s">
        <v>11</v>
      </c>
    </row>
    <row r="1420" spans="1:19" x14ac:dyDescent="0.35">
      <c r="A1420" t="s">
        <v>1465</v>
      </c>
      <c r="B1420">
        <v>55</v>
      </c>
      <c r="C1420" t="str">
        <f>IF(Table1[[#This Row],[Age]]&lt;=10,"Child",IF(Table1[[#This Row],[Age]]&lt;=20,"Teen", IF(Table1[[#This Row],[Age]]&lt;=40, "Young Adult",IF(Table1[[#This Row],[Age]]&lt;=60, "Middle Age","Old Age"))))</f>
        <v>Middle Age</v>
      </c>
      <c r="D1420" t="s">
        <v>5050</v>
      </c>
      <c r="E1420" t="s">
        <v>50</v>
      </c>
      <c r="F1420" t="s">
        <v>41</v>
      </c>
      <c r="G1420" s="2">
        <v>44412</v>
      </c>
      <c r="H1420" s="1">
        <f>YEAR(Table1[[#This Row],[Date_of_Diagnosis]])</f>
        <v>2021</v>
      </c>
      <c r="I1420" t="s">
        <v>51</v>
      </c>
      <c r="J1420" t="s">
        <v>38</v>
      </c>
      <c r="K1420" t="b">
        <v>0</v>
      </c>
      <c r="L1420">
        <v>6</v>
      </c>
      <c r="M1420">
        <v>13</v>
      </c>
      <c r="N1420" t="s">
        <v>15</v>
      </c>
      <c r="O1420">
        <v>14</v>
      </c>
      <c r="P1420" t="str">
        <f>IF(Table1[[#This Row],[Survival_Time_Months]]&lt;12,"&lt;1 Year",IF(Table1[[#This Row],[Survival_Time_Months]]&lt;60,"1-5 Years","5+ Years"))</f>
        <v>1-5 Years</v>
      </c>
      <c r="Q1420" t="s">
        <v>10</v>
      </c>
      <c r="R1420" t="b">
        <v>1</v>
      </c>
      <c r="S1420" t="s">
        <v>20</v>
      </c>
    </row>
    <row r="1421" spans="1:19" x14ac:dyDescent="0.35">
      <c r="A1421" t="s">
        <v>1466</v>
      </c>
      <c r="B1421">
        <v>65</v>
      </c>
      <c r="C1421" t="str">
        <f>IF(Table1[[#This Row],[Age]]&lt;=10,"Child",IF(Table1[[#This Row],[Age]]&lt;=20,"Teen", IF(Table1[[#This Row],[Age]]&lt;=40, "Young Adult",IF(Table1[[#This Row],[Age]]&lt;=60, "Middle Age","Old Age"))))</f>
        <v>Old Age</v>
      </c>
      <c r="D1421" t="s">
        <v>5049</v>
      </c>
      <c r="E1421" t="s">
        <v>50</v>
      </c>
      <c r="F1421" t="s">
        <v>41</v>
      </c>
      <c r="G1421" s="2">
        <v>44090</v>
      </c>
      <c r="H1421" s="1">
        <f>YEAR(Table1[[#This Row],[Date_of_Diagnosis]])</f>
        <v>2020</v>
      </c>
      <c r="I1421" t="s">
        <v>42</v>
      </c>
      <c r="J1421" t="s">
        <v>45</v>
      </c>
      <c r="K1421" t="b">
        <v>0</v>
      </c>
      <c r="L1421">
        <v>1</v>
      </c>
      <c r="M1421">
        <v>10</v>
      </c>
      <c r="N1421" t="s">
        <v>15</v>
      </c>
      <c r="O1421">
        <v>16</v>
      </c>
      <c r="P1421" t="str">
        <f>IF(Table1[[#This Row],[Survival_Time_Months]]&lt;12,"&lt;1 Year",IF(Table1[[#This Row],[Survival_Time_Months]]&lt;60,"1-5 Years","5+ Years"))</f>
        <v>1-5 Years</v>
      </c>
      <c r="Q1421" t="s">
        <v>10</v>
      </c>
      <c r="R1421" t="b">
        <v>1</v>
      </c>
      <c r="S1421" t="s">
        <v>19</v>
      </c>
    </row>
    <row r="1422" spans="1:19" x14ac:dyDescent="0.35">
      <c r="A1422" t="s">
        <v>1467</v>
      </c>
      <c r="B1422">
        <v>26</v>
      </c>
      <c r="C1422" t="str">
        <f>IF(Table1[[#This Row],[Age]]&lt;=10,"Child",IF(Table1[[#This Row],[Age]]&lt;=20,"Teen", IF(Table1[[#This Row],[Age]]&lt;=40, "Young Adult",IF(Table1[[#This Row],[Age]]&lt;=60, "Middle Age","Old Age"))))</f>
        <v>Young Adult</v>
      </c>
      <c r="D1422" t="s">
        <v>40</v>
      </c>
      <c r="E1422" t="s">
        <v>35</v>
      </c>
      <c r="F1422" t="s">
        <v>36</v>
      </c>
      <c r="G1422" s="2">
        <v>44472</v>
      </c>
      <c r="H1422" s="1">
        <f>YEAR(Table1[[#This Row],[Date_of_Diagnosis]])</f>
        <v>2021</v>
      </c>
      <c r="I1422" t="s">
        <v>48</v>
      </c>
      <c r="J1422" t="s">
        <v>2</v>
      </c>
      <c r="K1422" t="b">
        <v>0</v>
      </c>
      <c r="L1422">
        <v>3</v>
      </c>
      <c r="M1422">
        <v>4</v>
      </c>
      <c r="N1422" t="s">
        <v>15</v>
      </c>
      <c r="O1422">
        <v>97</v>
      </c>
      <c r="P1422" t="str">
        <f>IF(Table1[[#This Row],[Survival_Time_Months]]&lt;12,"&lt;1 Year",IF(Table1[[#This Row],[Survival_Time_Months]]&lt;60,"1-5 Years","5+ Years"))</f>
        <v>5+ Years</v>
      </c>
      <c r="Q1422" t="s">
        <v>14</v>
      </c>
      <c r="R1422" t="b">
        <v>0</v>
      </c>
      <c r="S1422" t="s">
        <v>11</v>
      </c>
    </row>
    <row r="1423" spans="1:19" x14ac:dyDescent="0.35">
      <c r="A1423" t="s">
        <v>1468</v>
      </c>
      <c r="B1423">
        <v>61</v>
      </c>
      <c r="C1423" t="str">
        <f>IF(Table1[[#This Row],[Age]]&lt;=10,"Child",IF(Table1[[#This Row],[Age]]&lt;=20,"Teen", IF(Table1[[#This Row],[Age]]&lt;=40, "Young Adult",IF(Table1[[#This Row],[Age]]&lt;=60, "Middle Age","Old Age"))))</f>
        <v>Old Age</v>
      </c>
      <c r="D1423" t="s">
        <v>5049</v>
      </c>
      <c r="E1423" t="s">
        <v>47</v>
      </c>
      <c r="F1423" t="s">
        <v>44</v>
      </c>
      <c r="G1423" s="2">
        <v>45166</v>
      </c>
      <c r="H1423" s="1">
        <f>YEAR(Table1[[#This Row],[Date_of_Diagnosis]])</f>
        <v>2023</v>
      </c>
      <c r="I1423" t="s">
        <v>42</v>
      </c>
      <c r="J1423" t="s">
        <v>38</v>
      </c>
      <c r="K1423" t="b">
        <v>1</v>
      </c>
      <c r="L1423">
        <v>16</v>
      </c>
      <c r="M1423">
        <v>15</v>
      </c>
      <c r="N1423" t="s">
        <v>12</v>
      </c>
      <c r="O1423">
        <v>84</v>
      </c>
      <c r="P1423" t="str">
        <f>IF(Table1[[#This Row],[Survival_Time_Months]]&lt;12,"&lt;1 Year",IF(Table1[[#This Row],[Survival_Time_Months]]&lt;60,"1-5 Years","5+ Years"))</f>
        <v>5+ Years</v>
      </c>
      <c r="Q1423" t="s">
        <v>10</v>
      </c>
      <c r="R1423" t="b">
        <v>1</v>
      </c>
      <c r="S1423" t="s">
        <v>18</v>
      </c>
    </row>
    <row r="1424" spans="1:19" x14ac:dyDescent="0.35">
      <c r="A1424" t="s">
        <v>1469</v>
      </c>
      <c r="B1424">
        <v>49</v>
      </c>
      <c r="C1424" t="str">
        <f>IF(Table1[[#This Row],[Age]]&lt;=10,"Child",IF(Table1[[#This Row],[Age]]&lt;=20,"Teen", IF(Table1[[#This Row],[Age]]&lt;=40, "Young Adult",IF(Table1[[#This Row],[Age]]&lt;=60, "Middle Age","Old Age"))))</f>
        <v>Middle Age</v>
      </c>
      <c r="D1424" t="s">
        <v>5049</v>
      </c>
      <c r="E1424" t="s">
        <v>47</v>
      </c>
      <c r="F1424" t="s">
        <v>44</v>
      </c>
      <c r="G1424" s="2">
        <v>44600</v>
      </c>
      <c r="H1424" s="1">
        <f>YEAR(Table1[[#This Row],[Date_of_Diagnosis]])</f>
        <v>2022</v>
      </c>
      <c r="I1424" t="s">
        <v>37</v>
      </c>
      <c r="J1424" t="s">
        <v>38</v>
      </c>
      <c r="K1424" t="b">
        <v>1</v>
      </c>
      <c r="L1424">
        <v>3</v>
      </c>
      <c r="M1424">
        <v>10</v>
      </c>
      <c r="N1424" t="s">
        <v>15</v>
      </c>
      <c r="O1424">
        <v>92</v>
      </c>
      <c r="P1424" t="str">
        <f>IF(Table1[[#This Row],[Survival_Time_Months]]&lt;12,"&lt;1 Year",IF(Table1[[#This Row],[Survival_Time_Months]]&lt;60,"1-5 Years","5+ Years"))</f>
        <v>5+ Years</v>
      </c>
      <c r="Q1424" t="s">
        <v>14</v>
      </c>
      <c r="R1424" t="b">
        <v>0</v>
      </c>
      <c r="S1424" t="s">
        <v>21</v>
      </c>
    </row>
    <row r="1425" spans="1:19" x14ac:dyDescent="0.35">
      <c r="A1425" t="s">
        <v>1470</v>
      </c>
      <c r="B1425">
        <v>83</v>
      </c>
      <c r="C1425" t="str">
        <f>IF(Table1[[#This Row],[Age]]&lt;=10,"Child",IF(Table1[[#This Row],[Age]]&lt;=20,"Teen", IF(Table1[[#This Row],[Age]]&lt;=40, "Young Adult",IF(Table1[[#This Row],[Age]]&lt;=60, "Middle Age","Old Age"))))</f>
        <v>Old Age</v>
      </c>
      <c r="D1425" t="s">
        <v>40</v>
      </c>
      <c r="E1425" t="s">
        <v>50</v>
      </c>
      <c r="F1425" t="s">
        <v>36</v>
      </c>
      <c r="G1425" s="2">
        <v>44132</v>
      </c>
      <c r="H1425" s="1">
        <f>YEAR(Table1[[#This Row],[Date_of_Diagnosis]])</f>
        <v>2020</v>
      </c>
      <c r="I1425" t="s">
        <v>42</v>
      </c>
      <c r="J1425" t="s">
        <v>38</v>
      </c>
      <c r="K1425" t="b">
        <v>0</v>
      </c>
      <c r="L1425">
        <v>25</v>
      </c>
      <c r="M1425">
        <v>14</v>
      </c>
      <c r="N1425" t="s">
        <v>9</v>
      </c>
      <c r="O1425">
        <v>57</v>
      </c>
      <c r="P1425" t="str">
        <f>IF(Table1[[#This Row],[Survival_Time_Months]]&lt;12,"&lt;1 Year",IF(Table1[[#This Row],[Survival_Time_Months]]&lt;60,"1-5 Years","5+ Years"))</f>
        <v>1-5 Years</v>
      </c>
      <c r="Q1425" t="s">
        <v>14</v>
      </c>
      <c r="R1425" t="b">
        <v>0</v>
      </c>
      <c r="S1425" t="s">
        <v>17</v>
      </c>
    </row>
    <row r="1426" spans="1:19" x14ac:dyDescent="0.35">
      <c r="A1426" t="s">
        <v>1471</v>
      </c>
      <c r="B1426">
        <v>15</v>
      </c>
      <c r="C1426" t="str">
        <f>IF(Table1[[#This Row],[Age]]&lt;=10,"Child",IF(Table1[[#This Row],[Age]]&lt;=20,"Teen", IF(Table1[[#This Row],[Age]]&lt;=40, "Young Adult",IF(Table1[[#This Row],[Age]]&lt;=60, "Middle Age","Old Age"))))</f>
        <v>Teen</v>
      </c>
      <c r="D1426" t="s">
        <v>5049</v>
      </c>
      <c r="E1426" t="s">
        <v>35</v>
      </c>
      <c r="F1426" t="s">
        <v>36</v>
      </c>
      <c r="G1426" s="2">
        <v>45383</v>
      </c>
      <c r="H1426" s="1">
        <f>YEAR(Table1[[#This Row],[Date_of_Diagnosis]])</f>
        <v>2024</v>
      </c>
      <c r="I1426" t="s">
        <v>42</v>
      </c>
      <c r="J1426" t="s">
        <v>2</v>
      </c>
      <c r="K1426" t="b">
        <v>0</v>
      </c>
      <c r="L1426">
        <v>11</v>
      </c>
      <c r="M1426">
        <v>9</v>
      </c>
      <c r="N1426" t="s">
        <v>9</v>
      </c>
      <c r="O1426">
        <v>100</v>
      </c>
      <c r="P1426" t="str">
        <f>IF(Table1[[#This Row],[Survival_Time_Months]]&lt;12,"&lt;1 Year",IF(Table1[[#This Row],[Survival_Time_Months]]&lt;60,"1-5 Years","5+ Years"))</f>
        <v>5+ Years</v>
      </c>
      <c r="Q1426" t="s">
        <v>10</v>
      </c>
      <c r="R1426" t="b">
        <v>0</v>
      </c>
      <c r="S1426" t="s">
        <v>22</v>
      </c>
    </row>
    <row r="1427" spans="1:19" x14ac:dyDescent="0.35">
      <c r="A1427" t="s">
        <v>1472</v>
      </c>
      <c r="B1427">
        <v>10</v>
      </c>
      <c r="C1427" t="str">
        <f>IF(Table1[[#This Row],[Age]]&lt;=10,"Child",IF(Table1[[#This Row],[Age]]&lt;=20,"Teen", IF(Table1[[#This Row],[Age]]&lt;=40, "Young Adult",IF(Table1[[#This Row],[Age]]&lt;=60, "Middle Age","Old Age"))))</f>
        <v>Child</v>
      </c>
      <c r="D1427" t="s">
        <v>40</v>
      </c>
      <c r="E1427" t="s">
        <v>47</v>
      </c>
      <c r="F1427" t="s">
        <v>41</v>
      </c>
      <c r="G1427" s="2">
        <v>43923</v>
      </c>
      <c r="H1427" s="1">
        <f>YEAR(Table1[[#This Row],[Date_of_Diagnosis]])</f>
        <v>2020</v>
      </c>
      <c r="I1427" t="s">
        <v>37</v>
      </c>
      <c r="J1427" t="s">
        <v>45</v>
      </c>
      <c r="K1427" t="b">
        <v>0</v>
      </c>
      <c r="L1427">
        <v>54</v>
      </c>
      <c r="M1427">
        <v>15</v>
      </c>
      <c r="N1427" t="s">
        <v>9</v>
      </c>
      <c r="O1427">
        <v>90</v>
      </c>
      <c r="P1427" t="str">
        <f>IF(Table1[[#This Row],[Survival_Time_Months]]&lt;12,"&lt;1 Year",IF(Table1[[#This Row],[Survival_Time_Months]]&lt;60,"1-5 Years","5+ Years"))</f>
        <v>5+ Years</v>
      </c>
      <c r="Q1427" t="s">
        <v>10</v>
      </c>
      <c r="R1427" t="b">
        <v>0</v>
      </c>
      <c r="S1427" t="s">
        <v>22</v>
      </c>
    </row>
    <row r="1428" spans="1:19" x14ac:dyDescent="0.35">
      <c r="A1428" t="s">
        <v>1473</v>
      </c>
      <c r="B1428">
        <v>79</v>
      </c>
      <c r="C1428" t="str">
        <f>IF(Table1[[#This Row],[Age]]&lt;=10,"Child",IF(Table1[[#This Row],[Age]]&lt;=20,"Teen", IF(Table1[[#This Row],[Age]]&lt;=40, "Young Adult",IF(Table1[[#This Row],[Age]]&lt;=60, "Middle Age","Old Age"))))</f>
        <v>Old Age</v>
      </c>
      <c r="D1428" t="s">
        <v>40</v>
      </c>
      <c r="E1428" t="s">
        <v>50</v>
      </c>
      <c r="F1428" t="s">
        <v>41</v>
      </c>
      <c r="G1428" s="2">
        <v>43963</v>
      </c>
      <c r="H1428" s="1">
        <f>YEAR(Table1[[#This Row],[Date_of_Diagnosis]])</f>
        <v>2020</v>
      </c>
      <c r="I1428" t="s">
        <v>48</v>
      </c>
      <c r="J1428" t="s">
        <v>38</v>
      </c>
      <c r="K1428" t="b">
        <v>1</v>
      </c>
      <c r="L1428">
        <v>45</v>
      </c>
      <c r="M1428">
        <v>13</v>
      </c>
      <c r="N1428" t="s">
        <v>9</v>
      </c>
      <c r="O1428">
        <v>84</v>
      </c>
      <c r="P1428" t="str">
        <f>IF(Table1[[#This Row],[Survival_Time_Months]]&lt;12,"&lt;1 Year",IF(Table1[[#This Row],[Survival_Time_Months]]&lt;60,"1-5 Years","5+ Years"))</f>
        <v>5+ Years</v>
      </c>
      <c r="Q1428" t="s">
        <v>14</v>
      </c>
      <c r="R1428" t="b">
        <v>1</v>
      </c>
      <c r="S1428" t="s">
        <v>20</v>
      </c>
    </row>
    <row r="1429" spans="1:19" x14ac:dyDescent="0.35">
      <c r="A1429" t="s">
        <v>1474</v>
      </c>
      <c r="B1429">
        <v>61</v>
      </c>
      <c r="C1429" t="str">
        <f>IF(Table1[[#This Row],[Age]]&lt;=10,"Child",IF(Table1[[#This Row],[Age]]&lt;=20,"Teen", IF(Table1[[#This Row],[Age]]&lt;=40, "Young Adult",IF(Table1[[#This Row],[Age]]&lt;=60, "Middle Age","Old Age"))))</f>
        <v>Old Age</v>
      </c>
      <c r="D1429" t="s">
        <v>40</v>
      </c>
      <c r="E1429" t="s">
        <v>35</v>
      </c>
      <c r="F1429" t="s">
        <v>36</v>
      </c>
      <c r="G1429" s="2">
        <v>45498</v>
      </c>
      <c r="H1429" s="1">
        <f>YEAR(Table1[[#This Row],[Date_of_Diagnosis]])</f>
        <v>2024</v>
      </c>
      <c r="I1429" t="s">
        <v>51</v>
      </c>
      <c r="J1429" t="s">
        <v>2</v>
      </c>
      <c r="K1429" t="b">
        <v>0</v>
      </c>
      <c r="L1429">
        <v>31</v>
      </c>
      <c r="M1429">
        <v>3</v>
      </c>
      <c r="N1429" t="s">
        <v>15</v>
      </c>
      <c r="O1429">
        <v>103</v>
      </c>
      <c r="P1429" t="str">
        <f>IF(Table1[[#This Row],[Survival_Time_Months]]&lt;12,"&lt;1 Year",IF(Table1[[#This Row],[Survival_Time_Months]]&lt;60,"1-5 Years","5+ Years"))</f>
        <v>5+ Years</v>
      </c>
      <c r="Q1429" t="s">
        <v>10</v>
      </c>
      <c r="R1429" t="b">
        <v>0</v>
      </c>
      <c r="S1429" t="s">
        <v>17</v>
      </c>
    </row>
    <row r="1430" spans="1:19" x14ac:dyDescent="0.35">
      <c r="A1430" t="s">
        <v>1475</v>
      </c>
      <c r="B1430">
        <v>51</v>
      </c>
      <c r="C1430" t="str">
        <f>IF(Table1[[#This Row],[Age]]&lt;=10,"Child",IF(Table1[[#This Row],[Age]]&lt;=20,"Teen", IF(Table1[[#This Row],[Age]]&lt;=40, "Young Adult",IF(Table1[[#This Row],[Age]]&lt;=60, "Middle Age","Old Age"))))</f>
        <v>Middle Age</v>
      </c>
      <c r="D1430" t="s">
        <v>5049</v>
      </c>
      <c r="E1430" t="s">
        <v>35</v>
      </c>
      <c r="F1430" t="s">
        <v>41</v>
      </c>
      <c r="G1430" s="2">
        <v>45363</v>
      </c>
      <c r="H1430" s="1">
        <f>YEAR(Table1[[#This Row],[Date_of_Diagnosis]])</f>
        <v>2024</v>
      </c>
      <c r="I1430" t="s">
        <v>48</v>
      </c>
      <c r="J1430" t="s">
        <v>38</v>
      </c>
      <c r="K1430" t="b">
        <v>1</v>
      </c>
      <c r="L1430">
        <v>14</v>
      </c>
      <c r="M1430">
        <v>13</v>
      </c>
      <c r="N1430" t="s">
        <v>9</v>
      </c>
      <c r="O1430">
        <v>14</v>
      </c>
      <c r="P1430" t="str">
        <f>IF(Table1[[#This Row],[Survival_Time_Months]]&lt;12,"&lt;1 Year",IF(Table1[[#This Row],[Survival_Time_Months]]&lt;60,"1-5 Years","5+ Years"))</f>
        <v>1-5 Years</v>
      </c>
      <c r="Q1430" t="s">
        <v>14</v>
      </c>
      <c r="R1430" t="b">
        <v>1</v>
      </c>
      <c r="S1430" t="s">
        <v>17</v>
      </c>
    </row>
    <row r="1431" spans="1:19" x14ac:dyDescent="0.35">
      <c r="A1431" t="s">
        <v>1476</v>
      </c>
      <c r="B1431">
        <v>61</v>
      </c>
      <c r="C1431" t="str">
        <f>IF(Table1[[#This Row],[Age]]&lt;=10,"Child",IF(Table1[[#This Row],[Age]]&lt;=20,"Teen", IF(Table1[[#This Row],[Age]]&lt;=40, "Young Adult",IF(Table1[[#This Row],[Age]]&lt;=60, "Middle Age","Old Age"))))</f>
        <v>Old Age</v>
      </c>
      <c r="D1431" t="s">
        <v>5050</v>
      </c>
      <c r="E1431" t="s">
        <v>50</v>
      </c>
      <c r="F1431" t="s">
        <v>44</v>
      </c>
      <c r="G1431" s="2">
        <v>44833</v>
      </c>
      <c r="H1431" s="1">
        <f>YEAR(Table1[[#This Row],[Date_of_Diagnosis]])</f>
        <v>2022</v>
      </c>
      <c r="I1431" t="s">
        <v>37</v>
      </c>
      <c r="J1431" t="s">
        <v>38</v>
      </c>
      <c r="K1431" t="b">
        <v>1</v>
      </c>
      <c r="L1431">
        <v>38</v>
      </c>
      <c r="M1431">
        <v>12</v>
      </c>
      <c r="N1431" t="s">
        <v>15</v>
      </c>
      <c r="O1431">
        <v>36</v>
      </c>
      <c r="P1431" t="str">
        <f>IF(Table1[[#This Row],[Survival_Time_Months]]&lt;12,"&lt;1 Year",IF(Table1[[#This Row],[Survival_Time_Months]]&lt;60,"1-5 Years","5+ Years"))</f>
        <v>1-5 Years</v>
      </c>
      <c r="Q1431" t="s">
        <v>14</v>
      </c>
      <c r="R1431" t="b">
        <v>0</v>
      </c>
      <c r="S1431" t="s">
        <v>22</v>
      </c>
    </row>
    <row r="1432" spans="1:19" x14ac:dyDescent="0.35">
      <c r="A1432" t="s">
        <v>1477</v>
      </c>
      <c r="B1432">
        <v>38</v>
      </c>
      <c r="C1432" t="str">
        <f>IF(Table1[[#This Row],[Age]]&lt;=10,"Child",IF(Table1[[#This Row],[Age]]&lt;=20,"Teen", IF(Table1[[#This Row],[Age]]&lt;=40, "Young Adult",IF(Table1[[#This Row],[Age]]&lt;=60, "Middle Age","Old Age"))))</f>
        <v>Young Adult</v>
      </c>
      <c r="D1432" t="s">
        <v>5050</v>
      </c>
      <c r="E1432" t="s">
        <v>47</v>
      </c>
      <c r="F1432" t="s">
        <v>41</v>
      </c>
      <c r="G1432" s="2">
        <v>43999</v>
      </c>
      <c r="H1432" s="1">
        <f>YEAR(Table1[[#This Row],[Date_of_Diagnosis]])</f>
        <v>2020</v>
      </c>
      <c r="I1432" t="s">
        <v>51</v>
      </c>
      <c r="J1432" t="s">
        <v>2</v>
      </c>
      <c r="K1432" t="b">
        <v>0</v>
      </c>
      <c r="L1432">
        <v>30</v>
      </c>
      <c r="M1432">
        <v>3</v>
      </c>
      <c r="N1432" t="s">
        <v>9</v>
      </c>
      <c r="O1432">
        <v>34</v>
      </c>
      <c r="P1432" t="str">
        <f>IF(Table1[[#This Row],[Survival_Time_Months]]&lt;12,"&lt;1 Year",IF(Table1[[#This Row],[Survival_Time_Months]]&lt;60,"1-5 Years","5+ Years"))</f>
        <v>1-5 Years</v>
      </c>
      <c r="Q1432" t="s">
        <v>14</v>
      </c>
      <c r="R1432" t="b">
        <v>0</v>
      </c>
      <c r="S1432" t="s">
        <v>16</v>
      </c>
    </row>
    <row r="1433" spans="1:19" x14ac:dyDescent="0.35">
      <c r="A1433" t="s">
        <v>1478</v>
      </c>
      <c r="B1433">
        <v>66</v>
      </c>
      <c r="C1433" t="str">
        <f>IF(Table1[[#This Row],[Age]]&lt;=10,"Child",IF(Table1[[#This Row],[Age]]&lt;=20,"Teen", IF(Table1[[#This Row],[Age]]&lt;=40, "Young Adult",IF(Table1[[#This Row],[Age]]&lt;=60, "Middle Age","Old Age"))))</f>
        <v>Old Age</v>
      </c>
      <c r="D1433" t="s">
        <v>5050</v>
      </c>
      <c r="E1433" t="s">
        <v>35</v>
      </c>
      <c r="F1433" t="s">
        <v>36</v>
      </c>
      <c r="G1433" s="2">
        <v>43945</v>
      </c>
      <c r="H1433" s="1">
        <f>YEAR(Table1[[#This Row],[Date_of_Diagnosis]])</f>
        <v>2020</v>
      </c>
      <c r="I1433" t="s">
        <v>42</v>
      </c>
      <c r="J1433" t="s">
        <v>45</v>
      </c>
      <c r="K1433" t="b">
        <v>1</v>
      </c>
      <c r="L1433">
        <v>35</v>
      </c>
      <c r="M1433">
        <v>20</v>
      </c>
      <c r="N1433" t="s">
        <v>15</v>
      </c>
      <c r="O1433">
        <v>103</v>
      </c>
      <c r="P1433" t="str">
        <f>IF(Table1[[#This Row],[Survival_Time_Months]]&lt;12,"&lt;1 Year",IF(Table1[[#This Row],[Survival_Time_Months]]&lt;60,"1-5 Years","5+ Years"))</f>
        <v>5+ Years</v>
      </c>
      <c r="Q1433" t="s">
        <v>14</v>
      </c>
      <c r="R1433" t="b">
        <v>1</v>
      </c>
      <c r="S1433" t="s">
        <v>21</v>
      </c>
    </row>
    <row r="1434" spans="1:19" x14ac:dyDescent="0.35">
      <c r="A1434" t="s">
        <v>1479</v>
      </c>
      <c r="B1434">
        <v>44</v>
      </c>
      <c r="C1434" t="str">
        <f>IF(Table1[[#This Row],[Age]]&lt;=10,"Child",IF(Table1[[#This Row],[Age]]&lt;=20,"Teen", IF(Table1[[#This Row],[Age]]&lt;=40, "Young Adult",IF(Table1[[#This Row],[Age]]&lt;=60, "Middle Age","Old Age"))))</f>
        <v>Middle Age</v>
      </c>
      <c r="D1434" t="s">
        <v>5049</v>
      </c>
      <c r="E1434" t="s">
        <v>35</v>
      </c>
      <c r="F1434" t="s">
        <v>44</v>
      </c>
      <c r="G1434" s="2">
        <v>45005</v>
      </c>
      <c r="H1434" s="1">
        <f>YEAR(Table1[[#This Row],[Date_of_Diagnosis]])</f>
        <v>2023</v>
      </c>
      <c r="I1434" t="s">
        <v>42</v>
      </c>
      <c r="J1434" t="s">
        <v>2</v>
      </c>
      <c r="K1434" t="b">
        <v>1</v>
      </c>
      <c r="L1434">
        <v>29</v>
      </c>
      <c r="M1434">
        <v>3</v>
      </c>
      <c r="N1434" t="s">
        <v>9</v>
      </c>
      <c r="O1434">
        <v>81</v>
      </c>
      <c r="P1434" t="str">
        <f>IF(Table1[[#This Row],[Survival_Time_Months]]&lt;12,"&lt;1 Year",IF(Table1[[#This Row],[Survival_Time_Months]]&lt;60,"1-5 Years","5+ Years"))</f>
        <v>5+ Years</v>
      </c>
      <c r="Q1434" t="s">
        <v>10</v>
      </c>
      <c r="R1434" t="b">
        <v>0</v>
      </c>
      <c r="S1434" t="s">
        <v>16</v>
      </c>
    </row>
    <row r="1435" spans="1:19" x14ac:dyDescent="0.35">
      <c r="A1435" t="s">
        <v>1480</v>
      </c>
      <c r="B1435">
        <v>71</v>
      </c>
      <c r="C1435" t="str">
        <f>IF(Table1[[#This Row],[Age]]&lt;=10,"Child",IF(Table1[[#This Row],[Age]]&lt;=20,"Teen", IF(Table1[[#This Row],[Age]]&lt;=40, "Young Adult",IF(Table1[[#This Row],[Age]]&lt;=60, "Middle Age","Old Age"))))</f>
        <v>Old Age</v>
      </c>
      <c r="D1435" t="s">
        <v>5049</v>
      </c>
      <c r="E1435" t="s">
        <v>50</v>
      </c>
      <c r="F1435" t="s">
        <v>36</v>
      </c>
      <c r="G1435" s="2">
        <v>45212</v>
      </c>
      <c r="H1435" s="1">
        <f>YEAR(Table1[[#This Row],[Date_of_Diagnosis]])</f>
        <v>2023</v>
      </c>
      <c r="I1435" t="s">
        <v>42</v>
      </c>
      <c r="J1435" t="s">
        <v>45</v>
      </c>
      <c r="K1435" t="b">
        <v>0</v>
      </c>
      <c r="L1435">
        <v>31</v>
      </c>
      <c r="M1435">
        <v>4</v>
      </c>
      <c r="N1435" t="s">
        <v>12</v>
      </c>
      <c r="O1435">
        <v>4</v>
      </c>
      <c r="P1435" t="str">
        <f>IF(Table1[[#This Row],[Survival_Time_Months]]&lt;12,"&lt;1 Year",IF(Table1[[#This Row],[Survival_Time_Months]]&lt;60,"1-5 Years","5+ Years"))</f>
        <v>&lt;1 Year</v>
      </c>
      <c r="Q1435" t="s">
        <v>10</v>
      </c>
      <c r="R1435" t="b">
        <v>1</v>
      </c>
      <c r="S1435" t="s">
        <v>17</v>
      </c>
    </row>
    <row r="1436" spans="1:19" x14ac:dyDescent="0.35">
      <c r="A1436" t="s">
        <v>1481</v>
      </c>
      <c r="B1436">
        <v>62</v>
      </c>
      <c r="C1436" t="str">
        <f>IF(Table1[[#This Row],[Age]]&lt;=10,"Child",IF(Table1[[#This Row],[Age]]&lt;=20,"Teen", IF(Table1[[#This Row],[Age]]&lt;=40, "Young Adult",IF(Table1[[#This Row],[Age]]&lt;=60, "Middle Age","Old Age"))))</f>
        <v>Old Age</v>
      </c>
      <c r="D1436" t="s">
        <v>40</v>
      </c>
      <c r="E1436" t="s">
        <v>47</v>
      </c>
      <c r="F1436" t="s">
        <v>36</v>
      </c>
      <c r="G1436" s="2">
        <v>45370</v>
      </c>
      <c r="H1436" s="1">
        <f>YEAR(Table1[[#This Row],[Date_of_Diagnosis]])</f>
        <v>2024</v>
      </c>
      <c r="I1436" t="s">
        <v>42</v>
      </c>
      <c r="J1436" t="s">
        <v>2</v>
      </c>
      <c r="K1436" t="b">
        <v>1</v>
      </c>
      <c r="L1436">
        <v>37</v>
      </c>
      <c r="M1436">
        <v>5</v>
      </c>
      <c r="N1436" t="s">
        <v>12</v>
      </c>
      <c r="O1436">
        <v>9</v>
      </c>
      <c r="P1436" t="str">
        <f>IF(Table1[[#This Row],[Survival_Time_Months]]&lt;12,"&lt;1 Year",IF(Table1[[#This Row],[Survival_Time_Months]]&lt;60,"1-5 Years","5+ Years"))</f>
        <v>&lt;1 Year</v>
      </c>
      <c r="Q1436" t="s">
        <v>14</v>
      </c>
      <c r="R1436" t="b">
        <v>0</v>
      </c>
      <c r="S1436" t="s">
        <v>23</v>
      </c>
    </row>
    <row r="1437" spans="1:19" x14ac:dyDescent="0.35">
      <c r="A1437" t="s">
        <v>1482</v>
      </c>
      <c r="B1437">
        <v>58</v>
      </c>
      <c r="C1437" t="str">
        <f>IF(Table1[[#This Row],[Age]]&lt;=10,"Child",IF(Table1[[#This Row],[Age]]&lt;=20,"Teen", IF(Table1[[#This Row],[Age]]&lt;=40, "Young Adult",IF(Table1[[#This Row],[Age]]&lt;=60, "Middle Age","Old Age"))))</f>
        <v>Middle Age</v>
      </c>
      <c r="D1437" t="s">
        <v>5049</v>
      </c>
      <c r="E1437" t="s">
        <v>47</v>
      </c>
      <c r="F1437" t="s">
        <v>36</v>
      </c>
      <c r="G1437" s="2">
        <v>43739</v>
      </c>
      <c r="H1437" s="1">
        <f>YEAR(Table1[[#This Row],[Date_of_Diagnosis]])</f>
        <v>2019</v>
      </c>
      <c r="I1437" t="s">
        <v>48</v>
      </c>
      <c r="J1437" t="s">
        <v>45</v>
      </c>
      <c r="K1437" t="b">
        <v>0</v>
      </c>
      <c r="L1437">
        <v>66</v>
      </c>
      <c r="M1437">
        <v>17</v>
      </c>
      <c r="N1437" t="s">
        <v>15</v>
      </c>
      <c r="O1437">
        <v>89</v>
      </c>
      <c r="P1437" t="str">
        <f>IF(Table1[[#This Row],[Survival_Time_Months]]&lt;12,"&lt;1 Year",IF(Table1[[#This Row],[Survival_Time_Months]]&lt;60,"1-5 Years","5+ Years"))</f>
        <v>5+ Years</v>
      </c>
      <c r="Q1437" t="s">
        <v>14</v>
      </c>
      <c r="R1437" t="b">
        <v>0</v>
      </c>
      <c r="S1437" t="s">
        <v>21</v>
      </c>
    </row>
    <row r="1438" spans="1:19" x14ac:dyDescent="0.35">
      <c r="A1438" t="s">
        <v>1483</v>
      </c>
      <c r="B1438">
        <v>73</v>
      </c>
      <c r="C1438" t="str">
        <f>IF(Table1[[#This Row],[Age]]&lt;=10,"Child",IF(Table1[[#This Row],[Age]]&lt;=20,"Teen", IF(Table1[[#This Row],[Age]]&lt;=40, "Young Adult",IF(Table1[[#This Row],[Age]]&lt;=60, "Middle Age","Old Age"))))</f>
        <v>Old Age</v>
      </c>
      <c r="D1438" t="s">
        <v>5049</v>
      </c>
      <c r="E1438" t="s">
        <v>47</v>
      </c>
      <c r="F1438" t="s">
        <v>41</v>
      </c>
      <c r="G1438" s="2">
        <v>44613</v>
      </c>
      <c r="H1438" s="1">
        <f>YEAR(Table1[[#This Row],[Date_of_Diagnosis]])</f>
        <v>2022</v>
      </c>
      <c r="I1438" t="s">
        <v>48</v>
      </c>
      <c r="J1438" t="s">
        <v>2</v>
      </c>
      <c r="K1438" t="b">
        <v>1</v>
      </c>
      <c r="L1438">
        <v>27</v>
      </c>
      <c r="M1438">
        <v>20</v>
      </c>
      <c r="N1438" t="s">
        <v>15</v>
      </c>
      <c r="O1438">
        <v>111</v>
      </c>
      <c r="P1438" t="str">
        <f>IF(Table1[[#This Row],[Survival_Time_Months]]&lt;12,"&lt;1 Year",IF(Table1[[#This Row],[Survival_Time_Months]]&lt;60,"1-5 Years","5+ Years"))</f>
        <v>5+ Years</v>
      </c>
      <c r="Q1438" t="s">
        <v>14</v>
      </c>
      <c r="R1438" t="b">
        <v>0</v>
      </c>
      <c r="S1438" t="s">
        <v>21</v>
      </c>
    </row>
    <row r="1439" spans="1:19" x14ac:dyDescent="0.35">
      <c r="A1439" t="s">
        <v>1484</v>
      </c>
      <c r="B1439">
        <v>76</v>
      </c>
      <c r="C1439" t="str">
        <f>IF(Table1[[#This Row],[Age]]&lt;=10,"Child",IF(Table1[[#This Row],[Age]]&lt;=20,"Teen", IF(Table1[[#This Row],[Age]]&lt;=40, "Young Adult",IF(Table1[[#This Row],[Age]]&lt;=60, "Middle Age","Old Age"))))</f>
        <v>Old Age</v>
      </c>
      <c r="D1439" t="s">
        <v>5050</v>
      </c>
      <c r="E1439" t="s">
        <v>47</v>
      </c>
      <c r="F1439" t="s">
        <v>41</v>
      </c>
      <c r="G1439" s="2">
        <v>44937</v>
      </c>
      <c r="H1439" s="1">
        <f>YEAR(Table1[[#This Row],[Date_of_Diagnosis]])</f>
        <v>2023</v>
      </c>
      <c r="I1439" t="s">
        <v>37</v>
      </c>
      <c r="J1439" t="s">
        <v>2</v>
      </c>
      <c r="K1439" t="b">
        <v>1</v>
      </c>
      <c r="L1439">
        <v>57</v>
      </c>
      <c r="M1439">
        <v>17</v>
      </c>
      <c r="N1439" t="s">
        <v>12</v>
      </c>
      <c r="O1439">
        <v>41</v>
      </c>
      <c r="P1439" t="str">
        <f>IF(Table1[[#This Row],[Survival_Time_Months]]&lt;12,"&lt;1 Year",IF(Table1[[#This Row],[Survival_Time_Months]]&lt;60,"1-5 Years","5+ Years"))</f>
        <v>1-5 Years</v>
      </c>
      <c r="Q1439" t="s">
        <v>14</v>
      </c>
      <c r="R1439" t="b">
        <v>1</v>
      </c>
      <c r="S1439" t="s">
        <v>23</v>
      </c>
    </row>
    <row r="1440" spans="1:19" x14ac:dyDescent="0.35">
      <c r="A1440" t="s">
        <v>1485</v>
      </c>
      <c r="B1440">
        <v>48</v>
      </c>
      <c r="C1440" t="str">
        <f>IF(Table1[[#This Row],[Age]]&lt;=10,"Child",IF(Table1[[#This Row],[Age]]&lt;=20,"Teen", IF(Table1[[#This Row],[Age]]&lt;=40, "Young Adult",IF(Table1[[#This Row],[Age]]&lt;=60, "Middle Age","Old Age"))))</f>
        <v>Middle Age</v>
      </c>
      <c r="D1440" t="s">
        <v>5050</v>
      </c>
      <c r="E1440" t="s">
        <v>47</v>
      </c>
      <c r="F1440" t="s">
        <v>36</v>
      </c>
      <c r="G1440" s="2">
        <v>45624</v>
      </c>
      <c r="H1440" s="1">
        <f>YEAR(Table1[[#This Row],[Date_of_Diagnosis]])</f>
        <v>2024</v>
      </c>
      <c r="I1440" t="s">
        <v>42</v>
      </c>
      <c r="J1440" t="s">
        <v>2</v>
      </c>
      <c r="K1440" t="b">
        <v>1</v>
      </c>
      <c r="L1440">
        <v>1</v>
      </c>
      <c r="M1440">
        <v>15</v>
      </c>
      <c r="N1440" t="s">
        <v>12</v>
      </c>
      <c r="O1440">
        <v>20</v>
      </c>
      <c r="P1440" t="str">
        <f>IF(Table1[[#This Row],[Survival_Time_Months]]&lt;12,"&lt;1 Year",IF(Table1[[#This Row],[Survival_Time_Months]]&lt;60,"1-5 Years","5+ Years"))</f>
        <v>1-5 Years</v>
      </c>
      <c r="Q1440" t="s">
        <v>14</v>
      </c>
      <c r="R1440" t="b">
        <v>1</v>
      </c>
      <c r="S1440" t="s">
        <v>20</v>
      </c>
    </row>
    <row r="1441" spans="1:19" x14ac:dyDescent="0.35">
      <c r="A1441" t="s">
        <v>1486</v>
      </c>
      <c r="B1441">
        <v>25</v>
      </c>
      <c r="C1441" t="str">
        <f>IF(Table1[[#This Row],[Age]]&lt;=10,"Child",IF(Table1[[#This Row],[Age]]&lt;=20,"Teen", IF(Table1[[#This Row],[Age]]&lt;=40, "Young Adult",IF(Table1[[#This Row],[Age]]&lt;=60, "Middle Age","Old Age"))))</f>
        <v>Young Adult</v>
      </c>
      <c r="D1441" t="s">
        <v>5050</v>
      </c>
      <c r="E1441" t="s">
        <v>50</v>
      </c>
      <c r="F1441" t="s">
        <v>36</v>
      </c>
      <c r="G1441" s="2">
        <v>43547</v>
      </c>
      <c r="H1441" s="1">
        <f>YEAR(Table1[[#This Row],[Date_of_Diagnosis]])</f>
        <v>2019</v>
      </c>
      <c r="I1441" t="s">
        <v>51</v>
      </c>
      <c r="J1441" t="s">
        <v>45</v>
      </c>
      <c r="K1441" t="b">
        <v>1</v>
      </c>
      <c r="L1441">
        <v>21</v>
      </c>
      <c r="M1441">
        <v>11</v>
      </c>
      <c r="N1441" t="s">
        <v>15</v>
      </c>
      <c r="O1441">
        <v>43</v>
      </c>
      <c r="P1441" t="str">
        <f>IF(Table1[[#This Row],[Survival_Time_Months]]&lt;12,"&lt;1 Year",IF(Table1[[#This Row],[Survival_Time_Months]]&lt;60,"1-5 Years","5+ Years"))</f>
        <v>1-5 Years</v>
      </c>
      <c r="Q1441" t="s">
        <v>14</v>
      </c>
      <c r="R1441" t="b">
        <v>1</v>
      </c>
      <c r="S1441" t="s">
        <v>22</v>
      </c>
    </row>
    <row r="1442" spans="1:19" x14ac:dyDescent="0.35">
      <c r="A1442" t="s">
        <v>1487</v>
      </c>
      <c r="B1442">
        <v>5</v>
      </c>
      <c r="C1442" t="str">
        <f>IF(Table1[[#This Row],[Age]]&lt;=10,"Child",IF(Table1[[#This Row],[Age]]&lt;=20,"Teen", IF(Table1[[#This Row],[Age]]&lt;=40, "Young Adult",IF(Table1[[#This Row],[Age]]&lt;=60, "Middle Age","Old Age"))))</f>
        <v>Child</v>
      </c>
      <c r="D1442" t="s">
        <v>40</v>
      </c>
      <c r="E1442" t="s">
        <v>50</v>
      </c>
      <c r="F1442" t="s">
        <v>44</v>
      </c>
      <c r="G1442" s="2">
        <v>44218</v>
      </c>
      <c r="H1442" s="1">
        <f>YEAR(Table1[[#This Row],[Date_of_Diagnosis]])</f>
        <v>2021</v>
      </c>
      <c r="I1442" t="s">
        <v>42</v>
      </c>
      <c r="J1442" t="s">
        <v>38</v>
      </c>
      <c r="K1442" t="b">
        <v>1</v>
      </c>
      <c r="L1442">
        <v>47</v>
      </c>
      <c r="M1442">
        <v>13</v>
      </c>
      <c r="N1442" t="s">
        <v>12</v>
      </c>
      <c r="O1442">
        <v>80</v>
      </c>
      <c r="P1442" t="str">
        <f>IF(Table1[[#This Row],[Survival_Time_Months]]&lt;12,"&lt;1 Year",IF(Table1[[#This Row],[Survival_Time_Months]]&lt;60,"1-5 Years","5+ Years"))</f>
        <v>5+ Years</v>
      </c>
      <c r="Q1442" t="s">
        <v>14</v>
      </c>
      <c r="R1442" t="b">
        <v>1</v>
      </c>
      <c r="S1442" t="s">
        <v>19</v>
      </c>
    </row>
    <row r="1443" spans="1:19" x14ac:dyDescent="0.35">
      <c r="A1443" t="s">
        <v>1488</v>
      </c>
      <c r="B1443">
        <v>11</v>
      </c>
      <c r="C1443" t="str">
        <f>IF(Table1[[#This Row],[Age]]&lt;=10,"Child",IF(Table1[[#This Row],[Age]]&lt;=20,"Teen", IF(Table1[[#This Row],[Age]]&lt;=40, "Young Adult",IF(Table1[[#This Row],[Age]]&lt;=60, "Middle Age","Old Age"))))</f>
        <v>Teen</v>
      </c>
      <c r="D1443" t="s">
        <v>40</v>
      </c>
      <c r="E1443" t="s">
        <v>50</v>
      </c>
      <c r="F1443" t="s">
        <v>44</v>
      </c>
      <c r="G1443" s="2">
        <v>44291</v>
      </c>
      <c r="H1443" s="1">
        <f>YEAR(Table1[[#This Row],[Date_of_Diagnosis]])</f>
        <v>2021</v>
      </c>
      <c r="I1443" t="s">
        <v>48</v>
      </c>
      <c r="J1443" t="s">
        <v>38</v>
      </c>
      <c r="K1443" t="b">
        <v>1</v>
      </c>
      <c r="L1443">
        <v>7</v>
      </c>
      <c r="M1443">
        <v>15</v>
      </c>
      <c r="N1443" t="s">
        <v>15</v>
      </c>
      <c r="O1443">
        <v>22</v>
      </c>
      <c r="P1443" t="str">
        <f>IF(Table1[[#This Row],[Survival_Time_Months]]&lt;12,"&lt;1 Year",IF(Table1[[#This Row],[Survival_Time_Months]]&lt;60,"1-5 Years","5+ Years"))</f>
        <v>1-5 Years</v>
      </c>
      <c r="Q1443" t="s">
        <v>10</v>
      </c>
      <c r="R1443" t="b">
        <v>1</v>
      </c>
      <c r="S1443" t="s">
        <v>13</v>
      </c>
    </row>
    <row r="1444" spans="1:19" x14ac:dyDescent="0.35">
      <c r="A1444" t="s">
        <v>1489</v>
      </c>
      <c r="B1444">
        <v>9</v>
      </c>
      <c r="C1444" t="str">
        <f>IF(Table1[[#This Row],[Age]]&lt;=10,"Child",IF(Table1[[#This Row],[Age]]&lt;=20,"Teen", IF(Table1[[#This Row],[Age]]&lt;=40, "Young Adult",IF(Table1[[#This Row],[Age]]&lt;=60, "Middle Age","Old Age"))))</f>
        <v>Child</v>
      </c>
      <c r="D1444" t="s">
        <v>40</v>
      </c>
      <c r="E1444" t="s">
        <v>50</v>
      </c>
      <c r="F1444" t="s">
        <v>44</v>
      </c>
      <c r="G1444" s="2">
        <v>43578</v>
      </c>
      <c r="H1444" s="1">
        <f>YEAR(Table1[[#This Row],[Date_of_Diagnosis]])</f>
        <v>2019</v>
      </c>
      <c r="I1444" t="s">
        <v>42</v>
      </c>
      <c r="J1444" t="s">
        <v>38</v>
      </c>
      <c r="K1444" t="b">
        <v>1</v>
      </c>
      <c r="L1444">
        <v>41</v>
      </c>
      <c r="M1444">
        <v>4</v>
      </c>
      <c r="N1444" t="s">
        <v>9</v>
      </c>
      <c r="O1444">
        <v>77</v>
      </c>
      <c r="P1444" t="str">
        <f>IF(Table1[[#This Row],[Survival_Time_Months]]&lt;12,"&lt;1 Year",IF(Table1[[#This Row],[Survival_Time_Months]]&lt;60,"1-5 Years","5+ Years"))</f>
        <v>5+ Years</v>
      </c>
      <c r="Q1444" t="s">
        <v>10</v>
      </c>
      <c r="R1444" t="b">
        <v>0</v>
      </c>
      <c r="S1444" t="s">
        <v>18</v>
      </c>
    </row>
    <row r="1445" spans="1:19" x14ac:dyDescent="0.35">
      <c r="A1445" t="s">
        <v>1490</v>
      </c>
      <c r="B1445">
        <v>69</v>
      </c>
      <c r="C1445" t="str">
        <f>IF(Table1[[#This Row],[Age]]&lt;=10,"Child",IF(Table1[[#This Row],[Age]]&lt;=20,"Teen", IF(Table1[[#This Row],[Age]]&lt;=40, "Young Adult",IF(Table1[[#This Row],[Age]]&lt;=60, "Middle Age","Old Age"))))</f>
        <v>Old Age</v>
      </c>
      <c r="D1445" t="s">
        <v>5050</v>
      </c>
      <c r="E1445" t="s">
        <v>50</v>
      </c>
      <c r="F1445" t="s">
        <v>36</v>
      </c>
      <c r="G1445" s="2">
        <v>44682</v>
      </c>
      <c r="H1445" s="1">
        <f>YEAR(Table1[[#This Row],[Date_of_Diagnosis]])</f>
        <v>2022</v>
      </c>
      <c r="I1445" t="s">
        <v>48</v>
      </c>
      <c r="J1445" t="s">
        <v>45</v>
      </c>
      <c r="K1445" t="b">
        <v>0</v>
      </c>
      <c r="L1445">
        <v>18</v>
      </c>
      <c r="M1445">
        <v>12</v>
      </c>
      <c r="N1445" t="s">
        <v>9</v>
      </c>
      <c r="O1445">
        <v>28</v>
      </c>
      <c r="P1445" t="str">
        <f>IF(Table1[[#This Row],[Survival_Time_Months]]&lt;12,"&lt;1 Year",IF(Table1[[#This Row],[Survival_Time_Months]]&lt;60,"1-5 Years","5+ Years"))</f>
        <v>1-5 Years</v>
      </c>
      <c r="Q1445" t="s">
        <v>10</v>
      </c>
      <c r="R1445" t="b">
        <v>1</v>
      </c>
      <c r="S1445" t="s">
        <v>13</v>
      </c>
    </row>
    <row r="1446" spans="1:19" x14ac:dyDescent="0.35">
      <c r="A1446" t="s">
        <v>1491</v>
      </c>
      <c r="B1446">
        <v>62</v>
      </c>
      <c r="C1446" t="str">
        <f>IF(Table1[[#This Row],[Age]]&lt;=10,"Child",IF(Table1[[#This Row],[Age]]&lt;=20,"Teen", IF(Table1[[#This Row],[Age]]&lt;=40, "Young Adult",IF(Table1[[#This Row],[Age]]&lt;=60, "Middle Age","Old Age"))))</f>
        <v>Old Age</v>
      </c>
      <c r="D1446" t="s">
        <v>5050</v>
      </c>
      <c r="E1446" t="s">
        <v>35</v>
      </c>
      <c r="F1446" t="s">
        <v>44</v>
      </c>
      <c r="G1446" s="2">
        <v>44053</v>
      </c>
      <c r="H1446" s="1">
        <f>YEAR(Table1[[#This Row],[Date_of_Diagnosis]])</f>
        <v>2020</v>
      </c>
      <c r="I1446" t="s">
        <v>51</v>
      </c>
      <c r="J1446" t="s">
        <v>2</v>
      </c>
      <c r="K1446" t="b">
        <v>0</v>
      </c>
      <c r="L1446">
        <v>26</v>
      </c>
      <c r="M1446">
        <v>9</v>
      </c>
      <c r="N1446" t="s">
        <v>12</v>
      </c>
      <c r="O1446">
        <v>53</v>
      </c>
      <c r="P1446" t="str">
        <f>IF(Table1[[#This Row],[Survival_Time_Months]]&lt;12,"&lt;1 Year",IF(Table1[[#This Row],[Survival_Time_Months]]&lt;60,"1-5 Years","5+ Years"))</f>
        <v>1-5 Years</v>
      </c>
      <c r="Q1446" t="s">
        <v>10</v>
      </c>
      <c r="R1446" t="b">
        <v>1</v>
      </c>
      <c r="S1446" t="s">
        <v>18</v>
      </c>
    </row>
    <row r="1447" spans="1:19" x14ac:dyDescent="0.35">
      <c r="A1447" t="s">
        <v>1492</v>
      </c>
      <c r="B1447">
        <v>37</v>
      </c>
      <c r="C1447" t="str">
        <f>IF(Table1[[#This Row],[Age]]&lt;=10,"Child",IF(Table1[[#This Row],[Age]]&lt;=20,"Teen", IF(Table1[[#This Row],[Age]]&lt;=40, "Young Adult",IF(Table1[[#This Row],[Age]]&lt;=60, "Middle Age","Old Age"))))</f>
        <v>Young Adult</v>
      </c>
      <c r="D1447" t="s">
        <v>40</v>
      </c>
      <c r="E1447" t="s">
        <v>50</v>
      </c>
      <c r="F1447" t="s">
        <v>44</v>
      </c>
      <c r="G1447" s="2">
        <v>44816</v>
      </c>
      <c r="H1447" s="1">
        <f>YEAR(Table1[[#This Row],[Date_of_Diagnosis]])</f>
        <v>2022</v>
      </c>
      <c r="I1447" t="s">
        <v>42</v>
      </c>
      <c r="J1447" t="s">
        <v>38</v>
      </c>
      <c r="K1447" t="b">
        <v>1</v>
      </c>
      <c r="L1447">
        <v>18</v>
      </c>
      <c r="M1447">
        <v>8</v>
      </c>
      <c r="N1447" t="s">
        <v>9</v>
      </c>
      <c r="O1447">
        <v>47</v>
      </c>
      <c r="P1447" t="str">
        <f>IF(Table1[[#This Row],[Survival_Time_Months]]&lt;12,"&lt;1 Year",IF(Table1[[#This Row],[Survival_Time_Months]]&lt;60,"1-5 Years","5+ Years"))</f>
        <v>1-5 Years</v>
      </c>
      <c r="Q1447" t="s">
        <v>10</v>
      </c>
      <c r="R1447" t="b">
        <v>0</v>
      </c>
      <c r="S1447" t="s">
        <v>13</v>
      </c>
    </row>
    <row r="1448" spans="1:19" x14ac:dyDescent="0.35">
      <c r="A1448" t="s">
        <v>1493</v>
      </c>
      <c r="B1448">
        <v>56</v>
      </c>
      <c r="C1448" t="str">
        <f>IF(Table1[[#This Row],[Age]]&lt;=10,"Child",IF(Table1[[#This Row],[Age]]&lt;=20,"Teen", IF(Table1[[#This Row],[Age]]&lt;=40, "Young Adult",IF(Table1[[#This Row],[Age]]&lt;=60, "Middle Age","Old Age"))))</f>
        <v>Middle Age</v>
      </c>
      <c r="D1448" t="s">
        <v>5050</v>
      </c>
      <c r="E1448" t="s">
        <v>50</v>
      </c>
      <c r="F1448" t="s">
        <v>44</v>
      </c>
      <c r="G1448" s="2">
        <v>45632</v>
      </c>
      <c r="H1448" s="1">
        <f>YEAR(Table1[[#This Row],[Date_of_Diagnosis]])</f>
        <v>2024</v>
      </c>
      <c r="I1448" t="s">
        <v>48</v>
      </c>
      <c r="J1448" t="s">
        <v>2</v>
      </c>
      <c r="K1448" t="b">
        <v>0</v>
      </c>
      <c r="L1448">
        <v>53</v>
      </c>
      <c r="M1448">
        <v>9</v>
      </c>
      <c r="N1448" t="s">
        <v>12</v>
      </c>
      <c r="O1448">
        <v>106</v>
      </c>
      <c r="P1448" t="str">
        <f>IF(Table1[[#This Row],[Survival_Time_Months]]&lt;12,"&lt;1 Year",IF(Table1[[#This Row],[Survival_Time_Months]]&lt;60,"1-5 Years","5+ Years"))</f>
        <v>5+ Years</v>
      </c>
      <c r="Q1448" t="s">
        <v>14</v>
      </c>
      <c r="R1448" t="b">
        <v>0</v>
      </c>
      <c r="S1448" t="s">
        <v>16</v>
      </c>
    </row>
    <row r="1449" spans="1:19" x14ac:dyDescent="0.35">
      <c r="A1449" t="s">
        <v>1494</v>
      </c>
      <c r="B1449">
        <v>21</v>
      </c>
      <c r="C1449" t="str">
        <f>IF(Table1[[#This Row],[Age]]&lt;=10,"Child",IF(Table1[[#This Row],[Age]]&lt;=20,"Teen", IF(Table1[[#This Row],[Age]]&lt;=40, "Young Adult",IF(Table1[[#This Row],[Age]]&lt;=60, "Middle Age","Old Age"))))</f>
        <v>Young Adult</v>
      </c>
      <c r="D1449" t="s">
        <v>5050</v>
      </c>
      <c r="E1449" t="s">
        <v>35</v>
      </c>
      <c r="F1449" t="s">
        <v>36</v>
      </c>
      <c r="G1449" s="2">
        <v>45621</v>
      </c>
      <c r="H1449" s="1">
        <f>YEAR(Table1[[#This Row],[Date_of_Diagnosis]])</f>
        <v>2024</v>
      </c>
      <c r="I1449" t="s">
        <v>42</v>
      </c>
      <c r="J1449" t="s">
        <v>2</v>
      </c>
      <c r="K1449" t="b">
        <v>0</v>
      </c>
      <c r="L1449">
        <v>19</v>
      </c>
      <c r="M1449">
        <v>6</v>
      </c>
      <c r="N1449" t="s">
        <v>9</v>
      </c>
      <c r="O1449">
        <v>62</v>
      </c>
      <c r="P1449" t="str">
        <f>IF(Table1[[#This Row],[Survival_Time_Months]]&lt;12,"&lt;1 Year",IF(Table1[[#This Row],[Survival_Time_Months]]&lt;60,"1-5 Years","5+ Years"))</f>
        <v>5+ Years</v>
      </c>
      <c r="Q1449" t="s">
        <v>10</v>
      </c>
      <c r="R1449" t="b">
        <v>0</v>
      </c>
      <c r="S1449" t="s">
        <v>11</v>
      </c>
    </row>
    <row r="1450" spans="1:19" x14ac:dyDescent="0.35">
      <c r="A1450" t="s">
        <v>1495</v>
      </c>
      <c r="B1450">
        <v>1</v>
      </c>
      <c r="C1450" t="str">
        <f>IF(Table1[[#This Row],[Age]]&lt;=10,"Child",IF(Table1[[#This Row],[Age]]&lt;=20,"Teen", IF(Table1[[#This Row],[Age]]&lt;=40, "Young Adult",IF(Table1[[#This Row],[Age]]&lt;=60, "Middle Age","Old Age"))))</f>
        <v>Child</v>
      </c>
      <c r="D1450" t="s">
        <v>5049</v>
      </c>
      <c r="E1450" t="s">
        <v>35</v>
      </c>
      <c r="F1450" t="s">
        <v>36</v>
      </c>
      <c r="G1450" s="2">
        <v>44413</v>
      </c>
      <c r="H1450" s="1">
        <f>YEAR(Table1[[#This Row],[Date_of_Diagnosis]])</f>
        <v>2021</v>
      </c>
      <c r="I1450" t="s">
        <v>51</v>
      </c>
      <c r="J1450" t="s">
        <v>2</v>
      </c>
      <c r="K1450" t="b">
        <v>1</v>
      </c>
      <c r="L1450">
        <v>21</v>
      </c>
      <c r="M1450">
        <v>18</v>
      </c>
      <c r="N1450" t="s">
        <v>9</v>
      </c>
      <c r="O1450">
        <v>51</v>
      </c>
      <c r="P1450" t="str">
        <f>IF(Table1[[#This Row],[Survival_Time_Months]]&lt;12,"&lt;1 Year",IF(Table1[[#This Row],[Survival_Time_Months]]&lt;60,"1-5 Years","5+ Years"))</f>
        <v>1-5 Years</v>
      </c>
      <c r="Q1450" t="s">
        <v>14</v>
      </c>
      <c r="R1450" t="b">
        <v>1</v>
      </c>
      <c r="S1450" t="s">
        <v>20</v>
      </c>
    </row>
    <row r="1451" spans="1:19" x14ac:dyDescent="0.35">
      <c r="A1451" t="s">
        <v>1496</v>
      </c>
      <c r="B1451">
        <v>46</v>
      </c>
      <c r="C1451" t="str">
        <f>IF(Table1[[#This Row],[Age]]&lt;=10,"Child",IF(Table1[[#This Row],[Age]]&lt;=20,"Teen", IF(Table1[[#This Row],[Age]]&lt;=40, "Young Adult",IF(Table1[[#This Row],[Age]]&lt;=60, "Middle Age","Old Age"))))</f>
        <v>Middle Age</v>
      </c>
      <c r="D1451" t="s">
        <v>5049</v>
      </c>
      <c r="E1451" t="s">
        <v>35</v>
      </c>
      <c r="F1451" t="s">
        <v>36</v>
      </c>
      <c r="G1451" s="2">
        <v>43617</v>
      </c>
      <c r="H1451" s="1">
        <f>YEAR(Table1[[#This Row],[Date_of_Diagnosis]])</f>
        <v>2019</v>
      </c>
      <c r="I1451" t="s">
        <v>51</v>
      </c>
      <c r="J1451" t="s">
        <v>38</v>
      </c>
      <c r="K1451" t="b">
        <v>1</v>
      </c>
      <c r="L1451">
        <v>27</v>
      </c>
      <c r="M1451">
        <v>4</v>
      </c>
      <c r="N1451" t="s">
        <v>15</v>
      </c>
      <c r="O1451">
        <v>22</v>
      </c>
      <c r="P1451" t="str">
        <f>IF(Table1[[#This Row],[Survival_Time_Months]]&lt;12,"&lt;1 Year",IF(Table1[[#This Row],[Survival_Time_Months]]&lt;60,"1-5 Years","5+ Years"))</f>
        <v>1-5 Years</v>
      </c>
      <c r="Q1451" t="s">
        <v>10</v>
      </c>
      <c r="R1451" t="b">
        <v>1</v>
      </c>
      <c r="S1451" t="s">
        <v>22</v>
      </c>
    </row>
    <row r="1452" spans="1:19" x14ac:dyDescent="0.35">
      <c r="A1452" t="s">
        <v>1497</v>
      </c>
      <c r="B1452">
        <v>57</v>
      </c>
      <c r="C1452" t="str">
        <f>IF(Table1[[#This Row],[Age]]&lt;=10,"Child",IF(Table1[[#This Row],[Age]]&lt;=20,"Teen", IF(Table1[[#This Row],[Age]]&lt;=40, "Young Adult",IF(Table1[[#This Row],[Age]]&lt;=60, "Middle Age","Old Age"))))</f>
        <v>Middle Age</v>
      </c>
      <c r="D1452" t="s">
        <v>5050</v>
      </c>
      <c r="E1452" t="s">
        <v>47</v>
      </c>
      <c r="F1452" t="s">
        <v>36</v>
      </c>
      <c r="G1452" s="2">
        <v>44775</v>
      </c>
      <c r="H1452" s="1">
        <f>YEAR(Table1[[#This Row],[Date_of_Diagnosis]])</f>
        <v>2022</v>
      </c>
      <c r="I1452" t="s">
        <v>42</v>
      </c>
      <c r="J1452" t="s">
        <v>2</v>
      </c>
      <c r="K1452" t="b">
        <v>0</v>
      </c>
      <c r="L1452">
        <v>17</v>
      </c>
      <c r="M1452">
        <v>16</v>
      </c>
      <c r="N1452" t="s">
        <v>12</v>
      </c>
      <c r="O1452">
        <v>29</v>
      </c>
      <c r="P1452" t="str">
        <f>IF(Table1[[#This Row],[Survival_Time_Months]]&lt;12,"&lt;1 Year",IF(Table1[[#This Row],[Survival_Time_Months]]&lt;60,"1-5 Years","5+ Years"))</f>
        <v>1-5 Years</v>
      </c>
      <c r="Q1452" t="s">
        <v>14</v>
      </c>
      <c r="R1452" t="b">
        <v>1</v>
      </c>
      <c r="S1452" t="s">
        <v>21</v>
      </c>
    </row>
    <row r="1453" spans="1:19" x14ac:dyDescent="0.35">
      <c r="A1453" t="s">
        <v>1498</v>
      </c>
      <c r="B1453">
        <v>70</v>
      </c>
      <c r="C1453" t="str">
        <f>IF(Table1[[#This Row],[Age]]&lt;=10,"Child",IF(Table1[[#This Row],[Age]]&lt;=20,"Teen", IF(Table1[[#This Row],[Age]]&lt;=40, "Young Adult",IF(Table1[[#This Row],[Age]]&lt;=60, "Middle Age","Old Age"))))</f>
        <v>Old Age</v>
      </c>
      <c r="D1453" t="s">
        <v>40</v>
      </c>
      <c r="E1453" t="s">
        <v>35</v>
      </c>
      <c r="F1453" t="s">
        <v>36</v>
      </c>
      <c r="G1453" s="2">
        <v>43612</v>
      </c>
      <c r="H1453" s="1">
        <f>YEAR(Table1[[#This Row],[Date_of_Diagnosis]])</f>
        <v>2019</v>
      </c>
      <c r="I1453" t="s">
        <v>48</v>
      </c>
      <c r="J1453" t="s">
        <v>2</v>
      </c>
      <c r="K1453" t="b">
        <v>1</v>
      </c>
      <c r="L1453">
        <v>8</v>
      </c>
      <c r="M1453">
        <v>9</v>
      </c>
      <c r="N1453" t="s">
        <v>15</v>
      </c>
      <c r="O1453">
        <v>83</v>
      </c>
      <c r="P1453" t="str">
        <f>IF(Table1[[#This Row],[Survival_Time_Months]]&lt;12,"&lt;1 Year",IF(Table1[[#This Row],[Survival_Time_Months]]&lt;60,"1-5 Years","5+ Years"))</f>
        <v>5+ Years</v>
      </c>
      <c r="Q1453" t="s">
        <v>10</v>
      </c>
      <c r="R1453" t="b">
        <v>0</v>
      </c>
      <c r="S1453" t="s">
        <v>13</v>
      </c>
    </row>
    <row r="1454" spans="1:19" x14ac:dyDescent="0.35">
      <c r="A1454" t="s">
        <v>1499</v>
      </c>
      <c r="B1454">
        <v>58</v>
      </c>
      <c r="C1454" t="str">
        <f>IF(Table1[[#This Row],[Age]]&lt;=10,"Child",IF(Table1[[#This Row],[Age]]&lt;=20,"Teen", IF(Table1[[#This Row],[Age]]&lt;=40, "Young Adult",IF(Table1[[#This Row],[Age]]&lt;=60, "Middle Age","Old Age"))))</f>
        <v>Middle Age</v>
      </c>
      <c r="D1454" t="s">
        <v>40</v>
      </c>
      <c r="E1454" t="s">
        <v>47</v>
      </c>
      <c r="F1454" t="s">
        <v>36</v>
      </c>
      <c r="G1454" s="2">
        <v>45085</v>
      </c>
      <c r="H1454" s="1">
        <f>YEAR(Table1[[#This Row],[Date_of_Diagnosis]])</f>
        <v>2023</v>
      </c>
      <c r="I1454" t="s">
        <v>51</v>
      </c>
      <c r="J1454" t="s">
        <v>38</v>
      </c>
      <c r="K1454" t="b">
        <v>0</v>
      </c>
      <c r="L1454">
        <v>13</v>
      </c>
      <c r="M1454">
        <v>10</v>
      </c>
      <c r="N1454" t="s">
        <v>9</v>
      </c>
      <c r="O1454">
        <v>87</v>
      </c>
      <c r="P1454" t="str">
        <f>IF(Table1[[#This Row],[Survival_Time_Months]]&lt;12,"&lt;1 Year",IF(Table1[[#This Row],[Survival_Time_Months]]&lt;60,"1-5 Years","5+ Years"))</f>
        <v>5+ Years</v>
      </c>
      <c r="Q1454" t="s">
        <v>10</v>
      </c>
      <c r="R1454" t="b">
        <v>0</v>
      </c>
      <c r="S1454" t="s">
        <v>22</v>
      </c>
    </row>
    <row r="1455" spans="1:19" x14ac:dyDescent="0.35">
      <c r="A1455" t="s">
        <v>1500</v>
      </c>
      <c r="B1455">
        <v>38</v>
      </c>
      <c r="C1455" t="str">
        <f>IF(Table1[[#This Row],[Age]]&lt;=10,"Child",IF(Table1[[#This Row],[Age]]&lt;=20,"Teen", IF(Table1[[#This Row],[Age]]&lt;=40, "Young Adult",IF(Table1[[#This Row],[Age]]&lt;=60, "Middle Age","Old Age"))))</f>
        <v>Young Adult</v>
      </c>
      <c r="D1455" t="s">
        <v>5049</v>
      </c>
      <c r="E1455" t="s">
        <v>47</v>
      </c>
      <c r="F1455" t="s">
        <v>41</v>
      </c>
      <c r="G1455" s="2">
        <v>43732</v>
      </c>
      <c r="H1455" s="1">
        <f>YEAR(Table1[[#This Row],[Date_of_Diagnosis]])</f>
        <v>2019</v>
      </c>
      <c r="I1455" t="s">
        <v>42</v>
      </c>
      <c r="J1455" t="s">
        <v>38</v>
      </c>
      <c r="K1455" t="b">
        <v>0</v>
      </c>
      <c r="L1455">
        <v>69</v>
      </c>
      <c r="M1455">
        <v>17</v>
      </c>
      <c r="N1455" t="s">
        <v>9</v>
      </c>
      <c r="O1455">
        <v>54</v>
      </c>
      <c r="P1455" t="str">
        <f>IF(Table1[[#This Row],[Survival_Time_Months]]&lt;12,"&lt;1 Year",IF(Table1[[#This Row],[Survival_Time_Months]]&lt;60,"1-5 Years","5+ Years"))</f>
        <v>1-5 Years</v>
      </c>
      <c r="Q1455" t="s">
        <v>10</v>
      </c>
      <c r="R1455" t="b">
        <v>1</v>
      </c>
      <c r="S1455" t="s">
        <v>18</v>
      </c>
    </row>
    <row r="1456" spans="1:19" x14ac:dyDescent="0.35">
      <c r="A1456" t="s">
        <v>1501</v>
      </c>
      <c r="B1456">
        <v>52</v>
      </c>
      <c r="C1456" t="str">
        <f>IF(Table1[[#This Row],[Age]]&lt;=10,"Child",IF(Table1[[#This Row],[Age]]&lt;=20,"Teen", IF(Table1[[#This Row],[Age]]&lt;=40, "Young Adult",IF(Table1[[#This Row],[Age]]&lt;=60, "Middle Age","Old Age"))))</f>
        <v>Middle Age</v>
      </c>
      <c r="D1456" t="s">
        <v>5049</v>
      </c>
      <c r="E1456" t="s">
        <v>50</v>
      </c>
      <c r="F1456" t="s">
        <v>36</v>
      </c>
      <c r="G1456" s="2">
        <v>43698</v>
      </c>
      <c r="H1456" s="1">
        <f>YEAR(Table1[[#This Row],[Date_of_Diagnosis]])</f>
        <v>2019</v>
      </c>
      <c r="I1456" t="s">
        <v>37</v>
      </c>
      <c r="J1456" t="s">
        <v>2</v>
      </c>
      <c r="K1456" t="b">
        <v>1</v>
      </c>
      <c r="L1456">
        <v>23</v>
      </c>
      <c r="M1456">
        <v>13</v>
      </c>
      <c r="N1456" t="s">
        <v>9</v>
      </c>
      <c r="O1456">
        <v>36</v>
      </c>
      <c r="P1456" t="str">
        <f>IF(Table1[[#This Row],[Survival_Time_Months]]&lt;12,"&lt;1 Year",IF(Table1[[#This Row],[Survival_Time_Months]]&lt;60,"1-5 Years","5+ Years"))</f>
        <v>1-5 Years</v>
      </c>
      <c r="Q1456" t="s">
        <v>14</v>
      </c>
      <c r="R1456" t="b">
        <v>0</v>
      </c>
      <c r="S1456" t="s">
        <v>22</v>
      </c>
    </row>
    <row r="1457" spans="1:19" x14ac:dyDescent="0.35">
      <c r="A1457" t="s">
        <v>1502</v>
      </c>
      <c r="B1457">
        <v>67</v>
      </c>
      <c r="C1457" t="str">
        <f>IF(Table1[[#This Row],[Age]]&lt;=10,"Child",IF(Table1[[#This Row],[Age]]&lt;=20,"Teen", IF(Table1[[#This Row],[Age]]&lt;=40, "Young Adult",IF(Table1[[#This Row],[Age]]&lt;=60, "Middle Age","Old Age"))))</f>
        <v>Old Age</v>
      </c>
      <c r="D1457" t="s">
        <v>5050</v>
      </c>
      <c r="E1457" t="s">
        <v>50</v>
      </c>
      <c r="F1457" t="s">
        <v>41</v>
      </c>
      <c r="G1457" s="2">
        <v>44317</v>
      </c>
      <c r="H1457" s="1">
        <f>YEAR(Table1[[#This Row],[Date_of_Diagnosis]])</f>
        <v>2021</v>
      </c>
      <c r="I1457" t="s">
        <v>42</v>
      </c>
      <c r="J1457" t="s">
        <v>45</v>
      </c>
      <c r="K1457" t="b">
        <v>1</v>
      </c>
      <c r="L1457">
        <v>53</v>
      </c>
      <c r="M1457">
        <v>4</v>
      </c>
      <c r="N1457" t="s">
        <v>9</v>
      </c>
      <c r="O1457">
        <v>71</v>
      </c>
      <c r="P1457" t="str">
        <f>IF(Table1[[#This Row],[Survival_Time_Months]]&lt;12,"&lt;1 Year",IF(Table1[[#This Row],[Survival_Time_Months]]&lt;60,"1-5 Years","5+ Years"))</f>
        <v>5+ Years</v>
      </c>
      <c r="Q1457" t="s">
        <v>10</v>
      </c>
      <c r="R1457" t="b">
        <v>1</v>
      </c>
      <c r="S1457" t="s">
        <v>19</v>
      </c>
    </row>
    <row r="1458" spans="1:19" x14ac:dyDescent="0.35">
      <c r="A1458" t="s">
        <v>1503</v>
      </c>
      <c r="B1458">
        <v>66</v>
      </c>
      <c r="C1458" t="str">
        <f>IF(Table1[[#This Row],[Age]]&lt;=10,"Child",IF(Table1[[#This Row],[Age]]&lt;=20,"Teen", IF(Table1[[#This Row],[Age]]&lt;=40, "Young Adult",IF(Table1[[#This Row],[Age]]&lt;=60, "Middle Age","Old Age"))))</f>
        <v>Old Age</v>
      </c>
      <c r="D1458" t="s">
        <v>5049</v>
      </c>
      <c r="E1458" t="s">
        <v>50</v>
      </c>
      <c r="F1458" t="s">
        <v>36</v>
      </c>
      <c r="G1458" s="2">
        <v>44656</v>
      </c>
      <c r="H1458" s="1">
        <f>YEAR(Table1[[#This Row],[Date_of_Diagnosis]])</f>
        <v>2022</v>
      </c>
      <c r="I1458" t="s">
        <v>51</v>
      </c>
      <c r="J1458" t="s">
        <v>2</v>
      </c>
      <c r="K1458" t="b">
        <v>1</v>
      </c>
      <c r="L1458">
        <v>63</v>
      </c>
      <c r="M1458">
        <v>4</v>
      </c>
      <c r="N1458" t="s">
        <v>12</v>
      </c>
      <c r="O1458">
        <v>96</v>
      </c>
      <c r="P1458" t="str">
        <f>IF(Table1[[#This Row],[Survival_Time_Months]]&lt;12,"&lt;1 Year",IF(Table1[[#This Row],[Survival_Time_Months]]&lt;60,"1-5 Years","5+ Years"))</f>
        <v>5+ Years</v>
      </c>
      <c r="Q1458" t="s">
        <v>10</v>
      </c>
      <c r="R1458" t="b">
        <v>1</v>
      </c>
      <c r="S1458" t="s">
        <v>16</v>
      </c>
    </row>
    <row r="1459" spans="1:19" x14ac:dyDescent="0.35">
      <c r="A1459" t="s">
        <v>1504</v>
      </c>
      <c r="B1459">
        <v>69</v>
      </c>
      <c r="C1459" t="str">
        <f>IF(Table1[[#This Row],[Age]]&lt;=10,"Child",IF(Table1[[#This Row],[Age]]&lt;=20,"Teen", IF(Table1[[#This Row],[Age]]&lt;=40, "Young Adult",IF(Table1[[#This Row],[Age]]&lt;=60, "Middle Age","Old Age"))))</f>
        <v>Old Age</v>
      </c>
      <c r="D1459" t="s">
        <v>5050</v>
      </c>
      <c r="E1459" t="s">
        <v>47</v>
      </c>
      <c r="F1459" t="s">
        <v>44</v>
      </c>
      <c r="G1459" s="2">
        <v>45123</v>
      </c>
      <c r="H1459" s="1">
        <f>YEAR(Table1[[#This Row],[Date_of_Diagnosis]])</f>
        <v>2023</v>
      </c>
      <c r="I1459" t="s">
        <v>42</v>
      </c>
      <c r="J1459" t="s">
        <v>2</v>
      </c>
      <c r="K1459" t="b">
        <v>1</v>
      </c>
      <c r="L1459">
        <v>29</v>
      </c>
      <c r="M1459">
        <v>9</v>
      </c>
      <c r="N1459" t="s">
        <v>12</v>
      </c>
      <c r="O1459">
        <v>99</v>
      </c>
      <c r="P1459" t="str">
        <f>IF(Table1[[#This Row],[Survival_Time_Months]]&lt;12,"&lt;1 Year",IF(Table1[[#This Row],[Survival_Time_Months]]&lt;60,"1-5 Years","5+ Years"))</f>
        <v>5+ Years</v>
      </c>
      <c r="Q1459" t="s">
        <v>10</v>
      </c>
      <c r="R1459" t="b">
        <v>0</v>
      </c>
      <c r="S1459" t="s">
        <v>22</v>
      </c>
    </row>
    <row r="1460" spans="1:19" x14ac:dyDescent="0.35">
      <c r="A1460" t="s">
        <v>1505</v>
      </c>
      <c r="B1460">
        <v>2</v>
      </c>
      <c r="C1460" t="str">
        <f>IF(Table1[[#This Row],[Age]]&lt;=10,"Child",IF(Table1[[#This Row],[Age]]&lt;=20,"Teen", IF(Table1[[#This Row],[Age]]&lt;=40, "Young Adult",IF(Table1[[#This Row],[Age]]&lt;=60, "Middle Age","Old Age"))))</f>
        <v>Child</v>
      </c>
      <c r="D1460" t="s">
        <v>40</v>
      </c>
      <c r="E1460" t="s">
        <v>47</v>
      </c>
      <c r="F1460" t="s">
        <v>36</v>
      </c>
      <c r="G1460" s="2">
        <v>45390</v>
      </c>
      <c r="H1460" s="1">
        <f>YEAR(Table1[[#This Row],[Date_of_Diagnosis]])</f>
        <v>2024</v>
      </c>
      <c r="I1460" t="s">
        <v>51</v>
      </c>
      <c r="J1460" t="s">
        <v>2</v>
      </c>
      <c r="K1460" t="b">
        <v>0</v>
      </c>
      <c r="L1460">
        <v>40</v>
      </c>
      <c r="M1460">
        <v>17</v>
      </c>
      <c r="N1460" t="s">
        <v>12</v>
      </c>
      <c r="O1460">
        <v>57</v>
      </c>
      <c r="P1460" t="str">
        <f>IF(Table1[[#This Row],[Survival_Time_Months]]&lt;12,"&lt;1 Year",IF(Table1[[#This Row],[Survival_Time_Months]]&lt;60,"1-5 Years","5+ Years"))</f>
        <v>1-5 Years</v>
      </c>
      <c r="Q1460" t="s">
        <v>10</v>
      </c>
      <c r="R1460" t="b">
        <v>0</v>
      </c>
      <c r="S1460" t="s">
        <v>20</v>
      </c>
    </row>
    <row r="1461" spans="1:19" x14ac:dyDescent="0.35">
      <c r="A1461" t="s">
        <v>1506</v>
      </c>
      <c r="B1461">
        <v>23</v>
      </c>
      <c r="C1461" t="str">
        <f>IF(Table1[[#This Row],[Age]]&lt;=10,"Child",IF(Table1[[#This Row],[Age]]&lt;=20,"Teen", IF(Table1[[#This Row],[Age]]&lt;=40, "Young Adult",IF(Table1[[#This Row],[Age]]&lt;=60, "Middle Age","Old Age"))))</f>
        <v>Young Adult</v>
      </c>
      <c r="D1461" t="s">
        <v>40</v>
      </c>
      <c r="E1461" t="s">
        <v>47</v>
      </c>
      <c r="F1461" t="s">
        <v>44</v>
      </c>
      <c r="G1461" s="2">
        <v>45566</v>
      </c>
      <c r="H1461" s="1">
        <f>YEAR(Table1[[#This Row],[Date_of_Diagnosis]])</f>
        <v>2024</v>
      </c>
      <c r="I1461" t="s">
        <v>37</v>
      </c>
      <c r="J1461" t="s">
        <v>2</v>
      </c>
      <c r="K1461" t="b">
        <v>0</v>
      </c>
      <c r="L1461">
        <v>21</v>
      </c>
      <c r="M1461">
        <v>6</v>
      </c>
      <c r="N1461" t="s">
        <v>12</v>
      </c>
      <c r="O1461">
        <v>50</v>
      </c>
      <c r="P1461" t="str">
        <f>IF(Table1[[#This Row],[Survival_Time_Months]]&lt;12,"&lt;1 Year",IF(Table1[[#This Row],[Survival_Time_Months]]&lt;60,"1-5 Years","5+ Years"))</f>
        <v>1-5 Years</v>
      </c>
      <c r="Q1461" t="s">
        <v>10</v>
      </c>
      <c r="R1461" t="b">
        <v>1</v>
      </c>
      <c r="S1461" t="s">
        <v>16</v>
      </c>
    </row>
    <row r="1462" spans="1:19" x14ac:dyDescent="0.35">
      <c r="A1462" t="s">
        <v>1507</v>
      </c>
      <c r="B1462">
        <v>25</v>
      </c>
      <c r="C1462" t="str">
        <f>IF(Table1[[#This Row],[Age]]&lt;=10,"Child",IF(Table1[[#This Row],[Age]]&lt;=20,"Teen", IF(Table1[[#This Row],[Age]]&lt;=40, "Young Adult",IF(Table1[[#This Row],[Age]]&lt;=60, "Middle Age","Old Age"))))</f>
        <v>Young Adult</v>
      </c>
      <c r="D1462" t="s">
        <v>5049</v>
      </c>
      <c r="E1462" t="s">
        <v>35</v>
      </c>
      <c r="F1462" t="s">
        <v>44</v>
      </c>
      <c r="G1462" s="2">
        <v>44442</v>
      </c>
      <c r="H1462" s="1">
        <f>YEAR(Table1[[#This Row],[Date_of_Diagnosis]])</f>
        <v>2021</v>
      </c>
      <c r="I1462" t="s">
        <v>48</v>
      </c>
      <c r="J1462" t="s">
        <v>38</v>
      </c>
      <c r="K1462" t="b">
        <v>1</v>
      </c>
      <c r="L1462">
        <v>63</v>
      </c>
      <c r="M1462">
        <v>9</v>
      </c>
      <c r="N1462" t="s">
        <v>9</v>
      </c>
      <c r="O1462">
        <v>100</v>
      </c>
      <c r="P1462" t="str">
        <f>IF(Table1[[#This Row],[Survival_Time_Months]]&lt;12,"&lt;1 Year",IF(Table1[[#This Row],[Survival_Time_Months]]&lt;60,"1-5 Years","5+ Years"))</f>
        <v>5+ Years</v>
      </c>
      <c r="Q1462" t="s">
        <v>14</v>
      </c>
      <c r="R1462" t="b">
        <v>1</v>
      </c>
      <c r="S1462" t="s">
        <v>16</v>
      </c>
    </row>
    <row r="1463" spans="1:19" x14ac:dyDescent="0.35">
      <c r="A1463" t="s">
        <v>1508</v>
      </c>
      <c r="B1463">
        <v>14</v>
      </c>
      <c r="C1463" t="str">
        <f>IF(Table1[[#This Row],[Age]]&lt;=10,"Child",IF(Table1[[#This Row],[Age]]&lt;=20,"Teen", IF(Table1[[#This Row],[Age]]&lt;=40, "Young Adult",IF(Table1[[#This Row],[Age]]&lt;=60, "Middle Age","Old Age"))))</f>
        <v>Teen</v>
      </c>
      <c r="D1463" t="s">
        <v>40</v>
      </c>
      <c r="E1463" t="s">
        <v>47</v>
      </c>
      <c r="F1463" t="s">
        <v>44</v>
      </c>
      <c r="G1463" s="2">
        <v>43794</v>
      </c>
      <c r="H1463" s="1">
        <f>YEAR(Table1[[#This Row],[Date_of_Diagnosis]])</f>
        <v>2019</v>
      </c>
      <c r="I1463" t="s">
        <v>48</v>
      </c>
      <c r="J1463" t="s">
        <v>2</v>
      </c>
      <c r="K1463" t="b">
        <v>1</v>
      </c>
      <c r="L1463">
        <v>1</v>
      </c>
      <c r="M1463">
        <v>11</v>
      </c>
      <c r="N1463" t="s">
        <v>9</v>
      </c>
      <c r="O1463">
        <v>36</v>
      </c>
      <c r="P1463" t="str">
        <f>IF(Table1[[#This Row],[Survival_Time_Months]]&lt;12,"&lt;1 Year",IF(Table1[[#This Row],[Survival_Time_Months]]&lt;60,"1-5 Years","5+ Years"))</f>
        <v>1-5 Years</v>
      </c>
      <c r="Q1463" t="s">
        <v>14</v>
      </c>
      <c r="R1463" t="b">
        <v>0</v>
      </c>
      <c r="S1463" t="s">
        <v>23</v>
      </c>
    </row>
    <row r="1464" spans="1:19" x14ac:dyDescent="0.35">
      <c r="A1464" t="s">
        <v>1509</v>
      </c>
      <c r="B1464">
        <v>35</v>
      </c>
      <c r="C1464" t="str">
        <f>IF(Table1[[#This Row],[Age]]&lt;=10,"Child",IF(Table1[[#This Row],[Age]]&lt;=20,"Teen", IF(Table1[[#This Row],[Age]]&lt;=40, "Young Adult",IF(Table1[[#This Row],[Age]]&lt;=60, "Middle Age","Old Age"))))</f>
        <v>Young Adult</v>
      </c>
      <c r="D1464" t="s">
        <v>40</v>
      </c>
      <c r="E1464" t="s">
        <v>47</v>
      </c>
      <c r="F1464" t="s">
        <v>36</v>
      </c>
      <c r="G1464" s="2">
        <v>44823</v>
      </c>
      <c r="H1464" s="1">
        <f>YEAR(Table1[[#This Row],[Date_of_Diagnosis]])</f>
        <v>2022</v>
      </c>
      <c r="I1464" t="s">
        <v>48</v>
      </c>
      <c r="J1464" t="s">
        <v>45</v>
      </c>
      <c r="K1464" t="b">
        <v>1</v>
      </c>
      <c r="L1464">
        <v>47</v>
      </c>
      <c r="M1464">
        <v>3</v>
      </c>
      <c r="N1464" t="s">
        <v>9</v>
      </c>
      <c r="O1464">
        <v>46</v>
      </c>
      <c r="P1464" t="str">
        <f>IF(Table1[[#This Row],[Survival_Time_Months]]&lt;12,"&lt;1 Year",IF(Table1[[#This Row],[Survival_Time_Months]]&lt;60,"1-5 Years","5+ Years"))</f>
        <v>1-5 Years</v>
      </c>
      <c r="Q1464" t="s">
        <v>10</v>
      </c>
      <c r="R1464" t="b">
        <v>1</v>
      </c>
      <c r="S1464" t="s">
        <v>22</v>
      </c>
    </row>
    <row r="1465" spans="1:19" x14ac:dyDescent="0.35">
      <c r="A1465" t="s">
        <v>1510</v>
      </c>
      <c r="B1465">
        <v>54</v>
      </c>
      <c r="C1465" t="str">
        <f>IF(Table1[[#This Row],[Age]]&lt;=10,"Child",IF(Table1[[#This Row],[Age]]&lt;=20,"Teen", IF(Table1[[#This Row],[Age]]&lt;=40, "Young Adult",IF(Table1[[#This Row],[Age]]&lt;=60, "Middle Age","Old Age"))))</f>
        <v>Middle Age</v>
      </c>
      <c r="D1465" t="s">
        <v>5050</v>
      </c>
      <c r="E1465" t="s">
        <v>50</v>
      </c>
      <c r="F1465" t="s">
        <v>36</v>
      </c>
      <c r="G1465" s="2">
        <v>43749</v>
      </c>
      <c r="H1465" s="1">
        <f>YEAR(Table1[[#This Row],[Date_of_Diagnosis]])</f>
        <v>2019</v>
      </c>
      <c r="I1465" t="s">
        <v>42</v>
      </c>
      <c r="J1465" t="s">
        <v>2</v>
      </c>
      <c r="K1465" t="b">
        <v>0</v>
      </c>
      <c r="L1465">
        <v>19</v>
      </c>
      <c r="M1465">
        <v>18</v>
      </c>
      <c r="N1465" t="s">
        <v>12</v>
      </c>
      <c r="O1465">
        <v>103</v>
      </c>
      <c r="P1465" t="str">
        <f>IF(Table1[[#This Row],[Survival_Time_Months]]&lt;12,"&lt;1 Year",IF(Table1[[#This Row],[Survival_Time_Months]]&lt;60,"1-5 Years","5+ Years"))</f>
        <v>5+ Years</v>
      </c>
      <c r="Q1465" t="s">
        <v>14</v>
      </c>
      <c r="R1465" t="b">
        <v>1</v>
      </c>
      <c r="S1465" t="s">
        <v>18</v>
      </c>
    </row>
    <row r="1466" spans="1:19" x14ac:dyDescent="0.35">
      <c r="A1466" t="s">
        <v>1511</v>
      </c>
      <c r="B1466">
        <v>55</v>
      </c>
      <c r="C1466" t="str">
        <f>IF(Table1[[#This Row],[Age]]&lt;=10,"Child",IF(Table1[[#This Row],[Age]]&lt;=20,"Teen", IF(Table1[[#This Row],[Age]]&lt;=40, "Young Adult",IF(Table1[[#This Row],[Age]]&lt;=60, "Middle Age","Old Age"))))</f>
        <v>Middle Age</v>
      </c>
      <c r="D1466" t="s">
        <v>5049</v>
      </c>
      <c r="E1466" t="s">
        <v>47</v>
      </c>
      <c r="F1466" t="s">
        <v>41</v>
      </c>
      <c r="G1466" s="2">
        <v>44400</v>
      </c>
      <c r="H1466" s="1">
        <f>YEAR(Table1[[#This Row],[Date_of_Diagnosis]])</f>
        <v>2021</v>
      </c>
      <c r="I1466" t="s">
        <v>48</v>
      </c>
      <c r="J1466" t="s">
        <v>2</v>
      </c>
      <c r="K1466" t="b">
        <v>0</v>
      </c>
      <c r="L1466">
        <v>66</v>
      </c>
      <c r="M1466">
        <v>14</v>
      </c>
      <c r="N1466" t="s">
        <v>12</v>
      </c>
      <c r="O1466">
        <v>36</v>
      </c>
      <c r="P1466" t="str">
        <f>IF(Table1[[#This Row],[Survival_Time_Months]]&lt;12,"&lt;1 Year",IF(Table1[[#This Row],[Survival_Time_Months]]&lt;60,"1-5 Years","5+ Years"))</f>
        <v>1-5 Years</v>
      </c>
      <c r="Q1466" t="s">
        <v>14</v>
      </c>
      <c r="R1466" t="b">
        <v>0</v>
      </c>
      <c r="S1466" t="s">
        <v>23</v>
      </c>
    </row>
    <row r="1467" spans="1:19" x14ac:dyDescent="0.35">
      <c r="A1467" t="s">
        <v>1512</v>
      </c>
      <c r="B1467">
        <v>14</v>
      </c>
      <c r="C1467" t="str">
        <f>IF(Table1[[#This Row],[Age]]&lt;=10,"Child",IF(Table1[[#This Row],[Age]]&lt;=20,"Teen", IF(Table1[[#This Row],[Age]]&lt;=40, "Young Adult",IF(Table1[[#This Row],[Age]]&lt;=60, "Middle Age","Old Age"))))</f>
        <v>Teen</v>
      </c>
      <c r="D1467" t="s">
        <v>5049</v>
      </c>
      <c r="E1467" t="s">
        <v>47</v>
      </c>
      <c r="F1467" t="s">
        <v>41</v>
      </c>
      <c r="G1467" s="2">
        <v>45616</v>
      </c>
      <c r="H1467" s="1">
        <f>YEAR(Table1[[#This Row],[Date_of_Diagnosis]])</f>
        <v>2024</v>
      </c>
      <c r="I1467" t="s">
        <v>37</v>
      </c>
      <c r="J1467" t="s">
        <v>2</v>
      </c>
      <c r="K1467" t="b">
        <v>0</v>
      </c>
      <c r="L1467">
        <v>3</v>
      </c>
      <c r="M1467">
        <v>6</v>
      </c>
      <c r="N1467" t="s">
        <v>12</v>
      </c>
      <c r="O1467">
        <v>52</v>
      </c>
      <c r="P1467" t="str">
        <f>IF(Table1[[#This Row],[Survival_Time_Months]]&lt;12,"&lt;1 Year",IF(Table1[[#This Row],[Survival_Time_Months]]&lt;60,"1-5 Years","5+ Years"))</f>
        <v>1-5 Years</v>
      </c>
      <c r="Q1467" t="s">
        <v>10</v>
      </c>
      <c r="R1467" t="b">
        <v>1</v>
      </c>
      <c r="S1467" t="s">
        <v>23</v>
      </c>
    </row>
    <row r="1468" spans="1:19" x14ac:dyDescent="0.35">
      <c r="A1468" t="s">
        <v>1513</v>
      </c>
      <c r="B1468">
        <v>39</v>
      </c>
      <c r="C1468" t="str">
        <f>IF(Table1[[#This Row],[Age]]&lt;=10,"Child",IF(Table1[[#This Row],[Age]]&lt;=20,"Teen", IF(Table1[[#This Row],[Age]]&lt;=40, "Young Adult",IF(Table1[[#This Row],[Age]]&lt;=60, "Middle Age","Old Age"))))</f>
        <v>Young Adult</v>
      </c>
      <c r="D1468" t="s">
        <v>5050</v>
      </c>
      <c r="E1468" t="s">
        <v>50</v>
      </c>
      <c r="F1468" t="s">
        <v>44</v>
      </c>
      <c r="G1468" s="2">
        <v>43744</v>
      </c>
      <c r="H1468" s="1">
        <f>YEAR(Table1[[#This Row],[Date_of_Diagnosis]])</f>
        <v>2019</v>
      </c>
      <c r="I1468" t="s">
        <v>37</v>
      </c>
      <c r="J1468" t="s">
        <v>38</v>
      </c>
      <c r="K1468" t="b">
        <v>1</v>
      </c>
      <c r="L1468">
        <v>67</v>
      </c>
      <c r="M1468">
        <v>12</v>
      </c>
      <c r="N1468" t="s">
        <v>12</v>
      </c>
      <c r="O1468">
        <v>38</v>
      </c>
      <c r="P1468" t="str">
        <f>IF(Table1[[#This Row],[Survival_Time_Months]]&lt;12,"&lt;1 Year",IF(Table1[[#This Row],[Survival_Time_Months]]&lt;60,"1-5 Years","5+ Years"))</f>
        <v>1-5 Years</v>
      </c>
      <c r="Q1468" t="s">
        <v>10</v>
      </c>
      <c r="R1468" t="b">
        <v>1</v>
      </c>
      <c r="S1468" t="s">
        <v>22</v>
      </c>
    </row>
    <row r="1469" spans="1:19" x14ac:dyDescent="0.35">
      <c r="A1469" t="s">
        <v>1514</v>
      </c>
      <c r="B1469">
        <v>63</v>
      </c>
      <c r="C1469" t="str">
        <f>IF(Table1[[#This Row],[Age]]&lt;=10,"Child",IF(Table1[[#This Row],[Age]]&lt;=20,"Teen", IF(Table1[[#This Row],[Age]]&lt;=40, "Young Adult",IF(Table1[[#This Row],[Age]]&lt;=60, "Middle Age","Old Age"))))</f>
        <v>Old Age</v>
      </c>
      <c r="D1469" t="s">
        <v>40</v>
      </c>
      <c r="E1469" t="s">
        <v>50</v>
      </c>
      <c r="F1469" t="s">
        <v>44</v>
      </c>
      <c r="G1469" s="2">
        <v>43996</v>
      </c>
      <c r="H1469" s="1">
        <f>YEAR(Table1[[#This Row],[Date_of_Diagnosis]])</f>
        <v>2020</v>
      </c>
      <c r="I1469" t="s">
        <v>48</v>
      </c>
      <c r="J1469" t="s">
        <v>38</v>
      </c>
      <c r="K1469" t="b">
        <v>0</v>
      </c>
      <c r="L1469">
        <v>15</v>
      </c>
      <c r="M1469">
        <v>12</v>
      </c>
      <c r="N1469" t="s">
        <v>15</v>
      </c>
      <c r="O1469">
        <v>56</v>
      </c>
      <c r="P1469" t="str">
        <f>IF(Table1[[#This Row],[Survival_Time_Months]]&lt;12,"&lt;1 Year",IF(Table1[[#This Row],[Survival_Time_Months]]&lt;60,"1-5 Years","5+ Years"))</f>
        <v>1-5 Years</v>
      </c>
      <c r="Q1469" t="s">
        <v>10</v>
      </c>
      <c r="R1469" t="b">
        <v>0</v>
      </c>
      <c r="S1469" t="s">
        <v>22</v>
      </c>
    </row>
    <row r="1470" spans="1:19" x14ac:dyDescent="0.35">
      <c r="A1470" t="s">
        <v>1515</v>
      </c>
      <c r="B1470">
        <v>38</v>
      </c>
      <c r="C1470" t="str">
        <f>IF(Table1[[#This Row],[Age]]&lt;=10,"Child",IF(Table1[[#This Row],[Age]]&lt;=20,"Teen", IF(Table1[[#This Row],[Age]]&lt;=40, "Young Adult",IF(Table1[[#This Row],[Age]]&lt;=60, "Middle Age","Old Age"))))</f>
        <v>Young Adult</v>
      </c>
      <c r="D1470" t="s">
        <v>5049</v>
      </c>
      <c r="E1470" t="s">
        <v>47</v>
      </c>
      <c r="F1470" t="s">
        <v>44</v>
      </c>
      <c r="G1470" s="2">
        <v>45056</v>
      </c>
      <c r="H1470" s="1">
        <f>YEAR(Table1[[#This Row],[Date_of_Diagnosis]])</f>
        <v>2023</v>
      </c>
      <c r="I1470" t="s">
        <v>37</v>
      </c>
      <c r="J1470" t="s">
        <v>2</v>
      </c>
      <c r="K1470" t="b">
        <v>0</v>
      </c>
      <c r="L1470">
        <v>30</v>
      </c>
      <c r="M1470">
        <v>5</v>
      </c>
      <c r="N1470" t="s">
        <v>9</v>
      </c>
      <c r="O1470">
        <v>25</v>
      </c>
      <c r="P1470" t="str">
        <f>IF(Table1[[#This Row],[Survival_Time_Months]]&lt;12,"&lt;1 Year",IF(Table1[[#This Row],[Survival_Time_Months]]&lt;60,"1-5 Years","5+ Years"))</f>
        <v>1-5 Years</v>
      </c>
      <c r="Q1470" t="s">
        <v>10</v>
      </c>
      <c r="R1470" t="b">
        <v>0</v>
      </c>
      <c r="S1470" t="s">
        <v>19</v>
      </c>
    </row>
    <row r="1471" spans="1:19" x14ac:dyDescent="0.35">
      <c r="A1471" t="s">
        <v>1516</v>
      </c>
      <c r="B1471">
        <v>63</v>
      </c>
      <c r="C1471" t="str">
        <f>IF(Table1[[#This Row],[Age]]&lt;=10,"Child",IF(Table1[[#This Row],[Age]]&lt;=20,"Teen", IF(Table1[[#This Row],[Age]]&lt;=40, "Young Adult",IF(Table1[[#This Row],[Age]]&lt;=60, "Middle Age","Old Age"))))</f>
        <v>Old Age</v>
      </c>
      <c r="D1471" t="s">
        <v>40</v>
      </c>
      <c r="E1471" t="s">
        <v>35</v>
      </c>
      <c r="F1471" t="s">
        <v>44</v>
      </c>
      <c r="G1471" s="2">
        <v>45290</v>
      </c>
      <c r="H1471" s="1">
        <f>YEAR(Table1[[#This Row],[Date_of_Diagnosis]])</f>
        <v>2023</v>
      </c>
      <c r="I1471" t="s">
        <v>51</v>
      </c>
      <c r="J1471" t="s">
        <v>2</v>
      </c>
      <c r="K1471" t="b">
        <v>0</v>
      </c>
      <c r="L1471">
        <v>33</v>
      </c>
      <c r="M1471">
        <v>17</v>
      </c>
      <c r="N1471" t="s">
        <v>9</v>
      </c>
      <c r="O1471">
        <v>49</v>
      </c>
      <c r="P1471" t="str">
        <f>IF(Table1[[#This Row],[Survival_Time_Months]]&lt;12,"&lt;1 Year",IF(Table1[[#This Row],[Survival_Time_Months]]&lt;60,"1-5 Years","5+ Years"))</f>
        <v>1-5 Years</v>
      </c>
      <c r="Q1471" t="s">
        <v>14</v>
      </c>
      <c r="R1471" t="b">
        <v>1</v>
      </c>
      <c r="S1471" t="s">
        <v>20</v>
      </c>
    </row>
    <row r="1472" spans="1:19" x14ac:dyDescent="0.35">
      <c r="A1472" t="s">
        <v>1517</v>
      </c>
      <c r="B1472">
        <v>66</v>
      </c>
      <c r="C1472" t="str">
        <f>IF(Table1[[#This Row],[Age]]&lt;=10,"Child",IF(Table1[[#This Row],[Age]]&lt;=20,"Teen", IF(Table1[[#This Row],[Age]]&lt;=40, "Young Adult",IF(Table1[[#This Row],[Age]]&lt;=60, "Middle Age","Old Age"))))</f>
        <v>Old Age</v>
      </c>
      <c r="D1472" t="s">
        <v>5050</v>
      </c>
      <c r="E1472" t="s">
        <v>50</v>
      </c>
      <c r="F1472" t="s">
        <v>41</v>
      </c>
      <c r="G1472" s="2">
        <v>43508</v>
      </c>
      <c r="H1472" s="1">
        <f>YEAR(Table1[[#This Row],[Date_of_Diagnosis]])</f>
        <v>2019</v>
      </c>
      <c r="I1472" t="s">
        <v>51</v>
      </c>
      <c r="J1472" t="s">
        <v>2</v>
      </c>
      <c r="K1472" t="b">
        <v>0</v>
      </c>
      <c r="L1472">
        <v>41</v>
      </c>
      <c r="M1472">
        <v>19</v>
      </c>
      <c r="N1472" t="s">
        <v>12</v>
      </c>
      <c r="O1472">
        <v>53</v>
      </c>
      <c r="P1472" t="str">
        <f>IF(Table1[[#This Row],[Survival_Time_Months]]&lt;12,"&lt;1 Year",IF(Table1[[#This Row],[Survival_Time_Months]]&lt;60,"1-5 Years","5+ Years"))</f>
        <v>1-5 Years</v>
      </c>
      <c r="Q1472" t="s">
        <v>10</v>
      </c>
      <c r="R1472" t="b">
        <v>0</v>
      </c>
      <c r="S1472" t="s">
        <v>13</v>
      </c>
    </row>
    <row r="1473" spans="1:19" x14ac:dyDescent="0.35">
      <c r="A1473" t="s">
        <v>1518</v>
      </c>
      <c r="B1473">
        <v>68</v>
      </c>
      <c r="C1473" t="str">
        <f>IF(Table1[[#This Row],[Age]]&lt;=10,"Child",IF(Table1[[#This Row],[Age]]&lt;=20,"Teen", IF(Table1[[#This Row],[Age]]&lt;=40, "Young Adult",IF(Table1[[#This Row],[Age]]&lt;=60, "Middle Age","Old Age"))))</f>
        <v>Old Age</v>
      </c>
      <c r="D1473" t="s">
        <v>40</v>
      </c>
      <c r="E1473" t="s">
        <v>35</v>
      </c>
      <c r="F1473" t="s">
        <v>41</v>
      </c>
      <c r="G1473" s="2">
        <v>45216</v>
      </c>
      <c r="H1473" s="1">
        <f>YEAR(Table1[[#This Row],[Date_of_Diagnosis]])</f>
        <v>2023</v>
      </c>
      <c r="I1473" t="s">
        <v>42</v>
      </c>
      <c r="J1473" t="s">
        <v>2</v>
      </c>
      <c r="K1473" t="b">
        <v>0</v>
      </c>
      <c r="L1473">
        <v>37</v>
      </c>
      <c r="M1473">
        <v>6</v>
      </c>
      <c r="N1473" t="s">
        <v>15</v>
      </c>
      <c r="O1473">
        <v>58</v>
      </c>
      <c r="P1473" t="str">
        <f>IF(Table1[[#This Row],[Survival_Time_Months]]&lt;12,"&lt;1 Year",IF(Table1[[#This Row],[Survival_Time_Months]]&lt;60,"1-5 Years","5+ Years"))</f>
        <v>1-5 Years</v>
      </c>
      <c r="Q1473" t="s">
        <v>14</v>
      </c>
      <c r="R1473" t="b">
        <v>1</v>
      </c>
      <c r="S1473" t="s">
        <v>21</v>
      </c>
    </row>
    <row r="1474" spans="1:19" x14ac:dyDescent="0.35">
      <c r="A1474" t="s">
        <v>1519</v>
      </c>
      <c r="B1474">
        <v>49</v>
      </c>
      <c r="C1474" t="str">
        <f>IF(Table1[[#This Row],[Age]]&lt;=10,"Child",IF(Table1[[#This Row],[Age]]&lt;=20,"Teen", IF(Table1[[#This Row],[Age]]&lt;=40, "Young Adult",IF(Table1[[#This Row],[Age]]&lt;=60, "Middle Age","Old Age"))))</f>
        <v>Middle Age</v>
      </c>
      <c r="D1474" t="s">
        <v>5049</v>
      </c>
      <c r="E1474" t="s">
        <v>47</v>
      </c>
      <c r="F1474" t="s">
        <v>41</v>
      </c>
      <c r="G1474" s="2">
        <v>44889</v>
      </c>
      <c r="H1474" s="1">
        <f>YEAR(Table1[[#This Row],[Date_of_Diagnosis]])</f>
        <v>2022</v>
      </c>
      <c r="I1474" t="s">
        <v>51</v>
      </c>
      <c r="J1474" t="s">
        <v>45</v>
      </c>
      <c r="K1474" t="b">
        <v>1</v>
      </c>
      <c r="L1474">
        <v>36</v>
      </c>
      <c r="M1474">
        <v>7</v>
      </c>
      <c r="N1474" t="s">
        <v>12</v>
      </c>
      <c r="O1474">
        <v>40</v>
      </c>
      <c r="P1474" t="str">
        <f>IF(Table1[[#This Row],[Survival_Time_Months]]&lt;12,"&lt;1 Year",IF(Table1[[#This Row],[Survival_Time_Months]]&lt;60,"1-5 Years","5+ Years"))</f>
        <v>1-5 Years</v>
      </c>
      <c r="Q1474" t="s">
        <v>14</v>
      </c>
      <c r="R1474" t="b">
        <v>0</v>
      </c>
      <c r="S1474" t="s">
        <v>23</v>
      </c>
    </row>
    <row r="1475" spans="1:19" x14ac:dyDescent="0.35">
      <c r="A1475" t="s">
        <v>1520</v>
      </c>
      <c r="B1475">
        <v>70</v>
      </c>
      <c r="C1475" t="str">
        <f>IF(Table1[[#This Row],[Age]]&lt;=10,"Child",IF(Table1[[#This Row],[Age]]&lt;=20,"Teen", IF(Table1[[#This Row],[Age]]&lt;=40, "Young Adult",IF(Table1[[#This Row],[Age]]&lt;=60, "Middle Age","Old Age"))))</f>
        <v>Old Age</v>
      </c>
      <c r="D1475" t="s">
        <v>40</v>
      </c>
      <c r="E1475" t="s">
        <v>47</v>
      </c>
      <c r="F1475" t="s">
        <v>41</v>
      </c>
      <c r="G1475" s="2">
        <v>44003</v>
      </c>
      <c r="H1475" s="1">
        <f>YEAR(Table1[[#This Row],[Date_of_Diagnosis]])</f>
        <v>2020</v>
      </c>
      <c r="I1475" t="s">
        <v>48</v>
      </c>
      <c r="J1475" t="s">
        <v>38</v>
      </c>
      <c r="K1475" t="b">
        <v>1</v>
      </c>
      <c r="L1475">
        <v>66</v>
      </c>
      <c r="M1475">
        <v>1</v>
      </c>
      <c r="N1475" t="s">
        <v>9</v>
      </c>
      <c r="O1475">
        <v>112</v>
      </c>
      <c r="P1475" t="str">
        <f>IF(Table1[[#This Row],[Survival_Time_Months]]&lt;12,"&lt;1 Year",IF(Table1[[#This Row],[Survival_Time_Months]]&lt;60,"1-5 Years","5+ Years"))</f>
        <v>5+ Years</v>
      </c>
      <c r="Q1475" t="s">
        <v>10</v>
      </c>
      <c r="R1475" t="b">
        <v>1</v>
      </c>
      <c r="S1475" t="s">
        <v>13</v>
      </c>
    </row>
    <row r="1476" spans="1:19" x14ac:dyDescent="0.35">
      <c r="A1476" t="s">
        <v>1521</v>
      </c>
      <c r="B1476">
        <v>57</v>
      </c>
      <c r="C1476" t="str">
        <f>IF(Table1[[#This Row],[Age]]&lt;=10,"Child",IF(Table1[[#This Row],[Age]]&lt;=20,"Teen", IF(Table1[[#This Row],[Age]]&lt;=40, "Young Adult",IF(Table1[[#This Row],[Age]]&lt;=60, "Middle Age","Old Age"))))</f>
        <v>Middle Age</v>
      </c>
      <c r="D1476" t="s">
        <v>5050</v>
      </c>
      <c r="E1476" t="s">
        <v>47</v>
      </c>
      <c r="F1476" t="s">
        <v>44</v>
      </c>
      <c r="G1476" s="2">
        <v>45321</v>
      </c>
      <c r="H1476" s="1">
        <f>YEAR(Table1[[#This Row],[Date_of_Diagnosis]])</f>
        <v>2024</v>
      </c>
      <c r="I1476" t="s">
        <v>48</v>
      </c>
      <c r="J1476" t="s">
        <v>38</v>
      </c>
      <c r="K1476" t="b">
        <v>1</v>
      </c>
      <c r="L1476">
        <v>54</v>
      </c>
      <c r="M1476">
        <v>2</v>
      </c>
      <c r="N1476" t="s">
        <v>12</v>
      </c>
      <c r="O1476">
        <v>30</v>
      </c>
      <c r="P1476" t="str">
        <f>IF(Table1[[#This Row],[Survival_Time_Months]]&lt;12,"&lt;1 Year",IF(Table1[[#This Row],[Survival_Time_Months]]&lt;60,"1-5 Years","5+ Years"))</f>
        <v>1-5 Years</v>
      </c>
      <c r="Q1476" t="s">
        <v>14</v>
      </c>
      <c r="R1476" t="b">
        <v>0</v>
      </c>
      <c r="S1476" t="s">
        <v>16</v>
      </c>
    </row>
    <row r="1477" spans="1:19" x14ac:dyDescent="0.35">
      <c r="A1477" t="s">
        <v>1522</v>
      </c>
      <c r="B1477">
        <v>86</v>
      </c>
      <c r="C1477" t="str">
        <f>IF(Table1[[#This Row],[Age]]&lt;=10,"Child",IF(Table1[[#This Row],[Age]]&lt;=20,"Teen", IF(Table1[[#This Row],[Age]]&lt;=40, "Young Adult",IF(Table1[[#This Row],[Age]]&lt;=60, "Middle Age","Old Age"))))</f>
        <v>Old Age</v>
      </c>
      <c r="D1477" t="s">
        <v>5049</v>
      </c>
      <c r="E1477" t="s">
        <v>35</v>
      </c>
      <c r="F1477" t="s">
        <v>41</v>
      </c>
      <c r="G1477" s="2">
        <v>45496</v>
      </c>
      <c r="H1477" s="1">
        <f>YEAR(Table1[[#This Row],[Date_of_Diagnosis]])</f>
        <v>2024</v>
      </c>
      <c r="I1477" t="s">
        <v>51</v>
      </c>
      <c r="J1477" t="s">
        <v>45</v>
      </c>
      <c r="K1477" t="b">
        <v>0</v>
      </c>
      <c r="L1477">
        <v>22</v>
      </c>
      <c r="M1477">
        <v>3</v>
      </c>
      <c r="N1477" t="s">
        <v>12</v>
      </c>
      <c r="O1477">
        <v>8</v>
      </c>
      <c r="P1477" t="str">
        <f>IF(Table1[[#This Row],[Survival_Time_Months]]&lt;12,"&lt;1 Year",IF(Table1[[#This Row],[Survival_Time_Months]]&lt;60,"1-5 Years","5+ Years"))</f>
        <v>&lt;1 Year</v>
      </c>
      <c r="Q1477" t="s">
        <v>14</v>
      </c>
      <c r="R1477" t="b">
        <v>0</v>
      </c>
      <c r="S1477" t="s">
        <v>11</v>
      </c>
    </row>
    <row r="1478" spans="1:19" x14ac:dyDescent="0.35">
      <c r="A1478" t="s">
        <v>1523</v>
      </c>
      <c r="B1478">
        <v>12</v>
      </c>
      <c r="C1478" t="str">
        <f>IF(Table1[[#This Row],[Age]]&lt;=10,"Child",IF(Table1[[#This Row],[Age]]&lt;=20,"Teen", IF(Table1[[#This Row],[Age]]&lt;=40, "Young Adult",IF(Table1[[#This Row],[Age]]&lt;=60, "Middle Age","Old Age"))))</f>
        <v>Teen</v>
      </c>
      <c r="D1478" t="s">
        <v>40</v>
      </c>
      <c r="E1478" t="s">
        <v>47</v>
      </c>
      <c r="F1478" t="s">
        <v>41</v>
      </c>
      <c r="G1478" s="2">
        <v>44751</v>
      </c>
      <c r="H1478" s="1">
        <f>YEAR(Table1[[#This Row],[Date_of_Diagnosis]])</f>
        <v>2022</v>
      </c>
      <c r="I1478" t="s">
        <v>51</v>
      </c>
      <c r="J1478" t="s">
        <v>45</v>
      </c>
      <c r="K1478" t="b">
        <v>0</v>
      </c>
      <c r="L1478">
        <v>23</v>
      </c>
      <c r="M1478">
        <v>18</v>
      </c>
      <c r="N1478" t="s">
        <v>12</v>
      </c>
      <c r="O1478">
        <v>119</v>
      </c>
      <c r="P1478" t="str">
        <f>IF(Table1[[#This Row],[Survival_Time_Months]]&lt;12,"&lt;1 Year",IF(Table1[[#This Row],[Survival_Time_Months]]&lt;60,"1-5 Years","5+ Years"))</f>
        <v>5+ Years</v>
      </c>
      <c r="Q1478" t="s">
        <v>14</v>
      </c>
      <c r="R1478" t="b">
        <v>0</v>
      </c>
      <c r="S1478" t="s">
        <v>17</v>
      </c>
    </row>
    <row r="1479" spans="1:19" x14ac:dyDescent="0.35">
      <c r="A1479" t="s">
        <v>1524</v>
      </c>
      <c r="B1479">
        <v>11</v>
      </c>
      <c r="C1479" t="str">
        <f>IF(Table1[[#This Row],[Age]]&lt;=10,"Child",IF(Table1[[#This Row],[Age]]&lt;=20,"Teen", IF(Table1[[#This Row],[Age]]&lt;=40, "Young Adult",IF(Table1[[#This Row],[Age]]&lt;=60, "Middle Age","Old Age"))))</f>
        <v>Teen</v>
      </c>
      <c r="D1479" t="s">
        <v>5050</v>
      </c>
      <c r="E1479" t="s">
        <v>50</v>
      </c>
      <c r="F1479" t="s">
        <v>41</v>
      </c>
      <c r="G1479" s="2">
        <v>45433</v>
      </c>
      <c r="H1479" s="1">
        <f>YEAR(Table1[[#This Row],[Date_of_Diagnosis]])</f>
        <v>2024</v>
      </c>
      <c r="I1479" t="s">
        <v>37</v>
      </c>
      <c r="J1479" t="s">
        <v>45</v>
      </c>
      <c r="K1479" t="b">
        <v>0</v>
      </c>
      <c r="L1479">
        <v>68</v>
      </c>
      <c r="M1479">
        <v>14</v>
      </c>
      <c r="N1479" t="s">
        <v>15</v>
      </c>
      <c r="O1479">
        <v>116</v>
      </c>
      <c r="P1479" t="str">
        <f>IF(Table1[[#This Row],[Survival_Time_Months]]&lt;12,"&lt;1 Year",IF(Table1[[#This Row],[Survival_Time_Months]]&lt;60,"1-5 Years","5+ Years"))</f>
        <v>5+ Years</v>
      </c>
      <c r="Q1479" t="s">
        <v>10</v>
      </c>
      <c r="R1479" t="b">
        <v>0</v>
      </c>
      <c r="S1479" t="s">
        <v>16</v>
      </c>
    </row>
    <row r="1480" spans="1:19" x14ac:dyDescent="0.35">
      <c r="A1480" t="s">
        <v>1525</v>
      </c>
      <c r="B1480">
        <v>75</v>
      </c>
      <c r="C1480" t="str">
        <f>IF(Table1[[#This Row],[Age]]&lt;=10,"Child",IF(Table1[[#This Row],[Age]]&lt;=20,"Teen", IF(Table1[[#This Row],[Age]]&lt;=40, "Young Adult",IF(Table1[[#This Row],[Age]]&lt;=60, "Middle Age","Old Age"))))</f>
        <v>Old Age</v>
      </c>
      <c r="D1480" t="s">
        <v>5049</v>
      </c>
      <c r="E1480" t="s">
        <v>47</v>
      </c>
      <c r="F1480" t="s">
        <v>36</v>
      </c>
      <c r="G1480" s="2">
        <v>45494</v>
      </c>
      <c r="H1480" s="1">
        <f>YEAR(Table1[[#This Row],[Date_of_Diagnosis]])</f>
        <v>2024</v>
      </c>
      <c r="I1480" t="s">
        <v>51</v>
      </c>
      <c r="J1480" t="s">
        <v>38</v>
      </c>
      <c r="K1480" t="b">
        <v>1</v>
      </c>
      <c r="L1480">
        <v>38</v>
      </c>
      <c r="M1480">
        <v>19</v>
      </c>
      <c r="N1480" t="s">
        <v>12</v>
      </c>
      <c r="O1480">
        <v>91</v>
      </c>
      <c r="P1480" t="str">
        <f>IF(Table1[[#This Row],[Survival_Time_Months]]&lt;12,"&lt;1 Year",IF(Table1[[#This Row],[Survival_Time_Months]]&lt;60,"1-5 Years","5+ Years"))</f>
        <v>5+ Years</v>
      </c>
      <c r="Q1480" t="s">
        <v>14</v>
      </c>
      <c r="R1480" t="b">
        <v>0</v>
      </c>
      <c r="S1480" t="s">
        <v>22</v>
      </c>
    </row>
    <row r="1481" spans="1:19" x14ac:dyDescent="0.35">
      <c r="A1481" t="s">
        <v>1526</v>
      </c>
      <c r="B1481">
        <v>37</v>
      </c>
      <c r="C1481" t="str">
        <f>IF(Table1[[#This Row],[Age]]&lt;=10,"Child",IF(Table1[[#This Row],[Age]]&lt;=20,"Teen", IF(Table1[[#This Row],[Age]]&lt;=40, "Young Adult",IF(Table1[[#This Row],[Age]]&lt;=60, "Middle Age","Old Age"))))</f>
        <v>Young Adult</v>
      </c>
      <c r="D1481" t="s">
        <v>5050</v>
      </c>
      <c r="E1481" t="s">
        <v>50</v>
      </c>
      <c r="F1481" t="s">
        <v>44</v>
      </c>
      <c r="G1481" s="2">
        <v>44739</v>
      </c>
      <c r="H1481" s="1">
        <f>YEAR(Table1[[#This Row],[Date_of_Diagnosis]])</f>
        <v>2022</v>
      </c>
      <c r="I1481" t="s">
        <v>48</v>
      </c>
      <c r="J1481" t="s">
        <v>38</v>
      </c>
      <c r="K1481" t="b">
        <v>0</v>
      </c>
      <c r="L1481">
        <v>31</v>
      </c>
      <c r="M1481">
        <v>2</v>
      </c>
      <c r="N1481" t="s">
        <v>12</v>
      </c>
      <c r="O1481">
        <v>39</v>
      </c>
      <c r="P1481" t="str">
        <f>IF(Table1[[#This Row],[Survival_Time_Months]]&lt;12,"&lt;1 Year",IF(Table1[[#This Row],[Survival_Time_Months]]&lt;60,"1-5 Years","5+ Years"))</f>
        <v>1-5 Years</v>
      </c>
      <c r="Q1481" t="s">
        <v>14</v>
      </c>
      <c r="R1481" t="b">
        <v>0</v>
      </c>
      <c r="S1481" t="s">
        <v>13</v>
      </c>
    </row>
    <row r="1482" spans="1:19" x14ac:dyDescent="0.35">
      <c r="A1482" t="s">
        <v>1527</v>
      </c>
      <c r="B1482">
        <v>37</v>
      </c>
      <c r="C1482" t="str">
        <f>IF(Table1[[#This Row],[Age]]&lt;=10,"Child",IF(Table1[[#This Row],[Age]]&lt;=20,"Teen", IF(Table1[[#This Row],[Age]]&lt;=40, "Young Adult",IF(Table1[[#This Row],[Age]]&lt;=60, "Middle Age","Old Age"))))</f>
        <v>Young Adult</v>
      </c>
      <c r="D1482" t="s">
        <v>5049</v>
      </c>
      <c r="E1482" t="s">
        <v>50</v>
      </c>
      <c r="F1482" t="s">
        <v>36</v>
      </c>
      <c r="G1482" s="2">
        <v>44348</v>
      </c>
      <c r="H1482" s="1">
        <f>YEAR(Table1[[#This Row],[Date_of_Diagnosis]])</f>
        <v>2021</v>
      </c>
      <c r="I1482" t="s">
        <v>37</v>
      </c>
      <c r="J1482" t="s">
        <v>2</v>
      </c>
      <c r="K1482" t="b">
        <v>0</v>
      </c>
      <c r="L1482">
        <v>18</v>
      </c>
      <c r="M1482">
        <v>7</v>
      </c>
      <c r="N1482" t="s">
        <v>9</v>
      </c>
      <c r="O1482">
        <v>11</v>
      </c>
      <c r="P1482" t="str">
        <f>IF(Table1[[#This Row],[Survival_Time_Months]]&lt;12,"&lt;1 Year",IF(Table1[[#This Row],[Survival_Time_Months]]&lt;60,"1-5 Years","5+ Years"))</f>
        <v>&lt;1 Year</v>
      </c>
      <c r="Q1482" t="s">
        <v>14</v>
      </c>
      <c r="R1482" t="b">
        <v>1</v>
      </c>
      <c r="S1482" t="s">
        <v>18</v>
      </c>
    </row>
    <row r="1483" spans="1:19" x14ac:dyDescent="0.35">
      <c r="A1483" t="s">
        <v>1528</v>
      </c>
      <c r="B1483">
        <v>64</v>
      </c>
      <c r="C1483" t="str">
        <f>IF(Table1[[#This Row],[Age]]&lt;=10,"Child",IF(Table1[[#This Row],[Age]]&lt;=20,"Teen", IF(Table1[[#This Row],[Age]]&lt;=40, "Young Adult",IF(Table1[[#This Row],[Age]]&lt;=60, "Middle Age","Old Age"))))</f>
        <v>Old Age</v>
      </c>
      <c r="D1483" t="s">
        <v>5050</v>
      </c>
      <c r="E1483" t="s">
        <v>47</v>
      </c>
      <c r="F1483" t="s">
        <v>44</v>
      </c>
      <c r="G1483" s="2">
        <v>43468</v>
      </c>
      <c r="H1483" s="1">
        <f>YEAR(Table1[[#This Row],[Date_of_Diagnosis]])</f>
        <v>2019</v>
      </c>
      <c r="I1483" t="s">
        <v>37</v>
      </c>
      <c r="J1483" t="s">
        <v>45</v>
      </c>
      <c r="K1483" t="b">
        <v>1</v>
      </c>
      <c r="L1483">
        <v>55</v>
      </c>
      <c r="M1483">
        <v>11</v>
      </c>
      <c r="N1483" t="s">
        <v>15</v>
      </c>
      <c r="O1483">
        <v>2</v>
      </c>
      <c r="P1483" t="str">
        <f>IF(Table1[[#This Row],[Survival_Time_Months]]&lt;12,"&lt;1 Year",IF(Table1[[#This Row],[Survival_Time_Months]]&lt;60,"1-5 Years","5+ Years"))</f>
        <v>&lt;1 Year</v>
      </c>
      <c r="Q1483" t="s">
        <v>14</v>
      </c>
      <c r="R1483" t="b">
        <v>0</v>
      </c>
      <c r="S1483" t="s">
        <v>13</v>
      </c>
    </row>
    <row r="1484" spans="1:19" x14ac:dyDescent="0.35">
      <c r="A1484" t="s">
        <v>1529</v>
      </c>
      <c r="B1484">
        <v>90</v>
      </c>
      <c r="C1484" t="str">
        <f>IF(Table1[[#This Row],[Age]]&lt;=10,"Child",IF(Table1[[#This Row],[Age]]&lt;=20,"Teen", IF(Table1[[#This Row],[Age]]&lt;=40, "Young Adult",IF(Table1[[#This Row],[Age]]&lt;=60, "Middle Age","Old Age"))))</f>
        <v>Old Age</v>
      </c>
      <c r="D1484" t="s">
        <v>5050</v>
      </c>
      <c r="E1484" t="s">
        <v>35</v>
      </c>
      <c r="F1484" t="s">
        <v>41</v>
      </c>
      <c r="G1484" s="2">
        <v>43569</v>
      </c>
      <c r="H1484" s="1">
        <f>YEAR(Table1[[#This Row],[Date_of_Diagnosis]])</f>
        <v>2019</v>
      </c>
      <c r="I1484" t="s">
        <v>51</v>
      </c>
      <c r="J1484" t="s">
        <v>38</v>
      </c>
      <c r="K1484" t="b">
        <v>0</v>
      </c>
      <c r="L1484">
        <v>40</v>
      </c>
      <c r="M1484">
        <v>11</v>
      </c>
      <c r="N1484" t="s">
        <v>9</v>
      </c>
      <c r="O1484">
        <v>74</v>
      </c>
      <c r="P1484" t="str">
        <f>IF(Table1[[#This Row],[Survival_Time_Months]]&lt;12,"&lt;1 Year",IF(Table1[[#This Row],[Survival_Time_Months]]&lt;60,"1-5 Years","5+ Years"))</f>
        <v>5+ Years</v>
      </c>
      <c r="Q1484" t="s">
        <v>14</v>
      </c>
      <c r="R1484" t="b">
        <v>0</v>
      </c>
      <c r="S1484" t="s">
        <v>19</v>
      </c>
    </row>
    <row r="1485" spans="1:19" x14ac:dyDescent="0.35">
      <c r="A1485" t="s">
        <v>1530</v>
      </c>
      <c r="B1485">
        <v>27</v>
      </c>
      <c r="C1485" t="str">
        <f>IF(Table1[[#This Row],[Age]]&lt;=10,"Child",IF(Table1[[#This Row],[Age]]&lt;=20,"Teen", IF(Table1[[#This Row],[Age]]&lt;=40, "Young Adult",IF(Table1[[#This Row],[Age]]&lt;=60, "Middle Age","Old Age"))))</f>
        <v>Young Adult</v>
      </c>
      <c r="D1485" t="s">
        <v>40</v>
      </c>
      <c r="E1485" t="s">
        <v>35</v>
      </c>
      <c r="F1485" t="s">
        <v>41</v>
      </c>
      <c r="G1485" s="2">
        <v>44086</v>
      </c>
      <c r="H1485" s="1">
        <f>YEAR(Table1[[#This Row],[Date_of_Diagnosis]])</f>
        <v>2020</v>
      </c>
      <c r="I1485" t="s">
        <v>48</v>
      </c>
      <c r="J1485" t="s">
        <v>2</v>
      </c>
      <c r="K1485" t="b">
        <v>1</v>
      </c>
      <c r="L1485">
        <v>49</v>
      </c>
      <c r="M1485">
        <v>3</v>
      </c>
      <c r="N1485" t="s">
        <v>12</v>
      </c>
      <c r="O1485">
        <v>82</v>
      </c>
      <c r="P1485" t="str">
        <f>IF(Table1[[#This Row],[Survival_Time_Months]]&lt;12,"&lt;1 Year",IF(Table1[[#This Row],[Survival_Time_Months]]&lt;60,"1-5 Years","5+ Years"))</f>
        <v>5+ Years</v>
      </c>
      <c r="Q1485" t="s">
        <v>14</v>
      </c>
      <c r="R1485" t="b">
        <v>0</v>
      </c>
      <c r="S1485" t="s">
        <v>18</v>
      </c>
    </row>
    <row r="1486" spans="1:19" x14ac:dyDescent="0.35">
      <c r="A1486" t="s">
        <v>1531</v>
      </c>
      <c r="B1486">
        <v>77</v>
      </c>
      <c r="C1486" t="str">
        <f>IF(Table1[[#This Row],[Age]]&lt;=10,"Child",IF(Table1[[#This Row],[Age]]&lt;=20,"Teen", IF(Table1[[#This Row],[Age]]&lt;=40, "Young Adult",IF(Table1[[#This Row],[Age]]&lt;=60, "Middle Age","Old Age"))))</f>
        <v>Old Age</v>
      </c>
      <c r="D1486" t="s">
        <v>5049</v>
      </c>
      <c r="E1486" t="s">
        <v>47</v>
      </c>
      <c r="F1486" t="s">
        <v>44</v>
      </c>
      <c r="G1486" s="2">
        <v>43850</v>
      </c>
      <c r="H1486" s="1">
        <f>YEAR(Table1[[#This Row],[Date_of_Diagnosis]])</f>
        <v>2020</v>
      </c>
      <c r="I1486" t="s">
        <v>42</v>
      </c>
      <c r="J1486" t="s">
        <v>45</v>
      </c>
      <c r="K1486" t="b">
        <v>1</v>
      </c>
      <c r="L1486">
        <v>48</v>
      </c>
      <c r="M1486">
        <v>7</v>
      </c>
      <c r="N1486" t="s">
        <v>9</v>
      </c>
      <c r="O1486">
        <v>12</v>
      </c>
      <c r="P1486" t="str">
        <f>IF(Table1[[#This Row],[Survival_Time_Months]]&lt;12,"&lt;1 Year",IF(Table1[[#This Row],[Survival_Time_Months]]&lt;60,"1-5 Years","5+ Years"))</f>
        <v>1-5 Years</v>
      </c>
      <c r="Q1486" t="s">
        <v>14</v>
      </c>
      <c r="R1486" t="b">
        <v>1</v>
      </c>
      <c r="S1486" t="s">
        <v>13</v>
      </c>
    </row>
    <row r="1487" spans="1:19" x14ac:dyDescent="0.35">
      <c r="A1487" t="s">
        <v>1532</v>
      </c>
      <c r="B1487">
        <v>66</v>
      </c>
      <c r="C1487" t="str">
        <f>IF(Table1[[#This Row],[Age]]&lt;=10,"Child",IF(Table1[[#This Row],[Age]]&lt;=20,"Teen", IF(Table1[[#This Row],[Age]]&lt;=40, "Young Adult",IF(Table1[[#This Row],[Age]]&lt;=60, "Middle Age","Old Age"))))</f>
        <v>Old Age</v>
      </c>
      <c r="D1487" t="s">
        <v>5050</v>
      </c>
      <c r="E1487" t="s">
        <v>50</v>
      </c>
      <c r="F1487" t="s">
        <v>41</v>
      </c>
      <c r="G1487" s="2">
        <v>44509</v>
      </c>
      <c r="H1487" s="1">
        <f>YEAR(Table1[[#This Row],[Date_of_Diagnosis]])</f>
        <v>2021</v>
      </c>
      <c r="I1487" t="s">
        <v>48</v>
      </c>
      <c r="J1487" t="s">
        <v>45</v>
      </c>
      <c r="K1487" t="b">
        <v>1</v>
      </c>
      <c r="L1487">
        <v>59</v>
      </c>
      <c r="M1487">
        <v>6</v>
      </c>
      <c r="N1487" t="s">
        <v>15</v>
      </c>
      <c r="O1487">
        <v>60</v>
      </c>
      <c r="P1487" t="str">
        <f>IF(Table1[[#This Row],[Survival_Time_Months]]&lt;12,"&lt;1 Year",IF(Table1[[#This Row],[Survival_Time_Months]]&lt;60,"1-5 Years","5+ Years"))</f>
        <v>5+ Years</v>
      </c>
      <c r="Q1487" t="s">
        <v>10</v>
      </c>
      <c r="R1487" t="b">
        <v>1</v>
      </c>
      <c r="S1487" t="s">
        <v>19</v>
      </c>
    </row>
    <row r="1488" spans="1:19" x14ac:dyDescent="0.35">
      <c r="A1488" t="s">
        <v>1533</v>
      </c>
      <c r="B1488">
        <v>83</v>
      </c>
      <c r="C1488" t="str">
        <f>IF(Table1[[#This Row],[Age]]&lt;=10,"Child",IF(Table1[[#This Row],[Age]]&lt;=20,"Teen", IF(Table1[[#This Row],[Age]]&lt;=40, "Young Adult",IF(Table1[[#This Row],[Age]]&lt;=60, "Middle Age","Old Age"))))</f>
        <v>Old Age</v>
      </c>
      <c r="D1488" t="s">
        <v>40</v>
      </c>
      <c r="E1488" t="s">
        <v>50</v>
      </c>
      <c r="F1488" t="s">
        <v>41</v>
      </c>
      <c r="G1488" s="2">
        <v>45113</v>
      </c>
      <c r="H1488" s="1">
        <f>YEAR(Table1[[#This Row],[Date_of_Diagnosis]])</f>
        <v>2023</v>
      </c>
      <c r="I1488" t="s">
        <v>51</v>
      </c>
      <c r="J1488" t="s">
        <v>2</v>
      </c>
      <c r="K1488" t="b">
        <v>0</v>
      </c>
      <c r="L1488">
        <v>19</v>
      </c>
      <c r="M1488">
        <v>10</v>
      </c>
      <c r="N1488" t="s">
        <v>9</v>
      </c>
      <c r="O1488">
        <v>87</v>
      </c>
      <c r="P1488" t="str">
        <f>IF(Table1[[#This Row],[Survival_Time_Months]]&lt;12,"&lt;1 Year",IF(Table1[[#This Row],[Survival_Time_Months]]&lt;60,"1-5 Years","5+ Years"))</f>
        <v>5+ Years</v>
      </c>
      <c r="Q1488" t="s">
        <v>10</v>
      </c>
      <c r="R1488" t="b">
        <v>0</v>
      </c>
      <c r="S1488" t="s">
        <v>18</v>
      </c>
    </row>
    <row r="1489" spans="1:19" x14ac:dyDescent="0.35">
      <c r="A1489" t="s">
        <v>1534</v>
      </c>
      <c r="B1489">
        <v>75</v>
      </c>
      <c r="C1489" t="str">
        <f>IF(Table1[[#This Row],[Age]]&lt;=10,"Child",IF(Table1[[#This Row],[Age]]&lt;=20,"Teen", IF(Table1[[#This Row],[Age]]&lt;=40, "Young Adult",IF(Table1[[#This Row],[Age]]&lt;=60, "Middle Age","Old Age"))))</f>
        <v>Old Age</v>
      </c>
      <c r="D1489" t="s">
        <v>5049</v>
      </c>
      <c r="E1489" t="s">
        <v>50</v>
      </c>
      <c r="F1489" t="s">
        <v>41</v>
      </c>
      <c r="G1489" s="2">
        <v>45107</v>
      </c>
      <c r="H1489" s="1">
        <f>YEAR(Table1[[#This Row],[Date_of_Diagnosis]])</f>
        <v>2023</v>
      </c>
      <c r="I1489" t="s">
        <v>48</v>
      </c>
      <c r="J1489" t="s">
        <v>45</v>
      </c>
      <c r="K1489" t="b">
        <v>0</v>
      </c>
      <c r="L1489">
        <v>67</v>
      </c>
      <c r="M1489">
        <v>11</v>
      </c>
      <c r="N1489" t="s">
        <v>9</v>
      </c>
      <c r="O1489">
        <v>29</v>
      </c>
      <c r="P1489" t="str">
        <f>IF(Table1[[#This Row],[Survival_Time_Months]]&lt;12,"&lt;1 Year",IF(Table1[[#This Row],[Survival_Time_Months]]&lt;60,"1-5 Years","5+ Years"))</f>
        <v>1-5 Years</v>
      </c>
      <c r="Q1489" t="s">
        <v>14</v>
      </c>
      <c r="R1489" t="b">
        <v>0</v>
      </c>
      <c r="S1489" t="s">
        <v>21</v>
      </c>
    </row>
    <row r="1490" spans="1:19" x14ac:dyDescent="0.35">
      <c r="A1490" t="s">
        <v>1535</v>
      </c>
      <c r="B1490">
        <v>56</v>
      </c>
      <c r="C1490" t="str">
        <f>IF(Table1[[#This Row],[Age]]&lt;=10,"Child",IF(Table1[[#This Row],[Age]]&lt;=20,"Teen", IF(Table1[[#This Row],[Age]]&lt;=40, "Young Adult",IF(Table1[[#This Row],[Age]]&lt;=60, "Middle Age","Old Age"))))</f>
        <v>Middle Age</v>
      </c>
      <c r="D1490" t="s">
        <v>5050</v>
      </c>
      <c r="E1490" t="s">
        <v>47</v>
      </c>
      <c r="F1490" t="s">
        <v>44</v>
      </c>
      <c r="G1490" s="2">
        <v>45606</v>
      </c>
      <c r="H1490" s="1">
        <f>YEAR(Table1[[#This Row],[Date_of_Diagnosis]])</f>
        <v>2024</v>
      </c>
      <c r="I1490" t="s">
        <v>37</v>
      </c>
      <c r="J1490" t="s">
        <v>38</v>
      </c>
      <c r="K1490" t="b">
        <v>0</v>
      </c>
      <c r="L1490">
        <v>15</v>
      </c>
      <c r="M1490">
        <v>5</v>
      </c>
      <c r="N1490" t="s">
        <v>9</v>
      </c>
      <c r="O1490">
        <v>9</v>
      </c>
      <c r="P1490" t="str">
        <f>IF(Table1[[#This Row],[Survival_Time_Months]]&lt;12,"&lt;1 Year",IF(Table1[[#This Row],[Survival_Time_Months]]&lt;60,"1-5 Years","5+ Years"))</f>
        <v>&lt;1 Year</v>
      </c>
      <c r="Q1490" t="s">
        <v>14</v>
      </c>
      <c r="R1490" t="b">
        <v>1</v>
      </c>
      <c r="S1490" t="s">
        <v>17</v>
      </c>
    </row>
    <row r="1491" spans="1:19" x14ac:dyDescent="0.35">
      <c r="A1491" t="s">
        <v>1536</v>
      </c>
      <c r="B1491">
        <v>52</v>
      </c>
      <c r="C1491" t="str">
        <f>IF(Table1[[#This Row],[Age]]&lt;=10,"Child",IF(Table1[[#This Row],[Age]]&lt;=20,"Teen", IF(Table1[[#This Row],[Age]]&lt;=40, "Young Adult",IF(Table1[[#This Row],[Age]]&lt;=60, "Middle Age","Old Age"))))</f>
        <v>Middle Age</v>
      </c>
      <c r="D1491" t="s">
        <v>5049</v>
      </c>
      <c r="E1491" t="s">
        <v>47</v>
      </c>
      <c r="F1491" t="s">
        <v>36</v>
      </c>
      <c r="G1491" s="2">
        <v>44085</v>
      </c>
      <c r="H1491" s="1">
        <f>YEAR(Table1[[#This Row],[Date_of_Diagnosis]])</f>
        <v>2020</v>
      </c>
      <c r="I1491" t="s">
        <v>48</v>
      </c>
      <c r="J1491" t="s">
        <v>45</v>
      </c>
      <c r="K1491" t="b">
        <v>0</v>
      </c>
      <c r="L1491">
        <v>58</v>
      </c>
      <c r="M1491">
        <v>15</v>
      </c>
      <c r="N1491" t="s">
        <v>15</v>
      </c>
      <c r="O1491">
        <v>88</v>
      </c>
      <c r="P1491" t="str">
        <f>IF(Table1[[#This Row],[Survival_Time_Months]]&lt;12,"&lt;1 Year",IF(Table1[[#This Row],[Survival_Time_Months]]&lt;60,"1-5 Years","5+ Years"))</f>
        <v>5+ Years</v>
      </c>
      <c r="Q1491" t="s">
        <v>10</v>
      </c>
      <c r="R1491" t="b">
        <v>1</v>
      </c>
      <c r="S1491" t="s">
        <v>22</v>
      </c>
    </row>
    <row r="1492" spans="1:19" x14ac:dyDescent="0.35">
      <c r="A1492" t="s">
        <v>1537</v>
      </c>
      <c r="B1492">
        <v>18</v>
      </c>
      <c r="C1492" t="str">
        <f>IF(Table1[[#This Row],[Age]]&lt;=10,"Child",IF(Table1[[#This Row],[Age]]&lt;=20,"Teen", IF(Table1[[#This Row],[Age]]&lt;=40, "Young Adult",IF(Table1[[#This Row],[Age]]&lt;=60, "Middle Age","Old Age"))))</f>
        <v>Teen</v>
      </c>
      <c r="D1492" t="s">
        <v>40</v>
      </c>
      <c r="E1492" t="s">
        <v>50</v>
      </c>
      <c r="F1492" t="s">
        <v>44</v>
      </c>
      <c r="G1492" s="2">
        <v>44041</v>
      </c>
      <c r="H1492" s="1">
        <f>YEAR(Table1[[#This Row],[Date_of_Diagnosis]])</f>
        <v>2020</v>
      </c>
      <c r="I1492" t="s">
        <v>37</v>
      </c>
      <c r="J1492" t="s">
        <v>38</v>
      </c>
      <c r="K1492" t="b">
        <v>1</v>
      </c>
      <c r="L1492">
        <v>68</v>
      </c>
      <c r="M1492">
        <v>3</v>
      </c>
      <c r="N1492" t="s">
        <v>15</v>
      </c>
      <c r="O1492">
        <v>23</v>
      </c>
      <c r="P1492" t="str">
        <f>IF(Table1[[#This Row],[Survival_Time_Months]]&lt;12,"&lt;1 Year",IF(Table1[[#This Row],[Survival_Time_Months]]&lt;60,"1-5 Years","5+ Years"))</f>
        <v>1-5 Years</v>
      </c>
      <c r="Q1492" t="s">
        <v>14</v>
      </c>
      <c r="R1492" t="b">
        <v>0</v>
      </c>
      <c r="S1492" t="s">
        <v>11</v>
      </c>
    </row>
    <row r="1493" spans="1:19" x14ac:dyDescent="0.35">
      <c r="A1493" t="s">
        <v>1538</v>
      </c>
      <c r="B1493">
        <v>7</v>
      </c>
      <c r="C1493" t="str">
        <f>IF(Table1[[#This Row],[Age]]&lt;=10,"Child",IF(Table1[[#This Row],[Age]]&lt;=20,"Teen", IF(Table1[[#This Row],[Age]]&lt;=40, "Young Adult",IF(Table1[[#This Row],[Age]]&lt;=60, "Middle Age","Old Age"))))</f>
        <v>Child</v>
      </c>
      <c r="D1493" t="s">
        <v>40</v>
      </c>
      <c r="E1493" t="s">
        <v>50</v>
      </c>
      <c r="F1493" t="s">
        <v>36</v>
      </c>
      <c r="G1493" s="2">
        <v>45500</v>
      </c>
      <c r="H1493" s="1">
        <f>YEAR(Table1[[#This Row],[Date_of_Diagnosis]])</f>
        <v>2024</v>
      </c>
      <c r="I1493" t="s">
        <v>37</v>
      </c>
      <c r="J1493" t="s">
        <v>2</v>
      </c>
      <c r="K1493" t="b">
        <v>0</v>
      </c>
      <c r="L1493">
        <v>24</v>
      </c>
      <c r="M1493">
        <v>12</v>
      </c>
      <c r="N1493" t="s">
        <v>9</v>
      </c>
      <c r="O1493">
        <v>107</v>
      </c>
      <c r="P1493" t="str">
        <f>IF(Table1[[#This Row],[Survival_Time_Months]]&lt;12,"&lt;1 Year",IF(Table1[[#This Row],[Survival_Time_Months]]&lt;60,"1-5 Years","5+ Years"))</f>
        <v>5+ Years</v>
      </c>
      <c r="Q1493" t="s">
        <v>14</v>
      </c>
      <c r="R1493" t="b">
        <v>0</v>
      </c>
      <c r="S1493" t="s">
        <v>22</v>
      </c>
    </row>
    <row r="1494" spans="1:19" x14ac:dyDescent="0.35">
      <c r="A1494" t="s">
        <v>1539</v>
      </c>
      <c r="B1494">
        <v>66</v>
      </c>
      <c r="C1494" t="str">
        <f>IF(Table1[[#This Row],[Age]]&lt;=10,"Child",IF(Table1[[#This Row],[Age]]&lt;=20,"Teen", IF(Table1[[#This Row],[Age]]&lt;=40, "Young Adult",IF(Table1[[#This Row],[Age]]&lt;=60, "Middle Age","Old Age"))))</f>
        <v>Old Age</v>
      </c>
      <c r="D1494" t="s">
        <v>5049</v>
      </c>
      <c r="E1494" t="s">
        <v>35</v>
      </c>
      <c r="F1494" t="s">
        <v>36</v>
      </c>
      <c r="G1494" s="2">
        <v>45402</v>
      </c>
      <c r="H1494" s="1">
        <f>YEAR(Table1[[#This Row],[Date_of_Diagnosis]])</f>
        <v>2024</v>
      </c>
      <c r="I1494" t="s">
        <v>37</v>
      </c>
      <c r="J1494" t="s">
        <v>38</v>
      </c>
      <c r="K1494" t="b">
        <v>1</v>
      </c>
      <c r="L1494">
        <v>38</v>
      </c>
      <c r="M1494">
        <v>5</v>
      </c>
      <c r="N1494" t="s">
        <v>12</v>
      </c>
      <c r="O1494">
        <v>116</v>
      </c>
      <c r="P1494" t="str">
        <f>IF(Table1[[#This Row],[Survival_Time_Months]]&lt;12,"&lt;1 Year",IF(Table1[[#This Row],[Survival_Time_Months]]&lt;60,"1-5 Years","5+ Years"))</f>
        <v>5+ Years</v>
      </c>
      <c r="Q1494" t="s">
        <v>14</v>
      </c>
      <c r="R1494" t="b">
        <v>1</v>
      </c>
      <c r="S1494" t="s">
        <v>21</v>
      </c>
    </row>
    <row r="1495" spans="1:19" x14ac:dyDescent="0.35">
      <c r="A1495" t="s">
        <v>1540</v>
      </c>
      <c r="B1495">
        <v>31</v>
      </c>
      <c r="C1495" t="str">
        <f>IF(Table1[[#This Row],[Age]]&lt;=10,"Child",IF(Table1[[#This Row],[Age]]&lt;=20,"Teen", IF(Table1[[#This Row],[Age]]&lt;=40, "Young Adult",IF(Table1[[#This Row],[Age]]&lt;=60, "Middle Age","Old Age"))))</f>
        <v>Young Adult</v>
      </c>
      <c r="D1495" t="s">
        <v>40</v>
      </c>
      <c r="E1495" t="s">
        <v>35</v>
      </c>
      <c r="F1495" t="s">
        <v>44</v>
      </c>
      <c r="G1495" s="2">
        <v>44672</v>
      </c>
      <c r="H1495" s="1">
        <f>YEAR(Table1[[#This Row],[Date_of_Diagnosis]])</f>
        <v>2022</v>
      </c>
      <c r="I1495" t="s">
        <v>51</v>
      </c>
      <c r="J1495" t="s">
        <v>38</v>
      </c>
      <c r="K1495" t="b">
        <v>0</v>
      </c>
      <c r="L1495">
        <v>35</v>
      </c>
      <c r="M1495">
        <v>1</v>
      </c>
      <c r="N1495" t="s">
        <v>9</v>
      </c>
      <c r="O1495">
        <v>93</v>
      </c>
      <c r="P1495" t="str">
        <f>IF(Table1[[#This Row],[Survival_Time_Months]]&lt;12,"&lt;1 Year",IF(Table1[[#This Row],[Survival_Time_Months]]&lt;60,"1-5 Years","5+ Years"))</f>
        <v>5+ Years</v>
      </c>
      <c r="Q1495" t="s">
        <v>14</v>
      </c>
      <c r="R1495" t="b">
        <v>0</v>
      </c>
      <c r="S1495" t="s">
        <v>13</v>
      </c>
    </row>
    <row r="1496" spans="1:19" x14ac:dyDescent="0.35">
      <c r="A1496" t="s">
        <v>1541</v>
      </c>
      <c r="B1496">
        <v>38</v>
      </c>
      <c r="C1496" t="str">
        <f>IF(Table1[[#This Row],[Age]]&lt;=10,"Child",IF(Table1[[#This Row],[Age]]&lt;=20,"Teen", IF(Table1[[#This Row],[Age]]&lt;=40, "Young Adult",IF(Table1[[#This Row],[Age]]&lt;=60, "Middle Age","Old Age"))))</f>
        <v>Young Adult</v>
      </c>
      <c r="D1496" t="s">
        <v>40</v>
      </c>
      <c r="E1496" t="s">
        <v>50</v>
      </c>
      <c r="F1496" t="s">
        <v>36</v>
      </c>
      <c r="G1496" s="2">
        <v>45489</v>
      </c>
      <c r="H1496" s="1">
        <f>YEAR(Table1[[#This Row],[Date_of_Diagnosis]])</f>
        <v>2024</v>
      </c>
      <c r="I1496" t="s">
        <v>37</v>
      </c>
      <c r="J1496" t="s">
        <v>45</v>
      </c>
      <c r="K1496" t="b">
        <v>1</v>
      </c>
      <c r="L1496">
        <v>34</v>
      </c>
      <c r="M1496">
        <v>14</v>
      </c>
      <c r="N1496" t="s">
        <v>9</v>
      </c>
      <c r="O1496">
        <v>93</v>
      </c>
      <c r="P1496" t="str">
        <f>IF(Table1[[#This Row],[Survival_Time_Months]]&lt;12,"&lt;1 Year",IF(Table1[[#This Row],[Survival_Time_Months]]&lt;60,"1-5 Years","5+ Years"))</f>
        <v>5+ Years</v>
      </c>
      <c r="Q1496" t="s">
        <v>14</v>
      </c>
      <c r="R1496" t="b">
        <v>0</v>
      </c>
      <c r="S1496" t="s">
        <v>22</v>
      </c>
    </row>
    <row r="1497" spans="1:19" x14ac:dyDescent="0.35">
      <c r="A1497" t="s">
        <v>1542</v>
      </c>
      <c r="B1497">
        <v>51</v>
      </c>
      <c r="C1497" t="str">
        <f>IF(Table1[[#This Row],[Age]]&lt;=10,"Child",IF(Table1[[#This Row],[Age]]&lt;=20,"Teen", IF(Table1[[#This Row],[Age]]&lt;=40, "Young Adult",IF(Table1[[#This Row],[Age]]&lt;=60, "Middle Age","Old Age"))))</f>
        <v>Middle Age</v>
      </c>
      <c r="D1497" t="s">
        <v>5049</v>
      </c>
      <c r="E1497" t="s">
        <v>35</v>
      </c>
      <c r="F1497" t="s">
        <v>41</v>
      </c>
      <c r="G1497" s="2">
        <v>44246</v>
      </c>
      <c r="H1497" s="1">
        <f>YEAR(Table1[[#This Row],[Date_of_Diagnosis]])</f>
        <v>2021</v>
      </c>
      <c r="I1497" t="s">
        <v>42</v>
      </c>
      <c r="J1497" t="s">
        <v>45</v>
      </c>
      <c r="K1497" t="b">
        <v>1</v>
      </c>
      <c r="L1497">
        <v>12</v>
      </c>
      <c r="M1497">
        <v>15</v>
      </c>
      <c r="N1497" t="s">
        <v>9</v>
      </c>
      <c r="O1497">
        <v>67</v>
      </c>
      <c r="P1497" t="str">
        <f>IF(Table1[[#This Row],[Survival_Time_Months]]&lt;12,"&lt;1 Year",IF(Table1[[#This Row],[Survival_Time_Months]]&lt;60,"1-5 Years","5+ Years"))</f>
        <v>5+ Years</v>
      </c>
      <c r="Q1497" t="s">
        <v>10</v>
      </c>
      <c r="R1497" t="b">
        <v>1</v>
      </c>
      <c r="S1497" t="s">
        <v>11</v>
      </c>
    </row>
    <row r="1498" spans="1:19" x14ac:dyDescent="0.35">
      <c r="A1498" t="s">
        <v>1543</v>
      </c>
      <c r="B1498">
        <v>44</v>
      </c>
      <c r="C1498" t="str">
        <f>IF(Table1[[#This Row],[Age]]&lt;=10,"Child",IF(Table1[[#This Row],[Age]]&lt;=20,"Teen", IF(Table1[[#This Row],[Age]]&lt;=40, "Young Adult",IF(Table1[[#This Row],[Age]]&lt;=60, "Middle Age","Old Age"))))</f>
        <v>Middle Age</v>
      </c>
      <c r="D1498" t="s">
        <v>5050</v>
      </c>
      <c r="E1498" t="s">
        <v>47</v>
      </c>
      <c r="F1498" t="s">
        <v>44</v>
      </c>
      <c r="G1498" s="2">
        <v>44322</v>
      </c>
      <c r="H1498" s="1">
        <f>YEAR(Table1[[#This Row],[Date_of_Diagnosis]])</f>
        <v>2021</v>
      </c>
      <c r="I1498" t="s">
        <v>48</v>
      </c>
      <c r="J1498" t="s">
        <v>2</v>
      </c>
      <c r="K1498" t="b">
        <v>0</v>
      </c>
      <c r="L1498">
        <v>11</v>
      </c>
      <c r="M1498">
        <v>18</v>
      </c>
      <c r="N1498" t="s">
        <v>15</v>
      </c>
      <c r="O1498">
        <v>106</v>
      </c>
      <c r="P1498" t="str">
        <f>IF(Table1[[#This Row],[Survival_Time_Months]]&lt;12,"&lt;1 Year",IF(Table1[[#This Row],[Survival_Time_Months]]&lt;60,"1-5 Years","5+ Years"))</f>
        <v>5+ Years</v>
      </c>
      <c r="Q1498" t="s">
        <v>14</v>
      </c>
      <c r="R1498" t="b">
        <v>0</v>
      </c>
      <c r="S1498" t="s">
        <v>16</v>
      </c>
    </row>
    <row r="1499" spans="1:19" x14ac:dyDescent="0.35">
      <c r="A1499" t="s">
        <v>1544</v>
      </c>
      <c r="B1499">
        <v>37</v>
      </c>
      <c r="C1499" t="str">
        <f>IF(Table1[[#This Row],[Age]]&lt;=10,"Child",IF(Table1[[#This Row],[Age]]&lt;=20,"Teen", IF(Table1[[#This Row],[Age]]&lt;=40, "Young Adult",IF(Table1[[#This Row],[Age]]&lt;=60, "Middle Age","Old Age"))))</f>
        <v>Young Adult</v>
      </c>
      <c r="D1499" t="s">
        <v>5049</v>
      </c>
      <c r="E1499" t="s">
        <v>47</v>
      </c>
      <c r="F1499" t="s">
        <v>41</v>
      </c>
      <c r="G1499" s="2">
        <v>44375</v>
      </c>
      <c r="H1499" s="1">
        <f>YEAR(Table1[[#This Row],[Date_of_Diagnosis]])</f>
        <v>2021</v>
      </c>
      <c r="I1499" t="s">
        <v>51</v>
      </c>
      <c r="J1499" t="s">
        <v>45</v>
      </c>
      <c r="K1499" t="b">
        <v>0</v>
      </c>
      <c r="L1499">
        <v>32</v>
      </c>
      <c r="M1499">
        <v>19</v>
      </c>
      <c r="N1499" t="s">
        <v>9</v>
      </c>
      <c r="O1499">
        <v>41</v>
      </c>
      <c r="P1499" t="str">
        <f>IF(Table1[[#This Row],[Survival_Time_Months]]&lt;12,"&lt;1 Year",IF(Table1[[#This Row],[Survival_Time_Months]]&lt;60,"1-5 Years","5+ Years"))</f>
        <v>1-5 Years</v>
      </c>
      <c r="Q1499" t="s">
        <v>10</v>
      </c>
      <c r="R1499" t="b">
        <v>0</v>
      </c>
      <c r="S1499" t="s">
        <v>16</v>
      </c>
    </row>
    <row r="1500" spans="1:19" x14ac:dyDescent="0.35">
      <c r="A1500" t="s">
        <v>1545</v>
      </c>
      <c r="B1500">
        <v>85</v>
      </c>
      <c r="C1500" t="str">
        <f>IF(Table1[[#This Row],[Age]]&lt;=10,"Child",IF(Table1[[#This Row],[Age]]&lt;=20,"Teen", IF(Table1[[#This Row],[Age]]&lt;=40, "Young Adult",IF(Table1[[#This Row],[Age]]&lt;=60, "Middle Age","Old Age"))))</f>
        <v>Old Age</v>
      </c>
      <c r="D1500" t="s">
        <v>40</v>
      </c>
      <c r="E1500" t="s">
        <v>50</v>
      </c>
      <c r="F1500" t="s">
        <v>36</v>
      </c>
      <c r="G1500" s="2">
        <v>44612</v>
      </c>
      <c r="H1500" s="1">
        <f>YEAR(Table1[[#This Row],[Date_of_Diagnosis]])</f>
        <v>2022</v>
      </c>
      <c r="I1500" t="s">
        <v>48</v>
      </c>
      <c r="J1500" t="s">
        <v>38</v>
      </c>
      <c r="K1500" t="b">
        <v>1</v>
      </c>
      <c r="L1500">
        <v>9</v>
      </c>
      <c r="M1500">
        <v>5</v>
      </c>
      <c r="N1500" t="s">
        <v>9</v>
      </c>
      <c r="O1500">
        <v>95</v>
      </c>
      <c r="P1500" t="str">
        <f>IF(Table1[[#This Row],[Survival_Time_Months]]&lt;12,"&lt;1 Year",IF(Table1[[#This Row],[Survival_Time_Months]]&lt;60,"1-5 Years","5+ Years"))</f>
        <v>5+ Years</v>
      </c>
      <c r="Q1500" t="s">
        <v>14</v>
      </c>
      <c r="R1500" t="b">
        <v>0</v>
      </c>
      <c r="S1500" t="s">
        <v>20</v>
      </c>
    </row>
    <row r="1501" spans="1:19" x14ac:dyDescent="0.35">
      <c r="A1501" t="s">
        <v>1546</v>
      </c>
      <c r="B1501">
        <v>17</v>
      </c>
      <c r="C1501" t="str">
        <f>IF(Table1[[#This Row],[Age]]&lt;=10,"Child",IF(Table1[[#This Row],[Age]]&lt;=20,"Teen", IF(Table1[[#This Row],[Age]]&lt;=40, "Young Adult",IF(Table1[[#This Row],[Age]]&lt;=60, "Middle Age","Old Age"))))</f>
        <v>Teen</v>
      </c>
      <c r="D1501" t="s">
        <v>5050</v>
      </c>
      <c r="E1501" t="s">
        <v>35</v>
      </c>
      <c r="F1501" t="s">
        <v>36</v>
      </c>
      <c r="G1501" s="2">
        <v>44109</v>
      </c>
      <c r="H1501" s="1">
        <f>YEAR(Table1[[#This Row],[Date_of_Diagnosis]])</f>
        <v>2020</v>
      </c>
      <c r="I1501" t="s">
        <v>42</v>
      </c>
      <c r="J1501" t="s">
        <v>2</v>
      </c>
      <c r="K1501" t="b">
        <v>1</v>
      </c>
      <c r="L1501">
        <v>15</v>
      </c>
      <c r="M1501">
        <v>5</v>
      </c>
      <c r="N1501" t="s">
        <v>9</v>
      </c>
      <c r="O1501">
        <v>96</v>
      </c>
      <c r="P1501" t="str">
        <f>IF(Table1[[#This Row],[Survival_Time_Months]]&lt;12,"&lt;1 Year",IF(Table1[[#This Row],[Survival_Time_Months]]&lt;60,"1-5 Years","5+ Years"))</f>
        <v>5+ Years</v>
      </c>
      <c r="Q1501" t="s">
        <v>10</v>
      </c>
      <c r="R1501" t="b">
        <v>0</v>
      </c>
      <c r="S1501" t="s">
        <v>19</v>
      </c>
    </row>
    <row r="1502" spans="1:19" x14ac:dyDescent="0.35">
      <c r="A1502" t="s">
        <v>1547</v>
      </c>
      <c r="B1502">
        <v>31</v>
      </c>
      <c r="C1502" t="str">
        <f>IF(Table1[[#This Row],[Age]]&lt;=10,"Child",IF(Table1[[#This Row],[Age]]&lt;=20,"Teen", IF(Table1[[#This Row],[Age]]&lt;=40, "Young Adult",IF(Table1[[#This Row],[Age]]&lt;=60, "Middle Age","Old Age"))))</f>
        <v>Young Adult</v>
      </c>
      <c r="D1502" t="s">
        <v>5050</v>
      </c>
      <c r="E1502" t="s">
        <v>35</v>
      </c>
      <c r="F1502" t="s">
        <v>41</v>
      </c>
      <c r="G1502" s="2">
        <v>43509</v>
      </c>
      <c r="H1502" s="1">
        <f>YEAR(Table1[[#This Row],[Date_of_Diagnosis]])</f>
        <v>2019</v>
      </c>
      <c r="I1502" t="s">
        <v>37</v>
      </c>
      <c r="J1502" t="s">
        <v>45</v>
      </c>
      <c r="K1502" t="b">
        <v>1</v>
      </c>
      <c r="L1502">
        <v>60</v>
      </c>
      <c r="M1502">
        <v>10</v>
      </c>
      <c r="N1502" t="s">
        <v>15</v>
      </c>
      <c r="O1502">
        <v>28</v>
      </c>
      <c r="P1502" t="str">
        <f>IF(Table1[[#This Row],[Survival_Time_Months]]&lt;12,"&lt;1 Year",IF(Table1[[#This Row],[Survival_Time_Months]]&lt;60,"1-5 Years","5+ Years"))</f>
        <v>1-5 Years</v>
      </c>
      <c r="Q1502" t="s">
        <v>10</v>
      </c>
      <c r="R1502" t="b">
        <v>0</v>
      </c>
      <c r="S1502" t="s">
        <v>11</v>
      </c>
    </row>
    <row r="1503" spans="1:19" x14ac:dyDescent="0.35">
      <c r="A1503" t="s">
        <v>1548</v>
      </c>
      <c r="B1503">
        <v>5</v>
      </c>
      <c r="C1503" t="str">
        <f>IF(Table1[[#This Row],[Age]]&lt;=10,"Child",IF(Table1[[#This Row],[Age]]&lt;=20,"Teen", IF(Table1[[#This Row],[Age]]&lt;=40, "Young Adult",IF(Table1[[#This Row],[Age]]&lt;=60, "Middle Age","Old Age"))))</f>
        <v>Child</v>
      </c>
      <c r="D1503" t="s">
        <v>40</v>
      </c>
      <c r="E1503" t="s">
        <v>47</v>
      </c>
      <c r="F1503" t="s">
        <v>36</v>
      </c>
      <c r="G1503" s="2">
        <v>44290</v>
      </c>
      <c r="H1503" s="1">
        <f>YEAR(Table1[[#This Row],[Date_of_Diagnosis]])</f>
        <v>2021</v>
      </c>
      <c r="I1503" t="s">
        <v>37</v>
      </c>
      <c r="J1503" t="s">
        <v>38</v>
      </c>
      <c r="K1503" t="b">
        <v>0</v>
      </c>
      <c r="L1503">
        <v>0</v>
      </c>
      <c r="M1503">
        <v>1</v>
      </c>
      <c r="N1503" t="s">
        <v>15</v>
      </c>
      <c r="O1503">
        <v>12</v>
      </c>
      <c r="P1503" t="str">
        <f>IF(Table1[[#This Row],[Survival_Time_Months]]&lt;12,"&lt;1 Year",IF(Table1[[#This Row],[Survival_Time_Months]]&lt;60,"1-5 Years","5+ Years"))</f>
        <v>1-5 Years</v>
      </c>
      <c r="Q1503" t="s">
        <v>10</v>
      </c>
      <c r="R1503" t="b">
        <v>0</v>
      </c>
      <c r="S1503" t="s">
        <v>17</v>
      </c>
    </row>
    <row r="1504" spans="1:19" x14ac:dyDescent="0.35">
      <c r="A1504" t="s">
        <v>1549</v>
      </c>
      <c r="B1504">
        <v>84</v>
      </c>
      <c r="C1504" t="str">
        <f>IF(Table1[[#This Row],[Age]]&lt;=10,"Child",IF(Table1[[#This Row],[Age]]&lt;=20,"Teen", IF(Table1[[#This Row],[Age]]&lt;=40, "Young Adult",IF(Table1[[#This Row],[Age]]&lt;=60, "Middle Age","Old Age"))))</f>
        <v>Old Age</v>
      </c>
      <c r="D1504" t="s">
        <v>40</v>
      </c>
      <c r="E1504" t="s">
        <v>50</v>
      </c>
      <c r="F1504" t="s">
        <v>41</v>
      </c>
      <c r="G1504" s="2">
        <v>44039</v>
      </c>
      <c r="H1504" s="1">
        <f>YEAR(Table1[[#This Row],[Date_of_Diagnosis]])</f>
        <v>2020</v>
      </c>
      <c r="I1504" t="s">
        <v>51</v>
      </c>
      <c r="J1504" t="s">
        <v>45</v>
      </c>
      <c r="K1504" t="b">
        <v>1</v>
      </c>
      <c r="L1504">
        <v>35</v>
      </c>
      <c r="M1504">
        <v>14</v>
      </c>
      <c r="N1504" t="s">
        <v>12</v>
      </c>
      <c r="O1504">
        <v>113</v>
      </c>
      <c r="P1504" t="str">
        <f>IF(Table1[[#This Row],[Survival_Time_Months]]&lt;12,"&lt;1 Year",IF(Table1[[#This Row],[Survival_Time_Months]]&lt;60,"1-5 Years","5+ Years"))</f>
        <v>5+ Years</v>
      </c>
      <c r="Q1504" t="s">
        <v>14</v>
      </c>
      <c r="R1504" t="b">
        <v>1</v>
      </c>
      <c r="S1504" t="s">
        <v>22</v>
      </c>
    </row>
    <row r="1505" spans="1:19" x14ac:dyDescent="0.35">
      <c r="A1505" t="s">
        <v>1550</v>
      </c>
      <c r="B1505">
        <v>37</v>
      </c>
      <c r="C1505" t="str">
        <f>IF(Table1[[#This Row],[Age]]&lt;=10,"Child",IF(Table1[[#This Row],[Age]]&lt;=20,"Teen", IF(Table1[[#This Row],[Age]]&lt;=40, "Young Adult",IF(Table1[[#This Row],[Age]]&lt;=60, "Middle Age","Old Age"))))</f>
        <v>Young Adult</v>
      </c>
      <c r="D1505" t="s">
        <v>5049</v>
      </c>
      <c r="E1505" t="s">
        <v>47</v>
      </c>
      <c r="F1505" t="s">
        <v>41</v>
      </c>
      <c r="G1505" s="2">
        <v>43967</v>
      </c>
      <c r="H1505" s="1">
        <f>YEAR(Table1[[#This Row],[Date_of_Diagnosis]])</f>
        <v>2020</v>
      </c>
      <c r="I1505" t="s">
        <v>42</v>
      </c>
      <c r="J1505" t="s">
        <v>38</v>
      </c>
      <c r="K1505" t="b">
        <v>0</v>
      </c>
      <c r="L1505">
        <v>53</v>
      </c>
      <c r="M1505">
        <v>2</v>
      </c>
      <c r="N1505" t="s">
        <v>9</v>
      </c>
      <c r="O1505">
        <v>96</v>
      </c>
      <c r="P1505" t="str">
        <f>IF(Table1[[#This Row],[Survival_Time_Months]]&lt;12,"&lt;1 Year",IF(Table1[[#This Row],[Survival_Time_Months]]&lt;60,"1-5 Years","5+ Years"))</f>
        <v>5+ Years</v>
      </c>
      <c r="Q1505" t="s">
        <v>14</v>
      </c>
      <c r="R1505" t="b">
        <v>0</v>
      </c>
      <c r="S1505" t="s">
        <v>21</v>
      </c>
    </row>
    <row r="1506" spans="1:19" x14ac:dyDescent="0.35">
      <c r="A1506" t="s">
        <v>1551</v>
      </c>
      <c r="B1506">
        <v>60</v>
      </c>
      <c r="C1506" t="str">
        <f>IF(Table1[[#This Row],[Age]]&lt;=10,"Child",IF(Table1[[#This Row],[Age]]&lt;=20,"Teen", IF(Table1[[#This Row],[Age]]&lt;=40, "Young Adult",IF(Table1[[#This Row],[Age]]&lt;=60, "Middle Age","Old Age"))))</f>
        <v>Middle Age</v>
      </c>
      <c r="D1506" t="s">
        <v>40</v>
      </c>
      <c r="E1506" t="s">
        <v>35</v>
      </c>
      <c r="F1506" t="s">
        <v>36</v>
      </c>
      <c r="G1506" s="2">
        <v>43954</v>
      </c>
      <c r="H1506" s="1">
        <f>YEAR(Table1[[#This Row],[Date_of_Diagnosis]])</f>
        <v>2020</v>
      </c>
      <c r="I1506" t="s">
        <v>42</v>
      </c>
      <c r="J1506" t="s">
        <v>45</v>
      </c>
      <c r="K1506" t="b">
        <v>0</v>
      </c>
      <c r="L1506">
        <v>39</v>
      </c>
      <c r="M1506">
        <v>3</v>
      </c>
      <c r="N1506" t="s">
        <v>12</v>
      </c>
      <c r="O1506">
        <v>12</v>
      </c>
      <c r="P1506" t="str">
        <f>IF(Table1[[#This Row],[Survival_Time_Months]]&lt;12,"&lt;1 Year",IF(Table1[[#This Row],[Survival_Time_Months]]&lt;60,"1-5 Years","5+ Years"))</f>
        <v>1-5 Years</v>
      </c>
      <c r="Q1506" t="s">
        <v>14</v>
      </c>
      <c r="R1506" t="b">
        <v>1</v>
      </c>
      <c r="S1506" t="s">
        <v>23</v>
      </c>
    </row>
    <row r="1507" spans="1:19" x14ac:dyDescent="0.35">
      <c r="A1507" t="s">
        <v>1552</v>
      </c>
      <c r="B1507">
        <v>89</v>
      </c>
      <c r="C1507" t="str">
        <f>IF(Table1[[#This Row],[Age]]&lt;=10,"Child",IF(Table1[[#This Row],[Age]]&lt;=20,"Teen", IF(Table1[[#This Row],[Age]]&lt;=40, "Young Adult",IF(Table1[[#This Row],[Age]]&lt;=60, "Middle Age","Old Age"))))</f>
        <v>Old Age</v>
      </c>
      <c r="D1507" t="s">
        <v>5050</v>
      </c>
      <c r="E1507" t="s">
        <v>47</v>
      </c>
      <c r="F1507" t="s">
        <v>36</v>
      </c>
      <c r="G1507" s="2">
        <v>44649</v>
      </c>
      <c r="H1507" s="1">
        <f>YEAR(Table1[[#This Row],[Date_of_Diagnosis]])</f>
        <v>2022</v>
      </c>
      <c r="I1507" t="s">
        <v>42</v>
      </c>
      <c r="J1507" t="s">
        <v>38</v>
      </c>
      <c r="K1507" t="b">
        <v>1</v>
      </c>
      <c r="L1507">
        <v>37</v>
      </c>
      <c r="M1507">
        <v>12</v>
      </c>
      <c r="N1507" t="s">
        <v>9</v>
      </c>
      <c r="O1507">
        <v>67</v>
      </c>
      <c r="P1507" t="str">
        <f>IF(Table1[[#This Row],[Survival_Time_Months]]&lt;12,"&lt;1 Year",IF(Table1[[#This Row],[Survival_Time_Months]]&lt;60,"1-5 Years","5+ Years"))</f>
        <v>5+ Years</v>
      </c>
      <c r="Q1507" t="s">
        <v>10</v>
      </c>
      <c r="R1507" t="b">
        <v>0</v>
      </c>
      <c r="S1507" t="s">
        <v>20</v>
      </c>
    </row>
    <row r="1508" spans="1:19" x14ac:dyDescent="0.35">
      <c r="A1508" t="s">
        <v>1553</v>
      </c>
      <c r="B1508">
        <v>59</v>
      </c>
      <c r="C1508" t="str">
        <f>IF(Table1[[#This Row],[Age]]&lt;=10,"Child",IF(Table1[[#This Row],[Age]]&lt;=20,"Teen", IF(Table1[[#This Row],[Age]]&lt;=40, "Young Adult",IF(Table1[[#This Row],[Age]]&lt;=60, "Middle Age","Old Age"))))</f>
        <v>Middle Age</v>
      </c>
      <c r="D1508" t="s">
        <v>5050</v>
      </c>
      <c r="E1508" t="s">
        <v>50</v>
      </c>
      <c r="F1508" t="s">
        <v>41</v>
      </c>
      <c r="G1508" s="2">
        <v>45616</v>
      </c>
      <c r="H1508" s="1">
        <f>YEAR(Table1[[#This Row],[Date_of_Diagnosis]])</f>
        <v>2024</v>
      </c>
      <c r="I1508" t="s">
        <v>48</v>
      </c>
      <c r="J1508" t="s">
        <v>38</v>
      </c>
      <c r="K1508" t="b">
        <v>1</v>
      </c>
      <c r="L1508">
        <v>2</v>
      </c>
      <c r="M1508">
        <v>13</v>
      </c>
      <c r="N1508" t="s">
        <v>15</v>
      </c>
      <c r="O1508">
        <v>79</v>
      </c>
      <c r="P1508" t="str">
        <f>IF(Table1[[#This Row],[Survival_Time_Months]]&lt;12,"&lt;1 Year",IF(Table1[[#This Row],[Survival_Time_Months]]&lt;60,"1-5 Years","5+ Years"))</f>
        <v>5+ Years</v>
      </c>
      <c r="Q1508" t="s">
        <v>14</v>
      </c>
      <c r="R1508" t="b">
        <v>0</v>
      </c>
      <c r="S1508" t="s">
        <v>13</v>
      </c>
    </row>
    <row r="1509" spans="1:19" x14ac:dyDescent="0.35">
      <c r="A1509" t="s">
        <v>1554</v>
      </c>
      <c r="B1509">
        <v>66</v>
      </c>
      <c r="C1509" t="str">
        <f>IF(Table1[[#This Row],[Age]]&lt;=10,"Child",IF(Table1[[#This Row],[Age]]&lt;=20,"Teen", IF(Table1[[#This Row],[Age]]&lt;=40, "Young Adult",IF(Table1[[#This Row],[Age]]&lt;=60, "Middle Age","Old Age"))))</f>
        <v>Old Age</v>
      </c>
      <c r="D1509" t="s">
        <v>5050</v>
      </c>
      <c r="E1509" t="s">
        <v>47</v>
      </c>
      <c r="F1509" t="s">
        <v>41</v>
      </c>
      <c r="G1509" s="2">
        <v>43597</v>
      </c>
      <c r="H1509" s="1">
        <f>YEAR(Table1[[#This Row],[Date_of_Diagnosis]])</f>
        <v>2019</v>
      </c>
      <c r="I1509" t="s">
        <v>51</v>
      </c>
      <c r="J1509" t="s">
        <v>45</v>
      </c>
      <c r="K1509" t="b">
        <v>1</v>
      </c>
      <c r="L1509">
        <v>54</v>
      </c>
      <c r="M1509">
        <v>19</v>
      </c>
      <c r="N1509" t="s">
        <v>15</v>
      </c>
      <c r="O1509">
        <v>30</v>
      </c>
      <c r="P1509" t="str">
        <f>IF(Table1[[#This Row],[Survival_Time_Months]]&lt;12,"&lt;1 Year",IF(Table1[[#This Row],[Survival_Time_Months]]&lt;60,"1-5 Years","5+ Years"))</f>
        <v>1-5 Years</v>
      </c>
      <c r="Q1509" t="s">
        <v>14</v>
      </c>
      <c r="R1509" t="b">
        <v>1</v>
      </c>
      <c r="S1509" t="s">
        <v>19</v>
      </c>
    </row>
    <row r="1510" spans="1:19" x14ac:dyDescent="0.35">
      <c r="A1510" t="s">
        <v>1555</v>
      </c>
      <c r="B1510">
        <v>43</v>
      </c>
      <c r="C1510" t="str">
        <f>IF(Table1[[#This Row],[Age]]&lt;=10,"Child",IF(Table1[[#This Row],[Age]]&lt;=20,"Teen", IF(Table1[[#This Row],[Age]]&lt;=40, "Young Adult",IF(Table1[[#This Row],[Age]]&lt;=60, "Middle Age","Old Age"))))</f>
        <v>Middle Age</v>
      </c>
      <c r="D1510" t="s">
        <v>5049</v>
      </c>
      <c r="E1510" t="s">
        <v>47</v>
      </c>
      <c r="F1510" t="s">
        <v>36</v>
      </c>
      <c r="G1510" s="2">
        <v>44276</v>
      </c>
      <c r="H1510" s="1">
        <f>YEAR(Table1[[#This Row],[Date_of_Diagnosis]])</f>
        <v>2021</v>
      </c>
      <c r="I1510" t="s">
        <v>51</v>
      </c>
      <c r="J1510" t="s">
        <v>2</v>
      </c>
      <c r="K1510" t="b">
        <v>0</v>
      </c>
      <c r="L1510">
        <v>54</v>
      </c>
      <c r="M1510">
        <v>16</v>
      </c>
      <c r="N1510" t="s">
        <v>9</v>
      </c>
      <c r="O1510">
        <v>84</v>
      </c>
      <c r="P1510" t="str">
        <f>IF(Table1[[#This Row],[Survival_Time_Months]]&lt;12,"&lt;1 Year",IF(Table1[[#This Row],[Survival_Time_Months]]&lt;60,"1-5 Years","5+ Years"))</f>
        <v>5+ Years</v>
      </c>
      <c r="Q1510" t="s">
        <v>14</v>
      </c>
      <c r="R1510" t="b">
        <v>1</v>
      </c>
      <c r="S1510" t="s">
        <v>13</v>
      </c>
    </row>
    <row r="1511" spans="1:19" x14ac:dyDescent="0.35">
      <c r="A1511" t="s">
        <v>1556</v>
      </c>
      <c r="B1511">
        <v>13</v>
      </c>
      <c r="C1511" t="str">
        <f>IF(Table1[[#This Row],[Age]]&lt;=10,"Child",IF(Table1[[#This Row],[Age]]&lt;=20,"Teen", IF(Table1[[#This Row],[Age]]&lt;=40, "Young Adult",IF(Table1[[#This Row],[Age]]&lt;=60, "Middle Age","Old Age"))))</f>
        <v>Teen</v>
      </c>
      <c r="D1511" t="s">
        <v>5050</v>
      </c>
      <c r="E1511" t="s">
        <v>35</v>
      </c>
      <c r="F1511" t="s">
        <v>41</v>
      </c>
      <c r="G1511" s="2">
        <v>45579</v>
      </c>
      <c r="H1511" s="1">
        <f>YEAR(Table1[[#This Row],[Date_of_Diagnosis]])</f>
        <v>2024</v>
      </c>
      <c r="I1511" t="s">
        <v>42</v>
      </c>
      <c r="J1511" t="s">
        <v>2</v>
      </c>
      <c r="K1511" t="b">
        <v>0</v>
      </c>
      <c r="L1511">
        <v>27</v>
      </c>
      <c r="M1511">
        <v>2</v>
      </c>
      <c r="N1511" t="s">
        <v>12</v>
      </c>
      <c r="O1511">
        <v>92</v>
      </c>
      <c r="P1511" t="str">
        <f>IF(Table1[[#This Row],[Survival_Time_Months]]&lt;12,"&lt;1 Year",IF(Table1[[#This Row],[Survival_Time_Months]]&lt;60,"1-5 Years","5+ Years"))</f>
        <v>5+ Years</v>
      </c>
      <c r="Q1511" t="s">
        <v>10</v>
      </c>
      <c r="R1511" t="b">
        <v>1</v>
      </c>
      <c r="S1511" t="s">
        <v>21</v>
      </c>
    </row>
    <row r="1512" spans="1:19" x14ac:dyDescent="0.35">
      <c r="A1512" t="s">
        <v>1557</v>
      </c>
      <c r="B1512">
        <v>40</v>
      </c>
      <c r="C1512" t="str">
        <f>IF(Table1[[#This Row],[Age]]&lt;=10,"Child",IF(Table1[[#This Row],[Age]]&lt;=20,"Teen", IF(Table1[[#This Row],[Age]]&lt;=40, "Young Adult",IF(Table1[[#This Row],[Age]]&lt;=60, "Middle Age","Old Age"))))</f>
        <v>Young Adult</v>
      </c>
      <c r="D1512" t="s">
        <v>5049</v>
      </c>
      <c r="E1512" t="s">
        <v>50</v>
      </c>
      <c r="F1512" t="s">
        <v>41</v>
      </c>
      <c r="G1512" s="2">
        <v>44891</v>
      </c>
      <c r="H1512" s="1">
        <f>YEAR(Table1[[#This Row],[Date_of_Diagnosis]])</f>
        <v>2022</v>
      </c>
      <c r="I1512" t="s">
        <v>51</v>
      </c>
      <c r="J1512" t="s">
        <v>38</v>
      </c>
      <c r="K1512" t="b">
        <v>1</v>
      </c>
      <c r="L1512">
        <v>10</v>
      </c>
      <c r="M1512">
        <v>13</v>
      </c>
      <c r="N1512" t="s">
        <v>12</v>
      </c>
      <c r="O1512">
        <v>23</v>
      </c>
      <c r="P1512" t="str">
        <f>IF(Table1[[#This Row],[Survival_Time_Months]]&lt;12,"&lt;1 Year",IF(Table1[[#This Row],[Survival_Time_Months]]&lt;60,"1-5 Years","5+ Years"))</f>
        <v>1-5 Years</v>
      </c>
      <c r="Q1512" t="s">
        <v>14</v>
      </c>
      <c r="R1512" t="b">
        <v>1</v>
      </c>
      <c r="S1512" t="s">
        <v>16</v>
      </c>
    </row>
    <row r="1513" spans="1:19" x14ac:dyDescent="0.35">
      <c r="A1513" t="s">
        <v>1558</v>
      </c>
      <c r="B1513">
        <v>63</v>
      </c>
      <c r="C1513" t="str">
        <f>IF(Table1[[#This Row],[Age]]&lt;=10,"Child",IF(Table1[[#This Row],[Age]]&lt;=20,"Teen", IF(Table1[[#This Row],[Age]]&lt;=40, "Young Adult",IF(Table1[[#This Row],[Age]]&lt;=60, "Middle Age","Old Age"))))</f>
        <v>Old Age</v>
      </c>
      <c r="D1513" t="s">
        <v>5050</v>
      </c>
      <c r="E1513" t="s">
        <v>35</v>
      </c>
      <c r="F1513" t="s">
        <v>44</v>
      </c>
      <c r="G1513" s="2">
        <v>43953</v>
      </c>
      <c r="H1513" s="1">
        <f>YEAR(Table1[[#This Row],[Date_of_Diagnosis]])</f>
        <v>2020</v>
      </c>
      <c r="I1513" t="s">
        <v>37</v>
      </c>
      <c r="J1513" t="s">
        <v>38</v>
      </c>
      <c r="K1513" t="b">
        <v>0</v>
      </c>
      <c r="L1513">
        <v>48</v>
      </c>
      <c r="M1513">
        <v>6</v>
      </c>
      <c r="N1513" t="s">
        <v>12</v>
      </c>
      <c r="O1513">
        <v>25</v>
      </c>
      <c r="P1513" t="str">
        <f>IF(Table1[[#This Row],[Survival_Time_Months]]&lt;12,"&lt;1 Year",IF(Table1[[#This Row],[Survival_Time_Months]]&lt;60,"1-5 Years","5+ Years"))</f>
        <v>1-5 Years</v>
      </c>
      <c r="Q1513" t="s">
        <v>14</v>
      </c>
      <c r="R1513" t="b">
        <v>0</v>
      </c>
      <c r="S1513" t="s">
        <v>11</v>
      </c>
    </row>
    <row r="1514" spans="1:19" x14ac:dyDescent="0.35">
      <c r="A1514" t="s">
        <v>1559</v>
      </c>
      <c r="B1514">
        <v>63</v>
      </c>
      <c r="C1514" t="str">
        <f>IF(Table1[[#This Row],[Age]]&lt;=10,"Child",IF(Table1[[#This Row],[Age]]&lt;=20,"Teen", IF(Table1[[#This Row],[Age]]&lt;=40, "Young Adult",IF(Table1[[#This Row],[Age]]&lt;=60, "Middle Age","Old Age"))))</f>
        <v>Old Age</v>
      </c>
      <c r="D1514" t="s">
        <v>5050</v>
      </c>
      <c r="E1514" t="s">
        <v>35</v>
      </c>
      <c r="F1514" t="s">
        <v>44</v>
      </c>
      <c r="G1514" s="2">
        <v>44277</v>
      </c>
      <c r="H1514" s="1">
        <f>YEAR(Table1[[#This Row],[Date_of_Diagnosis]])</f>
        <v>2021</v>
      </c>
      <c r="I1514" t="s">
        <v>48</v>
      </c>
      <c r="J1514" t="s">
        <v>2</v>
      </c>
      <c r="K1514" t="b">
        <v>0</v>
      </c>
      <c r="L1514">
        <v>13</v>
      </c>
      <c r="M1514">
        <v>16</v>
      </c>
      <c r="N1514" t="s">
        <v>9</v>
      </c>
      <c r="O1514">
        <v>7</v>
      </c>
      <c r="P1514" t="str">
        <f>IF(Table1[[#This Row],[Survival_Time_Months]]&lt;12,"&lt;1 Year",IF(Table1[[#This Row],[Survival_Time_Months]]&lt;60,"1-5 Years","5+ Years"))</f>
        <v>&lt;1 Year</v>
      </c>
      <c r="Q1514" t="s">
        <v>14</v>
      </c>
      <c r="R1514" t="b">
        <v>1</v>
      </c>
      <c r="S1514" t="s">
        <v>11</v>
      </c>
    </row>
    <row r="1515" spans="1:19" x14ac:dyDescent="0.35">
      <c r="A1515" t="s">
        <v>1560</v>
      </c>
      <c r="B1515">
        <v>73</v>
      </c>
      <c r="C1515" t="str">
        <f>IF(Table1[[#This Row],[Age]]&lt;=10,"Child",IF(Table1[[#This Row],[Age]]&lt;=20,"Teen", IF(Table1[[#This Row],[Age]]&lt;=40, "Young Adult",IF(Table1[[#This Row],[Age]]&lt;=60, "Middle Age","Old Age"))))</f>
        <v>Old Age</v>
      </c>
      <c r="D1515" t="s">
        <v>5049</v>
      </c>
      <c r="E1515" t="s">
        <v>35</v>
      </c>
      <c r="F1515" t="s">
        <v>44</v>
      </c>
      <c r="G1515" s="2">
        <v>44268</v>
      </c>
      <c r="H1515" s="1">
        <f>YEAR(Table1[[#This Row],[Date_of_Diagnosis]])</f>
        <v>2021</v>
      </c>
      <c r="I1515" t="s">
        <v>42</v>
      </c>
      <c r="J1515" t="s">
        <v>2</v>
      </c>
      <c r="K1515" t="b">
        <v>0</v>
      </c>
      <c r="L1515">
        <v>31</v>
      </c>
      <c r="M1515">
        <v>9</v>
      </c>
      <c r="N1515" t="s">
        <v>12</v>
      </c>
      <c r="O1515">
        <v>29</v>
      </c>
      <c r="P1515" t="str">
        <f>IF(Table1[[#This Row],[Survival_Time_Months]]&lt;12,"&lt;1 Year",IF(Table1[[#This Row],[Survival_Time_Months]]&lt;60,"1-5 Years","5+ Years"))</f>
        <v>1-5 Years</v>
      </c>
      <c r="Q1515" t="s">
        <v>10</v>
      </c>
      <c r="R1515" t="b">
        <v>1</v>
      </c>
      <c r="S1515" t="s">
        <v>19</v>
      </c>
    </row>
    <row r="1516" spans="1:19" x14ac:dyDescent="0.35">
      <c r="A1516" t="s">
        <v>1561</v>
      </c>
      <c r="B1516">
        <v>42</v>
      </c>
      <c r="C1516" t="str">
        <f>IF(Table1[[#This Row],[Age]]&lt;=10,"Child",IF(Table1[[#This Row],[Age]]&lt;=20,"Teen", IF(Table1[[#This Row],[Age]]&lt;=40, "Young Adult",IF(Table1[[#This Row],[Age]]&lt;=60, "Middle Age","Old Age"))))</f>
        <v>Middle Age</v>
      </c>
      <c r="D1516" t="s">
        <v>5049</v>
      </c>
      <c r="E1516" t="s">
        <v>35</v>
      </c>
      <c r="F1516" t="s">
        <v>36</v>
      </c>
      <c r="G1516" s="2">
        <v>45601</v>
      </c>
      <c r="H1516" s="1">
        <f>YEAR(Table1[[#This Row],[Date_of_Diagnosis]])</f>
        <v>2024</v>
      </c>
      <c r="I1516" t="s">
        <v>51</v>
      </c>
      <c r="J1516" t="s">
        <v>38</v>
      </c>
      <c r="K1516" t="b">
        <v>0</v>
      </c>
      <c r="L1516">
        <v>1</v>
      </c>
      <c r="M1516">
        <v>9</v>
      </c>
      <c r="N1516" t="s">
        <v>12</v>
      </c>
      <c r="O1516">
        <v>59</v>
      </c>
      <c r="P1516" t="str">
        <f>IF(Table1[[#This Row],[Survival_Time_Months]]&lt;12,"&lt;1 Year",IF(Table1[[#This Row],[Survival_Time_Months]]&lt;60,"1-5 Years","5+ Years"))</f>
        <v>1-5 Years</v>
      </c>
      <c r="Q1516" t="s">
        <v>10</v>
      </c>
      <c r="R1516" t="b">
        <v>1</v>
      </c>
      <c r="S1516" t="s">
        <v>20</v>
      </c>
    </row>
    <row r="1517" spans="1:19" x14ac:dyDescent="0.35">
      <c r="A1517" t="s">
        <v>1562</v>
      </c>
      <c r="B1517">
        <v>17</v>
      </c>
      <c r="C1517" t="str">
        <f>IF(Table1[[#This Row],[Age]]&lt;=10,"Child",IF(Table1[[#This Row],[Age]]&lt;=20,"Teen", IF(Table1[[#This Row],[Age]]&lt;=40, "Young Adult",IF(Table1[[#This Row],[Age]]&lt;=60, "Middle Age","Old Age"))))</f>
        <v>Teen</v>
      </c>
      <c r="D1517" t="s">
        <v>5049</v>
      </c>
      <c r="E1517" t="s">
        <v>47</v>
      </c>
      <c r="F1517" t="s">
        <v>36</v>
      </c>
      <c r="G1517" s="2">
        <v>43530</v>
      </c>
      <c r="H1517" s="1">
        <f>YEAR(Table1[[#This Row],[Date_of_Diagnosis]])</f>
        <v>2019</v>
      </c>
      <c r="I1517" t="s">
        <v>48</v>
      </c>
      <c r="J1517" t="s">
        <v>2</v>
      </c>
      <c r="K1517" t="b">
        <v>0</v>
      </c>
      <c r="L1517">
        <v>31</v>
      </c>
      <c r="M1517">
        <v>4</v>
      </c>
      <c r="N1517" t="s">
        <v>15</v>
      </c>
      <c r="O1517">
        <v>32</v>
      </c>
      <c r="P1517" t="str">
        <f>IF(Table1[[#This Row],[Survival_Time_Months]]&lt;12,"&lt;1 Year",IF(Table1[[#This Row],[Survival_Time_Months]]&lt;60,"1-5 Years","5+ Years"))</f>
        <v>1-5 Years</v>
      </c>
      <c r="Q1517" t="s">
        <v>10</v>
      </c>
      <c r="R1517" t="b">
        <v>1</v>
      </c>
      <c r="S1517" t="s">
        <v>11</v>
      </c>
    </row>
    <row r="1518" spans="1:19" x14ac:dyDescent="0.35">
      <c r="A1518" t="s">
        <v>1563</v>
      </c>
      <c r="B1518">
        <v>80</v>
      </c>
      <c r="C1518" t="str">
        <f>IF(Table1[[#This Row],[Age]]&lt;=10,"Child",IF(Table1[[#This Row],[Age]]&lt;=20,"Teen", IF(Table1[[#This Row],[Age]]&lt;=40, "Young Adult",IF(Table1[[#This Row],[Age]]&lt;=60, "Middle Age","Old Age"))))</f>
        <v>Old Age</v>
      </c>
      <c r="D1518" t="s">
        <v>5049</v>
      </c>
      <c r="E1518" t="s">
        <v>50</v>
      </c>
      <c r="F1518" t="s">
        <v>41</v>
      </c>
      <c r="G1518" s="2">
        <v>43968</v>
      </c>
      <c r="H1518" s="1">
        <f>YEAR(Table1[[#This Row],[Date_of_Diagnosis]])</f>
        <v>2020</v>
      </c>
      <c r="I1518" t="s">
        <v>48</v>
      </c>
      <c r="J1518" t="s">
        <v>2</v>
      </c>
      <c r="K1518" t="b">
        <v>1</v>
      </c>
      <c r="L1518">
        <v>41</v>
      </c>
      <c r="M1518">
        <v>14</v>
      </c>
      <c r="N1518" t="s">
        <v>9</v>
      </c>
      <c r="O1518">
        <v>63</v>
      </c>
      <c r="P1518" t="str">
        <f>IF(Table1[[#This Row],[Survival_Time_Months]]&lt;12,"&lt;1 Year",IF(Table1[[#This Row],[Survival_Time_Months]]&lt;60,"1-5 Years","5+ Years"))</f>
        <v>5+ Years</v>
      </c>
      <c r="Q1518" t="s">
        <v>14</v>
      </c>
      <c r="R1518" t="b">
        <v>0</v>
      </c>
      <c r="S1518" t="s">
        <v>23</v>
      </c>
    </row>
    <row r="1519" spans="1:19" x14ac:dyDescent="0.35">
      <c r="A1519" t="s">
        <v>1564</v>
      </c>
      <c r="B1519">
        <v>73</v>
      </c>
      <c r="C1519" t="str">
        <f>IF(Table1[[#This Row],[Age]]&lt;=10,"Child",IF(Table1[[#This Row],[Age]]&lt;=20,"Teen", IF(Table1[[#This Row],[Age]]&lt;=40, "Young Adult",IF(Table1[[#This Row],[Age]]&lt;=60, "Middle Age","Old Age"))))</f>
        <v>Old Age</v>
      </c>
      <c r="D1519" t="s">
        <v>5049</v>
      </c>
      <c r="E1519" t="s">
        <v>35</v>
      </c>
      <c r="F1519" t="s">
        <v>36</v>
      </c>
      <c r="G1519" s="2">
        <v>43482</v>
      </c>
      <c r="H1519" s="1">
        <f>YEAR(Table1[[#This Row],[Date_of_Diagnosis]])</f>
        <v>2019</v>
      </c>
      <c r="I1519" t="s">
        <v>37</v>
      </c>
      <c r="J1519" t="s">
        <v>2</v>
      </c>
      <c r="K1519" t="b">
        <v>1</v>
      </c>
      <c r="L1519">
        <v>20</v>
      </c>
      <c r="M1519">
        <v>12</v>
      </c>
      <c r="N1519" t="s">
        <v>15</v>
      </c>
      <c r="O1519">
        <v>92</v>
      </c>
      <c r="P1519" t="str">
        <f>IF(Table1[[#This Row],[Survival_Time_Months]]&lt;12,"&lt;1 Year",IF(Table1[[#This Row],[Survival_Time_Months]]&lt;60,"1-5 Years","5+ Years"))</f>
        <v>5+ Years</v>
      </c>
      <c r="Q1519" t="s">
        <v>14</v>
      </c>
      <c r="R1519" t="b">
        <v>1</v>
      </c>
      <c r="S1519" t="s">
        <v>22</v>
      </c>
    </row>
    <row r="1520" spans="1:19" x14ac:dyDescent="0.35">
      <c r="A1520" t="s">
        <v>1565</v>
      </c>
      <c r="B1520">
        <v>33</v>
      </c>
      <c r="C1520" t="str">
        <f>IF(Table1[[#This Row],[Age]]&lt;=10,"Child",IF(Table1[[#This Row],[Age]]&lt;=20,"Teen", IF(Table1[[#This Row],[Age]]&lt;=40, "Young Adult",IF(Table1[[#This Row],[Age]]&lt;=60, "Middle Age","Old Age"))))</f>
        <v>Young Adult</v>
      </c>
      <c r="D1520" t="s">
        <v>5050</v>
      </c>
      <c r="E1520" t="s">
        <v>35</v>
      </c>
      <c r="F1520" t="s">
        <v>36</v>
      </c>
      <c r="G1520" s="2">
        <v>43808</v>
      </c>
      <c r="H1520" s="1">
        <f>YEAR(Table1[[#This Row],[Date_of_Diagnosis]])</f>
        <v>2019</v>
      </c>
      <c r="I1520" t="s">
        <v>42</v>
      </c>
      <c r="J1520" t="s">
        <v>45</v>
      </c>
      <c r="K1520" t="b">
        <v>0</v>
      </c>
      <c r="L1520">
        <v>33</v>
      </c>
      <c r="M1520">
        <v>0</v>
      </c>
      <c r="N1520" t="s">
        <v>9</v>
      </c>
      <c r="O1520">
        <v>23</v>
      </c>
      <c r="P1520" t="str">
        <f>IF(Table1[[#This Row],[Survival_Time_Months]]&lt;12,"&lt;1 Year",IF(Table1[[#This Row],[Survival_Time_Months]]&lt;60,"1-5 Years","5+ Years"))</f>
        <v>1-5 Years</v>
      </c>
      <c r="Q1520" t="s">
        <v>10</v>
      </c>
      <c r="R1520" t="b">
        <v>1</v>
      </c>
      <c r="S1520" t="s">
        <v>23</v>
      </c>
    </row>
    <row r="1521" spans="1:19" x14ac:dyDescent="0.35">
      <c r="A1521" t="s">
        <v>1566</v>
      </c>
      <c r="B1521">
        <v>88</v>
      </c>
      <c r="C1521" t="str">
        <f>IF(Table1[[#This Row],[Age]]&lt;=10,"Child",IF(Table1[[#This Row],[Age]]&lt;=20,"Teen", IF(Table1[[#This Row],[Age]]&lt;=40, "Young Adult",IF(Table1[[#This Row],[Age]]&lt;=60, "Middle Age","Old Age"))))</f>
        <v>Old Age</v>
      </c>
      <c r="D1521" t="s">
        <v>5049</v>
      </c>
      <c r="E1521" t="s">
        <v>35</v>
      </c>
      <c r="F1521" t="s">
        <v>36</v>
      </c>
      <c r="G1521" s="2">
        <v>44372</v>
      </c>
      <c r="H1521" s="1">
        <f>YEAR(Table1[[#This Row],[Date_of_Diagnosis]])</f>
        <v>2021</v>
      </c>
      <c r="I1521" t="s">
        <v>51</v>
      </c>
      <c r="J1521" t="s">
        <v>45</v>
      </c>
      <c r="K1521" t="b">
        <v>1</v>
      </c>
      <c r="L1521">
        <v>63</v>
      </c>
      <c r="M1521">
        <v>18</v>
      </c>
      <c r="N1521" t="s">
        <v>9</v>
      </c>
      <c r="O1521">
        <v>39</v>
      </c>
      <c r="P1521" t="str">
        <f>IF(Table1[[#This Row],[Survival_Time_Months]]&lt;12,"&lt;1 Year",IF(Table1[[#This Row],[Survival_Time_Months]]&lt;60,"1-5 Years","5+ Years"))</f>
        <v>1-5 Years</v>
      </c>
      <c r="Q1521" t="s">
        <v>10</v>
      </c>
      <c r="R1521" t="b">
        <v>1</v>
      </c>
      <c r="S1521" t="s">
        <v>17</v>
      </c>
    </row>
    <row r="1522" spans="1:19" x14ac:dyDescent="0.35">
      <c r="A1522" t="s">
        <v>1567</v>
      </c>
      <c r="B1522">
        <v>37</v>
      </c>
      <c r="C1522" t="str">
        <f>IF(Table1[[#This Row],[Age]]&lt;=10,"Child",IF(Table1[[#This Row],[Age]]&lt;=20,"Teen", IF(Table1[[#This Row],[Age]]&lt;=40, "Young Adult",IF(Table1[[#This Row],[Age]]&lt;=60, "Middle Age","Old Age"))))</f>
        <v>Young Adult</v>
      </c>
      <c r="D1522" t="s">
        <v>40</v>
      </c>
      <c r="E1522" t="s">
        <v>35</v>
      </c>
      <c r="F1522" t="s">
        <v>44</v>
      </c>
      <c r="G1522" s="2">
        <v>44905</v>
      </c>
      <c r="H1522" s="1">
        <f>YEAR(Table1[[#This Row],[Date_of_Diagnosis]])</f>
        <v>2022</v>
      </c>
      <c r="I1522" t="s">
        <v>42</v>
      </c>
      <c r="J1522" t="s">
        <v>2</v>
      </c>
      <c r="K1522" t="b">
        <v>1</v>
      </c>
      <c r="L1522">
        <v>29</v>
      </c>
      <c r="M1522">
        <v>6</v>
      </c>
      <c r="N1522" t="s">
        <v>9</v>
      </c>
      <c r="O1522">
        <v>39</v>
      </c>
      <c r="P1522" t="str">
        <f>IF(Table1[[#This Row],[Survival_Time_Months]]&lt;12,"&lt;1 Year",IF(Table1[[#This Row],[Survival_Time_Months]]&lt;60,"1-5 Years","5+ Years"))</f>
        <v>1-5 Years</v>
      </c>
      <c r="Q1522" t="s">
        <v>10</v>
      </c>
      <c r="R1522" t="b">
        <v>1</v>
      </c>
      <c r="S1522" t="s">
        <v>18</v>
      </c>
    </row>
    <row r="1523" spans="1:19" x14ac:dyDescent="0.35">
      <c r="A1523" t="s">
        <v>1568</v>
      </c>
      <c r="B1523">
        <v>12</v>
      </c>
      <c r="C1523" t="str">
        <f>IF(Table1[[#This Row],[Age]]&lt;=10,"Child",IF(Table1[[#This Row],[Age]]&lt;=20,"Teen", IF(Table1[[#This Row],[Age]]&lt;=40, "Young Adult",IF(Table1[[#This Row],[Age]]&lt;=60, "Middle Age","Old Age"))))</f>
        <v>Teen</v>
      </c>
      <c r="D1523" t="s">
        <v>5049</v>
      </c>
      <c r="E1523" t="s">
        <v>47</v>
      </c>
      <c r="F1523" t="s">
        <v>44</v>
      </c>
      <c r="G1523" s="2">
        <v>44886</v>
      </c>
      <c r="H1523" s="1">
        <f>YEAR(Table1[[#This Row],[Date_of_Diagnosis]])</f>
        <v>2022</v>
      </c>
      <c r="I1523" t="s">
        <v>48</v>
      </c>
      <c r="J1523" t="s">
        <v>2</v>
      </c>
      <c r="K1523" t="b">
        <v>0</v>
      </c>
      <c r="L1523">
        <v>68</v>
      </c>
      <c r="M1523">
        <v>7</v>
      </c>
      <c r="N1523" t="s">
        <v>15</v>
      </c>
      <c r="O1523">
        <v>45</v>
      </c>
      <c r="P1523" t="str">
        <f>IF(Table1[[#This Row],[Survival_Time_Months]]&lt;12,"&lt;1 Year",IF(Table1[[#This Row],[Survival_Time_Months]]&lt;60,"1-5 Years","5+ Years"))</f>
        <v>1-5 Years</v>
      </c>
      <c r="Q1523" t="s">
        <v>14</v>
      </c>
      <c r="R1523" t="b">
        <v>1</v>
      </c>
      <c r="S1523" t="s">
        <v>23</v>
      </c>
    </row>
    <row r="1524" spans="1:19" x14ac:dyDescent="0.35">
      <c r="A1524" t="s">
        <v>1569</v>
      </c>
      <c r="B1524">
        <v>74</v>
      </c>
      <c r="C1524" t="str">
        <f>IF(Table1[[#This Row],[Age]]&lt;=10,"Child",IF(Table1[[#This Row],[Age]]&lt;=20,"Teen", IF(Table1[[#This Row],[Age]]&lt;=40, "Young Adult",IF(Table1[[#This Row],[Age]]&lt;=60, "Middle Age","Old Age"))))</f>
        <v>Old Age</v>
      </c>
      <c r="D1524" t="s">
        <v>40</v>
      </c>
      <c r="E1524" t="s">
        <v>35</v>
      </c>
      <c r="F1524" t="s">
        <v>36</v>
      </c>
      <c r="G1524" s="2">
        <v>44427</v>
      </c>
      <c r="H1524" s="1">
        <f>YEAR(Table1[[#This Row],[Date_of_Diagnosis]])</f>
        <v>2021</v>
      </c>
      <c r="I1524" t="s">
        <v>42</v>
      </c>
      <c r="J1524" t="s">
        <v>38</v>
      </c>
      <c r="K1524" t="b">
        <v>1</v>
      </c>
      <c r="L1524">
        <v>30</v>
      </c>
      <c r="M1524">
        <v>1</v>
      </c>
      <c r="N1524" t="s">
        <v>12</v>
      </c>
      <c r="O1524">
        <v>74</v>
      </c>
      <c r="P1524" t="str">
        <f>IF(Table1[[#This Row],[Survival_Time_Months]]&lt;12,"&lt;1 Year",IF(Table1[[#This Row],[Survival_Time_Months]]&lt;60,"1-5 Years","5+ Years"))</f>
        <v>5+ Years</v>
      </c>
      <c r="Q1524" t="s">
        <v>10</v>
      </c>
      <c r="R1524" t="b">
        <v>1</v>
      </c>
      <c r="S1524" t="s">
        <v>13</v>
      </c>
    </row>
    <row r="1525" spans="1:19" x14ac:dyDescent="0.35">
      <c r="A1525" t="s">
        <v>1570</v>
      </c>
      <c r="B1525">
        <v>79</v>
      </c>
      <c r="C1525" t="str">
        <f>IF(Table1[[#This Row],[Age]]&lt;=10,"Child",IF(Table1[[#This Row],[Age]]&lt;=20,"Teen", IF(Table1[[#This Row],[Age]]&lt;=40, "Young Adult",IF(Table1[[#This Row],[Age]]&lt;=60, "Middle Age","Old Age"))))</f>
        <v>Old Age</v>
      </c>
      <c r="D1525" t="s">
        <v>5050</v>
      </c>
      <c r="E1525" t="s">
        <v>47</v>
      </c>
      <c r="F1525" t="s">
        <v>36</v>
      </c>
      <c r="G1525" s="2">
        <v>44472</v>
      </c>
      <c r="H1525" s="1">
        <f>YEAR(Table1[[#This Row],[Date_of_Diagnosis]])</f>
        <v>2021</v>
      </c>
      <c r="I1525" t="s">
        <v>48</v>
      </c>
      <c r="J1525" t="s">
        <v>45</v>
      </c>
      <c r="K1525" t="b">
        <v>0</v>
      </c>
      <c r="L1525">
        <v>53</v>
      </c>
      <c r="M1525">
        <v>13</v>
      </c>
      <c r="N1525" t="s">
        <v>9</v>
      </c>
      <c r="O1525">
        <v>68</v>
      </c>
      <c r="P1525" t="str">
        <f>IF(Table1[[#This Row],[Survival_Time_Months]]&lt;12,"&lt;1 Year",IF(Table1[[#This Row],[Survival_Time_Months]]&lt;60,"1-5 Years","5+ Years"))</f>
        <v>5+ Years</v>
      </c>
      <c r="Q1525" t="s">
        <v>10</v>
      </c>
      <c r="R1525" t="b">
        <v>0</v>
      </c>
      <c r="S1525" t="s">
        <v>18</v>
      </c>
    </row>
    <row r="1526" spans="1:19" x14ac:dyDescent="0.35">
      <c r="A1526" t="s">
        <v>1571</v>
      </c>
      <c r="B1526">
        <v>41</v>
      </c>
      <c r="C1526" t="str">
        <f>IF(Table1[[#This Row],[Age]]&lt;=10,"Child",IF(Table1[[#This Row],[Age]]&lt;=20,"Teen", IF(Table1[[#This Row],[Age]]&lt;=40, "Young Adult",IF(Table1[[#This Row],[Age]]&lt;=60, "Middle Age","Old Age"))))</f>
        <v>Middle Age</v>
      </c>
      <c r="D1526" t="s">
        <v>5049</v>
      </c>
      <c r="E1526" t="s">
        <v>50</v>
      </c>
      <c r="F1526" t="s">
        <v>36</v>
      </c>
      <c r="G1526" s="2">
        <v>44320</v>
      </c>
      <c r="H1526" s="1">
        <f>YEAR(Table1[[#This Row],[Date_of_Diagnosis]])</f>
        <v>2021</v>
      </c>
      <c r="I1526" t="s">
        <v>48</v>
      </c>
      <c r="J1526" t="s">
        <v>2</v>
      </c>
      <c r="K1526" t="b">
        <v>0</v>
      </c>
      <c r="L1526">
        <v>29</v>
      </c>
      <c r="M1526">
        <v>0</v>
      </c>
      <c r="N1526" t="s">
        <v>12</v>
      </c>
      <c r="O1526">
        <v>80</v>
      </c>
      <c r="P1526" t="str">
        <f>IF(Table1[[#This Row],[Survival_Time_Months]]&lt;12,"&lt;1 Year",IF(Table1[[#This Row],[Survival_Time_Months]]&lt;60,"1-5 Years","5+ Years"))</f>
        <v>5+ Years</v>
      </c>
      <c r="Q1526" t="s">
        <v>14</v>
      </c>
      <c r="R1526" t="b">
        <v>0</v>
      </c>
      <c r="S1526" t="s">
        <v>18</v>
      </c>
    </row>
    <row r="1527" spans="1:19" x14ac:dyDescent="0.35">
      <c r="A1527" t="s">
        <v>1572</v>
      </c>
      <c r="B1527">
        <v>36</v>
      </c>
      <c r="C1527" t="str">
        <f>IF(Table1[[#This Row],[Age]]&lt;=10,"Child",IF(Table1[[#This Row],[Age]]&lt;=20,"Teen", IF(Table1[[#This Row],[Age]]&lt;=40, "Young Adult",IF(Table1[[#This Row],[Age]]&lt;=60, "Middle Age","Old Age"))))</f>
        <v>Young Adult</v>
      </c>
      <c r="D1527" t="s">
        <v>5049</v>
      </c>
      <c r="E1527" t="s">
        <v>47</v>
      </c>
      <c r="F1527" t="s">
        <v>41</v>
      </c>
      <c r="G1527" s="2">
        <v>45610</v>
      </c>
      <c r="H1527" s="1">
        <f>YEAR(Table1[[#This Row],[Date_of_Diagnosis]])</f>
        <v>2024</v>
      </c>
      <c r="I1527" t="s">
        <v>51</v>
      </c>
      <c r="J1527" t="s">
        <v>2</v>
      </c>
      <c r="K1527" t="b">
        <v>0</v>
      </c>
      <c r="L1527">
        <v>47</v>
      </c>
      <c r="M1527">
        <v>7</v>
      </c>
      <c r="N1527" t="s">
        <v>12</v>
      </c>
      <c r="O1527">
        <v>46</v>
      </c>
      <c r="P1527" t="str">
        <f>IF(Table1[[#This Row],[Survival_Time_Months]]&lt;12,"&lt;1 Year",IF(Table1[[#This Row],[Survival_Time_Months]]&lt;60,"1-5 Years","5+ Years"))</f>
        <v>1-5 Years</v>
      </c>
      <c r="Q1527" t="s">
        <v>14</v>
      </c>
      <c r="R1527" t="b">
        <v>1</v>
      </c>
      <c r="S1527" t="s">
        <v>22</v>
      </c>
    </row>
    <row r="1528" spans="1:19" x14ac:dyDescent="0.35">
      <c r="A1528" t="s">
        <v>1573</v>
      </c>
      <c r="B1528">
        <v>15</v>
      </c>
      <c r="C1528" t="str">
        <f>IF(Table1[[#This Row],[Age]]&lt;=10,"Child",IF(Table1[[#This Row],[Age]]&lt;=20,"Teen", IF(Table1[[#This Row],[Age]]&lt;=40, "Young Adult",IF(Table1[[#This Row],[Age]]&lt;=60, "Middle Age","Old Age"))))</f>
        <v>Teen</v>
      </c>
      <c r="D1528" t="s">
        <v>40</v>
      </c>
      <c r="E1528" t="s">
        <v>50</v>
      </c>
      <c r="F1528" t="s">
        <v>36</v>
      </c>
      <c r="G1528" s="2">
        <v>44189</v>
      </c>
      <c r="H1528" s="1">
        <f>YEAR(Table1[[#This Row],[Date_of_Diagnosis]])</f>
        <v>2020</v>
      </c>
      <c r="I1528" t="s">
        <v>37</v>
      </c>
      <c r="J1528" t="s">
        <v>2</v>
      </c>
      <c r="K1528" t="b">
        <v>1</v>
      </c>
      <c r="L1528">
        <v>31</v>
      </c>
      <c r="M1528">
        <v>4</v>
      </c>
      <c r="N1528" t="s">
        <v>9</v>
      </c>
      <c r="O1528">
        <v>114</v>
      </c>
      <c r="P1528" t="str">
        <f>IF(Table1[[#This Row],[Survival_Time_Months]]&lt;12,"&lt;1 Year",IF(Table1[[#This Row],[Survival_Time_Months]]&lt;60,"1-5 Years","5+ Years"))</f>
        <v>5+ Years</v>
      </c>
      <c r="Q1528" t="s">
        <v>14</v>
      </c>
      <c r="R1528" t="b">
        <v>0</v>
      </c>
      <c r="S1528" t="s">
        <v>13</v>
      </c>
    </row>
    <row r="1529" spans="1:19" x14ac:dyDescent="0.35">
      <c r="A1529" t="s">
        <v>1574</v>
      </c>
      <c r="B1529">
        <v>23</v>
      </c>
      <c r="C1529" t="str">
        <f>IF(Table1[[#This Row],[Age]]&lt;=10,"Child",IF(Table1[[#This Row],[Age]]&lt;=20,"Teen", IF(Table1[[#This Row],[Age]]&lt;=40, "Young Adult",IF(Table1[[#This Row],[Age]]&lt;=60, "Middle Age","Old Age"))))</f>
        <v>Young Adult</v>
      </c>
      <c r="D1529" t="s">
        <v>40</v>
      </c>
      <c r="E1529" t="s">
        <v>47</v>
      </c>
      <c r="F1529" t="s">
        <v>36</v>
      </c>
      <c r="G1529" s="2">
        <v>44651</v>
      </c>
      <c r="H1529" s="1">
        <f>YEAR(Table1[[#This Row],[Date_of_Diagnosis]])</f>
        <v>2022</v>
      </c>
      <c r="I1529" t="s">
        <v>51</v>
      </c>
      <c r="J1529" t="s">
        <v>2</v>
      </c>
      <c r="K1529" t="b">
        <v>1</v>
      </c>
      <c r="L1529">
        <v>61</v>
      </c>
      <c r="M1529">
        <v>9</v>
      </c>
      <c r="N1529" t="s">
        <v>15</v>
      </c>
      <c r="O1529">
        <v>108</v>
      </c>
      <c r="P1529" t="str">
        <f>IF(Table1[[#This Row],[Survival_Time_Months]]&lt;12,"&lt;1 Year",IF(Table1[[#This Row],[Survival_Time_Months]]&lt;60,"1-5 Years","5+ Years"))</f>
        <v>5+ Years</v>
      </c>
      <c r="Q1529" t="s">
        <v>10</v>
      </c>
      <c r="R1529" t="b">
        <v>0</v>
      </c>
      <c r="S1529" t="s">
        <v>17</v>
      </c>
    </row>
    <row r="1530" spans="1:19" x14ac:dyDescent="0.35">
      <c r="A1530" t="s">
        <v>1575</v>
      </c>
      <c r="B1530">
        <v>8</v>
      </c>
      <c r="C1530" t="str">
        <f>IF(Table1[[#This Row],[Age]]&lt;=10,"Child",IF(Table1[[#This Row],[Age]]&lt;=20,"Teen", IF(Table1[[#This Row],[Age]]&lt;=40, "Young Adult",IF(Table1[[#This Row],[Age]]&lt;=60, "Middle Age","Old Age"))))</f>
        <v>Child</v>
      </c>
      <c r="D1530" t="s">
        <v>40</v>
      </c>
      <c r="E1530" t="s">
        <v>50</v>
      </c>
      <c r="F1530" t="s">
        <v>44</v>
      </c>
      <c r="G1530" s="2">
        <v>43905</v>
      </c>
      <c r="H1530" s="1">
        <f>YEAR(Table1[[#This Row],[Date_of_Diagnosis]])</f>
        <v>2020</v>
      </c>
      <c r="I1530" t="s">
        <v>42</v>
      </c>
      <c r="J1530" t="s">
        <v>2</v>
      </c>
      <c r="K1530" t="b">
        <v>1</v>
      </c>
      <c r="L1530">
        <v>48</v>
      </c>
      <c r="M1530">
        <v>10</v>
      </c>
      <c r="N1530" t="s">
        <v>9</v>
      </c>
      <c r="O1530">
        <v>6</v>
      </c>
      <c r="P1530" t="str">
        <f>IF(Table1[[#This Row],[Survival_Time_Months]]&lt;12,"&lt;1 Year",IF(Table1[[#This Row],[Survival_Time_Months]]&lt;60,"1-5 Years","5+ Years"))</f>
        <v>&lt;1 Year</v>
      </c>
      <c r="Q1530" t="s">
        <v>10</v>
      </c>
      <c r="R1530" t="b">
        <v>1</v>
      </c>
      <c r="S1530" t="s">
        <v>13</v>
      </c>
    </row>
    <row r="1531" spans="1:19" x14ac:dyDescent="0.35">
      <c r="A1531" t="s">
        <v>1576</v>
      </c>
      <c r="B1531">
        <v>37</v>
      </c>
      <c r="C1531" t="str">
        <f>IF(Table1[[#This Row],[Age]]&lt;=10,"Child",IF(Table1[[#This Row],[Age]]&lt;=20,"Teen", IF(Table1[[#This Row],[Age]]&lt;=40, "Young Adult",IF(Table1[[#This Row],[Age]]&lt;=60, "Middle Age","Old Age"))))</f>
        <v>Young Adult</v>
      </c>
      <c r="D1531" t="s">
        <v>40</v>
      </c>
      <c r="E1531" t="s">
        <v>50</v>
      </c>
      <c r="F1531" t="s">
        <v>44</v>
      </c>
      <c r="G1531" s="2">
        <v>44960</v>
      </c>
      <c r="H1531" s="1">
        <f>YEAR(Table1[[#This Row],[Date_of_Diagnosis]])</f>
        <v>2023</v>
      </c>
      <c r="I1531" t="s">
        <v>51</v>
      </c>
      <c r="J1531" t="s">
        <v>45</v>
      </c>
      <c r="K1531" t="b">
        <v>0</v>
      </c>
      <c r="L1531">
        <v>4</v>
      </c>
      <c r="M1531">
        <v>14</v>
      </c>
      <c r="N1531" t="s">
        <v>12</v>
      </c>
      <c r="O1531">
        <v>4</v>
      </c>
      <c r="P1531" t="str">
        <f>IF(Table1[[#This Row],[Survival_Time_Months]]&lt;12,"&lt;1 Year",IF(Table1[[#This Row],[Survival_Time_Months]]&lt;60,"1-5 Years","5+ Years"))</f>
        <v>&lt;1 Year</v>
      </c>
      <c r="Q1531" t="s">
        <v>14</v>
      </c>
      <c r="R1531" t="b">
        <v>1</v>
      </c>
      <c r="S1531" t="s">
        <v>13</v>
      </c>
    </row>
    <row r="1532" spans="1:19" x14ac:dyDescent="0.35">
      <c r="A1532" t="s">
        <v>1577</v>
      </c>
      <c r="B1532">
        <v>26</v>
      </c>
      <c r="C1532" t="str">
        <f>IF(Table1[[#This Row],[Age]]&lt;=10,"Child",IF(Table1[[#This Row],[Age]]&lt;=20,"Teen", IF(Table1[[#This Row],[Age]]&lt;=40, "Young Adult",IF(Table1[[#This Row],[Age]]&lt;=60, "Middle Age","Old Age"))))</f>
        <v>Young Adult</v>
      </c>
      <c r="D1532" t="s">
        <v>40</v>
      </c>
      <c r="E1532" t="s">
        <v>35</v>
      </c>
      <c r="F1532" t="s">
        <v>36</v>
      </c>
      <c r="G1532" s="2">
        <v>44200</v>
      </c>
      <c r="H1532" s="1">
        <f>YEAR(Table1[[#This Row],[Date_of_Diagnosis]])</f>
        <v>2021</v>
      </c>
      <c r="I1532" t="s">
        <v>37</v>
      </c>
      <c r="J1532" t="s">
        <v>45</v>
      </c>
      <c r="K1532" t="b">
        <v>1</v>
      </c>
      <c r="L1532">
        <v>46</v>
      </c>
      <c r="M1532">
        <v>13</v>
      </c>
      <c r="N1532" t="s">
        <v>15</v>
      </c>
      <c r="O1532">
        <v>109</v>
      </c>
      <c r="P1532" t="str">
        <f>IF(Table1[[#This Row],[Survival_Time_Months]]&lt;12,"&lt;1 Year",IF(Table1[[#This Row],[Survival_Time_Months]]&lt;60,"1-5 Years","5+ Years"))</f>
        <v>5+ Years</v>
      </c>
      <c r="Q1532" t="s">
        <v>10</v>
      </c>
      <c r="R1532" t="b">
        <v>0</v>
      </c>
      <c r="S1532" t="s">
        <v>23</v>
      </c>
    </row>
    <row r="1533" spans="1:19" x14ac:dyDescent="0.35">
      <c r="A1533" t="s">
        <v>1578</v>
      </c>
      <c r="B1533">
        <v>56</v>
      </c>
      <c r="C1533" t="str">
        <f>IF(Table1[[#This Row],[Age]]&lt;=10,"Child",IF(Table1[[#This Row],[Age]]&lt;=20,"Teen", IF(Table1[[#This Row],[Age]]&lt;=40, "Young Adult",IF(Table1[[#This Row],[Age]]&lt;=60, "Middle Age","Old Age"))))</f>
        <v>Middle Age</v>
      </c>
      <c r="D1533" t="s">
        <v>5049</v>
      </c>
      <c r="E1533" t="s">
        <v>47</v>
      </c>
      <c r="F1533" t="s">
        <v>36</v>
      </c>
      <c r="G1533" s="2">
        <v>44245</v>
      </c>
      <c r="H1533" s="1">
        <f>YEAR(Table1[[#This Row],[Date_of_Diagnosis]])</f>
        <v>2021</v>
      </c>
      <c r="I1533" t="s">
        <v>37</v>
      </c>
      <c r="J1533" t="s">
        <v>38</v>
      </c>
      <c r="K1533" t="b">
        <v>0</v>
      </c>
      <c r="L1533">
        <v>27</v>
      </c>
      <c r="M1533">
        <v>12</v>
      </c>
      <c r="N1533" t="s">
        <v>9</v>
      </c>
      <c r="O1533">
        <v>119</v>
      </c>
      <c r="P1533" t="str">
        <f>IF(Table1[[#This Row],[Survival_Time_Months]]&lt;12,"&lt;1 Year",IF(Table1[[#This Row],[Survival_Time_Months]]&lt;60,"1-5 Years","5+ Years"))</f>
        <v>5+ Years</v>
      </c>
      <c r="Q1533" t="s">
        <v>14</v>
      </c>
      <c r="R1533" t="b">
        <v>0</v>
      </c>
      <c r="S1533" t="s">
        <v>17</v>
      </c>
    </row>
    <row r="1534" spans="1:19" x14ac:dyDescent="0.35">
      <c r="A1534" t="s">
        <v>1579</v>
      </c>
      <c r="B1534">
        <v>17</v>
      </c>
      <c r="C1534" t="str">
        <f>IF(Table1[[#This Row],[Age]]&lt;=10,"Child",IF(Table1[[#This Row],[Age]]&lt;=20,"Teen", IF(Table1[[#This Row],[Age]]&lt;=40, "Young Adult",IF(Table1[[#This Row],[Age]]&lt;=60, "Middle Age","Old Age"))))</f>
        <v>Teen</v>
      </c>
      <c r="D1534" t="s">
        <v>5050</v>
      </c>
      <c r="E1534" t="s">
        <v>47</v>
      </c>
      <c r="F1534" t="s">
        <v>44</v>
      </c>
      <c r="G1534" s="2">
        <v>44688</v>
      </c>
      <c r="H1534" s="1">
        <f>YEAR(Table1[[#This Row],[Date_of_Diagnosis]])</f>
        <v>2022</v>
      </c>
      <c r="I1534" t="s">
        <v>42</v>
      </c>
      <c r="J1534" t="s">
        <v>45</v>
      </c>
      <c r="K1534" t="b">
        <v>0</v>
      </c>
      <c r="L1534">
        <v>23</v>
      </c>
      <c r="M1534">
        <v>8</v>
      </c>
      <c r="N1534" t="s">
        <v>15</v>
      </c>
      <c r="O1534">
        <v>92</v>
      </c>
      <c r="P1534" t="str">
        <f>IF(Table1[[#This Row],[Survival_Time_Months]]&lt;12,"&lt;1 Year",IF(Table1[[#This Row],[Survival_Time_Months]]&lt;60,"1-5 Years","5+ Years"))</f>
        <v>5+ Years</v>
      </c>
      <c r="Q1534" t="s">
        <v>14</v>
      </c>
      <c r="R1534" t="b">
        <v>0</v>
      </c>
      <c r="S1534" t="s">
        <v>22</v>
      </c>
    </row>
    <row r="1535" spans="1:19" x14ac:dyDescent="0.35">
      <c r="A1535" t="s">
        <v>1580</v>
      </c>
      <c r="B1535">
        <v>48</v>
      </c>
      <c r="C1535" t="str">
        <f>IF(Table1[[#This Row],[Age]]&lt;=10,"Child",IF(Table1[[#This Row],[Age]]&lt;=20,"Teen", IF(Table1[[#This Row],[Age]]&lt;=40, "Young Adult",IF(Table1[[#This Row],[Age]]&lt;=60, "Middle Age","Old Age"))))</f>
        <v>Middle Age</v>
      </c>
      <c r="D1535" t="s">
        <v>5050</v>
      </c>
      <c r="E1535" t="s">
        <v>35</v>
      </c>
      <c r="F1535" t="s">
        <v>36</v>
      </c>
      <c r="G1535" s="2">
        <v>44077</v>
      </c>
      <c r="H1535" s="1">
        <f>YEAR(Table1[[#This Row],[Date_of_Diagnosis]])</f>
        <v>2020</v>
      </c>
      <c r="I1535" t="s">
        <v>51</v>
      </c>
      <c r="J1535" t="s">
        <v>2</v>
      </c>
      <c r="K1535" t="b">
        <v>1</v>
      </c>
      <c r="L1535">
        <v>57</v>
      </c>
      <c r="M1535">
        <v>9</v>
      </c>
      <c r="N1535" t="s">
        <v>12</v>
      </c>
      <c r="O1535">
        <v>56</v>
      </c>
      <c r="P1535" t="str">
        <f>IF(Table1[[#This Row],[Survival_Time_Months]]&lt;12,"&lt;1 Year",IF(Table1[[#This Row],[Survival_Time_Months]]&lt;60,"1-5 Years","5+ Years"))</f>
        <v>1-5 Years</v>
      </c>
      <c r="Q1535" t="s">
        <v>14</v>
      </c>
      <c r="R1535" t="b">
        <v>1</v>
      </c>
      <c r="S1535" t="s">
        <v>13</v>
      </c>
    </row>
    <row r="1536" spans="1:19" x14ac:dyDescent="0.35">
      <c r="A1536" t="s">
        <v>1581</v>
      </c>
      <c r="B1536">
        <v>88</v>
      </c>
      <c r="C1536" t="str">
        <f>IF(Table1[[#This Row],[Age]]&lt;=10,"Child",IF(Table1[[#This Row],[Age]]&lt;=20,"Teen", IF(Table1[[#This Row],[Age]]&lt;=40, "Young Adult",IF(Table1[[#This Row],[Age]]&lt;=60, "Middle Age","Old Age"))))</f>
        <v>Old Age</v>
      </c>
      <c r="D1536" t="s">
        <v>40</v>
      </c>
      <c r="E1536" t="s">
        <v>47</v>
      </c>
      <c r="F1536" t="s">
        <v>44</v>
      </c>
      <c r="G1536" s="2">
        <v>45226</v>
      </c>
      <c r="H1536" s="1">
        <f>YEAR(Table1[[#This Row],[Date_of_Diagnosis]])</f>
        <v>2023</v>
      </c>
      <c r="I1536" t="s">
        <v>37</v>
      </c>
      <c r="J1536" t="s">
        <v>2</v>
      </c>
      <c r="K1536" t="b">
        <v>0</v>
      </c>
      <c r="L1536">
        <v>47</v>
      </c>
      <c r="M1536">
        <v>2</v>
      </c>
      <c r="N1536" t="s">
        <v>9</v>
      </c>
      <c r="O1536">
        <v>68</v>
      </c>
      <c r="P1536" t="str">
        <f>IF(Table1[[#This Row],[Survival_Time_Months]]&lt;12,"&lt;1 Year",IF(Table1[[#This Row],[Survival_Time_Months]]&lt;60,"1-5 Years","5+ Years"))</f>
        <v>5+ Years</v>
      </c>
      <c r="Q1536" t="s">
        <v>14</v>
      </c>
      <c r="R1536" t="b">
        <v>1</v>
      </c>
      <c r="S1536" t="s">
        <v>22</v>
      </c>
    </row>
    <row r="1537" spans="1:19" x14ac:dyDescent="0.35">
      <c r="A1537" t="s">
        <v>1582</v>
      </c>
      <c r="B1537">
        <v>31</v>
      </c>
      <c r="C1537" t="str">
        <f>IF(Table1[[#This Row],[Age]]&lt;=10,"Child",IF(Table1[[#This Row],[Age]]&lt;=20,"Teen", IF(Table1[[#This Row],[Age]]&lt;=40, "Young Adult",IF(Table1[[#This Row],[Age]]&lt;=60, "Middle Age","Old Age"))))</f>
        <v>Young Adult</v>
      </c>
      <c r="D1537" t="s">
        <v>5050</v>
      </c>
      <c r="E1537" t="s">
        <v>47</v>
      </c>
      <c r="F1537" t="s">
        <v>41</v>
      </c>
      <c r="G1537" s="2">
        <v>45043</v>
      </c>
      <c r="H1537" s="1">
        <f>YEAR(Table1[[#This Row],[Date_of_Diagnosis]])</f>
        <v>2023</v>
      </c>
      <c r="I1537" t="s">
        <v>48</v>
      </c>
      <c r="J1537" t="s">
        <v>45</v>
      </c>
      <c r="K1537" t="b">
        <v>0</v>
      </c>
      <c r="L1537">
        <v>43</v>
      </c>
      <c r="M1537">
        <v>5</v>
      </c>
      <c r="N1537" t="s">
        <v>15</v>
      </c>
      <c r="O1537">
        <v>26</v>
      </c>
      <c r="P1537" t="str">
        <f>IF(Table1[[#This Row],[Survival_Time_Months]]&lt;12,"&lt;1 Year",IF(Table1[[#This Row],[Survival_Time_Months]]&lt;60,"1-5 Years","5+ Years"))</f>
        <v>1-5 Years</v>
      </c>
      <c r="Q1537" t="s">
        <v>14</v>
      </c>
      <c r="R1537" t="b">
        <v>1</v>
      </c>
      <c r="S1537" t="s">
        <v>19</v>
      </c>
    </row>
    <row r="1538" spans="1:19" x14ac:dyDescent="0.35">
      <c r="A1538" t="s">
        <v>1583</v>
      </c>
      <c r="B1538">
        <v>27</v>
      </c>
      <c r="C1538" t="str">
        <f>IF(Table1[[#This Row],[Age]]&lt;=10,"Child",IF(Table1[[#This Row],[Age]]&lt;=20,"Teen", IF(Table1[[#This Row],[Age]]&lt;=40, "Young Adult",IF(Table1[[#This Row],[Age]]&lt;=60, "Middle Age","Old Age"))))</f>
        <v>Young Adult</v>
      </c>
      <c r="D1538" t="s">
        <v>5049</v>
      </c>
      <c r="E1538" t="s">
        <v>50</v>
      </c>
      <c r="F1538" t="s">
        <v>41</v>
      </c>
      <c r="G1538" s="2">
        <v>44535</v>
      </c>
      <c r="H1538" s="1">
        <f>YEAR(Table1[[#This Row],[Date_of_Diagnosis]])</f>
        <v>2021</v>
      </c>
      <c r="I1538" t="s">
        <v>37</v>
      </c>
      <c r="J1538" t="s">
        <v>38</v>
      </c>
      <c r="K1538" t="b">
        <v>1</v>
      </c>
      <c r="L1538">
        <v>64</v>
      </c>
      <c r="M1538">
        <v>7</v>
      </c>
      <c r="N1538" t="s">
        <v>12</v>
      </c>
      <c r="O1538">
        <v>95</v>
      </c>
      <c r="P1538" t="str">
        <f>IF(Table1[[#This Row],[Survival_Time_Months]]&lt;12,"&lt;1 Year",IF(Table1[[#This Row],[Survival_Time_Months]]&lt;60,"1-5 Years","5+ Years"))</f>
        <v>5+ Years</v>
      </c>
      <c r="Q1538" t="s">
        <v>10</v>
      </c>
      <c r="R1538" t="b">
        <v>0</v>
      </c>
      <c r="S1538" t="s">
        <v>22</v>
      </c>
    </row>
    <row r="1539" spans="1:19" x14ac:dyDescent="0.35">
      <c r="A1539" t="s">
        <v>1584</v>
      </c>
      <c r="B1539">
        <v>88</v>
      </c>
      <c r="C1539" t="str">
        <f>IF(Table1[[#This Row],[Age]]&lt;=10,"Child",IF(Table1[[#This Row],[Age]]&lt;=20,"Teen", IF(Table1[[#This Row],[Age]]&lt;=40, "Young Adult",IF(Table1[[#This Row],[Age]]&lt;=60, "Middle Age","Old Age"))))</f>
        <v>Old Age</v>
      </c>
      <c r="D1539" t="s">
        <v>40</v>
      </c>
      <c r="E1539" t="s">
        <v>35</v>
      </c>
      <c r="F1539" t="s">
        <v>44</v>
      </c>
      <c r="G1539" s="2">
        <v>45026</v>
      </c>
      <c r="H1539" s="1">
        <f>YEAR(Table1[[#This Row],[Date_of_Diagnosis]])</f>
        <v>2023</v>
      </c>
      <c r="I1539" t="s">
        <v>48</v>
      </c>
      <c r="J1539" t="s">
        <v>45</v>
      </c>
      <c r="K1539" t="b">
        <v>1</v>
      </c>
      <c r="L1539">
        <v>60</v>
      </c>
      <c r="M1539">
        <v>0</v>
      </c>
      <c r="N1539" t="s">
        <v>12</v>
      </c>
      <c r="O1539">
        <v>73</v>
      </c>
      <c r="P1539" t="str">
        <f>IF(Table1[[#This Row],[Survival_Time_Months]]&lt;12,"&lt;1 Year",IF(Table1[[#This Row],[Survival_Time_Months]]&lt;60,"1-5 Years","5+ Years"))</f>
        <v>5+ Years</v>
      </c>
      <c r="Q1539" t="s">
        <v>14</v>
      </c>
      <c r="R1539" t="b">
        <v>1</v>
      </c>
      <c r="S1539" t="s">
        <v>20</v>
      </c>
    </row>
    <row r="1540" spans="1:19" x14ac:dyDescent="0.35">
      <c r="A1540" t="s">
        <v>1585</v>
      </c>
      <c r="B1540">
        <v>66</v>
      </c>
      <c r="C1540" t="str">
        <f>IF(Table1[[#This Row],[Age]]&lt;=10,"Child",IF(Table1[[#This Row],[Age]]&lt;=20,"Teen", IF(Table1[[#This Row],[Age]]&lt;=40, "Young Adult",IF(Table1[[#This Row],[Age]]&lt;=60, "Middle Age","Old Age"))))</f>
        <v>Old Age</v>
      </c>
      <c r="D1540" t="s">
        <v>5050</v>
      </c>
      <c r="E1540" t="s">
        <v>50</v>
      </c>
      <c r="F1540" t="s">
        <v>36</v>
      </c>
      <c r="G1540" s="2">
        <v>45353</v>
      </c>
      <c r="H1540" s="1">
        <f>YEAR(Table1[[#This Row],[Date_of_Diagnosis]])</f>
        <v>2024</v>
      </c>
      <c r="I1540" t="s">
        <v>51</v>
      </c>
      <c r="J1540" t="s">
        <v>38</v>
      </c>
      <c r="K1540" t="b">
        <v>0</v>
      </c>
      <c r="L1540">
        <v>26</v>
      </c>
      <c r="M1540">
        <v>8</v>
      </c>
      <c r="N1540" t="s">
        <v>12</v>
      </c>
      <c r="O1540">
        <v>38</v>
      </c>
      <c r="P1540" t="str">
        <f>IF(Table1[[#This Row],[Survival_Time_Months]]&lt;12,"&lt;1 Year",IF(Table1[[#This Row],[Survival_Time_Months]]&lt;60,"1-5 Years","5+ Years"))</f>
        <v>1-5 Years</v>
      </c>
      <c r="Q1540" t="s">
        <v>10</v>
      </c>
      <c r="R1540" t="b">
        <v>1</v>
      </c>
      <c r="S1540" t="s">
        <v>13</v>
      </c>
    </row>
    <row r="1541" spans="1:19" x14ac:dyDescent="0.35">
      <c r="A1541" t="s">
        <v>1586</v>
      </c>
      <c r="B1541">
        <v>77</v>
      </c>
      <c r="C1541" t="str">
        <f>IF(Table1[[#This Row],[Age]]&lt;=10,"Child",IF(Table1[[#This Row],[Age]]&lt;=20,"Teen", IF(Table1[[#This Row],[Age]]&lt;=40, "Young Adult",IF(Table1[[#This Row],[Age]]&lt;=60, "Middle Age","Old Age"))))</f>
        <v>Old Age</v>
      </c>
      <c r="D1541" t="s">
        <v>5049</v>
      </c>
      <c r="E1541" t="s">
        <v>35</v>
      </c>
      <c r="F1541" t="s">
        <v>36</v>
      </c>
      <c r="G1541" s="2">
        <v>44018</v>
      </c>
      <c r="H1541" s="1">
        <f>YEAR(Table1[[#This Row],[Date_of_Diagnosis]])</f>
        <v>2020</v>
      </c>
      <c r="I1541" t="s">
        <v>48</v>
      </c>
      <c r="J1541" t="s">
        <v>2</v>
      </c>
      <c r="K1541" t="b">
        <v>0</v>
      </c>
      <c r="L1541">
        <v>38</v>
      </c>
      <c r="M1541">
        <v>9</v>
      </c>
      <c r="N1541" t="s">
        <v>9</v>
      </c>
      <c r="O1541">
        <v>32</v>
      </c>
      <c r="P1541" t="str">
        <f>IF(Table1[[#This Row],[Survival_Time_Months]]&lt;12,"&lt;1 Year",IF(Table1[[#This Row],[Survival_Time_Months]]&lt;60,"1-5 Years","5+ Years"))</f>
        <v>1-5 Years</v>
      </c>
      <c r="Q1541" t="s">
        <v>14</v>
      </c>
      <c r="R1541" t="b">
        <v>1</v>
      </c>
      <c r="S1541" t="s">
        <v>20</v>
      </c>
    </row>
    <row r="1542" spans="1:19" x14ac:dyDescent="0.35">
      <c r="A1542" t="s">
        <v>1587</v>
      </c>
      <c r="B1542">
        <v>37</v>
      </c>
      <c r="C1542" t="str">
        <f>IF(Table1[[#This Row],[Age]]&lt;=10,"Child",IF(Table1[[#This Row],[Age]]&lt;=20,"Teen", IF(Table1[[#This Row],[Age]]&lt;=40, "Young Adult",IF(Table1[[#This Row],[Age]]&lt;=60, "Middle Age","Old Age"))))</f>
        <v>Young Adult</v>
      </c>
      <c r="D1542" t="s">
        <v>5050</v>
      </c>
      <c r="E1542" t="s">
        <v>35</v>
      </c>
      <c r="F1542" t="s">
        <v>36</v>
      </c>
      <c r="G1542" s="2">
        <v>43791</v>
      </c>
      <c r="H1542" s="1">
        <f>YEAR(Table1[[#This Row],[Date_of_Diagnosis]])</f>
        <v>2019</v>
      </c>
      <c r="I1542" t="s">
        <v>42</v>
      </c>
      <c r="J1542" t="s">
        <v>38</v>
      </c>
      <c r="K1542" t="b">
        <v>0</v>
      </c>
      <c r="L1542">
        <v>16</v>
      </c>
      <c r="M1542">
        <v>13</v>
      </c>
      <c r="N1542" t="s">
        <v>12</v>
      </c>
      <c r="O1542">
        <v>108</v>
      </c>
      <c r="P1542" t="str">
        <f>IF(Table1[[#This Row],[Survival_Time_Months]]&lt;12,"&lt;1 Year",IF(Table1[[#This Row],[Survival_Time_Months]]&lt;60,"1-5 Years","5+ Years"))</f>
        <v>5+ Years</v>
      </c>
      <c r="Q1542" t="s">
        <v>14</v>
      </c>
      <c r="R1542" t="b">
        <v>0</v>
      </c>
      <c r="S1542" t="s">
        <v>21</v>
      </c>
    </row>
    <row r="1543" spans="1:19" x14ac:dyDescent="0.35">
      <c r="A1543" t="s">
        <v>1588</v>
      </c>
      <c r="B1543">
        <v>54</v>
      </c>
      <c r="C1543" t="str">
        <f>IF(Table1[[#This Row],[Age]]&lt;=10,"Child",IF(Table1[[#This Row],[Age]]&lt;=20,"Teen", IF(Table1[[#This Row],[Age]]&lt;=40, "Young Adult",IF(Table1[[#This Row],[Age]]&lt;=60, "Middle Age","Old Age"))))</f>
        <v>Middle Age</v>
      </c>
      <c r="D1543" t="s">
        <v>5049</v>
      </c>
      <c r="E1543" t="s">
        <v>35</v>
      </c>
      <c r="F1543" t="s">
        <v>41</v>
      </c>
      <c r="G1543" s="2">
        <v>44498</v>
      </c>
      <c r="H1543" s="1">
        <f>YEAR(Table1[[#This Row],[Date_of_Diagnosis]])</f>
        <v>2021</v>
      </c>
      <c r="I1543" t="s">
        <v>48</v>
      </c>
      <c r="J1543" t="s">
        <v>38</v>
      </c>
      <c r="K1543" t="b">
        <v>1</v>
      </c>
      <c r="L1543">
        <v>27</v>
      </c>
      <c r="M1543">
        <v>17</v>
      </c>
      <c r="N1543" t="s">
        <v>9</v>
      </c>
      <c r="O1543">
        <v>67</v>
      </c>
      <c r="P1543" t="str">
        <f>IF(Table1[[#This Row],[Survival_Time_Months]]&lt;12,"&lt;1 Year",IF(Table1[[#This Row],[Survival_Time_Months]]&lt;60,"1-5 Years","5+ Years"))</f>
        <v>5+ Years</v>
      </c>
      <c r="Q1543" t="s">
        <v>14</v>
      </c>
      <c r="R1543" t="b">
        <v>1</v>
      </c>
      <c r="S1543" t="s">
        <v>20</v>
      </c>
    </row>
    <row r="1544" spans="1:19" x14ac:dyDescent="0.35">
      <c r="A1544" t="s">
        <v>1589</v>
      </c>
      <c r="B1544">
        <v>22</v>
      </c>
      <c r="C1544" t="str">
        <f>IF(Table1[[#This Row],[Age]]&lt;=10,"Child",IF(Table1[[#This Row],[Age]]&lt;=20,"Teen", IF(Table1[[#This Row],[Age]]&lt;=40, "Young Adult",IF(Table1[[#This Row],[Age]]&lt;=60, "Middle Age","Old Age"))))</f>
        <v>Young Adult</v>
      </c>
      <c r="D1544" t="s">
        <v>40</v>
      </c>
      <c r="E1544" t="s">
        <v>47</v>
      </c>
      <c r="F1544" t="s">
        <v>36</v>
      </c>
      <c r="G1544" s="2">
        <v>45370</v>
      </c>
      <c r="H1544" s="1">
        <f>YEAR(Table1[[#This Row],[Date_of_Diagnosis]])</f>
        <v>2024</v>
      </c>
      <c r="I1544" t="s">
        <v>37</v>
      </c>
      <c r="J1544" t="s">
        <v>2</v>
      </c>
      <c r="K1544" t="b">
        <v>1</v>
      </c>
      <c r="L1544">
        <v>28</v>
      </c>
      <c r="M1544">
        <v>14</v>
      </c>
      <c r="N1544" t="s">
        <v>15</v>
      </c>
      <c r="O1544">
        <v>10</v>
      </c>
      <c r="P1544" t="str">
        <f>IF(Table1[[#This Row],[Survival_Time_Months]]&lt;12,"&lt;1 Year",IF(Table1[[#This Row],[Survival_Time_Months]]&lt;60,"1-5 Years","5+ Years"))</f>
        <v>&lt;1 Year</v>
      </c>
      <c r="Q1544" t="s">
        <v>10</v>
      </c>
      <c r="R1544" t="b">
        <v>1</v>
      </c>
      <c r="S1544" t="s">
        <v>19</v>
      </c>
    </row>
    <row r="1545" spans="1:19" x14ac:dyDescent="0.35">
      <c r="A1545" t="s">
        <v>1590</v>
      </c>
      <c r="B1545">
        <v>4</v>
      </c>
      <c r="C1545" t="str">
        <f>IF(Table1[[#This Row],[Age]]&lt;=10,"Child",IF(Table1[[#This Row],[Age]]&lt;=20,"Teen", IF(Table1[[#This Row],[Age]]&lt;=40, "Young Adult",IF(Table1[[#This Row],[Age]]&lt;=60, "Middle Age","Old Age"))))</f>
        <v>Child</v>
      </c>
      <c r="D1545" t="s">
        <v>5049</v>
      </c>
      <c r="E1545" t="s">
        <v>47</v>
      </c>
      <c r="F1545" t="s">
        <v>44</v>
      </c>
      <c r="G1545" s="2">
        <v>44638</v>
      </c>
      <c r="H1545" s="1">
        <f>YEAR(Table1[[#This Row],[Date_of_Diagnosis]])</f>
        <v>2022</v>
      </c>
      <c r="I1545" t="s">
        <v>42</v>
      </c>
      <c r="J1545" t="s">
        <v>38</v>
      </c>
      <c r="K1545" t="b">
        <v>0</v>
      </c>
      <c r="L1545">
        <v>3</v>
      </c>
      <c r="M1545">
        <v>11</v>
      </c>
      <c r="N1545" t="s">
        <v>12</v>
      </c>
      <c r="O1545">
        <v>77</v>
      </c>
      <c r="P1545" t="str">
        <f>IF(Table1[[#This Row],[Survival_Time_Months]]&lt;12,"&lt;1 Year",IF(Table1[[#This Row],[Survival_Time_Months]]&lt;60,"1-5 Years","5+ Years"))</f>
        <v>5+ Years</v>
      </c>
      <c r="Q1545" t="s">
        <v>10</v>
      </c>
      <c r="R1545" t="b">
        <v>1</v>
      </c>
      <c r="S1545" t="s">
        <v>16</v>
      </c>
    </row>
    <row r="1546" spans="1:19" x14ac:dyDescent="0.35">
      <c r="A1546" t="s">
        <v>1591</v>
      </c>
      <c r="B1546">
        <v>60</v>
      </c>
      <c r="C1546" t="str">
        <f>IF(Table1[[#This Row],[Age]]&lt;=10,"Child",IF(Table1[[#This Row],[Age]]&lt;=20,"Teen", IF(Table1[[#This Row],[Age]]&lt;=40, "Young Adult",IF(Table1[[#This Row],[Age]]&lt;=60, "Middle Age","Old Age"))))</f>
        <v>Middle Age</v>
      </c>
      <c r="D1546" t="s">
        <v>5050</v>
      </c>
      <c r="E1546" t="s">
        <v>47</v>
      </c>
      <c r="F1546" t="s">
        <v>41</v>
      </c>
      <c r="G1546" s="2">
        <v>43917</v>
      </c>
      <c r="H1546" s="1">
        <f>YEAR(Table1[[#This Row],[Date_of_Diagnosis]])</f>
        <v>2020</v>
      </c>
      <c r="I1546" t="s">
        <v>48</v>
      </c>
      <c r="J1546" t="s">
        <v>2</v>
      </c>
      <c r="K1546" t="b">
        <v>0</v>
      </c>
      <c r="L1546">
        <v>48</v>
      </c>
      <c r="M1546">
        <v>3</v>
      </c>
      <c r="N1546" t="s">
        <v>9</v>
      </c>
      <c r="O1546">
        <v>78</v>
      </c>
      <c r="P1546" t="str">
        <f>IF(Table1[[#This Row],[Survival_Time_Months]]&lt;12,"&lt;1 Year",IF(Table1[[#This Row],[Survival_Time_Months]]&lt;60,"1-5 Years","5+ Years"))</f>
        <v>5+ Years</v>
      </c>
      <c r="Q1546" t="s">
        <v>10</v>
      </c>
      <c r="R1546" t="b">
        <v>0</v>
      </c>
      <c r="S1546" t="s">
        <v>11</v>
      </c>
    </row>
    <row r="1547" spans="1:19" x14ac:dyDescent="0.35">
      <c r="A1547" t="s">
        <v>1592</v>
      </c>
      <c r="B1547">
        <v>25</v>
      </c>
      <c r="C1547" t="str">
        <f>IF(Table1[[#This Row],[Age]]&lt;=10,"Child",IF(Table1[[#This Row],[Age]]&lt;=20,"Teen", IF(Table1[[#This Row],[Age]]&lt;=40, "Young Adult",IF(Table1[[#This Row],[Age]]&lt;=60, "Middle Age","Old Age"))))</f>
        <v>Young Adult</v>
      </c>
      <c r="D1547" t="s">
        <v>5049</v>
      </c>
      <c r="E1547" t="s">
        <v>47</v>
      </c>
      <c r="F1547" t="s">
        <v>44</v>
      </c>
      <c r="G1547" s="2">
        <v>44254</v>
      </c>
      <c r="H1547" s="1">
        <f>YEAR(Table1[[#This Row],[Date_of_Diagnosis]])</f>
        <v>2021</v>
      </c>
      <c r="I1547" t="s">
        <v>51</v>
      </c>
      <c r="J1547" t="s">
        <v>38</v>
      </c>
      <c r="K1547" t="b">
        <v>1</v>
      </c>
      <c r="L1547">
        <v>64</v>
      </c>
      <c r="M1547">
        <v>1</v>
      </c>
      <c r="N1547" t="s">
        <v>12</v>
      </c>
      <c r="O1547">
        <v>110</v>
      </c>
      <c r="P1547" t="str">
        <f>IF(Table1[[#This Row],[Survival_Time_Months]]&lt;12,"&lt;1 Year",IF(Table1[[#This Row],[Survival_Time_Months]]&lt;60,"1-5 Years","5+ Years"))</f>
        <v>5+ Years</v>
      </c>
      <c r="Q1547" t="s">
        <v>10</v>
      </c>
      <c r="R1547" t="b">
        <v>0</v>
      </c>
      <c r="S1547" t="s">
        <v>18</v>
      </c>
    </row>
    <row r="1548" spans="1:19" x14ac:dyDescent="0.35">
      <c r="A1548" t="s">
        <v>1593</v>
      </c>
      <c r="B1548">
        <v>1</v>
      </c>
      <c r="C1548" t="str">
        <f>IF(Table1[[#This Row],[Age]]&lt;=10,"Child",IF(Table1[[#This Row],[Age]]&lt;=20,"Teen", IF(Table1[[#This Row],[Age]]&lt;=40, "Young Adult",IF(Table1[[#This Row],[Age]]&lt;=60, "Middle Age","Old Age"))))</f>
        <v>Child</v>
      </c>
      <c r="D1548" t="s">
        <v>40</v>
      </c>
      <c r="E1548" t="s">
        <v>47</v>
      </c>
      <c r="F1548" t="s">
        <v>41</v>
      </c>
      <c r="G1548" s="2">
        <v>44945</v>
      </c>
      <c r="H1548" s="1">
        <f>YEAR(Table1[[#This Row],[Date_of_Diagnosis]])</f>
        <v>2023</v>
      </c>
      <c r="I1548" t="s">
        <v>51</v>
      </c>
      <c r="J1548" t="s">
        <v>2</v>
      </c>
      <c r="K1548" t="b">
        <v>0</v>
      </c>
      <c r="L1548">
        <v>20</v>
      </c>
      <c r="M1548">
        <v>10</v>
      </c>
      <c r="N1548" t="s">
        <v>15</v>
      </c>
      <c r="O1548">
        <v>84</v>
      </c>
      <c r="P1548" t="str">
        <f>IF(Table1[[#This Row],[Survival_Time_Months]]&lt;12,"&lt;1 Year",IF(Table1[[#This Row],[Survival_Time_Months]]&lt;60,"1-5 Years","5+ Years"))</f>
        <v>5+ Years</v>
      </c>
      <c r="Q1548" t="s">
        <v>14</v>
      </c>
      <c r="R1548" t="b">
        <v>1</v>
      </c>
      <c r="S1548" t="s">
        <v>19</v>
      </c>
    </row>
    <row r="1549" spans="1:19" x14ac:dyDescent="0.35">
      <c r="A1549" t="s">
        <v>1594</v>
      </c>
      <c r="B1549">
        <v>17</v>
      </c>
      <c r="C1549" t="str">
        <f>IF(Table1[[#This Row],[Age]]&lt;=10,"Child",IF(Table1[[#This Row],[Age]]&lt;=20,"Teen", IF(Table1[[#This Row],[Age]]&lt;=40, "Young Adult",IF(Table1[[#This Row],[Age]]&lt;=60, "Middle Age","Old Age"))))</f>
        <v>Teen</v>
      </c>
      <c r="D1549" t="s">
        <v>40</v>
      </c>
      <c r="E1549" t="s">
        <v>35</v>
      </c>
      <c r="F1549" t="s">
        <v>36</v>
      </c>
      <c r="G1549" s="2">
        <v>45456</v>
      </c>
      <c r="H1549" s="1">
        <f>YEAR(Table1[[#This Row],[Date_of_Diagnosis]])</f>
        <v>2024</v>
      </c>
      <c r="I1549" t="s">
        <v>42</v>
      </c>
      <c r="J1549" t="s">
        <v>2</v>
      </c>
      <c r="K1549" t="b">
        <v>1</v>
      </c>
      <c r="L1549">
        <v>45</v>
      </c>
      <c r="M1549">
        <v>6</v>
      </c>
      <c r="N1549" t="s">
        <v>15</v>
      </c>
      <c r="O1549">
        <v>52</v>
      </c>
      <c r="P1549" t="str">
        <f>IF(Table1[[#This Row],[Survival_Time_Months]]&lt;12,"&lt;1 Year",IF(Table1[[#This Row],[Survival_Time_Months]]&lt;60,"1-5 Years","5+ Years"))</f>
        <v>1-5 Years</v>
      </c>
      <c r="Q1549" t="s">
        <v>10</v>
      </c>
      <c r="R1549" t="b">
        <v>1</v>
      </c>
      <c r="S1549" t="s">
        <v>19</v>
      </c>
    </row>
    <row r="1550" spans="1:19" x14ac:dyDescent="0.35">
      <c r="A1550" t="s">
        <v>1595</v>
      </c>
      <c r="B1550">
        <v>23</v>
      </c>
      <c r="C1550" t="str">
        <f>IF(Table1[[#This Row],[Age]]&lt;=10,"Child",IF(Table1[[#This Row],[Age]]&lt;=20,"Teen", IF(Table1[[#This Row],[Age]]&lt;=40, "Young Adult",IF(Table1[[#This Row],[Age]]&lt;=60, "Middle Age","Old Age"))))</f>
        <v>Young Adult</v>
      </c>
      <c r="D1550" t="s">
        <v>40</v>
      </c>
      <c r="E1550" t="s">
        <v>35</v>
      </c>
      <c r="F1550" t="s">
        <v>41</v>
      </c>
      <c r="G1550" s="2">
        <v>43762</v>
      </c>
      <c r="H1550" s="1">
        <f>YEAR(Table1[[#This Row],[Date_of_Diagnosis]])</f>
        <v>2019</v>
      </c>
      <c r="I1550" t="s">
        <v>42</v>
      </c>
      <c r="J1550" t="s">
        <v>45</v>
      </c>
      <c r="K1550" t="b">
        <v>1</v>
      </c>
      <c r="L1550">
        <v>34</v>
      </c>
      <c r="M1550">
        <v>15</v>
      </c>
      <c r="N1550" t="s">
        <v>12</v>
      </c>
      <c r="O1550">
        <v>36</v>
      </c>
      <c r="P1550" t="str">
        <f>IF(Table1[[#This Row],[Survival_Time_Months]]&lt;12,"&lt;1 Year",IF(Table1[[#This Row],[Survival_Time_Months]]&lt;60,"1-5 Years","5+ Years"))</f>
        <v>1-5 Years</v>
      </c>
      <c r="Q1550" t="s">
        <v>14</v>
      </c>
      <c r="R1550" t="b">
        <v>1</v>
      </c>
      <c r="S1550" t="s">
        <v>20</v>
      </c>
    </row>
    <row r="1551" spans="1:19" x14ac:dyDescent="0.35">
      <c r="A1551" t="s">
        <v>1596</v>
      </c>
      <c r="B1551">
        <v>47</v>
      </c>
      <c r="C1551" t="str">
        <f>IF(Table1[[#This Row],[Age]]&lt;=10,"Child",IF(Table1[[#This Row],[Age]]&lt;=20,"Teen", IF(Table1[[#This Row],[Age]]&lt;=40, "Young Adult",IF(Table1[[#This Row],[Age]]&lt;=60, "Middle Age","Old Age"))))</f>
        <v>Middle Age</v>
      </c>
      <c r="D1551" t="s">
        <v>5049</v>
      </c>
      <c r="E1551" t="s">
        <v>47</v>
      </c>
      <c r="F1551" t="s">
        <v>44</v>
      </c>
      <c r="G1551" s="2">
        <v>45117</v>
      </c>
      <c r="H1551" s="1">
        <f>YEAR(Table1[[#This Row],[Date_of_Diagnosis]])</f>
        <v>2023</v>
      </c>
      <c r="I1551" t="s">
        <v>42</v>
      </c>
      <c r="J1551" t="s">
        <v>38</v>
      </c>
      <c r="K1551" t="b">
        <v>0</v>
      </c>
      <c r="L1551">
        <v>68</v>
      </c>
      <c r="M1551">
        <v>7</v>
      </c>
      <c r="N1551" t="s">
        <v>9</v>
      </c>
      <c r="O1551">
        <v>60</v>
      </c>
      <c r="P1551" t="str">
        <f>IF(Table1[[#This Row],[Survival_Time_Months]]&lt;12,"&lt;1 Year",IF(Table1[[#This Row],[Survival_Time_Months]]&lt;60,"1-5 Years","5+ Years"))</f>
        <v>5+ Years</v>
      </c>
      <c r="Q1551" t="s">
        <v>14</v>
      </c>
      <c r="R1551" t="b">
        <v>0</v>
      </c>
      <c r="S1551" t="s">
        <v>13</v>
      </c>
    </row>
    <row r="1552" spans="1:19" x14ac:dyDescent="0.35">
      <c r="A1552" t="s">
        <v>1597</v>
      </c>
      <c r="B1552">
        <v>39</v>
      </c>
      <c r="C1552" t="str">
        <f>IF(Table1[[#This Row],[Age]]&lt;=10,"Child",IF(Table1[[#This Row],[Age]]&lt;=20,"Teen", IF(Table1[[#This Row],[Age]]&lt;=40, "Young Adult",IF(Table1[[#This Row],[Age]]&lt;=60, "Middle Age","Old Age"))))</f>
        <v>Young Adult</v>
      </c>
      <c r="D1552" t="s">
        <v>40</v>
      </c>
      <c r="E1552" t="s">
        <v>35</v>
      </c>
      <c r="F1552" t="s">
        <v>41</v>
      </c>
      <c r="G1552" s="2">
        <v>45343</v>
      </c>
      <c r="H1552" s="1">
        <f>YEAR(Table1[[#This Row],[Date_of_Diagnosis]])</f>
        <v>2024</v>
      </c>
      <c r="I1552" t="s">
        <v>51</v>
      </c>
      <c r="J1552" t="s">
        <v>45</v>
      </c>
      <c r="K1552" t="b">
        <v>0</v>
      </c>
      <c r="L1552">
        <v>62</v>
      </c>
      <c r="M1552">
        <v>2</v>
      </c>
      <c r="N1552" t="s">
        <v>15</v>
      </c>
      <c r="O1552">
        <v>77</v>
      </c>
      <c r="P1552" t="str">
        <f>IF(Table1[[#This Row],[Survival_Time_Months]]&lt;12,"&lt;1 Year",IF(Table1[[#This Row],[Survival_Time_Months]]&lt;60,"1-5 Years","5+ Years"))</f>
        <v>5+ Years</v>
      </c>
      <c r="Q1552" t="s">
        <v>10</v>
      </c>
      <c r="R1552" t="b">
        <v>1</v>
      </c>
      <c r="S1552" t="s">
        <v>16</v>
      </c>
    </row>
    <row r="1553" spans="1:19" x14ac:dyDescent="0.35">
      <c r="A1553" t="s">
        <v>1598</v>
      </c>
      <c r="B1553">
        <v>7</v>
      </c>
      <c r="C1553" t="str">
        <f>IF(Table1[[#This Row],[Age]]&lt;=10,"Child",IF(Table1[[#This Row],[Age]]&lt;=20,"Teen", IF(Table1[[#This Row],[Age]]&lt;=40, "Young Adult",IF(Table1[[#This Row],[Age]]&lt;=60, "Middle Age","Old Age"))))</f>
        <v>Child</v>
      </c>
      <c r="D1553" t="s">
        <v>5050</v>
      </c>
      <c r="E1553" t="s">
        <v>47</v>
      </c>
      <c r="F1553" t="s">
        <v>41</v>
      </c>
      <c r="G1553" s="2">
        <v>43508</v>
      </c>
      <c r="H1553" s="1">
        <f>YEAR(Table1[[#This Row],[Date_of_Diagnosis]])</f>
        <v>2019</v>
      </c>
      <c r="I1553" t="s">
        <v>37</v>
      </c>
      <c r="J1553" t="s">
        <v>2</v>
      </c>
      <c r="K1553" t="b">
        <v>1</v>
      </c>
      <c r="L1553">
        <v>5</v>
      </c>
      <c r="M1553">
        <v>20</v>
      </c>
      <c r="N1553" t="s">
        <v>9</v>
      </c>
      <c r="O1553">
        <v>70</v>
      </c>
      <c r="P1553" t="str">
        <f>IF(Table1[[#This Row],[Survival_Time_Months]]&lt;12,"&lt;1 Year",IF(Table1[[#This Row],[Survival_Time_Months]]&lt;60,"1-5 Years","5+ Years"))</f>
        <v>5+ Years</v>
      </c>
      <c r="Q1553" t="s">
        <v>14</v>
      </c>
      <c r="R1553" t="b">
        <v>0</v>
      </c>
      <c r="S1553" t="s">
        <v>11</v>
      </c>
    </row>
    <row r="1554" spans="1:19" x14ac:dyDescent="0.35">
      <c r="A1554" t="s">
        <v>1599</v>
      </c>
      <c r="B1554">
        <v>62</v>
      </c>
      <c r="C1554" t="str">
        <f>IF(Table1[[#This Row],[Age]]&lt;=10,"Child",IF(Table1[[#This Row],[Age]]&lt;=20,"Teen", IF(Table1[[#This Row],[Age]]&lt;=40, "Young Adult",IF(Table1[[#This Row],[Age]]&lt;=60, "Middle Age","Old Age"))))</f>
        <v>Old Age</v>
      </c>
      <c r="D1554" t="s">
        <v>5050</v>
      </c>
      <c r="E1554" t="s">
        <v>35</v>
      </c>
      <c r="F1554" t="s">
        <v>44</v>
      </c>
      <c r="G1554" s="2">
        <v>45273</v>
      </c>
      <c r="H1554" s="1">
        <f>YEAR(Table1[[#This Row],[Date_of_Diagnosis]])</f>
        <v>2023</v>
      </c>
      <c r="I1554" t="s">
        <v>37</v>
      </c>
      <c r="J1554" t="s">
        <v>2</v>
      </c>
      <c r="K1554" t="b">
        <v>1</v>
      </c>
      <c r="L1554">
        <v>35</v>
      </c>
      <c r="M1554">
        <v>2</v>
      </c>
      <c r="N1554" t="s">
        <v>15</v>
      </c>
      <c r="O1554">
        <v>94</v>
      </c>
      <c r="P1554" t="str">
        <f>IF(Table1[[#This Row],[Survival_Time_Months]]&lt;12,"&lt;1 Year",IF(Table1[[#This Row],[Survival_Time_Months]]&lt;60,"1-5 Years","5+ Years"))</f>
        <v>5+ Years</v>
      </c>
      <c r="Q1554" t="s">
        <v>14</v>
      </c>
      <c r="R1554" t="b">
        <v>0</v>
      </c>
      <c r="S1554" t="s">
        <v>18</v>
      </c>
    </row>
    <row r="1555" spans="1:19" x14ac:dyDescent="0.35">
      <c r="A1555" t="s">
        <v>1600</v>
      </c>
      <c r="B1555">
        <v>32</v>
      </c>
      <c r="C1555" t="str">
        <f>IF(Table1[[#This Row],[Age]]&lt;=10,"Child",IF(Table1[[#This Row],[Age]]&lt;=20,"Teen", IF(Table1[[#This Row],[Age]]&lt;=40, "Young Adult",IF(Table1[[#This Row],[Age]]&lt;=60, "Middle Age","Old Age"))))</f>
        <v>Young Adult</v>
      </c>
      <c r="D1555" t="s">
        <v>5050</v>
      </c>
      <c r="E1555" t="s">
        <v>50</v>
      </c>
      <c r="F1555" t="s">
        <v>44</v>
      </c>
      <c r="G1555" s="2">
        <v>44302</v>
      </c>
      <c r="H1555" s="1">
        <f>YEAR(Table1[[#This Row],[Date_of_Diagnosis]])</f>
        <v>2021</v>
      </c>
      <c r="I1555" t="s">
        <v>37</v>
      </c>
      <c r="J1555" t="s">
        <v>2</v>
      </c>
      <c r="K1555" t="b">
        <v>0</v>
      </c>
      <c r="L1555">
        <v>57</v>
      </c>
      <c r="M1555">
        <v>19</v>
      </c>
      <c r="N1555" t="s">
        <v>15</v>
      </c>
      <c r="O1555">
        <v>99</v>
      </c>
      <c r="P1555" t="str">
        <f>IF(Table1[[#This Row],[Survival_Time_Months]]&lt;12,"&lt;1 Year",IF(Table1[[#This Row],[Survival_Time_Months]]&lt;60,"1-5 Years","5+ Years"))</f>
        <v>5+ Years</v>
      </c>
      <c r="Q1555" t="s">
        <v>14</v>
      </c>
      <c r="R1555" t="b">
        <v>1</v>
      </c>
      <c r="S1555" t="s">
        <v>20</v>
      </c>
    </row>
    <row r="1556" spans="1:19" x14ac:dyDescent="0.35">
      <c r="A1556" t="s">
        <v>1601</v>
      </c>
      <c r="B1556">
        <v>57</v>
      </c>
      <c r="C1556" t="str">
        <f>IF(Table1[[#This Row],[Age]]&lt;=10,"Child",IF(Table1[[#This Row],[Age]]&lt;=20,"Teen", IF(Table1[[#This Row],[Age]]&lt;=40, "Young Adult",IF(Table1[[#This Row],[Age]]&lt;=60, "Middle Age","Old Age"))))</f>
        <v>Middle Age</v>
      </c>
      <c r="D1556" t="s">
        <v>40</v>
      </c>
      <c r="E1556" t="s">
        <v>47</v>
      </c>
      <c r="F1556" t="s">
        <v>44</v>
      </c>
      <c r="G1556" s="2">
        <v>45287</v>
      </c>
      <c r="H1556" s="1">
        <f>YEAR(Table1[[#This Row],[Date_of_Diagnosis]])</f>
        <v>2023</v>
      </c>
      <c r="I1556" t="s">
        <v>48</v>
      </c>
      <c r="J1556" t="s">
        <v>45</v>
      </c>
      <c r="K1556" t="b">
        <v>0</v>
      </c>
      <c r="L1556">
        <v>25</v>
      </c>
      <c r="M1556">
        <v>13</v>
      </c>
      <c r="N1556" t="s">
        <v>15</v>
      </c>
      <c r="O1556">
        <v>71</v>
      </c>
      <c r="P1556" t="str">
        <f>IF(Table1[[#This Row],[Survival_Time_Months]]&lt;12,"&lt;1 Year",IF(Table1[[#This Row],[Survival_Time_Months]]&lt;60,"1-5 Years","5+ Years"))</f>
        <v>5+ Years</v>
      </c>
      <c r="Q1556" t="s">
        <v>10</v>
      </c>
      <c r="R1556" t="b">
        <v>1</v>
      </c>
      <c r="S1556" t="s">
        <v>16</v>
      </c>
    </row>
    <row r="1557" spans="1:19" x14ac:dyDescent="0.35">
      <c r="A1557" t="s">
        <v>1602</v>
      </c>
      <c r="B1557">
        <v>14</v>
      </c>
      <c r="C1557" t="str">
        <f>IF(Table1[[#This Row],[Age]]&lt;=10,"Child",IF(Table1[[#This Row],[Age]]&lt;=20,"Teen", IF(Table1[[#This Row],[Age]]&lt;=40, "Young Adult",IF(Table1[[#This Row],[Age]]&lt;=60, "Middle Age","Old Age"))))</f>
        <v>Teen</v>
      </c>
      <c r="D1557" t="s">
        <v>5050</v>
      </c>
      <c r="E1557" t="s">
        <v>47</v>
      </c>
      <c r="F1557" t="s">
        <v>36</v>
      </c>
      <c r="G1557" s="2">
        <v>45185</v>
      </c>
      <c r="H1557" s="1">
        <f>YEAR(Table1[[#This Row],[Date_of_Diagnosis]])</f>
        <v>2023</v>
      </c>
      <c r="I1557" t="s">
        <v>37</v>
      </c>
      <c r="J1557" t="s">
        <v>2</v>
      </c>
      <c r="K1557" t="b">
        <v>0</v>
      </c>
      <c r="L1557">
        <v>67</v>
      </c>
      <c r="M1557">
        <v>1</v>
      </c>
      <c r="N1557" t="s">
        <v>9</v>
      </c>
      <c r="O1557">
        <v>47</v>
      </c>
      <c r="P1557" t="str">
        <f>IF(Table1[[#This Row],[Survival_Time_Months]]&lt;12,"&lt;1 Year",IF(Table1[[#This Row],[Survival_Time_Months]]&lt;60,"1-5 Years","5+ Years"))</f>
        <v>1-5 Years</v>
      </c>
      <c r="Q1557" t="s">
        <v>14</v>
      </c>
      <c r="R1557" t="b">
        <v>1</v>
      </c>
      <c r="S1557" t="s">
        <v>17</v>
      </c>
    </row>
    <row r="1558" spans="1:19" x14ac:dyDescent="0.35">
      <c r="A1558" t="s">
        <v>1603</v>
      </c>
      <c r="B1558">
        <v>72</v>
      </c>
      <c r="C1558" t="str">
        <f>IF(Table1[[#This Row],[Age]]&lt;=10,"Child",IF(Table1[[#This Row],[Age]]&lt;=20,"Teen", IF(Table1[[#This Row],[Age]]&lt;=40, "Young Adult",IF(Table1[[#This Row],[Age]]&lt;=60, "Middle Age","Old Age"))))</f>
        <v>Old Age</v>
      </c>
      <c r="D1558" t="s">
        <v>5049</v>
      </c>
      <c r="E1558" t="s">
        <v>35</v>
      </c>
      <c r="F1558" t="s">
        <v>36</v>
      </c>
      <c r="G1558" s="2">
        <v>45104</v>
      </c>
      <c r="H1558" s="1">
        <f>YEAR(Table1[[#This Row],[Date_of_Diagnosis]])</f>
        <v>2023</v>
      </c>
      <c r="I1558" t="s">
        <v>51</v>
      </c>
      <c r="J1558" t="s">
        <v>2</v>
      </c>
      <c r="K1558" t="b">
        <v>1</v>
      </c>
      <c r="L1558">
        <v>42</v>
      </c>
      <c r="M1558">
        <v>9</v>
      </c>
      <c r="N1558" t="s">
        <v>9</v>
      </c>
      <c r="O1558">
        <v>92</v>
      </c>
      <c r="P1558" t="str">
        <f>IF(Table1[[#This Row],[Survival_Time_Months]]&lt;12,"&lt;1 Year",IF(Table1[[#This Row],[Survival_Time_Months]]&lt;60,"1-5 Years","5+ Years"))</f>
        <v>5+ Years</v>
      </c>
      <c r="Q1558" t="s">
        <v>14</v>
      </c>
      <c r="R1558" t="b">
        <v>0</v>
      </c>
      <c r="S1558" t="s">
        <v>22</v>
      </c>
    </row>
    <row r="1559" spans="1:19" x14ac:dyDescent="0.35">
      <c r="A1559" t="s">
        <v>1604</v>
      </c>
      <c r="B1559">
        <v>20</v>
      </c>
      <c r="C1559" t="str">
        <f>IF(Table1[[#This Row],[Age]]&lt;=10,"Child",IF(Table1[[#This Row],[Age]]&lt;=20,"Teen", IF(Table1[[#This Row],[Age]]&lt;=40, "Young Adult",IF(Table1[[#This Row],[Age]]&lt;=60, "Middle Age","Old Age"))))</f>
        <v>Teen</v>
      </c>
      <c r="D1559" t="s">
        <v>5050</v>
      </c>
      <c r="E1559" t="s">
        <v>35</v>
      </c>
      <c r="F1559" t="s">
        <v>41</v>
      </c>
      <c r="G1559" s="2">
        <v>44826</v>
      </c>
      <c r="H1559" s="1">
        <f>YEAR(Table1[[#This Row],[Date_of_Diagnosis]])</f>
        <v>2022</v>
      </c>
      <c r="I1559" t="s">
        <v>37</v>
      </c>
      <c r="J1559" t="s">
        <v>38</v>
      </c>
      <c r="K1559" t="b">
        <v>0</v>
      </c>
      <c r="L1559">
        <v>60</v>
      </c>
      <c r="M1559">
        <v>13</v>
      </c>
      <c r="N1559" t="s">
        <v>9</v>
      </c>
      <c r="O1559">
        <v>74</v>
      </c>
      <c r="P1559" t="str">
        <f>IF(Table1[[#This Row],[Survival_Time_Months]]&lt;12,"&lt;1 Year",IF(Table1[[#This Row],[Survival_Time_Months]]&lt;60,"1-5 Years","5+ Years"))</f>
        <v>5+ Years</v>
      </c>
      <c r="Q1559" t="s">
        <v>14</v>
      </c>
      <c r="R1559" t="b">
        <v>1</v>
      </c>
      <c r="S1559" t="s">
        <v>16</v>
      </c>
    </row>
    <row r="1560" spans="1:19" x14ac:dyDescent="0.35">
      <c r="A1560" t="s">
        <v>1605</v>
      </c>
      <c r="B1560">
        <v>67</v>
      </c>
      <c r="C1560" t="str">
        <f>IF(Table1[[#This Row],[Age]]&lt;=10,"Child",IF(Table1[[#This Row],[Age]]&lt;=20,"Teen", IF(Table1[[#This Row],[Age]]&lt;=40, "Young Adult",IF(Table1[[#This Row],[Age]]&lt;=60, "Middle Age","Old Age"))))</f>
        <v>Old Age</v>
      </c>
      <c r="D1560" t="s">
        <v>5050</v>
      </c>
      <c r="E1560" t="s">
        <v>35</v>
      </c>
      <c r="F1560" t="s">
        <v>36</v>
      </c>
      <c r="G1560" s="2">
        <v>44910</v>
      </c>
      <c r="H1560" s="1">
        <f>YEAR(Table1[[#This Row],[Date_of_Diagnosis]])</f>
        <v>2022</v>
      </c>
      <c r="I1560" t="s">
        <v>37</v>
      </c>
      <c r="J1560" t="s">
        <v>38</v>
      </c>
      <c r="K1560" t="b">
        <v>1</v>
      </c>
      <c r="L1560">
        <v>19</v>
      </c>
      <c r="M1560">
        <v>17</v>
      </c>
      <c r="N1560" t="s">
        <v>15</v>
      </c>
      <c r="O1560">
        <v>56</v>
      </c>
      <c r="P1560" t="str">
        <f>IF(Table1[[#This Row],[Survival_Time_Months]]&lt;12,"&lt;1 Year",IF(Table1[[#This Row],[Survival_Time_Months]]&lt;60,"1-5 Years","5+ Years"))</f>
        <v>1-5 Years</v>
      </c>
      <c r="Q1560" t="s">
        <v>10</v>
      </c>
      <c r="R1560" t="b">
        <v>0</v>
      </c>
      <c r="S1560" t="s">
        <v>16</v>
      </c>
    </row>
    <row r="1561" spans="1:19" x14ac:dyDescent="0.35">
      <c r="A1561" t="s">
        <v>1606</v>
      </c>
      <c r="B1561">
        <v>56</v>
      </c>
      <c r="C1561" t="str">
        <f>IF(Table1[[#This Row],[Age]]&lt;=10,"Child",IF(Table1[[#This Row],[Age]]&lt;=20,"Teen", IF(Table1[[#This Row],[Age]]&lt;=40, "Young Adult",IF(Table1[[#This Row],[Age]]&lt;=60, "Middle Age","Old Age"))))</f>
        <v>Middle Age</v>
      </c>
      <c r="D1561" t="s">
        <v>5050</v>
      </c>
      <c r="E1561" t="s">
        <v>47</v>
      </c>
      <c r="F1561" t="s">
        <v>36</v>
      </c>
      <c r="G1561" s="2">
        <v>44589</v>
      </c>
      <c r="H1561" s="1">
        <f>YEAR(Table1[[#This Row],[Date_of_Diagnosis]])</f>
        <v>2022</v>
      </c>
      <c r="I1561" t="s">
        <v>37</v>
      </c>
      <c r="J1561" t="s">
        <v>38</v>
      </c>
      <c r="K1561" t="b">
        <v>1</v>
      </c>
      <c r="L1561">
        <v>53</v>
      </c>
      <c r="M1561">
        <v>1</v>
      </c>
      <c r="N1561" t="s">
        <v>9</v>
      </c>
      <c r="O1561">
        <v>119</v>
      </c>
      <c r="P1561" t="str">
        <f>IF(Table1[[#This Row],[Survival_Time_Months]]&lt;12,"&lt;1 Year",IF(Table1[[#This Row],[Survival_Time_Months]]&lt;60,"1-5 Years","5+ Years"))</f>
        <v>5+ Years</v>
      </c>
      <c r="Q1561" t="s">
        <v>10</v>
      </c>
      <c r="R1561" t="b">
        <v>1</v>
      </c>
      <c r="S1561" t="s">
        <v>20</v>
      </c>
    </row>
    <row r="1562" spans="1:19" x14ac:dyDescent="0.35">
      <c r="A1562" t="s">
        <v>1607</v>
      </c>
      <c r="B1562">
        <v>52</v>
      </c>
      <c r="C1562" t="str">
        <f>IF(Table1[[#This Row],[Age]]&lt;=10,"Child",IF(Table1[[#This Row],[Age]]&lt;=20,"Teen", IF(Table1[[#This Row],[Age]]&lt;=40, "Young Adult",IF(Table1[[#This Row],[Age]]&lt;=60, "Middle Age","Old Age"))))</f>
        <v>Middle Age</v>
      </c>
      <c r="D1562" t="s">
        <v>5049</v>
      </c>
      <c r="E1562" t="s">
        <v>35</v>
      </c>
      <c r="F1562" t="s">
        <v>36</v>
      </c>
      <c r="G1562" s="2">
        <v>43875</v>
      </c>
      <c r="H1562" s="1">
        <f>YEAR(Table1[[#This Row],[Date_of_Diagnosis]])</f>
        <v>2020</v>
      </c>
      <c r="I1562" t="s">
        <v>37</v>
      </c>
      <c r="J1562" t="s">
        <v>45</v>
      </c>
      <c r="K1562" t="b">
        <v>0</v>
      </c>
      <c r="L1562">
        <v>22</v>
      </c>
      <c r="M1562">
        <v>3</v>
      </c>
      <c r="N1562" t="s">
        <v>12</v>
      </c>
      <c r="O1562">
        <v>94</v>
      </c>
      <c r="P1562" t="str">
        <f>IF(Table1[[#This Row],[Survival_Time_Months]]&lt;12,"&lt;1 Year",IF(Table1[[#This Row],[Survival_Time_Months]]&lt;60,"1-5 Years","5+ Years"))</f>
        <v>5+ Years</v>
      </c>
      <c r="Q1562" t="s">
        <v>14</v>
      </c>
      <c r="R1562" t="b">
        <v>1</v>
      </c>
      <c r="S1562" t="s">
        <v>20</v>
      </c>
    </row>
    <row r="1563" spans="1:19" x14ac:dyDescent="0.35">
      <c r="A1563" t="s">
        <v>1608</v>
      </c>
      <c r="B1563">
        <v>63</v>
      </c>
      <c r="C1563" t="str">
        <f>IF(Table1[[#This Row],[Age]]&lt;=10,"Child",IF(Table1[[#This Row],[Age]]&lt;=20,"Teen", IF(Table1[[#This Row],[Age]]&lt;=40, "Young Adult",IF(Table1[[#This Row],[Age]]&lt;=60, "Middle Age","Old Age"))))</f>
        <v>Old Age</v>
      </c>
      <c r="D1563" t="s">
        <v>5050</v>
      </c>
      <c r="E1563" t="s">
        <v>50</v>
      </c>
      <c r="F1563" t="s">
        <v>44</v>
      </c>
      <c r="G1563" s="2">
        <v>44742</v>
      </c>
      <c r="H1563" s="1">
        <f>YEAR(Table1[[#This Row],[Date_of_Diagnosis]])</f>
        <v>2022</v>
      </c>
      <c r="I1563" t="s">
        <v>48</v>
      </c>
      <c r="J1563" t="s">
        <v>45</v>
      </c>
      <c r="K1563" t="b">
        <v>1</v>
      </c>
      <c r="L1563">
        <v>52</v>
      </c>
      <c r="M1563">
        <v>16</v>
      </c>
      <c r="N1563" t="s">
        <v>15</v>
      </c>
      <c r="O1563">
        <v>48</v>
      </c>
      <c r="P1563" t="str">
        <f>IF(Table1[[#This Row],[Survival_Time_Months]]&lt;12,"&lt;1 Year",IF(Table1[[#This Row],[Survival_Time_Months]]&lt;60,"1-5 Years","5+ Years"))</f>
        <v>1-5 Years</v>
      </c>
      <c r="Q1563" t="s">
        <v>10</v>
      </c>
      <c r="R1563" t="b">
        <v>1</v>
      </c>
      <c r="S1563" t="s">
        <v>22</v>
      </c>
    </row>
    <row r="1564" spans="1:19" x14ac:dyDescent="0.35">
      <c r="A1564" t="s">
        <v>1609</v>
      </c>
      <c r="B1564">
        <v>90</v>
      </c>
      <c r="C1564" t="str">
        <f>IF(Table1[[#This Row],[Age]]&lt;=10,"Child",IF(Table1[[#This Row],[Age]]&lt;=20,"Teen", IF(Table1[[#This Row],[Age]]&lt;=40, "Young Adult",IF(Table1[[#This Row],[Age]]&lt;=60, "Middle Age","Old Age"))))</f>
        <v>Old Age</v>
      </c>
      <c r="D1564" t="s">
        <v>40</v>
      </c>
      <c r="E1564" t="s">
        <v>35</v>
      </c>
      <c r="F1564" t="s">
        <v>41</v>
      </c>
      <c r="G1564" s="2">
        <v>43791</v>
      </c>
      <c r="H1564" s="1">
        <f>YEAR(Table1[[#This Row],[Date_of_Diagnosis]])</f>
        <v>2019</v>
      </c>
      <c r="I1564" t="s">
        <v>42</v>
      </c>
      <c r="J1564" t="s">
        <v>38</v>
      </c>
      <c r="K1564" t="b">
        <v>0</v>
      </c>
      <c r="L1564">
        <v>28</v>
      </c>
      <c r="M1564">
        <v>14</v>
      </c>
      <c r="N1564" t="s">
        <v>15</v>
      </c>
      <c r="O1564">
        <v>49</v>
      </c>
      <c r="P1564" t="str">
        <f>IF(Table1[[#This Row],[Survival_Time_Months]]&lt;12,"&lt;1 Year",IF(Table1[[#This Row],[Survival_Time_Months]]&lt;60,"1-5 Years","5+ Years"))</f>
        <v>1-5 Years</v>
      </c>
      <c r="Q1564" t="s">
        <v>14</v>
      </c>
      <c r="R1564" t="b">
        <v>0</v>
      </c>
      <c r="S1564" t="s">
        <v>11</v>
      </c>
    </row>
    <row r="1565" spans="1:19" x14ac:dyDescent="0.35">
      <c r="A1565" t="s">
        <v>1610</v>
      </c>
      <c r="B1565">
        <v>87</v>
      </c>
      <c r="C1565" t="str">
        <f>IF(Table1[[#This Row],[Age]]&lt;=10,"Child",IF(Table1[[#This Row],[Age]]&lt;=20,"Teen", IF(Table1[[#This Row],[Age]]&lt;=40, "Young Adult",IF(Table1[[#This Row],[Age]]&lt;=60, "Middle Age","Old Age"))))</f>
        <v>Old Age</v>
      </c>
      <c r="D1565" t="s">
        <v>5049</v>
      </c>
      <c r="E1565" t="s">
        <v>50</v>
      </c>
      <c r="F1565" t="s">
        <v>36</v>
      </c>
      <c r="G1565" s="2">
        <v>43507</v>
      </c>
      <c r="H1565" s="1">
        <f>YEAR(Table1[[#This Row],[Date_of_Diagnosis]])</f>
        <v>2019</v>
      </c>
      <c r="I1565" t="s">
        <v>42</v>
      </c>
      <c r="J1565" t="s">
        <v>45</v>
      </c>
      <c r="K1565" t="b">
        <v>0</v>
      </c>
      <c r="L1565">
        <v>68</v>
      </c>
      <c r="M1565">
        <v>11</v>
      </c>
      <c r="N1565" t="s">
        <v>9</v>
      </c>
      <c r="O1565">
        <v>104</v>
      </c>
      <c r="P1565" t="str">
        <f>IF(Table1[[#This Row],[Survival_Time_Months]]&lt;12,"&lt;1 Year",IF(Table1[[#This Row],[Survival_Time_Months]]&lt;60,"1-5 Years","5+ Years"))</f>
        <v>5+ Years</v>
      </c>
      <c r="Q1565" t="s">
        <v>14</v>
      </c>
      <c r="R1565" t="b">
        <v>0</v>
      </c>
      <c r="S1565" t="s">
        <v>16</v>
      </c>
    </row>
    <row r="1566" spans="1:19" x14ac:dyDescent="0.35">
      <c r="A1566" t="s">
        <v>1611</v>
      </c>
      <c r="B1566">
        <v>41</v>
      </c>
      <c r="C1566" t="str">
        <f>IF(Table1[[#This Row],[Age]]&lt;=10,"Child",IF(Table1[[#This Row],[Age]]&lt;=20,"Teen", IF(Table1[[#This Row],[Age]]&lt;=40, "Young Adult",IF(Table1[[#This Row],[Age]]&lt;=60, "Middle Age","Old Age"))))</f>
        <v>Middle Age</v>
      </c>
      <c r="D1566" t="s">
        <v>5050</v>
      </c>
      <c r="E1566" t="s">
        <v>35</v>
      </c>
      <c r="F1566" t="s">
        <v>41</v>
      </c>
      <c r="G1566" s="2">
        <v>43718</v>
      </c>
      <c r="H1566" s="1">
        <f>YEAR(Table1[[#This Row],[Date_of_Diagnosis]])</f>
        <v>2019</v>
      </c>
      <c r="I1566" t="s">
        <v>51</v>
      </c>
      <c r="J1566" t="s">
        <v>45</v>
      </c>
      <c r="K1566" t="b">
        <v>0</v>
      </c>
      <c r="L1566">
        <v>14</v>
      </c>
      <c r="M1566">
        <v>1</v>
      </c>
      <c r="N1566" t="s">
        <v>9</v>
      </c>
      <c r="O1566">
        <v>68</v>
      </c>
      <c r="P1566" t="str">
        <f>IF(Table1[[#This Row],[Survival_Time_Months]]&lt;12,"&lt;1 Year",IF(Table1[[#This Row],[Survival_Time_Months]]&lt;60,"1-5 Years","5+ Years"))</f>
        <v>5+ Years</v>
      </c>
      <c r="Q1566" t="s">
        <v>14</v>
      </c>
      <c r="R1566" t="b">
        <v>0</v>
      </c>
      <c r="S1566" t="s">
        <v>23</v>
      </c>
    </row>
    <row r="1567" spans="1:19" x14ac:dyDescent="0.35">
      <c r="A1567" t="s">
        <v>1612</v>
      </c>
      <c r="B1567">
        <v>63</v>
      </c>
      <c r="C1567" t="str">
        <f>IF(Table1[[#This Row],[Age]]&lt;=10,"Child",IF(Table1[[#This Row],[Age]]&lt;=20,"Teen", IF(Table1[[#This Row],[Age]]&lt;=40, "Young Adult",IF(Table1[[#This Row],[Age]]&lt;=60, "Middle Age","Old Age"))))</f>
        <v>Old Age</v>
      </c>
      <c r="D1567" t="s">
        <v>5050</v>
      </c>
      <c r="E1567" t="s">
        <v>35</v>
      </c>
      <c r="F1567" t="s">
        <v>41</v>
      </c>
      <c r="G1567" s="2">
        <v>45183</v>
      </c>
      <c r="H1567" s="1">
        <f>YEAR(Table1[[#This Row],[Date_of_Diagnosis]])</f>
        <v>2023</v>
      </c>
      <c r="I1567" t="s">
        <v>42</v>
      </c>
      <c r="J1567" t="s">
        <v>45</v>
      </c>
      <c r="K1567" t="b">
        <v>0</v>
      </c>
      <c r="L1567">
        <v>37</v>
      </c>
      <c r="M1567">
        <v>7</v>
      </c>
      <c r="N1567" t="s">
        <v>12</v>
      </c>
      <c r="O1567">
        <v>22</v>
      </c>
      <c r="P1567" t="str">
        <f>IF(Table1[[#This Row],[Survival_Time_Months]]&lt;12,"&lt;1 Year",IF(Table1[[#This Row],[Survival_Time_Months]]&lt;60,"1-5 Years","5+ Years"))</f>
        <v>1-5 Years</v>
      </c>
      <c r="Q1567" t="s">
        <v>14</v>
      </c>
      <c r="R1567" t="b">
        <v>1</v>
      </c>
      <c r="S1567" t="s">
        <v>22</v>
      </c>
    </row>
    <row r="1568" spans="1:19" x14ac:dyDescent="0.35">
      <c r="A1568" t="s">
        <v>1613</v>
      </c>
      <c r="B1568">
        <v>81</v>
      </c>
      <c r="C1568" t="str">
        <f>IF(Table1[[#This Row],[Age]]&lt;=10,"Child",IF(Table1[[#This Row],[Age]]&lt;=20,"Teen", IF(Table1[[#This Row],[Age]]&lt;=40, "Young Adult",IF(Table1[[#This Row],[Age]]&lt;=60, "Middle Age","Old Age"))))</f>
        <v>Old Age</v>
      </c>
      <c r="D1568" t="s">
        <v>5050</v>
      </c>
      <c r="E1568" t="s">
        <v>47</v>
      </c>
      <c r="F1568" t="s">
        <v>36</v>
      </c>
      <c r="G1568" s="2">
        <v>44187</v>
      </c>
      <c r="H1568" s="1">
        <f>YEAR(Table1[[#This Row],[Date_of_Diagnosis]])</f>
        <v>2020</v>
      </c>
      <c r="I1568" t="s">
        <v>51</v>
      </c>
      <c r="J1568" t="s">
        <v>45</v>
      </c>
      <c r="K1568" t="b">
        <v>1</v>
      </c>
      <c r="L1568">
        <v>70</v>
      </c>
      <c r="M1568">
        <v>8</v>
      </c>
      <c r="N1568" t="s">
        <v>15</v>
      </c>
      <c r="O1568">
        <v>59</v>
      </c>
      <c r="P1568" t="str">
        <f>IF(Table1[[#This Row],[Survival_Time_Months]]&lt;12,"&lt;1 Year",IF(Table1[[#This Row],[Survival_Time_Months]]&lt;60,"1-5 Years","5+ Years"))</f>
        <v>1-5 Years</v>
      </c>
      <c r="Q1568" t="s">
        <v>14</v>
      </c>
      <c r="R1568" t="b">
        <v>0</v>
      </c>
      <c r="S1568" t="s">
        <v>17</v>
      </c>
    </row>
    <row r="1569" spans="1:19" x14ac:dyDescent="0.35">
      <c r="A1569" t="s">
        <v>1614</v>
      </c>
      <c r="B1569">
        <v>23</v>
      </c>
      <c r="C1569" t="str">
        <f>IF(Table1[[#This Row],[Age]]&lt;=10,"Child",IF(Table1[[#This Row],[Age]]&lt;=20,"Teen", IF(Table1[[#This Row],[Age]]&lt;=40, "Young Adult",IF(Table1[[#This Row],[Age]]&lt;=60, "Middle Age","Old Age"))))</f>
        <v>Young Adult</v>
      </c>
      <c r="D1569" t="s">
        <v>5050</v>
      </c>
      <c r="E1569" t="s">
        <v>50</v>
      </c>
      <c r="F1569" t="s">
        <v>44</v>
      </c>
      <c r="G1569" s="2">
        <v>43508</v>
      </c>
      <c r="H1569" s="1">
        <f>YEAR(Table1[[#This Row],[Date_of_Diagnosis]])</f>
        <v>2019</v>
      </c>
      <c r="I1569" t="s">
        <v>42</v>
      </c>
      <c r="J1569" t="s">
        <v>38</v>
      </c>
      <c r="K1569" t="b">
        <v>1</v>
      </c>
      <c r="L1569">
        <v>30</v>
      </c>
      <c r="M1569">
        <v>7</v>
      </c>
      <c r="N1569" t="s">
        <v>15</v>
      </c>
      <c r="O1569">
        <v>92</v>
      </c>
      <c r="P1569" t="str">
        <f>IF(Table1[[#This Row],[Survival_Time_Months]]&lt;12,"&lt;1 Year",IF(Table1[[#This Row],[Survival_Time_Months]]&lt;60,"1-5 Years","5+ Years"))</f>
        <v>5+ Years</v>
      </c>
      <c r="Q1569" t="s">
        <v>10</v>
      </c>
      <c r="R1569" t="b">
        <v>0</v>
      </c>
      <c r="S1569" t="s">
        <v>11</v>
      </c>
    </row>
    <row r="1570" spans="1:19" x14ac:dyDescent="0.35">
      <c r="A1570" t="s">
        <v>1615</v>
      </c>
      <c r="B1570">
        <v>8</v>
      </c>
      <c r="C1570" t="str">
        <f>IF(Table1[[#This Row],[Age]]&lt;=10,"Child",IF(Table1[[#This Row],[Age]]&lt;=20,"Teen", IF(Table1[[#This Row],[Age]]&lt;=40, "Young Adult",IF(Table1[[#This Row],[Age]]&lt;=60, "Middle Age","Old Age"))))</f>
        <v>Child</v>
      </c>
      <c r="D1570" t="s">
        <v>5049</v>
      </c>
      <c r="E1570" t="s">
        <v>35</v>
      </c>
      <c r="F1570" t="s">
        <v>36</v>
      </c>
      <c r="G1570" s="2">
        <v>44170</v>
      </c>
      <c r="H1570" s="1">
        <f>YEAR(Table1[[#This Row],[Date_of_Diagnosis]])</f>
        <v>2020</v>
      </c>
      <c r="I1570" t="s">
        <v>37</v>
      </c>
      <c r="J1570" t="s">
        <v>2</v>
      </c>
      <c r="K1570" t="b">
        <v>0</v>
      </c>
      <c r="L1570">
        <v>52</v>
      </c>
      <c r="M1570">
        <v>10</v>
      </c>
      <c r="N1570" t="s">
        <v>9</v>
      </c>
      <c r="O1570">
        <v>114</v>
      </c>
      <c r="P1570" t="str">
        <f>IF(Table1[[#This Row],[Survival_Time_Months]]&lt;12,"&lt;1 Year",IF(Table1[[#This Row],[Survival_Time_Months]]&lt;60,"1-5 Years","5+ Years"))</f>
        <v>5+ Years</v>
      </c>
      <c r="Q1570" t="s">
        <v>14</v>
      </c>
      <c r="R1570" t="b">
        <v>0</v>
      </c>
      <c r="S1570" t="s">
        <v>18</v>
      </c>
    </row>
    <row r="1571" spans="1:19" x14ac:dyDescent="0.35">
      <c r="A1571" t="s">
        <v>1616</v>
      </c>
      <c r="B1571">
        <v>36</v>
      </c>
      <c r="C1571" t="str">
        <f>IF(Table1[[#This Row],[Age]]&lt;=10,"Child",IF(Table1[[#This Row],[Age]]&lt;=20,"Teen", IF(Table1[[#This Row],[Age]]&lt;=40, "Young Adult",IF(Table1[[#This Row],[Age]]&lt;=60, "Middle Age","Old Age"))))</f>
        <v>Young Adult</v>
      </c>
      <c r="D1571" t="s">
        <v>40</v>
      </c>
      <c r="E1571" t="s">
        <v>50</v>
      </c>
      <c r="F1571" t="s">
        <v>36</v>
      </c>
      <c r="G1571" s="2">
        <v>44790</v>
      </c>
      <c r="H1571" s="1">
        <f>YEAR(Table1[[#This Row],[Date_of_Diagnosis]])</f>
        <v>2022</v>
      </c>
      <c r="I1571" t="s">
        <v>37</v>
      </c>
      <c r="J1571" t="s">
        <v>2</v>
      </c>
      <c r="K1571" t="b">
        <v>0</v>
      </c>
      <c r="L1571">
        <v>8</v>
      </c>
      <c r="M1571">
        <v>5</v>
      </c>
      <c r="N1571" t="s">
        <v>9</v>
      </c>
      <c r="O1571">
        <v>56</v>
      </c>
      <c r="P1571" t="str">
        <f>IF(Table1[[#This Row],[Survival_Time_Months]]&lt;12,"&lt;1 Year",IF(Table1[[#This Row],[Survival_Time_Months]]&lt;60,"1-5 Years","5+ Years"))</f>
        <v>1-5 Years</v>
      </c>
      <c r="Q1571" t="s">
        <v>10</v>
      </c>
      <c r="R1571" t="b">
        <v>1</v>
      </c>
      <c r="S1571" t="s">
        <v>17</v>
      </c>
    </row>
    <row r="1572" spans="1:19" x14ac:dyDescent="0.35">
      <c r="A1572" t="s">
        <v>1617</v>
      </c>
      <c r="B1572">
        <v>15</v>
      </c>
      <c r="C1572" t="str">
        <f>IF(Table1[[#This Row],[Age]]&lt;=10,"Child",IF(Table1[[#This Row],[Age]]&lt;=20,"Teen", IF(Table1[[#This Row],[Age]]&lt;=40, "Young Adult",IF(Table1[[#This Row],[Age]]&lt;=60, "Middle Age","Old Age"))))</f>
        <v>Teen</v>
      </c>
      <c r="D1572" t="s">
        <v>40</v>
      </c>
      <c r="E1572" t="s">
        <v>35</v>
      </c>
      <c r="F1572" t="s">
        <v>41</v>
      </c>
      <c r="G1572" s="2">
        <v>43999</v>
      </c>
      <c r="H1572" s="1">
        <f>YEAR(Table1[[#This Row],[Date_of_Diagnosis]])</f>
        <v>2020</v>
      </c>
      <c r="I1572" t="s">
        <v>51</v>
      </c>
      <c r="J1572" t="s">
        <v>38</v>
      </c>
      <c r="K1572" t="b">
        <v>0</v>
      </c>
      <c r="L1572">
        <v>27</v>
      </c>
      <c r="M1572">
        <v>16</v>
      </c>
      <c r="N1572" t="s">
        <v>15</v>
      </c>
      <c r="O1572">
        <v>107</v>
      </c>
      <c r="P1572" t="str">
        <f>IF(Table1[[#This Row],[Survival_Time_Months]]&lt;12,"&lt;1 Year",IF(Table1[[#This Row],[Survival_Time_Months]]&lt;60,"1-5 Years","5+ Years"))</f>
        <v>5+ Years</v>
      </c>
      <c r="Q1572" t="s">
        <v>10</v>
      </c>
      <c r="R1572" t="b">
        <v>0</v>
      </c>
      <c r="S1572" t="s">
        <v>17</v>
      </c>
    </row>
    <row r="1573" spans="1:19" x14ac:dyDescent="0.35">
      <c r="A1573" t="s">
        <v>1618</v>
      </c>
      <c r="B1573">
        <v>31</v>
      </c>
      <c r="C1573" t="str">
        <f>IF(Table1[[#This Row],[Age]]&lt;=10,"Child",IF(Table1[[#This Row],[Age]]&lt;=20,"Teen", IF(Table1[[#This Row],[Age]]&lt;=40, "Young Adult",IF(Table1[[#This Row],[Age]]&lt;=60, "Middle Age","Old Age"))))</f>
        <v>Young Adult</v>
      </c>
      <c r="D1573" t="s">
        <v>5050</v>
      </c>
      <c r="E1573" t="s">
        <v>35</v>
      </c>
      <c r="F1573" t="s">
        <v>44</v>
      </c>
      <c r="G1573" s="2">
        <v>44389</v>
      </c>
      <c r="H1573" s="1">
        <f>YEAR(Table1[[#This Row],[Date_of_Diagnosis]])</f>
        <v>2021</v>
      </c>
      <c r="I1573" t="s">
        <v>37</v>
      </c>
      <c r="J1573" t="s">
        <v>45</v>
      </c>
      <c r="K1573" t="b">
        <v>0</v>
      </c>
      <c r="L1573">
        <v>18</v>
      </c>
      <c r="M1573">
        <v>2</v>
      </c>
      <c r="N1573" t="s">
        <v>15</v>
      </c>
      <c r="O1573">
        <v>113</v>
      </c>
      <c r="P1573" t="str">
        <f>IF(Table1[[#This Row],[Survival_Time_Months]]&lt;12,"&lt;1 Year",IF(Table1[[#This Row],[Survival_Time_Months]]&lt;60,"1-5 Years","5+ Years"))</f>
        <v>5+ Years</v>
      </c>
      <c r="Q1573" t="s">
        <v>10</v>
      </c>
      <c r="R1573" t="b">
        <v>1</v>
      </c>
      <c r="S1573" t="s">
        <v>11</v>
      </c>
    </row>
    <row r="1574" spans="1:19" x14ac:dyDescent="0.35">
      <c r="A1574" t="s">
        <v>1619</v>
      </c>
      <c r="B1574">
        <v>39</v>
      </c>
      <c r="C1574" t="str">
        <f>IF(Table1[[#This Row],[Age]]&lt;=10,"Child",IF(Table1[[#This Row],[Age]]&lt;=20,"Teen", IF(Table1[[#This Row],[Age]]&lt;=40, "Young Adult",IF(Table1[[#This Row],[Age]]&lt;=60, "Middle Age","Old Age"))))</f>
        <v>Young Adult</v>
      </c>
      <c r="D1574" t="s">
        <v>40</v>
      </c>
      <c r="E1574" t="s">
        <v>50</v>
      </c>
      <c r="F1574" t="s">
        <v>41</v>
      </c>
      <c r="G1574" s="2">
        <v>44415</v>
      </c>
      <c r="H1574" s="1">
        <f>YEAR(Table1[[#This Row],[Date_of_Diagnosis]])</f>
        <v>2021</v>
      </c>
      <c r="I1574" t="s">
        <v>51</v>
      </c>
      <c r="J1574" t="s">
        <v>38</v>
      </c>
      <c r="K1574" t="b">
        <v>0</v>
      </c>
      <c r="L1574">
        <v>65</v>
      </c>
      <c r="M1574">
        <v>16</v>
      </c>
      <c r="N1574" t="s">
        <v>9</v>
      </c>
      <c r="O1574">
        <v>14</v>
      </c>
      <c r="P1574" t="str">
        <f>IF(Table1[[#This Row],[Survival_Time_Months]]&lt;12,"&lt;1 Year",IF(Table1[[#This Row],[Survival_Time_Months]]&lt;60,"1-5 Years","5+ Years"))</f>
        <v>1-5 Years</v>
      </c>
      <c r="Q1574" t="s">
        <v>14</v>
      </c>
      <c r="R1574" t="b">
        <v>0</v>
      </c>
      <c r="S1574" t="s">
        <v>18</v>
      </c>
    </row>
    <row r="1575" spans="1:19" x14ac:dyDescent="0.35">
      <c r="A1575" t="s">
        <v>1620</v>
      </c>
      <c r="B1575">
        <v>23</v>
      </c>
      <c r="C1575" t="str">
        <f>IF(Table1[[#This Row],[Age]]&lt;=10,"Child",IF(Table1[[#This Row],[Age]]&lt;=20,"Teen", IF(Table1[[#This Row],[Age]]&lt;=40, "Young Adult",IF(Table1[[#This Row],[Age]]&lt;=60, "Middle Age","Old Age"))))</f>
        <v>Young Adult</v>
      </c>
      <c r="D1575" t="s">
        <v>5050</v>
      </c>
      <c r="E1575" t="s">
        <v>50</v>
      </c>
      <c r="F1575" t="s">
        <v>41</v>
      </c>
      <c r="G1575" s="2">
        <v>44854</v>
      </c>
      <c r="H1575" s="1">
        <f>YEAR(Table1[[#This Row],[Date_of_Diagnosis]])</f>
        <v>2022</v>
      </c>
      <c r="I1575" t="s">
        <v>37</v>
      </c>
      <c r="J1575" t="s">
        <v>2</v>
      </c>
      <c r="K1575" t="b">
        <v>0</v>
      </c>
      <c r="L1575">
        <v>32</v>
      </c>
      <c r="M1575">
        <v>2</v>
      </c>
      <c r="N1575" t="s">
        <v>15</v>
      </c>
      <c r="O1575">
        <v>75</v>
      </c>
      <c r="P1575" t="str">
        <f>IF(Table1[[#This Row],[Survival_Time_Months]]&lt;12,"&lt;1 Year",IF(Table1[[#This Row],[Survival_Time_Months]]&lt;60,"1-5 Years","5+ Years"))</f>
        <v>5+ Years</v>
      </c>
      <c r="Q1575" t="s">
        <v>10</v>
      </c>
      <c r="R1575" t="b">
        <v>0</v>
      </c>
      <c r="S1575" t="s">
        <v>13</v>
      </c>
    </row>
    <row r="1576" spans="1:19" x14ac:dyDescent="0.35">
      <c r="A1576" t="s">
        <v>1621</v>
      </c>
      <c r="B1576">
        <v>19</v>
      </c>
      <c r="C1576" t="str">
        <f>IF(Table1[[#This Row],[Age]]&lt;=10,"Child",IF(Table1[[#This Row],[Age]]&lt;=20,"Teen", IF(Table1[[#This Row],[Age]]&lt;=40, "Young Adult",IF(Table1[[#This Row],[Age]]&lt;=60, "Middle Age","Old Age"))))</f>
        <v>Teen</v>
      </c>
      <c r="D1576" t="s">
        <v>40</v>
      </c>
      <c r="E1576" t="s">
        <v>35</v>
      </c>
      <c r="F1576" t="s">
        <v>41</v>
      </c>
      <c r="G1576" s="2">
        <v>43906</v>
      </c>
      <c r="H1576" s="1">
        <f>YEAR(Table1[[#This Row],[Date_of_Diagnosis]])</f>
        <v>2020</v>
      </c>
      <c r="I1576" t="s">
        <v>37</v>
      </c>
      <c r="J1576" t="s">
        <v>45</v>
      </c>
      <c r="K1576" t="b">
        <v>0</v>
      </c>
      <c r="L1576">
        <v>21</v>
      </c>
      <c r="M1576">
        <v>10</v>
      </c>
      <c r="N1576" t="s">
        <v>12</v>
      </c>
      <c r="O1576">
        <v>94</v>
      </c>
      <c r="P1576" t="str">
        <f>IF(Table1[[#This Row],[Survival_Time_Months]]&lt;12,"&lt;1 Year",IF(Table1[[#This Row],[Survival_Time_Months]]&lt;60,"1-5 Years","5+ Years"))</f>
        <v>5+ Years</v>
      </c>
      <c r="Q1576" t="s">
        <v>10</v>
      </c>
      <c r="R1576" t="b">
        <v>1</v>
      </c>
      <c r="S1576" t="s">
        <v>16</v>
      </c>
    </row>
    <row r="1577" spans="1:19" x14ac:dyDescent="0.35">
      <c r="A1577" t="s">
        <v>1622</v>
      </c>
      <c r="B1577">
        <v>43</v>
      </c>
      <c r="C1577" t="str">
        <f>IF(Table1[[#This Row],[Age]]&lt;=10,"Child",IF(Table1[[#This Row],[Age]]&lt;=20,"Teen", IF(Table1[[#This Row],[Age]]&lt;=40, "Young Adult",IF(Table1[[#This Row],[Age]]&lt;=60, "Middle Age","Old Age"))))</f>
        <v>Middle Age</v>
      </c>
      <c r="D1577" t="s">
        <v>40</v>
      </c>
      <c r="E1577" t="s">
        <v>35</v>
      </c>
      <c r="F1577" t="s">
        <v>44</v>
      </c>
      <c r="G1577" s="2">
        <v>45161</v>
      </c>
      <c r="H1577" s="1">
        <f>YEAR(Table1[[#This Row],[Date_of_Diagnosis]])</f>
        <v>2023</v>
      </c>
      <c r="I1577" t="s">
        <v>37</v>
      </c>
      <c r="J1577" t="s">
        <v>2</v>
      </c>
      <c r="K1577" t="b">
        <v>0</v>
      </c>
      <c r="L1577">
        <v>43</v>
      </c>
      <c r="M1577">
        <v>3</v>
      </c>
      <c r="N1577" t="s">
        <v>9</v>
      </c>
      <c r="O1577">
        <v>12</v>
      </c>
      <c r="P1577" t="str">
        <f>IF(Table1[[#This Row],[Survival_Time_Months]]&lt;12,"&lt;1 Year",IF(Table1[[#This Row],[Survival_Time_Months]]&lt;60,"1-5 Years","5+ Years"))</f>
        <v>1-5 Years</v>
      </c>
      <c r="Q1577" t="s">
        <v>14</v>
      </c>
      <c r="R1577" t="b">
        <v>1</v>
      </c>
      <c r="S1577" t="s">
        <v>20</v>
      </c>
    </row>
    <row r="1578" spans="1:19" x14ac:dyDescent="0.35">
      <c r="A1578" t="s">
        <v>1623</v>
      </c>
      <c r="B1578">
        <v>73</v>
      </c>
      <c r="C1578" t="str">
        <f>IF(Table1[[#This Row],[Age]]&lt;=10,"Child",IF(Table1[[#This Row],[Age]]&lt;=20,"Teen", IF(Table1[[#This Row],[Age]]&lt;=40, "Young Adult",IF(Table1[[#This Row],[Age]]&lt;=60, "Middle Age","Old Age"))))</f>
        <v>Old Age</v>
      </c>
      <c r="D1578" t="s">
        <v>40</v>
      </c>
      <c r="E1578" t="s">
        <v>50</v>
      </c>
      <c r="F1578" t="s">
        <v>41</v>
      </c>
      <c r="G1578" s="2">
        <v>44026</v>
      </c>
      <c r="H1578" s="1">
        <f>YEAR(Table1[[#This Row],[Date_of_Diagnosis]])</f>
        <v>2020</v>
      </c>
      <c r="I1578" t="s">
        <v>42</v>
      </c>
      <c r="J1578" t="s">
        <v>2</v>
      </c>
      <c r="K1578" t="b">
        <v>0</v>
      </c>
      <c r="L1578">
        <v>6</v>
      </c>
      <c r="M1578">
        <v>11</v>
      </c>
      <c r="N1578" t="s">
        <v>9</v>
      </c>
      <c r="O1578">
        <v>31</v>
      </c>
      <c r="P1578" t="str">
        <f>IF(Table1[[#This Row],[Survival_Time_Months]]&lt;12,"&lt;1 Year",IF(Table1[[#This Row],[Survival_Time_Months]]&lt;60,"1-5 Years","5+ Years"))</f>
        <v>1-5 Years</v>
      </c>
      <c r="Q1578" t="s">
        <v>14</v>
      </c>
      <c r="R1578" t="b">
        <v>0</v>
      </c>
      <c r="S1578" t="s">
        <v>21</v>
      </c>
    </row>
    <row r="1579" spans="1:19" x14ac:dyDescent="0.35">
      <c r="A1579" t="s">
        <v>1624</v>
      </c>
      <c r="B1579">
        <v>88</v>
      </c>
      <c r="C1579" t="str">
        <f>IF(Table1[[#This Row],[Age]]&lt;=10,"Child",IF(Table1[[#This Row],[Age]]&lt;=20,"Teen", IF(Table1[[#This Row],[Age]]&lt;=40, "Young Adult",IF(Table1[[#This Row],[Age]]&lt;=60, "Middle Age","Old Age"))))</f>
        <v>Old Age</v>
      </c>
      <c r="D1579" t="s">
        <v>5049</v>
      </c>
      <c r="E1579" t="s">
        <v>47</v>
      </c>
      <c r="F1579" t="s">
        <v>36</v>
      </c>
      <c r="G1579" s="2">
        <v>45446</v>
      </c>
      <c r="H1579" s="1">
        <f>YEAR(Table1[[#This Row],[Date_of_Diagnosis]])</f>
        <v>2024</v>
      </c>
      <c r="I1579" t="s">
        <v>48</v>
      </c>
      <c r="J1579" t="s">
        <v>38</v>
      </c>
      <c r="K1579" t="b">
        <v>0</v>
      </c>
      <c r="L1579">
        <v>65</v>
      </c>
      <c r="M1579">
        <v>2</v>
      </c>
      <c r="N1579" t="s">
        <v>15</v>
      </c>
      <c r="O1579">
        <v>98</v>
      </c>
      <c r="P1579" t="str">
        <f>IF(Table1[[#This Row],[Survival_Time_Months]]&lt;12,"&lt;1 Year",IF(Table1[[#This Row],[Survival_Time_Months]]&lt;60,"1-5 Years","5+ Years"))</f>
        <v>5+ Years</v>
      </c>
      <c r="Q1579" t="s">
        <v>10</v>
      </c>
      <c r="R1579" t="b">
        <v>0</v>
      </c>
      <c r="S1579" t="s">
        <v>21</v>
      </c>
    </row>
    <row r="1580" spans="1:19" x14ac:dyDescent="0.35">
      <c r="A1580" t="s">
        <v>1625</v>
      </c>
      <c r="B1580">
        <v>23</v>
      </c>
      <c r="C1580" t="str">
        <f>IF(Table1[[#This Row],[Age]]&lt;=10,"Child",IF(Table1[[#This Row],[Age]]&lt;=20,"Teen", IF(Table1[[#This Row],[Age]]&lt;=40, "Young Adult",IF(Table1[[#This Row],[Age]]&lt;=60, "Middle Age","Old Age"))))</f>
        <v>Young Adult</v>
      </c>
      <c r="D1580" t="s">
        <v>5050</v>
      </c>
      <c r="E1580" t="s">
        <v>35</v>
      </c>
      <c r="F1580" t="s">
        <v>41</v>
      </c>
      <c r="G1580" s="2">
        <v>45368</v>
      </c>
      <c r="H1580" s="1">
        <f>YEAR(Table1[[#This Row],[Date_of_Diagnosis]])</f>
        <v>2024</v>
      </c>
      <c r="I1580" t="s">
        <v>51</v>
      </c>
      <c r="J1580" t="s">
        <v>2</v>
      </c>
      <c r="K1580" t="b">
        <v>0</v>
      </c>
      <c r="L1580">
        <v>64</v>
      </c>
      <c r="M1580">
        <v>10</v>
      </c>
      <c r="N1580" t="s">
        <v>15</v>
      </c>
      <c r="O1580">
        <v>33</v>
      </c>
      <c r="P1580" t="str">
        <f>IF(Table1[[#This Row],[Survival_Time_Months]]&lt;12,"&lt;1 Year",IF(Table1[[#This Row],[Survival_Time_Months]]&lt;60,"1-5 Years","5+ Years"))</f>
        <v>1-5 Years</v>
      </c>
      <c r="Q1580" t="s">
        <v>14</v>
      </c>
      <c r="R1580" t="b">
        <v>1</v>
      </c>
      <c r="S1580" t="s">
        <v>20</v>
      </c>
    </row>
    <row r="1581" spans="1:19" x14ac:dyDescent="0.35">
      <c r="A1581" t="s">
        <v>1626</v>
      </c>
      <c r="B1581">
        <v>79</v>
      </c>
      <c r="C1581" t="str">
        <f>IF(Table1[[#This Row],[Age]]&lt;=10,"Child",IF(Table1[[#This Row],[Age]]&lt;=20,"Teen", IF(Table1[[#This Row],[Age]]&lt;=40, "Young Adult",IF(Table1[[#This Row],[Age]]&lt;=60, "Middle Age","Old Age"))))</f>
        <v>Old Age</v>
      </c>
      <c r="D1581" t="s">
        <v>40</v>
      </c>
      <c r="E1581" t="s">
        <v>50</v>
      </c>
      <c r="F1581" t="s">
        <v>41</v>
      </c>
      <c r="G1581" s="2">
        <v>45489</v>
      </c>
      <c r="H1581" s="1">
        <f>YEAR(Table1[[#This Row],[Date_of_Diagnosis]])</f>
        <v>2024</v>
      </c>
      <c r="I1581" t="s">
        <v>48</v>
      </c>
      <c r="J1581" t="s">
        <v>45</v>
      </c>
      <c r="K1581" t="b">
        <v>0</v>
      </c>
      <c r="L1581">
        <v>5</v>
      </c>
      <c r="M1581">
        <v>17</v>
      </c>
      <c r="N1581" t="s">
        <v>12</v>
      </c>
      <c r="O1581">
        <v>118</v>
      </c>
      <c r="P1581" t="str">
        <f>IF(Table1[[#This Row],[Survival_Time_Months]]&lt;12,"&lt;1 Year",IF(Table1[[#This Row],[Survival_Time_Months]]&lt;60,"1-5 Years","5+ Years"))</f>
        <v>5+ Years</v>
      </c>
      <c r="Q1581" t="s">
        <v>10</v>
      </c>
      <c r="R1581" t="b">
        <v>1</v>
      </c>
      <c r="S1581" t="s">
        <v>22</v>
      </c>
    </row>
    <row r="1582" spans="1:19" x14ac:dyDescent="0.35">
      <c r="A1582" t="s">
        <v>1627</v>
      </c>
      <c r="B1582">
        <v>83</v>
      </c>
      <c r="C1582" t="str">
        <f>IF(Table1[[#This Row],[Age]]&lt;=10,"Child",IF(Table1[[#This Row],[Age]]&lt;=20,"Teen", IF(Table1[[#This Row],[Age]]&lt;=40, "Young Adult",IF(Table1[[#This Row],[Age]]&lt;=60, "Middle Age","Old Age"))))</f>
        <v>Old Age</v>
      </c>
      <c r="D1582" t="s">
        <v>5049</v>
      </c>
      <c r="E1582" t="s">
        <v>47</v>
      </c>
      <c r="F1582" t="s">
        <v>41</v>
      </c>
      <c r="G1582" s="2">
        <v>45145</v>
      </c>
      <c r="H1582" s="1">
        <f>YEAR(Table1[[#This Row],[Date_of_Diagnosis]])</f>
        <v>2023</v>
      </c>
      <c r="I1582" t="s">
        <v>51</v>
      </c>
      <c r="J1582" t="s">
        <v>45</v>
      </c>
      <c r="K1582" t="b">
        <v>0</v>
      </c>
      <c r="L1582">
        <v>46</v>
      </c>
      <c r="M1582">
        <v>9</v>
      </c>
      <c r="N1582" t="s">
        <v>12</v>
      </c>
      <c r="O1582">
        <v>59</v>
      </c>
      <c r="P1582" t="str">
        <f>IF(Table1[[#This Row],[Survival_Time_Months]]&lt;12,"&lt;1 Year",IF(Table1[[#This Row],[Survival_Time_Months]]&lt;60,"1-5 Years","5+ Years"))</f>
        <v>1-5 Years</v>
      </c>
      <c r="Q1582" t="s">
        <v>10</v>
      </c>
      <c r="R1582" t="b">
        <v>1</v>
      </c>
      <c r="S1582" t="s">
        <v>19</v>
      </c>
    </row>
    <row r="1583" spans="1:19" x14ac:dyDescent="0.35">
      <c r="A1583" t="s">
        <v>1628</v>
      </c>
      <c r="B1583">
        <v>29</v>
      </c>
      <c r="C1583" t="str">
        <f>IF(Table1[[#This Row],[Age]]&lt;=10,"Child",IF(Table1[[#This Row],[Age]]&lt;=20,"Teen", IF(Table1[[#This Row],[Age]]&lt;=40, "Young Adult",IF(Table1[[#This Row],[Age]]&lt;=60, "Middle Age","Old Age"))))</f>
        <v>Young Adult</v>
      </c>
      <c r="D1583" t="s">
        <v>40</v>
      </c>
      <c r="E1583" t="s">
        <v>50</v>
      </c>
      <c r="F1583" t="s">
        <v>41</v>
      </c>
      <c r="G1583" s="2">
        <v>44859</v>
      </c>
      <c r="H1583" s="1">
        <f>YEAR(Table1[[#This Row],[Date_of_Diagnosis]])</f>
        <v>2022</v>
      </c>
      <c r="I1583" t="s">
        <v>37</v>
      </c>
      <c r="J1583" t="s">
        <v>2</v>
      </c>
      <c r="K1583" t="b">
        <v>0</v>
      </c>
      <c r="L1583">
        <v>53</v>
      </c>
      <c r="M1583">
        <v>11</v>
      </c>
      <c r="N1583" t="s">
        <v>12</v>
      </c>
      <c r="O1583">
        <v>110</v>
      </c>
      <c r="P1583" t="str">
        <f>IF(Table1[[#This Row],[Survival_Time_Months]]&lt;12,"&lt;1 Year",IF(Table1[[#This Row],[Survival_Time_Months]]&lt;60,"1-5 Years","5+ Years"))</f>
        <v>5+ Years</v>
      </c>
      <c r="Q1583" t="s">
        <v>10</v>
      </c>
      <c r="R1583" t="b">
        <v>0</v>
      </c>
      <c r="S1583" t="s">
        <v>18</v>
      </c>
    </row>
    <row r="1584" spans="1:19" x14ac:dyDescent="0.35">
      <c r="A1584" t="s">
        <v>1629</v>
      </c>
      <c r="B1584">
        <v>75</v>
      </c>
      <c r="C1584" t="str">
        <f>IF(Table1[[#This Row],[Age]]&lt;=10,"Child",IF(Table1[[#This Row],[Age]]&lt;=20,"Teen", IF(Table1[[#This Row],[Age]]&lt;=40, "Young Adult",IF(Table1[[#This Row],[Age]]&lt;=60, "Middle Age","Old Age"))))</f>
        <v>Old Age</v>
      </c>
      <c r="D1584" t="s">
        <v>5050</v>
      </c>
      <c r="E1584" t="s">
        <v>47</v>
      </c>
      <c r="F1584" t="s">
        <v>36</v>
      </c>
      <c r="G1584" s="2">
        <v>44679</v>
      </c>
      <c r="H1584" s="1">
        <f>YEAR(Table1[[#This Row],[Date_of_Diagnosis]])</f>
        <v>2022</v>
      </c>
      <c r="I1584" t="s">
        <v>51</v>
      </c>
      <c r="J1584" t="s">
        <v>2</v>
      </c>
      <c r="K1584" t="b">
        <v>1</v>
      </c>
      <c r="L1584">
        <v>11</v>
      </c>
      <c r="M1584">
        <v>10</v>
      </c>
      <c r="N1584" t="s">
        <v>12</v>
      </c>
      <c r="O1584">
        <v>117</v>
      </c>
      <c r="P1584" t="str">
        <f>IF(Table1[[#This Row],[Survival_Time_Months]]&lt;12,"&lt;1 Year",IF(Table1[[#This Row],[Survival_Time_Months]]&lt;60,"1-5 Years","5+ Years"))</f>
        <v>5+ Years</v>
      </c>
      <c r="Q1584" t="s">
        <v>10</v>
      </c>
      <c r="R1584" t="b">
        <v>1</v>
      </c>
      <c r="S1584" t="s">
        <v>11</v>
      </c>
    </row>
    <row r="1585" spans="1:19" x14ac:dyDescent="0.35">
      <c r="A1585" t="s">
        <v>1630</v>
      </c>
      <c r="B1585">
        <v>81</v>
      </c>
      <c r="C1585" t="str">
        <f>IF(Table1[[#This Row],[Age]]&lt;=10,"Child",IF(Table1[[#This Row],[Age]]&lt;=20,"Teen", IF(Table1[[#This Row],[Age]]&lt;=40, "Young Adult",IF(Table1[[#This Row],[Age]]&lt;=60, "Middle Age","Old Age"))))</f>
        <v>Old Age</v>
      </c>
      <c r="D1585" t="s">
        <v>40</v>
      </c>
      <c r="E1585" t="s">
        <v>35</v>
      </c>
      <c r="F1585" t="s">
        <v>41</v>
      </c>
      <c r="G1585" s="2">
        <v>44880</v>
      </c>
      <c r="H1585" s="1">
        <f>YEAR(Table1[[#This Row],[Date_of_Diagnosis]])</f>
        <v>2022</v>
      </c>
      <c r="I1585" t="s">
        <v>42</v>
      </c>
      <c r="J1585" t="s">
        <v>38</v>
      </c>
      <c r="K1585" t="b">
        <v>1</v>
      </c>
      <c r="L1585">
        <v>22</v>
      </c>
      <c r="M1585">
        <v>19</v>
      </c>
      <c r="N1585" t="s">
        <v>9</v>
      </c>
      <c r="O1585">
        <v>80</v>
      </c>
      <c r="P1585" t="str">
        <f>IF(Table1[[#This Row],[Survival_Time_Months]]&lt;12,"&lt;1 Year",IF(Table1[[#This Row],[Survival_Time_Months]]&lt;60,"1-5 Years","5+ Years"))</f>
        <v>5+ Years</v>
      </c>
      <c r="Q1585" t="s">
        <v>10</v>
      </c>
      <c r="R1585" t="b">
        <v>0</v>
      </c>
      <c r="S1585" t="s">
        <v>20</v>
      </c>
    </row>
    <row r="1586" spans="1:19" x14ac:dyDescent="0.35">
      <c r="A1586" t="s">
        <v>1631</v>
      </c>
      <c r="B1586">
        <v>75</v>
      </c>
      <c r="C1586" t="str">
        <f>IF(Table1[[#This Row],[Age]]&lt;=10,"Child",IF(Table1[[#This Row],[Age]]&lt;=20,"Teen", IF(Table1[[#This Row],[Age]]&lt;=40, "Young Adult",IF(Table1[[#This Row],[Age]]&lt;=60, "Middle Age","Old Age"))))</f>
        <v>Old Age</v>
      </c>
      <c r="D1586" t="s">
        <v>40</v>
      </c>
      <c r="E1586" t="s">
        <v>47</v>
      </c>
      <c r="F1586" t="s">
        <v>36</v>
      </c>
      <c r="G1586" s="2">
        <v>43659</v>
      </c>
      <c r="H1586" s="1">
        <f>YEAR(Table1[[#This Row],[Date_of_Diagnosis]])</f>
        <v>2019</v>
      </c>
      <c r="I1586" t="s">
        <v>42</v>
      </c>
      <c r="J1586" t="s">
        <v>45</v>
      </c>
      <c r="K1586" t="b">
        <v>1</v>
      </c>
      <c r="L1586">
        <v>4</v>
      </c>
      <c r="M1586">
        <v>18</v>
      </c>
      <c r="N1586" t="s">
        <v>9</v>
      </c>
      <c r="O1586">
        <v>7</v>
      </c>
      <c r="P1586" t="str">
        <f>IF(Table1[[#This Row],[Survival_Time_Months]]&lt;12,"&lt;1 Year",IF(Table1[[#This Row],[Survival_Time_Months]]&lt;60,"1-5 Years","5+ Years"))</f>
        <v>&lt;1 Year</v>
      </c>
      <c r="Q1586" t="s">
        <v>10</v>
      </c>
      <c r="R1586" t="b">
        <v>0</v>
      </c>
      <c r="S1586" t="s">
        <v>17</v>
      </c>
    </row>
    <row r="1587" spans="1:19" x14ac:dyDescent="0.35">
      <c r="A1587" t="s">
        <v>1632</v>
      </c>
      <c r="B1587">
        <v>25</v>
      </c>
      <c r="C1587" t="str">
        <f>IF(Table1[[#This Row],[Age]]&lt;=10,"Child",IF(Table1[[#This Row],[Age]]&lt;=20,"Teen", IF(Table1[[#This Row],[Age]]&lt;=40, "Young Adult",IF(Table1[[#This Row],[Age]]&lt;=60, "Middle Age","Old Age"))))</f>
        <v>Young Adult</v>
      </c>
      <c r="D1587" t="s">
        <v>5049</v>
      </c>
      <c r="E1587" t="s">
        <v>47</v>
      </c>
      <c r="F1587" t="s">
        <v>44</v>
      </c>
      <c r="G1587" s="2">
        <v>43794</v>
      </c>
      <c r="H1587" s="1">
        <f>YEAR(Table1[[#This Row],[Date_of_Diagnosis]])</f>
        <v>2019</v>
      </c>
      <c r="I1587" t="s">
        <v>37</v>
      </c>
      <c r="J1587" t="s">
        <v>45</v>
      </c>
      <c r="K1587" t="b">
        <v>1</v>
      </c>
      <c r="L1587">
        <v>63</v>
      </c>
      <c r="M1587">
        <v>13</v>
      </c>
      <c r="N1587" t="s">
        <v>15</v>
      </c>
      <c r="O1587">
        <v>120</v>
      </c>
      <c r="P1587" t="str">
        <f>IF(Table1[[#This Row],[Survival_Time_Months]]&lt;12,"&lt;1 Year",IF(Table1[[#This Row],[Survival_Time_Months]]&lt;60,"1-5 Years","5+ Years"))</f>
        <v>5+ Years</v>
      </c>
      <c r="Q1587" t="s">
        <v>14</v>
      </c>
      <c r="R1587" t="b">
        <v>1</v>
      </c>
      <c r="S1587" t="s">
        <v>17</v>
      </c>
    </row>
    <row r="1588" spans="1:19" x14ac:dyDescent="0.35">
      <c r="A1588" t="s">
        <v>1633</v>
      </c>
      <c r="B1588">
        <v>90</v>
      </c>
      <c r="C1588" t="str">
        <f>IF(Table1[[#This Row],[Age]]&lt;=10,"Child",IF(Table1[[#This Row],[Age]]&lt;=20,"Teen", IF(Table1[[#This Row],[Age]]&lt;=40, "Young Adult",IF(Table1[[#This Row],[Age]]&lt;=60, "Middle Age","Old Age"))))</f>
        <v>Old Age</v>
      </c>
      <c r="D1588" t="s">
        <v>5049</v>
      </c>
      <c r="E1588" t="s">
        <v>50</v>
      </c>
      <c r="F1588" t="s">
        <v>36</v>
      </c>
      <c r="G1588" s="2">
        <v>45205</v>
      </c>
      <c r="H1588" s="1">
        <f>YEAR(Table1[[#This Row],[Date_of_Diagnosis]])</f>
        <v>2023</v>
      </c>
      <c r="I1588" t="s">
        <v>42</v>
      </c>
      <c r="J1588" t="s">
        <v>2</v>
      </c>
      <c r="K1588" t="b">
        <v>0</v>
      </c>
      <c r="L1588">
        <v>58</v>
      </c>
      <c r="M1588">
        <v>14</v>
      </c>
      <c r="N1588" t="s">
        <v>9</v>
      </c>
      <c r="O1588">
        <v>36</v>
      </c>
      <c r="P1588" t="str">
        <f>IF(Table1[[#This Row],[Survival_Time_Months]]&lt;12,"&lt;1 Year",IF(Table1[[#This Row],[Survival_Time_Months]]&lt;60,"1-5 Years","5+ Years"))</f>
        <v>1-5 Years</v>
      </c>
      <c r="Q1588" t="s">
        <v>10</v>
      </c>
      <c r="R1588" t="b">
        <v>1</v>
      </c>
      <c r="S1588" t="s">
        <v>18</v>
      </c>
    </row>
    <row r="1589" spans="1:19" x14ac:dyDescent="0.35">
      <c r="A1589" t="s">
        <v>1634</v>
      </c>
      <c r="B1589">
        <v>15</v>
      </c>
      <c r="C1589" t="str">
        <f>IF(Table1[[#This Row],[Age]]&lt;=10,"Child",IF(Table1[[#This Row],[Age]]&lt;=20,"Teen", IF(Table1[[#This Row],[Age]]&lt;=40, "Young Adult",IF(Table1[[#This Row],[Age]]&lt;=60, "Middle Age","Old Age"))))</f>
        <v>Teen</v>
      </c>
      <c r="D1589" t="s">
        <v>5050</v>
      </c>
      <c r="E1589" t="s">
        <v>47</v>
      </c>
      <c r="F1589" t="s">
        <v>44</v>
      </c>
      <c r="G1589" s="2">
        <v>45381</v>
      </c>
      <c r="H1589" s="1">
        <f>YEAR(Table1[[#This Row],[Date_of_Diagnosis]])</f>
        <v>2024</v>
      </c>
      <c r="I1589" t="s">
        <v>51</v>
      </c>
      <c r="J1589" t="s">
        <v>38</v>
      </c>
      <c r="K1589" t="b">
        <v>1</v>
      </c>
      <c r="L1589">
        <v>50</v>
      </c>
      <c r="M1589">
        <v>16</v>
      </c>
      <c r="N1589" t="s">
        <v>9</v>
      </c>
      <c r="O1589">
        <v>88</v>
      </c>
      <c r="P1589" t="str">
        <f>IF(Table1[[#This Row],[Survival_Time_Months]]&lt;12,"&lt;1 Year",IF(Table1[[#This Row],[Survival_Time_Months]]&lt;60,"1-5 Years","5+ Years"))</f>
        <v>5+ Years</v>
      </c>
      <c r="Q1589" t="s">
        <v>14</v>
      </c>
      <c r="R1589" t="b">
        <v>0</v>
      </c>
      <c r="S1589" t="s">
        <v>19</v>
      </c>
    </row>
    <row r="1590" spans="1:19" x14ac:dyDescent="0.35">
      <c r="A1590" t="s">
        <v>1635</v>
      </c>
      <c r="B1590">
        <v>56</v>
      </c>
      <c r="C1590" t="str">
        <f>IF(Table1[[#This Row],[Age]]&lt;=10,"Child",IF(Table1[[#This Row],[Age]]&lt;=20,"Teen", IF(Table1[[#This Row],[Age]]&lt;=40, "Young Adult",IF(Table1[[#This Row],[Age]]&lt;=60, "Middle Age","Old Age"))))</f>
        <v>Middle Age</v>
      </c>
      <c r="D1590" t="s">
        <v>40</v>
      </c>
      <c r="E1590" t="s">
        <v>47</v>
      </c>
      <c r="F1590" t="s">
        <v>44</v>
      </c>
      <c r="G1590" s="2">
        <v>43831</v>
      </c>
      <c r="H1590" s="1">
        <f>YEAR(Table1[[#This Row],[Date_of_Diagnosis]])</f>
        <v>2020</v>
      </c>
      <c r="I1590" t="s">
        <v>48</v>
      </c>
      <c r="J1590" t="s">
        <v>38</v>
      </c>
      <c r="K1590" t="b">
        <v>1</v>
      </c>
      <c r="L1590">
        <v>8</v>
      </c>
      <c r="M1590">
        <v>15</v>
      </c>
      <c r="N1590" t="s">
        <v>15</v>
      </c>
      <c r="O1590">
        <v>52</v>
      </c>
      <c r="P1590" t="str">
        <f>IF(Table1[[#This Row],[Survival_Time_Months]]&lt;12,"&lt;1 Year",IF(Table1[[#This Row],[Survival_Time_Months]]&lt;60,"1-5 Years","5+ Years"))</f>
        <v>1-5 Years</v>
      </c>
      <c r="Q1590" t="s">
        <v>10</v>
      </c>
      <c r="R1590" t="b">
        <v>1</v>
      </c>
      <c r="S1590" t="s">
        <v>16</v>
      </c>
    </row>
    <row r="1591" spans="1:19" x14ac:dyDescent="0.35">
      <c r="A1591" t="s">
        <v>1636</v>
      </c>
      <c r="B1591">
        <v>8</v>
      </c>
      <c r="C1591" t="str">
        <f>IF(Table1[[#This Row],[Age]]&lt;=10,"Child",IF(Table1[[#This Row],[Age]]&lt;=20,"Teen", IF(Table1[[#This Row],[Age]]&lt;=40, "Young Adult",IF(Table1[[#This Row],[Age]]&lt;=60, "Middle Age","Old Age"))))</f>
        <v>Child</v>
      </c>
      <c r="D1591" t="s">
        <v>5049</v>
      </c>
      <c r="E1591" t="s">
        <v>47</v>
      </c>
      <c r="F1591" t="s">
        <v>36</v>
      </c>
      <c r="G1591" s="2">
        <v>44848</v>
      </c>
      <c r="H1591" s="1">
        <f>YEAR(Table1[[#This Row],[Date_of_Diagnosis]])</f>
        <v>2022</v>
      </c>
      <c r="I1591" t="s">
        <v>42</v>
      </c>
      <c r="J1591" t="s">
        <v>2</v>
      </c>
      <c r="K1591" t="b">
        <v>1</v>
      </c>
      <c r="L1591">
        <v>55</v>
      </c>
      <c r="M1591">
        <v>13</v>
      </c>
      <c r="N1591" t="s">
        <v>15</v>
      </c>
      <c r="O1591">
        <v>106</v>
      </c>
      <c r="P1591" t="str">
        <f>IF(Table1[[#This Row],[Survival_Time_Months]]&lt;12,"&lt;1 Year",IF(Table1[[#This Row],[Survival_Time_Months]]&lt;60,"1-5 Years","5+ Years"))</f>
        <v>5+ Years</v>
      </c>
      <c r="Q1591" t="s">
        <v>14</v>
      </c>
      <c r="R1591" t="b">
        <v>1</v>
      </c>
      <c r="S1591" t="s">
        <v>16</v>
      </c>
    </row>
    <row r="1592" spans="1:19" x14ac:dyDescent="0.35">
      <c r="A1592" t="s">
        <v>1637</v>
      </c>
      <c r="B1592">
        <v>85</v>
      </c>
      <c r="C1592" t="str">
        <f>IF(Table1[[#This Row],[Age]]&lt;=10,"Child",IF(Table1[[#This Row],[Age]]&lt;=20,"Teen", IF(Table1[[#This Row],[Age]]&lt;=40, "Young Adult",IF(Table1[[#This Row],[Age]]&lt;=60, "Middle Age","Old Age"))))</f>
        <v>Old Age</v>
      </c>
      <c r="D1592" t="s">
        <v>40</v>
      </c>
      <c r="E1592" t="s">
        <v>47</v>
      </c>
      <c r="F1592" t="s">
        <v>41</v>
      </c>
      <c r="G1592" s="2">
        <v>45651</v>
      </c>
      <c r="H1592" s="1">
        <f>YEAR(Table1[[#This Row],[Date_of_Diagnosis]])</f>
        <v>2024</v>
      </c>
      <c r="I1592" t="s">
        <v>48</v>
      </c>
      <c r="J1592" t="s">
        <v>45</v>
      </c>
      <c r="K1592" t="b">
        <v>1</v>
      </c>
      <c r="L1592">
        <v>21</v>
      </c>
      <c r="M1592">
        <v>15</v>
      </c>
      <c r="N1592" t="s">
        <v>15</v>
      </c>
      <c r="O1592">
        <v>74</v>
      </c>
      <c r="P1592" t="str">
        <f>IF(Table1[[#This Row],[Survival_Time_Months]]&lt;12,"&lt;1 Year",IF(Table1[[#This Row],[Survival_Time_Months]]&lt;60,"1-5 Years","5+ Years"))</f>
        <v>5+ Years</v>
      </c>
      <c r="Q1592" t="s">
        <v>10</v>
      </c>
      <c r="R1592" t="b">
        <v>1</v>
      </c>
      <c r="S1592" t="s">
        <v>20</v>
      </c>
    </row>
    <row r="1593" spans="1:19" x14ac:dyDescent="0.35">
      <c r="A1593" t="s">
        <v>1638</v>
      </c>
      <c r="B1593">
        <v>31</v>
      </c>
      <c r="C1593" t="str">
        <f>IF(Table1[[#This Row],[Age]]&lt;=10,"Child",IF(Table1[[#This Row],[Age]]&lt;=20,"Teen", IF(Table1[[#This Row],[Age]]&lt;=40, "Young Adult",IF(Table1[[#This Row],[Age]]&lt;=60, "Middle Age","Old Age"))))</f>
        <v>Young Adult</v>
      </c>
      <c r="D1593" t="s">
        <v>5050</v>
      </c>
      <c r="E1593" t="s">
        <v>35</v>
      </c>
      <c r="F1593" t="s">
        <v>36</v>
      </c>
      <c r="G1593" s="2">
        <v>43530</v>
      </c>
      <c r="H1593" s="1">
        <f>YEAR(Table1[[#This Row],[Date_of_Diagnosis]])</f>
        <v>2019</v>
      </c>
      <c r="I1593" t="s">
        <v>37</v>
      </c>
      <c r="J1593" t="s">
        <v>38</v>
      </c>
      <c r="K1593" t="b">
        <v>1</v>
      </c>
      <c r="L1593">
        <v>28</v>
      </c>
      <c r="M1593">
        <v>2</v>
      </c>
      <c r="N1593" t="s">
        <v>12</v>
      </c>
      <c r="O1593">
        <v>33</v>
      </c>
      <c r="P1593" t="str">
        <f>IF(Table1[[#This Row],[Survival_Time_Months]]&lt;12,"&lt;1 Year",IF(Table1[[#This Row],[Survival_Time_Months]]&lt;60,"1-5 Years","5+ Years"))</f>
        <v>1-5 Years</v>
      </c>
      <c r="Q1593" t="s">
        <v>14</v>
      </c>
      <c r="R1593" t="b">
        <v>0</v>
      </c>
      <c r="S1593" t="s">
        <v>11</v>
      </c>
    </row>
    <row r="1594" spans="1:19" x14ac:dyDescent="0.35">
      <c r="A1594" t="s">
        <v>1639</v>
      </c>
      <c r="B1594">
        <v>51</v>
      </c>
      <c r="C1594" t="str">
        <f>IF(Table1[[#This Row],[Age]]&lt;=10,"Child",IF(Table1[[#This Row],[Age]]&lt;=20,"Teen", IF(Table1[[#This Row],[Age]]&lt;=40, "Young Adult",IF(Table1[[#This Row],[Age]]&lt;=60, "Middle Age","Old Age"))))</f>
        <v>Middle Age</v>
      </c>
      <c r="D1594" t="s">
        <v>5050</v>
      </c>
      <c r="E1594" t="s">
        <v>35</v>
      </c>
      <c r="F1594" t="s">
        <v>44</v>
      </c>
      <c r="G1594" s="2">
        <v>44155</v>
      </c>
      <c r="H1594" s="1">
        <f>YEAR(Table1[[#This Row],[Date_of_Diagnosis]])</f>
        <v>2020</v>
      </c>
      <c r="I1594" t="s">
        <v>42</v>
      </c>
      <c r="J1594" t="s">
        <v>38</v>
      </c>
      <c r="K1594" t="b">
        <v>1</v>
      </c>
      <c r="L1594">
        <v>7</v>
      </c>
      <c r="M1594">
        <v>15</v>
      </c>
      <c r="N1594" t="s">
        <v>12</v>
      </c>
      <c r="O1594">
        <v>10</v>
      </c>
      <c r="P1594" t="str">
        <f>IF(Table1[[#This Row],[Survival_Time_Months]]&lt;12,"&lt;1 Year",IF(Table1[[#This Row],[Survival_Time_Months]]&lt;60,"1-5 Years","5+ Years"))</f>
        <v>&lt;1 Year</v>
      </c>
      <c r="Q1594" t="s">
        <v>14</v>
      </c>
      <c r="R1594" t="b">
        <v>0</v>
      </c>
      <c r="S1594" t="s">
        <v>18</v>
      </c>
    </row>
    <row r="1595" spans="1:19" x14ac:dyDescent="0.35">
      <c r="A1595" t="s">
        <v>1640</v>
      </c>
      <c r="B1595">
        <v>1</v>
      </c>
      <c r="C1595" t="str">
        <f>IF(Table1[[#This Row],[Age]]&lt;=10,"Child",IF(Table1[[#This Row],[Age]]&lt;=20,"Teen", IF(Table1[[#This Row],[Age]]&lt;=40, "Young Adult",IF(Table1[[#This Row],[Age]]&lt;=60, "Middle Age","Old Age"))))</f>
        <v>Child</v>
      </c>
      <c r="D1595" t="s">
        <v>40</v>
      </c>
      <c r="E1595" t="s">
        <v>35</v>
      </c>
      <c r="F1595" t="s">
        <v>36</v>
      </c>
      <c r="G1595" s="2">
        <v>45648</v>
      </c>
      <c r="H1595" s="1">
        <f>YEAR(Table1[[#This Row],[Date_of_Diagnosis]])</f>
        <v>2024</v>
      </c>
      <c r="I1595" t="s">
        <v>51</v>
      </c>
      <c r="J1595" t="s">
        <v>38</v>
      </c>
      <c r="K1595" t="b">
        <v>0</v>
      </c>
      <c r="L1595">
        <v>57</v>
      </c>
      <c r="M1595">
        <v>0</v>
      </c>
      <c r="N1595" t="s">
        <v>9</v>
      </c>
      <c r="O1595">
        <v>114</v>
      </c>
      <c r="P1595" t="str">
        <f>IF(Table1[[#This Row],[Survival_Time_Months]]&lt;12,"&lt;1 Year",IF(Table1[[#This Row],[Survival_Time_Months]]&lt;60,"1-5 Years","5+ Years"))</f>
        <v>5+ Years</v>
      </c>
      <c r="Q1595" t="s">
        <v>14</v>
      </c>
      <c r="R1595" t="b">
        <v>0</v>
      </c>
      <c r="S1595" t="s">
        <v>19</v>
      </c>
    </row>
    <row r="1596" spans="1:19" x14ac:dyDescent="0.35">
      <c r="A1596" t="s">
        <v>1641</v>
      </c>
      <c r="B1596">
        <v>13</v>
      </c>
      <c r="C1596" t="str">
        <f>IF(Table1[[#This Row],[Age]]&lt;=10,"Child",IF(Table1[[#This Row],[Age]]&lt;=20,"Teen", IF(Table1[[#This Row],[Age]]&lt;=40, "Young Adult",IF(Table1[[#This Row],[Age]]&lt;=60, "Middle Age","Old Age"))))</f>
        <v>Teen</v>
      </c>
      <c r="D1596" t="s">
        <v>40</v>
      </c>
      <c r="E1596" t="s">
        <v>50</v>
      </c>
      <c r="F1596" t="s">
        <v>44</v>
      </c>
      <c r="G1596" s="2">
        <v>43856</v>
      </c>
      <c r="H1596" s="1">
        <f>YEAR(Table1[[#This Row],[Date_of_Diagnosis]])</f>
        <v>2020</v>
      </c>
      <c r="I1596" t="s">
        <v>48</v>
      </c>
      <c r="J1596" t="s">
        <v>45</v>
      </c>
      <c r="K1596" t="b">
        <v>0</v>
      </c>
      <c r="L1596">
        <v>15</v>
      </c>
      <c r="M1596">
        <v>0</v>
      </c>
      <c r="N1596" t="s">
        <v>12</v>
      </c>
      <c r="O1596">
        <v>43</v>
      </c>
      <c r="P1596" t="str">
        <f>IF(Table1[[#This Row],[Survival_Time_Months]]&lt;12,"&lt;1 Year",IF(Table1[[#This Row],[Survival_Time_Months]]&lt;60,"1-5 Years","5+ Years"))</f>
        <v>1-5 Years</v>
      </c>
      <c r="Q1596" t="s">
        <v>14</v>
      </c>
      <c r="R1596" t="b">
        <v>0</v>
      </c>
      <c r="S1596" t="s">
        <v>18</v>
      </c>
    </row>
    <row r="1597" spans="1:19" x14ac:dyDescent="0.35">
      <c r="A1597" t="s">
        <v>1642</v>
      </c>
      <c r="B1597">
        <v>38</v>
      </c>
      <c r="C1597" t="str">
        <f>IF(Table1[[#This Row],[Age]]&lt;=10,"Child",IF(Table1[[#This Row],[Age]]&lt;=20,"Teen", IF(Table1[[#This Row],[Age]]&lt;=40, "Young Adult",IF(Table1[[#This Row],[Age]]&lt;=60, "Middle Age","Old Age"))))</f>
        <v>Young Adult</v>
      </c>
      <c r="D1597" t="s">
        <v>40</v>
      </c>
      <c r="E1597" t="s">
        <v>47</v>
      </c>
      <c r="F1597" t="s">
        <v>41</v>
      </c>
      <c r="G1597" s="2">
        <v>44130</v>
      </c>
      <c r="H1597" s="1">
        <f>YEAR(Table1[[#This Row],[Date_of_Diagnosis]])</f>
        <v>2020</v>
      </c>
      <c r="I1597" t="s">
        <v>42</v>
      </c>
      <c r="J1597" t="s">
        <v>38</v>
      </c>
      <c r="K1597" t="b">
        <v>1</v>
      </c>
      <c r="L1597">
        <v>45</v>
      </c>
      <c r="M1597">
        <v>0</v>
      </c>
      <c r="N1597" t="s">
        <v>12</v>
      </c>
      <c r="O1597">
        <v>90</v>
      </c>
      <c r="P1597" t="str">
        <f>IF(Table1[[#This Row],[Survival_Time_Months]]&lt;12,"&lt;1 Year",IF(Table1[[#This Row],[Survival_Time_Months]]&lt;60,"1-5 Years","5+ Years"))</f>
        <v>5+ Years</v>
      </c>
      <c r="Q1597" t="s">
        <v>10</v>
      </c>
      <c r="R1597" t="b">
        <v>1</v>
      </c>
      <c r="S1597" t="s">
        <v>20</v>
      </c>
    </row>
    <row r="1598" spans="1:19" x14ac:dyDescent="0.35">
      <c r="A1598" t="s">
        <v>1643</v>
      </c>
      <c r="B1598">
        <v>38</v>
      </c>
      <c r="C1598" t="str">
        <f>IF(Table1[[#This Row],[Age]]&lt;=10,"Child",IF(Table1[[#This Row],[Age]]&lt;=20,"Teen", IF(Table1[[#This Row],[Age]]&lt;=40, "Young Adult",IF(Table1[[#This Row],[Age]]&lt;=60, "Middle Age","Old Age"))))</f>
        <v>Young Adult</v>
      </c>
      <c r="D1598" t="s">
        <v>40</v>
      </c>
      <c r="E1598" t="s">
        <v>35</v>
      </c>
      <c r="F1598" t="s">
        <v>44</v>
      </c>
      <c r="G1598" s="2">
        <v>44915</v>
      </c>
      <c r="H1598" s="1">
        <f>YEAR(Table1[[#This Row],[Date_of_Diagnosis]])</f>
        <v>2022</v>
      </c>
      <c r="I1598" t="s">
        <v>48</v>
      </c>
      <c r="J1598" t="s">
        <v>38</v>
      </c>
      <c r="K1598" t="b">
        <v>1</v>
      </c>
      <c r="L1598">
        <v>27</v>
      </c>
      <c r="M1598">
        <v>19</v>
      </c>
      <c r="N1598" t="s">
        <v>9</v>
      </c>
      <c r="O1598">
        <v>79</v>
      </c>
      <c r="P1598" t="str">
        <f>IF(Table1[[#This Row],[Survival_Time_Months]]&lt;12,"&lt;1 Year",IF(Table1[[#This Row],[Survival_Time_Months]]&lt;60,"1-5 Years","5+ Years"))</f>
        <v>5+ Years</v>
      </c>
      <c r="Q1598" t="s">
        <v>10</v>
      </c>
      <c r="R1598" t="b">
        <v>1</v>
      </c>
      <c r="S1598" t="s">
        <v>13</v>
      </c>
    </row>
    <row r="1599" spans="1:19" x14ac:dyDescent="0.35">
      <c r="A1599" t="s">
        <v>1644</v>
      </c>
      <c r="B1599">
        <v>17</v>
      </c>
      <c r="C1599" t="str">
        <f>IF(Table1[[#This Row],[Age]]&lt;=10,"Child",IF(Table1[[#This Row],[Age]]&lt;=20,"Teen", IF(Table1[[#This Row],[Age]]&lt;=40, "Young Adult",IF(Table1[[#This Row],[Age]]&lt;=60, "Middle Age","Old Age"))))</f>
        <v>Teen</v>
      </c>
      <c r="D1599" t="s">
        <v>40</v>
      </c>
      <c r="E1599" t="s">
        <v>47</v>
      </c>
      <c r="F1599" t="s">
        <v>41</v>
      </c>
      <c r="G1599" s="2">
        <v>45447</v>
      </c>
      <c r="H1599" s="1">
        <f>YEAR(Table1[[#This Row],[Date_of_Diagnosis]])</f>
        <v>2024</v>
      </c>
      <c r="I1599" t="s">
        <v>51</v>
      </c>
      <c r="J1599" t="s">
        <v>2</v>
      </c>
      <c r="K1599" t="b">
        <v>1</v>
      </c>
      <c r="L1599">
        <v>33</v>
      </c>
      <c r="M1599">
        <v>20</v>
      </c>
      <c r="N1599" t="s">
        <v>9</v>
      </c>
      <c r="O1599">
        <v>78</v>
      </c>
      <c r="P1599" t="str">
        <f>IF(Table1[[#This Row],[Survival_Time_Months]]&lt;12,"&lt;1 Year",IF(Table1[[#This Row],[Survival_Time_Months]]&lt;60,"1-5 Years","5+ Years"))</f>
        <v>5+ Years</v>
      </c>
      <c r="Q1599" t="s">
        <v>10</v>
      </c>
      <c r="R1599" t="b">
        <v>1</v>
      </c>
      <c r="S1599" t="s">
        <v>22</v>
      </c>
    </row>
    <row r="1600" spans="1:19" x14ac:dyDescent="0.35">
      <c r="A1600" t="s">
        <v>1645</v>
      </c>
      <c r="B1600">
        <v>45</v>
      </c>
      <c r="C1600" t="str">
        <f>IF(Table1[[#This Row],[Age]]&lt;=10,"Child",IF(Table1[[#This Row],[Age]]&lt;=20,"Teen", IF(Table1[[#This Row],[Age]]&lt;=40, "Young Adult",IF(Table1[[#This Row],[Age]]&lt;=60, "Middle Age","Old Age"))))</f>
        <v>Middle Age</v>
      </c>
      <c r="D1600" t="s">
        <v>5050</v>
      </c>
      <c r="E1600" t="s">
        <v>47</v>
      </c>
      <c r="F1600" t="s">
        <v>44</v>
      </c>
      <c r="G1600" s="2">
        <v>44411</v>
      </c>
      <c r="H1600" s="1">
        <f>YEAR(Table1[[#This Row],[Date_of_Diagnosis]])</f>
        <v>2021</v>
      </c>
      <c r="I1600" t="s">
        <v>48</v>
      </c>
      <c r="J1600" t="s">
        <v>2</v>
      </c>
      <c r="K1600" t="b">
        <v>0</v>
      </c>
      <c r="L1600">
        <v>51</v>
      </c>
      <c r="M1600">
        <v>1</v>
      </c>
      <c r="N1600" t="s">
        <v>15</v>
      </c>
      <c r="O1600">
        <v>62</v>
      </c>
      <c r="P1600" t="str">
        <f>IF(Table1[[#This Row],[Survival_Time_Months]]&lt;12,"&lt;1 Year",IF(Table1[[#This Row],[Survival_Time_Months]]&lt;60,"1-5 Years","5+ Years"))</f>
        <v>5+ Years</v>
      </c>
      <c r="Q1600" t="s">
        <v>14</v>
      </c>
      <c r="R1600" t="b">
        <v>0</v>
      </c>
      <c r="S1600" t="s">
        <v>23</v>
      </c>
    </row>
    <row r="1601" spans="1:19" x14ac:dyDescent="0.35">
      <c r="A1601" t="s">
        <v>1646</v>
      </c>
      <c r="B1601">
        <v>59</v>
      </c>
      <c r="C1601" t="str">
        <f>IF(Table1[[#This Row],[Age]]&lt;=10,"Child",IF(Table1[[#This Row],[Age]]&lt;=20,"Teen", IF(Table1[[#This Row],[Age]]&lt;=40, "Young Adult",IF(Table1[[#This Row],[Age]]&lt;=60, "Middle Age","Old Age"))))</f>
        <v>Middle Age</v>
      </c>
      <c r="D1601" t="s">
        <v>5050</v>
      </c>
      <c r="E1601" t="s">
        <v>50</v>
      </c>
      <c r="F1601" t="s">
        <v>41</v>
      </c>
      <c r="G1601" s="2">
        <v>43756</v>
      </c>
      <c r="H1601" s="1">
        <f>YEAR(Table1[[#This Row],[Date_of_Diagnosis]])</f>
        <v>2019</v>
      </c>
      <c r="I1601" t="s">
        <v>37</v>
      </c>
      <c r="J1601" t="s">
        <v>38</v>
      </c>
      <c r="K1601" t="b">
        <v>1</v>
      </c>
      <c r="L1601">
        <v>58</v>
      </c>
      <c r="M1601">
        <v>10</v>
      </c>
      <c r="N1601" t="s">
        <v>15</v>
      </c>
      <c r="O1601">
        <v>64</v>
      </c>
      <c r="P1601" t="str">
        <f>IF(Table1[[#This Row],[Survival_Time_Months]]&lt;12,"&lt;1 Year",IF(Table1[[#This Row],[Survival_Time_Months]]&lt;60,"1-5 Years","5+ Years"))</f>
        <v>5+ Years</v>
      </c>
      <c r="Q1601" t="s">
        <v>14</v>
      </c>
      <c r="R1601" t="b">
        <v>1</v>
      </c>
      <c r="S1601" t="s">
        <v>16</v>
      </c>
    </row>
    <row r="1602" spans="1:19" x14ac:dyDescent="0.35">
      <c r="A1602" t="s">
        <v>1647</v>
      </c>
      <c r="B1602">
        <v>28</v>
      </c>
      <c r="C1602" t="str">
        <f>IF(Table1[[#This Row],[Age]]&lt;=10,"Child",IF(Table1[[#This Row],[Age]]&lt;=20,"Teen", IF(Table1[[#This Row],[Age]]&lt;=40, "Young Adult",IF(Table1[[#This Row],[Age]]&lt;=60, "Middle Age","Old Age"))))</f>
        <v>Young Adult</v>
      </c>
      <c r="D1602" t="s">
        <v>5049</v>
      </c>
      <c r="E1602" t="s">
        <v>50</v>
      </c>
      <c r="F1602" t="s">
        <v>36</v>
      </c>
      <c r="G1602" s="2">
        <v>44140</v>
      </c>
      <c r="H1602" s="1">
        <f>YEAR(Table1[[#This Row],[Date_of_Diagnosis]])</f>
        <v>2020</v>
      </c>
      <c r="I1602" t="s">
        <v>37</v>
      </c>
      <c r="J1602" t="s">
        <v>45</v>
      </c>
      <c r="K1602" t="b">
        <v>0</v>
      </c>
      <c r="L1602">
        <v>65</v>
      </c>
      <c r="M1602">
        <v>3</v>
      </c>
      <c r="N1602" t="s">
        <v>15</v>
      </c>
      <c r="O1602">
        <v>59</v>
      </c>
      <c r="P1602" t="str">
        <f>IF(Table1[[#This Row],[Survival_Time_Months]]&lt;12,"&lt;1 Year",IF(Table1[[#This Row],[Survival_Time_Months]]&lt;60,"1-5 Years","5+ Years"))</f>
        <v>1-5 Years</v>
      </c>
      <c r="Q1602" t="s">
        <v>14</v>
      </c>
      <c r="R1602" t="b">
        <v>1</v>
      </c>
      <c r="S1602" t="s">
        <v>19</v>
      </c>
    </row>
    <row r="1603" spans="1:19" x14ac:dyDescent="0.35">
      <c r="A1603" t="s">
        <v>1648</v>
      </c>
      <c r="B1603">
        <v>20</v>
      </c>
      <c r="C1603" t="str">
        <f>IF(Table1[[#This Row],[Age]]&lt;=10,"Child",IF(Table1[[#This Row],[Age]]&lt;=20,"Teen", IF(Table1[[#This Row],[Age]]&lt;=40, "Young Adult",IF(Table1[[#This Row],[Age]]&lt;=60, "Middle Age","Old Age"))))</f>
        <v>Teen</v>
      </c>
      <c r="D1603" t="s">
        <v>5050</v>
      </c>
      <c r="E1603" t="s">
        <v>50</v>
      </c>
      <c r="F1603" t="s">
        <v>44</v>
      </c>
      <c r="G1603" s="2">
        <v>44392</v>
      </c>
      <c r="H1603" s="1">
        <f>YEAR(Table1[[#This Row],[Date_of_Diagnosis]])</f>
        <v>2021</v>
      </c>
      <c r="I1603" t="s">
        <v>37</v>
      </c>
      <c r="J1603" t="s">
        <v>38</v>
      </c>
      <c r="K1603" t="b">
        <v>0</v>
      </c>
      <c r="L1603">
        <v>14</v>
      </c>
      <c r="M1603">
        <v>3</v>
      </c>
      <c r="N1603" t="s">
        <v>15</v>
      </c>
      <c r="O1603">
        <v>25</v>
      </c>
      <c r="P1603" t="str">
        <f>IF(Table1[[#This Row],[Survival_Time_Months]]&lt;12,"&lt;1 Year",IF(Table1[[#This Row],[Survival_Time_Months]]&lt;60,"1-5 Years","5+ Years"))</f>
        <v>1-5 Years</v>
      </c>
      <c r="Q1603" t="s">
        <v>10</v>
      </c>
      <c r="R1603" t="b">
        <v>1</v>
      </c>
      <c r="S1603" t="s">
        <v>17</v>
      </c>
    </row>
    <row r="1604" spans="1:19" x14ac:dyDescent="0.35">
      <c r="A1604" t="s">
        <v>1649</v>
      </c>
      <c r="B1604">
        <v>89</v>
      </c>
      <c r="C1604" t="str">
        <f>IF(Table1[[#This Row],[Age]]&lt;=10,"Child",IF(Table1[[#This Row],[Age]]&lt;=20,"Teen", IF(Table1[[#This Row],[Age]]&lt;=40, "Young Adult",IF(Table1[[#This Row],[Age]]&lt;=60, "Middle Age","Old Age"))))</f>
        <v>Old Age</v>
      </c>
      <c r="D1604" t="s">
        <v>5050</v>
      </c>
      <c r="E1604" t="s">
        <v>50</v>
      </c>
      <c r="F1604" t="s">
        <v>36</v>
      </c>
      <c r="G1604" s="2">
        <v>44174</v>
      </c>
      <c r="H1604" s="1">
        <f>YEAR(Table1[[#This Row],[Date_of_Diagnosis]])</f>
        <v>2020</v>
      </c>
      <c r="I1604" t="s">
        <v>42</v>
      </c>
      <c r="J1604" t="s">
        <v>2</v>
      </c>
      <c r="K1604" t="b">
        <v>0</v>
      </c>
      <c r="L1604">
        <v>38</v>
      </c>
      <c r="M1604">
        <v>6</v>
      </c>
      <c r="N1604" t="s">
        <v>9</v>
      </c>
      <c r="O1604">
        <v>46</v>
      </c>
      <c r="P1604" t="str">
        <f>IF(Table1[[#This Row],[Survival_Time_Months]]&lt;12,"&lt;1 Year",IF(Table1[[#This Row],[Survival_Time_Months]]&lt;60,"1-5 Years","5+ Years"))</f>
        <v>1-5 Years</v>
      </c>
      <c r="Q1604" t="s">
        <v>10</v>
      </c>
      <c r="R1604" t="b">
        <v>0</v>
      </c>
      <c r="S1604" t="s">
        <v>13</v>
      </c>
    </row>
    <row r="1605" spans="1:19" x14ac:dyDescent="0.35">
      <c r="A1605" t="s">
        <v>1650</v>
      </c>
      <c r="B1605">
        <v>26</v>
      </c>
      <c r="C1605" t="str">
        <f>IF(Table1[[#This Row],[Age]]&lt;=10,"Child",IF(Table1[[#This Row],[Age]]&lt;=20,"Teen", IF(Table1[[#This Row],[Age]]&lt;=40, "Young Adult",IF(Table1[[#This Row],[Age]]&lt;=60, "Middle Age","Old Age"))))</f>
        <v>Young Adult</v>
      </c>
      <c r="D1605" t="s">
        <v>40</v>
      </c>
      <c r="E1605" t="s">
        <v>35</v>
      </c>
      <c r="F1605" t="s">
        <v>41</v>
      </c>
      <c r="G1605" s="2">
        <v>44223</v>
      </c>
      <c r="H1605" s="1">
        <f>YEAR(Table1[[#This Row],[Date_of_Diagnosis]])</f>
        <v>2021</v>
      </c>
      <c r="I1605" t="s">
        <v>48</v>
      </c>
      <c r="J1605" t="s">
        <v>2</v>
      </c>
      <c r="K1605" t="b">
        <v>0</v>
      </c>
      <c r="L1605">
        <v>54</v>
      </c>
      <c r="M1605">
        <v>4</v>
      </c>
      <c r="N1605" t="s">
        <v>15</v>
      </c>
      <c r="O1605">
        <v>70</v>
      </c>
      <c r="P1605" t="str">
        <f>IF(Table1[[#This Row],[Survival_Time_Months]]&lt;12,"&lt;1 Year",IF(Table1[[#This Row],[Survival_Time_Months]]&lt;60,"1-5 Years","5+ Years"))</f>
        <v>5+ Years</v>
      </c>
      <c r="Q1605" t="s">
        <v>14</v>
      </c>
      <c r="R1605" t="b">
        <v>0</v>
      </c>
      <c r="S1605" t="s">
        <v>11</v>
      </c>
    </row>
    <row r="1606" spans="1:19" x14ac:dyDescent="0.35">
      <c r="A1606" t="s">
        <v>1651</v>
      </c>
      <c r="B1606">
        <v>24</v>
      </c>
      <c r="C1606" t="str">
        <f>IF(Table1[[#This Row],[Age]]&lt;=10,"Child",IF(Table1[[#This Row],[Age]]&lt;=20,"Teen", IF(Table1[[#This Row],[Age]]&lt;=40, "Young Adult",IF(Table1[[#This Row],[Age]]&lt;=60, "Middle Age","Old Age"))))</f>
        <v>Young Adult</v>
      </c>
      <c r="D1606" t="s">
        <v>5050</v>
      </c>
      <c r="E1606" t="s">
        <v>50</v>
      </c>
      <c r="F1606" t="s">
        <v>44</v>
      </c>
      <c r="G1606" s="2">
        <v>44958</v>
      </c>
      <c r="H1606" s="1">
        <f>YEAR(Table1[[#This Row],[Date_of_Diagnosis]])</f>
        <v>2023</v>
      </c>
      <c r="I1606" t="s">
        <v>42</v>
      </c>
      <c r="J1606" t="s">
        <v>45</v>
      </c>
      <c r="K1606" t="b">
        <v>1</v>
      </c>
      <c r="L1606">
        <v>67</v>
      </c>
      <c r="M1606">
        <v>12</v>
      </c>
      <c r="N1606" t="s">
        <v>15</v>
      </c>
      <c r="O1606">
        <v>110</v>
      </c>
      <c r="P1606" t="str">
        <f>IF(Table1[[#This Row],[Survival_Time_Months]]&lt;12,"&lt;1 Year",IF(Table1[[#This Row],[Survival_Time_Months]]&lt;60,"1-5 Years","5+ Years"))</f>
        <v>5+ Years</v>
      </c>
      <c r="Q1606" t="s">
        <v>14</v>
      </c>
      <c r="R1606" t="b">
        <v>1</v>
      </c>
      <c r="S1606" t="s">
        <v>18</v>
      </c>
    </row>
    <row r="1607" spans="1:19" x14ac:dyDescent="0.35">
      <c r="A1607" t="s">
        <v>1652</v>
      </c>
      <c r="B1607">
        <v>42</v>
      </c>
      <c r="C1607" t="str">
        <f>IF(Table1[[#This Row],[Age]]&lt;=10,"Child",IF(Table1[[#This Row],[Age]]&lt;=20,"Teen", IF(Table1[[#This Row],[Age]]&lt;=40, "Young Adult",IF(Table1[[#This Row],[Age]]&lt;=60, "Middle Age","Old Age"))))</f>
        <v>Middle Age</v>
      </c>
      <c r="D1607" t="s">
        <v>40</v>
      </c>
      <c r="E1607" t="s">
        <v>35</v>
      </c>
      <c r="F1607" t="s">
        <v>41</v>
      </c>
      <c r="G1607" s="2">
        <v>45268</v>
      </c>
      <c r="H1607" s="1">
        <f>YEAR(Table1[[#This Row],[Date_of_Diagnosis]])</f>
        <v>2023</v>
      </c>
      <c r="I1607" t="s">
        <v>51</v>
      </c>
      <c r="J1607" t="s">
        <v>38</v>
      </c>
      <c r="K1607" t="b">
        <v>1</v>
      </c>
      <c r="L1607">
        <v>17</v>
      </c>
      <c r="M1607">
        <v>15</v>
      </c>
      <c r="N1607" t="s">
        <v>9</v>
      </c>
      <c r="O1607">
        <v>13</v>
      </c>
      <c r="P1607" t="str">
        <f>IF(Table1[[#This Row],[Survival_Time_Months]]&lt;12,"&lt;1 Year",IF(Table1[[#This Row],[Survival_Time_Months]]&lt;60,"1-5 Years","5+ Years"))</f>
        <v>1-5 Years</v>
      </c>
      <c r="Q1607" t="s">
        <v>14</v>
      </c>
      <c r="R1607" t="b">
        <v>1</v>
      </c>
      <c r="S1607" t="s">
        <v>17</v>
      </c>
    </row>
    <row r="1608" spans="1:19" x14ac:dyDescent="0.35">
      <c r="A1608" t="s">
        <v>1653</v>
      </c>
      <c r="B1608">
        <v>29</v>
      </c>
      <c r="C1608" t="str">
        <f>IF(Table1[[#This Row],[Age]]&lt;=10,"Child",IF(Table1[[#This Row],[Age]]&lt;=20,"Teen", IF(Table1[[#This Row],[Age]]&lt;=40, "Young Adult",IF(Table1[[#This Row],[Age]]&lt;=60, "Middle Age","Old Age"))))</f>
        <v>Young Adult</v>
      </c>
      <c r="D1608" t="s">
        <v>5049</v>
      </c>
      <c r="E1608" t="s">
        <v>35</v>
      </c>
      <c r="F1608" t="s">
        <v>41</v>
      </c>
      <c r="G1608" s="2">
        <v>44353</v>
      </c>
      <c r="H1608" s="1">
        <f>YEAR(Table1[[#This Row],[Date_of_Diagnosis]])</f>
        <v>2021</v>
      </c>
      <c r="I1608" t="s">
        <v>42</v>
      </c>
      <c r="J1608" t="s">
        <v>38</v>
      </c>
      <c r="K1608" t="b">
        <v>1</v>
      </c>
      <c r="L1608">
        <v>66</v>
      </c>
      <c r="M1608">
        <v>0</v>
      </c>
      <c r="N1608" t="s">
        <v>15</v>
      </c>
      <c r="O1608">
        <v>54</v>
      </c>
      <c r="P1608" t="str">
        <f>IF(Table1[[#This Row],[Survival_Time_Months]]&lt;12,"&lt;1 Year",IF(Table1[[#This Row],[Survival_Time_Months]]&lt;60,"1-5 Years","5+ Years"))</f>
        <v>1-5 Years</v>
      </c>
      <c r="Q1608" t="s">
        <v>14</v>
      </c>
      <c r="R1608" t="b">
        <v>0</v>
      </c>
      <c r="S1608" t="s">
        <v>23</v>
      </c>
    </row>
    <row r="1609" spans="1:19" x14ac:dyDescent="0.35">
      <c r="A1609" t="s">
        <v>1654</v>
      </c>
      <c r="B1609">
        <v>38</v>
      </c>
      <c r="C1609" t="str">
        <f>IF(Table1[[#This Row],[Age]]&lt;=10,"Child",IF(Table1[[#This Row],[Age]]&lt;=20,"Teen", IF(Table1[[#This Row],[Age]]&lt;=40, "Young Adult",IF(Table1[[#This Row],[Age]]&lt;=60, "Middle Age","Old Age"))))</f>
        <v>Young Adult</v>
      </c>
      <c r="D1609" t="s">
        <v>40</v>
      </c>
      <c r="E1609" t="s">
        <v>47</v>
      </c>
      <c r="F1609" t="s">
        <v>41</v>
      </c>
      <c r="G1609" s="2">
        <v>45130</v>
      </c>
      <c r="H1609" s="1">
        <f>YEAR(Table1[[#This Row],[Date_of_Diagnosis]])</f>
        <v>2023</v>
      </c>
      <c r="I1609" t="s">
        <v>42</v>
      </c>
      <c r="J1609" t="s">
        <v>45</v>
      </c>
      <c r="K1609" t="b">
        <v>0</v>
      </c>
      <c r="L1609">
        <v>17</v>
      </c>
      <c r="M1609">
        <v>16</v>
      </c>
      <c r="N1609" t="s">
        <v>12</v>
      </c>
      <c r="O1609">
        <v>18</v>
      </c>
      <c r="P1609" t="str">
        <f>IF(Table1[[#This Row],[Survival_Time_Months]]&lt;12,"&lt;1 Year",IF(Table1[[#This Row],[Survival_Time_Months]]&lt;60,"1-5 Years","5+ Years"))</f>
        <v>1-5 Years</v>
      </c>
      <c r="Q1609" t="s">
        <v>10</v>
      </c>
      <c r="R1609" t="b">
        <v>1</v>
      </c>
      <c r="S1609" t="s">
        <v>22</v>
      </c>
    </row>
    <row r="1610" spans="1:19" x14ac:dyDescent="0.35">
      <c r="A1610" t="s">
        <v>1655</v>
      </c>
      <c r="B1610">
        <v>38</v>
      </c>
      <c r="C1610" t="str">
        <f>IF(Table1[[#This Row],[Age]]&lt;=10,"Child",IF(Table1[[#This Row],[Age]]&lt;=20,"Teen", IF(Table1[[#This Row],[Age]]&lt;=40, "Young Adult",IF(Table1[[#This Row],[Age]]&lt;=60, "Middle Age","Old Age"))))</f>
        <v>Young Adult</v>
      </c>
      <c r="D1610" t="s">
        <v>5049</v>
      </c>
      <c r="E1610" t="s">
        <v>50</v>
      </c>
      <c r="F1610" t="s">
        <v>44</v>
      </c>
      <c r="G1610" s="2">
        <v>44294</v>
      </c>
      <c r="H1610" s="1">
        <f>YEAR(Table1[[#This Row],[Date_of_Diagnosis]])</f>
        <v>2021</v>
      </c>
      <c r="I1610" t="s">
        <v>42</v>
      </c>
      <c r="J1610" t="s">
        <v>45</v>
      </c>
      <c r="K1610" t="b">
        <v>0</v>
      </c>
      <c r="L1610">
        <v>68</v>
      </c>
      <c r="M1610">
        <v>9</v>
      </c>
      <c r="N1610" t="s">
        <v>15</v>
      </c>
      <c r="O1610">
        <v>85</v>
      </c>
      <c r="P1610" t="str">
        <f>IF(Table1[[#This Row],[Survival_Time_Months]]&lt;12,"&lt;1 Year",IF(Table1[[#This Row],[Survival_Time_Months]]&lt;60,"1-5 Years","5+ Years"))</f>
        <v>5+ Years</v>
      </c>
      <c r="Q1610" t="s">
        <v>10</v>
      </c>
      <c r="R1610" t="b">
        <v>1</v>
      </c>
      <c r="S1610" t="s">
        <v>19</v>
      </c>
    </row>
    <row r="1611" spans="1:19" x14ac:dyDescent="0.35">
      <c r="A1611" t="s">
        <v>1656</v>
      </c>
      <c r="B1611">
        <v>39</v>
      </c>
      <c r="C1611" t="str">
        <f>IF(Table1[[#This Row],[Age]]&lt;=10,"Child",IF(Table1[[#This Row],[Age]]&lt;=20,"Teen", IF(Table1[[#This Row],[Age]]&lt;=40, "Young Adult",IF(Table1[[#This Row],[Age]]&lt;=60, "Middle Age","Old Age"))))</f>
        <v>Young Adult</v>
      </c>
      <c r="D1611" t="s">
        <v>40</v>
      </c>
      <c r="E1611" t="s">
        <v>35</v>
      </c>
      <c r="F1611" t="s">
        <v>36</v>
      </c>
      <c r="G1611" s="2">
        <v>45131</v>
      </c>
      <c r="H1611" s="1">
        <f>YEAR(Table1[[#This Row],[Date_of_Diagnosis]])</f>
        <v>2023</v>
      </c>
      <c r="I1611" t="s">
        <v>48</v>
      </c>
      <c r="J1611" t="s">
        <v>38</v>
      </c>
      <c r="K1611" t="b">
        <v>0</v>
      </c>
      <c r="L1611">
        <v>46</v>
      </c>
      <c r="M1611">
        <v>13</v>
      </c>
      <c r="N1611" t="s">
        <v>15</v>
      </c>
      <c r="O1611">
        <v>107</v>
      </c>
      <c r="P1611" t="str">
        <f>IF(Table1[[#This Row],[Survival_Time_Months]]&lt;12,"&lt;1 Year",IF(Table1[[#This Row],[Survival_Time_Months]]&lt;60,"1-5 Years","5+ Years"))</f>
        <v>5+ Years</v>
      </c>
      <c r="Q1611" t="s">
        <v>14</v>
      </c>
      <c r="R1611" t="b">
        <v>1</v>
      </c>
      <c r="S1611" t="s">
        <v>13</v>
      </c>
    </row>
    <row r="1612" spans="1:19" x14ac:dyDescent="0.35">
      <c r="A1612" t="s">
        <v>1657</v>
      </c>
      <c r="B1612">
        <v>7</v>
      </c>
      <c r="C1612" t="str">
        <f>IF(Table1[[#This Row],[Age]]&lt;=10,"Child",IF(Table1[[#This Row],[Age]]&lt;=20,"Teen", IF(Table1[[#This Row],[Age]]&lt;=40, "Young Adult",IF(Table1[[#This Row],[Age]]&lt;=60, "Middle Age","Old Age"))))</f>
        <v>Child</v>
      </c>
      <c r="D1612" t="s">
        <v>5049</v>
      </c>
      <c r="E1612" t="s">
        <v>35</v>
      </c>
      <c r="F1612" t="s">
        <v>36</v>
      </c>
      <c r="G1612" s="2">
        <v>45280</v>
      </c>
      <c r="H1612" s="1">
        <f>YEAR(Table1[[#This Row],[Date_of_Diagnosis]])</f>
        <v>2023</v>
      </c>
      <c r="I1612" t="s">
        <v>48</v>
      </c>
      <c r="J1612" t="s">
        <v>38</v>
      </c>
      <c r="K1612" t="b">
        <v>1</v>
      </c>
      <c r="L1612">
        <v>7</v>
      </c>
      <c r="M1612">
        <v>15</v>
      </c>
      <c r="N1612" t="s">
        <v>15</v>
      </c>
      <c r="O1612">
        <v>36</v>
      </c>
      <c r="P1612" t="str">
        <f>IF(Table1[[#This Row],[Survival_Time_Months]]&lt;12,"&lt;1 Year",IF(Table1[[#This Row],[Survival_Time_Months]]&lt;60,"1-5 Years","5+ Years"))</f>
        <v>1-5 Years</v>
      </c>
      <c r="Q1612" t="s">
        <v>14</v>
      </c>
      <c r="R1612" t="b">
        <v>0</v>
      </c>
      <c r="S1612" t="s">
        <v>21</v>
      </c>
    </row>
    <row r="1613" spans="1:19" x14ac:dyDescent="0.35">
      <c r="A1613" t="s">
        <v>1658</v>
      </c>
      <c r="B1613">
        <v>89</v>
      </c>
      <c r="C1613" t="str">
        <f>IF(Table1[[#This Row],[Age]]&lt;=10,"Child",IF(Table1[[#This Row],[Age]]&lt;=20,"Teen", IF(Table1[[#This Row],[Age]]&lt;=40, "Young Adult",IF(Table1[[#This Row],[Age]]&lt;=60, "Middle Age","Old Age"))))</f>
        <v>Old Age</v>
      </c>
      <c r="D1613" t="s">
        <v>5049</v>
      </c>
      <c r="E1613" t="s">
        <v>47</v>
      </c>
      <c r="F1613" t="s">
        <v>41</v>
      </c>
      <c r="G1613" s="2">
        <v>44531</v>
      </c>
      <c r="H1613" s="1">
        <f>YEAR(Table1[[#This Row],[Date_of_Diagnosis]])</f>
        <v>2021</v>
      </c>
      <c r="I1613" t="s">
        <v>42</v>
      </c>
      <c r="J1613" t="s">
        <v>45</v>
      </c>
      <c r="K1613" t="b">
        <v>0</v>
      </c>
      <c r="L1613">
        <v>51</v>
      </c>
      <c r="M1613">
        <v>20</v>
      </c>
      <c r="N1613" t="s">
        <v>9</v>
      </c>
      <c r="O1613">
        <v>83</v>
      </c>
      <c r="P1613" t="str">
        <f>IF(Table1[[#This Row],[Survival_Time_Months]]&lt;12,"&lt;1 Year",IF(Table1[[#This Row],[Survival_Time_Months]]&lt;60,"1-5 Years","5+ Years"))</f>
        <v>5+ Years</v>
      </c>
      <c r="Q1613" t="s">
        <v>14</v>
      </c>
      <c r="R1613" t="b">
        <v>0</v>
      </c>
      <c r="S1613" t="s">
        <v>20</v>
      </c>
    </row>
    <row r="1614" spans="1:19" x14ac:dyDescent="0.35">
      <c r="A1614" t="s">
        <v>1659</v>
      </c>
      <c r="B1614">
        <v>38</v>
      </c>
      <c r="C1614" t="str">
        <f>IF(Table1[[#This Row],[Age]]&lt;=10,"Child",IF(Table1[[#This Row],[Age]]&lt;=20,"Teen", IF(Table1[[#This Row],[Age]]&lt;=40, "Young Adult",IF(Table1[[#This Row],[Age]]&lt;=60, "Middle Age","Old Age"))))</f>
        <v>Young Adult</v>
      </c>
      <c r="D1614" t="s">
        <v>5049</v>
      </c>
      <c r="E1614" t="s">
        <v>50</v>
      </c>
      <c r="F1614" t="s">
        <v>44</v>
      </c>
      <c r="G1614" s="2">
        <v>45214</v>
      </c>
      <c r="H1614" s="1">
        <f>YEAR(Table1[[#This Row],[Date_of_Diagnosis]])</f>
        <v>2023</v>
      </c>
      <c r="I1614" t="s">
        <v>37</v>
      </c>
      <c r="J1614" t="s">
        <v>45</v>
      </c>
      <c r="K1614" t="b">
        <v>0</v>
      </c>
      <c r="L1614">
        <v>33</v>
      </c>
      <c r="M1614">
        <v>9</v>
      </c>
      <c r="N1614" t="s">
        <v>15</v>
      </c>
      <c r="O1614">
        <v>9</v>
      </c>
      <c r="P1614" t="str">
        <f>IF(Table1[[#This Row],[Survival_Time_Months]]&lt;12,"&lt;1 Year",IF(Table1[[#This Row],[Survival_Time_Months]]&lt;60,"1-5 Years","5+ Years"))</f>
        <v>&lt;1 Year</v>
      </c>
      <c r="Q1614" t="s">
        <v>14</v>
      </c>
      <c r="R1614" t="b">
        <v>0</v>
      </c>
      <c r="S1614" t="s">
        <v>17</v>
      </c>
    </row>
    <row r="1615" spans="1:19" x14ac:dyDescent="0.35">
      <c r="A1615" t="s">
        <v>1660</v>
      </c>
      <c r="B1615">
        <v>9</v>
      </c>
      <c r="C1615" t="str">
        <f>IF(Table1[[#This Row],[Age]]&lt;=10,"Child",IF(Table1[[#This Row],[Age]]&lt;=20,"Teen", IF(Table1[[#This Row],[Age]]&lt;=40, "Young Adult",IF(Table1[[#This Row],[Age]]&lt;=60, "Middle Age","Old Age"))))</f>
        <v>Child</v>
      </c>
      <c r="D1615" t="s">
        <v>5049</v>
      </c>
      <c r="E1615" t="s">
        <v>50</v>
      </c>
      <c r="F1615" t="s">
        <v>41</v>
      </c>
      <c r="G1615" s="2">
        <v>44726</v>
      </c>
      <c r="H1615" s="1">
        <f>YEAR(Table1[[#This Row],[Date_of_Diagnosis]])</f>
        <v>2022</v>
      </c>
      <c r="I1615" t="s">
        <v>48</v>
      </c>
      <c r="J1615" t="s">
        <v>45</v>
      </c>
      <c r="K1615" t="b">
        <v>0</v>
      </c>
      <c r="L1615">
        <v>22</v>
      </c>
      <c r="M1615">
        <v>12</v>
      </c>
      <c r="N1615" t="s">
        <v>9</v>
      </c>
      <c r="O1615">
        <v>49</v>
      </c>
      <c r="P1615" t="str">
        <f>IF(Table1[[#This Row],[Survival_Time_Months]]&lt;12,"&lt;1 Year",IF(Table1[[#This Row],[Survival_Time_Months]]&lt;60,"1-5 Years","5+ Years"))</f>
        <v>1-5 Years</v>
      </c>
      <c r="Q1615" t="s">
        <v>10</v>
      </c>
      <c r="R1615" t="b">
        <v>1</v>
      </c>
      <c r="S1615" t="s">
        <v>16</v>
      </c>
    </row>
    <row r="1616" spans="1:19" x14ac:dyDescent="0.35">
      <c r="A1616" t="s">
        <v>1661</v>
      </c>
      <c r="B1616">
        <v>61</v>
      </c>
      <c r="C1616" t="str">
        <f>IF(Table1[[#This Row],[Age]]&lt;=10,"Child",IF(Table1[[#This Row],[Age]]&lt;=20,"Teen", IF(Table1[[#This Row],[Age]]&lt;=40, "Young Adult",IF(Table1[[#This Row],[Age]]&lt;=60, "Middle Age","Old Age"))))</f>
        <v>Old Age</v>
      </c>
      <c r="D1616" t="s">
        <v>5049</v>
      </c>
      <c r="E1616" t="s">
        <v>50</v>
      </c>
      <c r="F1616" t="s">
        <v>41</v>
      </c>
      <c r="G1616" s="2">
        <v>45160</v>
      </c>
      <c r="H1616" s="1">
        <f>YEAR(Table1[[#This Row],[Date_of_Diagnosis]])</f>
        <v>2023</v>
      </c>
      <c r="I1616" t="s">
        <v>48</v>
      </c>
      <c r="J1616" t="s">
        <v>45</v>
      </c>
      <c r="K1616" t="b">
        <v>1</v>
      </c>
      <c r="L1616">
        <v>55</v>
      </c>
      <c r="M1616">
        <v>3</v>
      </c>
      <c r="N1616" t="s">
        <v>12</v>
      </c>
      <c r="O1616">
        <v>2</v>
      </c>
      <c r="P1616" t="str">
        <f>IF(Table1[[#This Row],[Survival_Time_Months]]&lt;12,"&lt;1 Year",IF(Table1[[#This Row],[Survival_Time_Months]]&lt;60,"1-5 Years","5+ Years"))</f>
        <v>&lt;1 Year</v>
      </c>
      <c r="Q1616" t="s">
        <v>14</v>
      </c>
      <c r="R1616" t="b">
        <v>1</v>
      </c>
      <c r="S1616" t="s">
        <v>20</v>
      </c>
    </row>
    <row r="1617" spans="1:19" x14ac:dyDescent="0.35">
      <c r="A1617" t="s">
        <v>1662</v>
      </c>
      <c r="B1617">
        <v>31</v>
      </c>
      <c r="C1617" t="str">
        <f>IF(Table1[[#This Row],[Age]]&lt;=10,"Child",IF(Table1[[#This Row],[Age]]&lt;=20,"Teen", IF(Table1[[#This Row],[Age]]&lt;=40, "Young Adult",IF(Table1[[#This Row],[Age]]&lt;=60, "Middle Age","Old Age"))))</f>
        <v>Young Adult</v>
      </c>
      <c r="D1617" t="s">
        <v>40</v>
      </c>
      <c r="E1617" t="s">
        <v>47</v>
      </c>
      <c r="F1617" t="s">
        <v>41</v>
      </c>
      <c r="G1617" s="2">
        <v>43575</v>
      </c>
      <c r="H1617" s="1">
        <f>YEAR(Table1[[#This Row],[Date_of_Diagnosis]])</f>
        <v>2019</v>
      </c>
      <c r="I1617" t="s">
        <v>42</v>
      </c>
      <c r="J1617" t="s">
        <v>38</v>
      </c>
      <c r="K1617" t="b">
        <v>0</v>
      </c>
      <c r="L1617">
        <v>7</v>
      </c>
      <c r="M1617">
        <v>6</v>
      </c>
      <c r="N1617" t="s">
        <v>15</v>
      </c>
      <c r="O1617">
        <v>64</v>
      </c>
      <c r="P1617" t="str">
        <f>IF(Table1[[#This Row],[Survival_Time_Months]]&lt;12,"&lt;1 Year",IF(Table1[[#This Row],[Survival_Time_Months]]&lt;60,"1-5 Years","5+ Years"))</f>
        <v>5+ Years</v>
      </c>
      <c r="Q1617" t="s">
        <v>10</v>
      </c>
      <c r="R1617" t="b">
        <v>0</v>
      </c>
      <c r="S1617" t="s">
        <v>13</v>
      </c>
    </row>
    <row r="1618" spans="1:19" x14ac:dyDescent="0.35">
      <c r="A1618" t="s">
        <v>1663</v>
      </c>
      <c r="B1618">
        <v>31</v>
      </c>
      <c r="C1618" t="str">
        <f>IF(Table1[[#This Row],[Age]]&lt;=10,"Child",IF(Table1[[#This Row],[Age]]&lt;=20,"Teen", IF(Table1[[#This Row],[Age]]&lt;=40, "Young Adult",IF(Table1[[#This Row],[Age]]&lt;=60, "Middle Age","Old Age"))))</f>
        <v>Young Adult</v>
      </c>
      <c r="D1618" t="s">
        <v>5050</v>
      </c>
      <c r="E1618" t="s">
        <v>50</v>
      </c>
      <c r="F1618" t="s">
        <v>44</v>
      </c>
      <c r="G1618" s="2">
        <v>43822</v>
      </c>
      <c r="H1618" s="1">
        <f>YEAR(Table1[[#This Row],[Date_of_Diagnosis]])</f>
        <v>2019</v>
      </c>
      <c r="I1618" t="s">
        <v>42</v>
      </c>
      <c r="J1618" t="s">
        <v>45</v>
      </c>
      <c r="K1618" t="b">
        <v>0</v>
      </c>
      <c r="L1618">
        <v>19</v>
      </c>
      <c r="M1618">
        <v>6</v>
      </c>
      <c r="N1618" t="s">
        <v>12</v>
      </c>
      <c r="O1618">
        <v>98</v>
      </c>
      <c r="P1618" t="str">
        <f>IF(Table1[[#This Row],[Survival_Time_Months]]&lt;12,"&lt;1 Year",IF(Table1[[#This Row],[Survival_Time_Months]]&lt;60,"1-5 Years","5+ Years"))</f>
        <v>5+ Years</v>
      </c>
      <c r="Q1618" t="s">
        <v>14</v>
      </c>
      <c r="R1618" t="b">
        <v>1</v>
      </c>
      <c r="S1618" t="s">
        <v>23</v>
      </c>
    </row>
    <row r="1619" spans="1:19" x14ac:dyDescent="0.35">
      <c r="A1619" t="s">
        <v>1664</v>
      </c>
      <c r="B1619">
        <v>11</v>
      </c>
      <c r="C1619" t="str">
        <f>IF(Table1[[#This Row],[Age]]&lt;=10,"Child",IF(Table1[[#This Row],[Age]]&lt;=20,"Teen", IF(Table1[[#This Row],[Age]]&lt;=40, "Young Adult",IF(Table1[[#This Row],[Age]]&lt;=60, "Middle Age","Old Age"))))</f>
        <v>Teen</v>
      </c>
      <c r="D1619" t="s">
        <v>5050</v>
      </c>
      <c r="E1619" t="s">
        <v>47</v>
      </c>
      <c r="F1619" t="s">
        <v>36</v>
      </c>
      <c r="G1619" s="2">
        <v>44427</v>
      </c>
      <c r="H1619" s="1">
        <f>YEAR(Table1[[#This Row],[Date_of_Diagnosis]])</f>
        <v>2021</v>
      </c>
      <c r="I1619" t="s">
        <v>42</v>
      </c>
      <c r="J1619" t="s">
        <v>38</v>
      </c>
      <c r="K1619" t="b">
        <v>1</v>
      </c>
      <c r="L1619">
        <v>54</v>
      </c>
      <c r="M1619">
        <v>5</v>
      </c>
      <c r="N1619" t="s">
        <v>15</v>
      </c>
      <c r="O1619">
        <v>60</v>
      </c>
      <c r="P1619" t="str">
        <f>IF(Table1[[#This Row],[Survival_Time_Months]]&lt;12,"&lt;1 Year",IF(Table1[[#This Row],[Survival_Time_Months]]&lt;60,"1-5 Years","5+ Years"))</f>
        <v>5+ Years</v>
      </c>
      <c r="Q1619" t="s">
        <v>10</v>
      </c>
      <c r="R1619" t="b">
        <v>1</v>
      </c>
      <c r="S1619" t="s">
        <v>18</v>
      </c>
    </row>
    <row r="1620" spans="1:19" x14ac:dyDescent="0.35">
      <c r="A1620" t="s">
        <v>1665</v>
      </c>
      <c r="B1620">
        <v>9</v>
      </c>
      <c r="C1620" t="str">
        <f>IF(Table1[[#This Row],[Age]]&lt;=10,"Child",IF(Table1[[#This Row],[Age]]&lt;=20,"Teen", IF(Table1[[#This Row],[Age]]&lt;=40, "Young Adult",IF(Table1[[#This Row],[Age]]&lt;=60, "Middle Age","Old Age"))))</f>
        <v>Child</v>
      </c>
      <c r="D1620" t="s">
        <v>5049</v>
      </c>
      <c r="E1620" t="s">
        <v>47</v>
      </c>
      <c r="F1620" t="s">
        <v>36</v>
      </c>
      <c r="G1620" s="2">
        <v>43678</v>
      </c>
      <c r="H1620" s="1">
        <f>YEAR(Table1[[#This Row],[Date_of_Diagnosis]])</f>
        <v>2019</v>
      </c>
      <c r="I1620" t="s">
        <v>42</v>
      </c>
      <c r="J1620" t="s">
        <v>45</v>
      </c>
      <c r="K1620" t="b">
        <v>0</v>
      </c>
      <c r="L1620">
        <v>44</v>
      </c>
      <c r="M1620">
        <v>20</v>
      </c>
      <c r="N1620" t="s">
        <v>15</v>
      </c>
      <c r="O1620">
        <v>75</v>
      </c>
      <c r="P1620" t="str">
        <f>IF(Table1[[#This Row],[Survival_Time_Months]]&lt;12,"&lt;1 Year",IF(Table1[[#This Row],[Survival_Time_Months]]&lt;60,"1-5 Years","5+ Years"))</f>
        <v>5+ Years</v>
      </c>
      <c r="Q1620" t="s">
        <v>10</v>
      </c>
      <c r="R1620" t="b">
        <v>1</v>
      </c>
      <c r="S1620" t="s">
        <v>16</v>
      </c>
    </row>
    <row r="1621" spans="1:19" x14ac:dyDescent="0.35">
      <c r="A1621" t="s">
        <v>1666</v>
      </c>
      <c r="B1621">
        <v>8</v>
      </c>
      <c r="C1621" t="str">
        <f>IF(Table1[[#This Row],[Age]]&lt;=10,"Child",IF(Table1[[#This Row],[Age]]&lt;=20,"Teen", IF(Table1[[#This Row],[Age]]&lt;=40, "Young Adult",IF(Table1[[#This Row],[Age]]&lt;=60, "Middle Age","Old Age"))))</f>
        <v>Child</v>
      </c>
      <c r="D1621" t="s">
        <v>40</v>
      </c>
      <c r="E1621" t="s">
        <v>50</v>
      </c>
      <c r="F1621" t="s">
        <v>41</v>
      </c>
      <c r="G1621" s="2">
        <v>44713</v>
      </c>
      <c r="H1621" s="1">
        <f>YEAR(Table1[[#This Row],[Date_of_Diagnosis]])</f>
        <v>2022</v>
      </c>
      <c r="I1621" t="s">
        <v>37</v>
      </c>
      <c r="J1621" t="s">
        <v>38</v>
      </c>
      <c r="K1621" t="b">
        <v>0</v>
      </c>
      <c r="L1621">
        <v>41</v>
      </c>
      <c r="M1621">
        <v>5</v>
      </c>
      <c r="N1621" t="s">
        <v>9</v>
      </c>
      <c r="O1621">
        <v>30</v>
      </c>
      <c r="P1621" t="str">
        <f>IF(Table1[[#This Row],[Survival_Time_Months]]&lt;12,"&lt;1 Year",IF(Table1[[#This Row],[Survival_Time_Months]]&lt;60,"1-5 Years","5+ Years"))</f>
        <v>1-5 Years</v>
      </c>
      <c r="Q1621" t="s">
        <v>14</v>
      </c>
      <c r="R1621" t="b">
        <v>1</v>
      </c>
      <c r="S1621" t="s">
        <v>23</v>
      </c>
    </row>
    <row r="1622" spans="1:19" x14ac:dyDescent="0.35">
      <c r="A1622" t="s">
        <v>1667</v>
      </c>
      <c r="B1622">
        <v>86</v>
      </c>
      <c r="C1622" t="str">
        <f>IF(Table1[[#This Row],[Age]]&lt;=10,"Child",IF(Table1[[#This Row],[Age]]&lt;=20,"Teen", IF(Table1[[#This Row],[Age]]&lt;=40, "Young Adult",IF(Table1[[#This Row],[Age]]&lt;=60, "Middle Age","Old Age"))))</f>
        <v>Old Age</v>
      </c>
      <c r="D1622" t="s">
        <v>5050</v>
      </c>
      <c r="E1622" t="s">
        <v>35</v>
      </c>
      <c r="F1622" t="s">
        <v>41</v>
      </c>
      <c r="G1622" s="2">
        <v>45191</v>
      </c>
      <c r="H1622" s="1">
        <f>YEAR(Table1[[#This Row],[Date_of_Diagnosis]])</f>
        <v>2023</v>
      </c>
      <c r="I1622" t="s">
        <v>51</v>
      </c>
      <c r="J1622" t="s">
        <v>45</v>
      </c>
      <c r="K1622" t="b">
        <v>1</v>
      </c>
      <c r="L1622">
        <v>52</v>
      </c>
      <c r="M1622">
        <v>11</v>
      </c>
      <c r="N1622" t="s">
        <v>9</v>
      </c>
      <c r="O1622">
        <v>76</v>
      </c>
      <c r="P1622" t="str">
        <f>IF(Table1[[#This Row],[Survival_Time_Months]]&lt;12,"&lt;1 Year",IF(Table1[[#This Row],[Survival_Time_Months]]&lt;60,"1-5 Years","5+ Years"))</f>
        <v>5+ Years</v>
      </c>
      <c r="Q1622" t="s">
        <v>14</v>
      </c>
      <c r="R1622" t="b">
        <v>1</v>
      </c>
      <c r="S1622" t="s">
        <v>13</v>
      </c>
    </row>
    <row r="1623" spans="1:19" x14ac:dyDescent="0.35">
      <c r="A1623" t="s">
        <v>1668</v>
      </c>
      <c r="B1623">
        <v>74</v>
      </c>
      <c r="C1623" t="str">
        <f>IF(Table1[[#This Row],[Age]]&lt;=10,"Child",IF(Table1[[#This Row],[Age]]&lt;=20,"Teen", IF(Table1[[#This Row],[Age]]&lt;=40, "Young Adult",IF(Table1[[#This Row],[Age]]&lt;=60, "Middle Age","Old Age"))))</f>
        <v>Old Age</v>
      </c>
      <c r="D1623" t="s">
        <v>40</v>
      </c>
      <c r="E1623" t="s">
        <v>47</v>
      </c>
      <c r="F1623" t="s">
        <v>41</v>
      </c>
      <c r="G1623" s="2">
        <v>44878</v>
      </c>
      <c r="H1623" s="1">
        <f>YEAR(Table1[[#This Row],[Date_of_Diagnosis]])</f>
        <v>2022</v>
      </c>
      <c r="I1623" t="s">
        <v>42</v>
      </c>
      <c r="J1623" t="s">
        <v>2</v>
      </c>
      <c r="K1623" t="b">
        <v>0</v>
      </c>
      <c r="L1623">
        <v>39</v>
      </c>
      <c r="M1623">
        <v>7</v>
      </c>
      <c r="N1623" t="s">
        <v>12</v>
      </c>
      <c r="O1623">
        <v>54</v>
      </c>
      <c r="P1623" t="str">
        <f>IF(Table1[[#This Row],[Survival_Time_Months]]&lt;12,"&lt;1 Year",IF(Table1[[#This Row],[Survival_Time_Months]]&lt;60,"1-5 Years","5+ Years"))</f>
        <v>1-5 Years</v>
      </c>
      <c r="Q1623" t="s">
        <v>14</v>
      </c>
      <c r="R1623" t="b">
        <v>0</v>
      </c>
      <c r="S1623" t="s">
        <v>23</v>
      </c>
    </row>
    <row r="1624" spans="1:19" x14ac:dyDescent="0.35">
      <c r="A1624" t="s">
        <v>1669</v>
      </c>
      <c r="B1624">
        <v>13</v>
      </c>
      <c r="C1624" t="str">
        <f>IF(Table1[[#This Row],[Age]]&lt;=10,"Child",IF(Table1[[#This Row],[Age]]&lt;=20,"Teen", IF(Table1[[#This Row],[Age]]&lt;=40, "Young Adult",IF(Table1[[#This Row],[Age]]&lt;=60, "Middle Age","Old Age"))))</f>
        <v>Teen</v>
      </c>
      <c r="D1624" t="s">
        <v>5050</v>
      </c>
      <c r="E1624" t="s">
        <v>35</v>
      </c>
      <c r="F1624" t="s">
        <v>41</v>
      </c>
      <c r="G1624" s="2">
        <v>45640</v>
      </c>
      <c r="H1624" s="1">
        <f>YEAR(Table1[[#This Row],[Date_of_Diagnosis]])</f>
        <v>2024</v>
      </c>
      <c r="I1624" t="s">
        <v>42</v>
      </c>
      <c r="J1624" t="s">
        <v>2</v>
      </c>
      <c r="K1624" t="b">
        <v>0</v>
      </c>
      <c r="L1624">
        <v>51</v>
      </c>
      <c r="M1624">
        <v>10</v>
      </c>
      <c r="N1624" t="s">
        <v>9</v>
      </c>
      <c r="O1624">
        <v>119</v>
      </c>
      <c r="P1624" t="str">
        <f>IF(Table1[[#This Row],[Survival_Time_Months]]&lt;12,"&lt;1 Year",IF(Table1[[#This Row],[Survival_Time_Months]]&lt;60,"1-5 Years","5+ Years"))</f>
        <v>5+ Years</v>
      </c>
      <c r="Q1624" t="s">
        <v>10</v>
      </c>
      <c r="R1624" t="b">
        <v>0</v>
      </c>
      <c r="S1624" t="s">
        <v>16</v>
      </c>
    </row>
    <row r="1625" spans="1:19" x14ac:dyDescent="0.35">
      <c r="A1625" t="s">
        <v>1670</v>
      </c>
      <c r="B1625">
        <v>38</v>
      </c>
      <c r="C1625" t="str">
        <f>IF(Table1[[#This Row],[Age]]&lt;=10,"Child",IF(Table1[[#This Row],[Age]]&lt;=20,"Teen", IF(Table1[[#This Row],[Age]]&lt;=40, "Young Adult",IF(Table1[[#This Row],[Age]]&lt;=60, "Middle Age","Old Age"))))</f>
        <v>Young Adult</v>
      </c>
      <c r="D1625" t="s">
        <v>5050</v>
      </c>
      <c r="E1625" t="s">
        <v>35</v>
      </c>
      <c r="F1625" t="s">
        <v>44</v>
      </c>
      <c r="G1625" s="2">
        <v>43651</v>
      </c>
      <c r="H1625" s="1">
        <f>YEAR(Table1[[#This Row],[Date_of_Diagnosis]])</f>
        <v>2019</v>
      </c>
      <c r="I1625" t="s">
        <v>48</v>
      </c>
      <c r="J1625" t="s">
        <v>2</v>
      </c>
      <c r="K1625" t="b">
        <v>1</v>
      </c>
      <c r="L1625">
        <v>61</v>
      </c>
      <c r="M1625">
        <v>5</v>
      </c>
      <c r="N1625" t="s">
        <v>12</v>
      </c>
      <c r="O1625">
        <v>45</v>
      </c>
      <c r="P1625" t="str">
        <f>IF(Table1[[#This Row],[Survival_Time_Months]]&lt;12,"&lt;1 Year",IF(Table1[[#This Row],[Survival_Time_Months]]&lt;60,"1-5 Years","5+ Years"))</f>
        <v>1-5 Years</v>
      </c>
      <c r="Q1625" t="s">
        <v>14</v>
      </c>
      <c r="R1625" t="b">
        <v>0</v>
      </c>
      <c r="S1625" t="s">
        <v>19</v>
      </c>
    </row>
    <row r="1626" spans="1:19" x14ac:dyDescent="0.35">
      <c r="A1626" t="s">
        <v>1671</v>
      </c>
      <c r="B1626">
        <v>6</v>
      </c>
      <c r="C1626" t="str">
        <f>IF(Table1[[#This Row],[Age]]&lt;=10,"Child",IF(Table1[[#This Row],[Age]]&lt;=20,"Teen", IF(Table1[[#This Row],[Age]]&lt;=40, "Young Adult",IF(Table1[[#This Row],[Age]]&lt;=60, "Middle Age","Old Age"))))</f>
        <v>Child</v>
      </c>
      <c r="D1626" t="s">
        <v>5049</v>
      </c>
      <c r="E1626" t="s">
        <v>35</v>
      </c>
      <c r="F1626" t="s">
        <v>41</v>
      </c>
      <c r="G1626" s="2">
        <v>45427</v>
      </c>
      <c r="H1626" s="1">
        <f>YEAR(Table1[[#This Row],[Date_of_Diagnosis]])</f>
        <v>2024</v>
      </c>
      <c r="I1626" t="s">
        <v>48</v>
      </c>
      <c r="J1626" t="s">
        <v>2</v>
      </c>
      <c r="K1626" t="b">
        <v>0</v>
      </c>
      <c r="L1626">
        <v>69</v>
      </c>
      <c r="M1626">
        <v>8</v>
      </c>
      <c r="N1626" t="s">
        <v>9</v>
      </c>
      <c r="O1626">
        <v>61</v>
      </c>
      <c r="P1626" t="str">
        <f>IF(Table1[[#This Row],[Survival_Time_Months]]&lt;12,"&lt;1 Year",IF(Table1[[#This Row],[Survival_Time_Months]]&lt;60,"1-5 Years","5+ Years"))</f>
        <v>5+ Years</v>
      </c>
      <c r="Q1626" t="s">
        <v>14</v>
      </c>
      <c r="R1626" t="b">
        <v>0</v>
      </c>
      <c r="S1626" t="s">
        <v>11</v>
      </c>
    </row>
    <row r="1627" spans="1:19" x14ac:dyDescent="0.35">
      <c r="A1627" t="s">
        <v>1672</v>
      </c>
      <c r="B1627">
        <v>74</v>
      </c>
      <c r="C1627" t="str">
        <f>IF(Table1[[#This Row],[Age]]&lt;=10,"Child",IF(Table1[[#This Row],[Age]]&lt;=20,"Teen", IF(Table1[[#This Row],[Age]]&lt;=40, "Young Adult",IF(Table1[[#This Row],[Age]]&lt;=60, "Middle Age","Old Age"))))</f>
        <v>Old Age</v>
      </c>
      <c r="D1627" t="s">
        <v>5049</v>
      </c>
      <c r="E1627" t="s">
        <v>50</v>
      </c>
      <c r="F1627" t="s">
        <v>36</v>
      </c>
      <c r="G1627" s="2">
        <v>43630</v>
      </c>
      <c r="H1627" s="1">
        <f>YEAR(Table1[[#This Row],[Date_of_Diagnosis]])</f>
        <v>2019</v>
      </c>
      <c r="I1627" t="s">
        <v>37</v>
      </c>
      <c r="J1627" t="s">
        <v>2</v>
      </c>
      <c r="K1627" t="b">
        <v>1</v>
      </c>
      <c r="L1627">
        <v>56</v>
      </c>
      <c r="M1627">
        <v>11</v>
      </c>
      <c r="N1627" t="s">
        <v>12</v>
      </c>
      <c r="O1627">
        <v>16</v>
      </c>
      <c r="P1627" t="str">
        <f>IF(Table1[[#This Row],[Survival_Time_Months]]&lt;12,"&lt;1 Year",IF(Table1[[#This Row],[Survival_Time_Months]]&lt;60,"1-5 Years","5+ Years"))</f>
        <v>1-5 Years</v>
      </c>
      <c r="Q1627" t="s">
        <v>14</v>
      </c>
      <c r="R1627" t="b">
        <v>1</v>
      </c>
      <c r="S1627" t="s">
        <v>18</v>
      </c>
    </row>
    <row r="1628" spans="1:19" x14ac:dyDescent="0.35">
      <c r="A1628" t="s">
        <v>1673</v>
      </c>
      <c r="B1628">
        <v>33</v>
      </c>
      <c r="C1628" t="str">
        <f>IF(Table1[[#This Row],[Age]]&lt;=10,"Child",IF(Table1[[#This Row],[Age]]&lt;=20,"Teen", IF(Table1[[#This Row],[Age]]&lt;=40, "Young Adult",IF(Table1[[#This Row],[Age]]&lt;=60, "Middle Age","Old Age"))))</f>
        <v>Young Adult</v>
      </c>
      <c r="D1628" t="s">
        <v>5049</v>
      </c>
      <c r="E1628" t="s">
        <v>35</v>
      </c>
      <c r="F1628" t="s">
        <v>36</v>
      </c>
      <c r="G1628" s="2">
        <v>43720</v>
      </c>
      <c r="H1628" s="1">
        <f>YEAR(Table1[[#This Row],[Date_of_Diagnosis]])</f>
        <v>2019</v>
      </c>
      <c r="I1628" t="s">
        <v>42</v>
      </c>
      <c r="J1628" t="s">
        <v>38</v>
      </c>
      <c r="K1628" t="b">
        <v>0</v>
      </c>
      <c r="L1628">
        <v>37</v>
      </c>
      <c r="M1628">
        <v>18</v>
      </c>
      <c r="N1628" t="s">
        <v>12</v>
      </c>
      <c r="O1628">
        <v>43</v>
      </c>
      <c r="P1628" t="str">
        <f>IF(Table1[[#This Row],[Survival_Time_Months]]&lt;12,"&lt;1 Year",IF(Table1[[#This Row],[Survival_Time_Months]]&lt;60,"1-5 Years","5+ Years"))</f>
        <v>1-5 Years</v>
      </c>
      <c r="Q1628" t="s">
        <v>14</v>
      </c>
      <c r="R1628" t="b">
        <v>1</v>
      </c>
      <c r="S1628" t="s">
        <v>13</v>
      </c>
    </row>
    <row r="1629" spans="1:19" x14ac:dyDescent="0.35">
      <c r="A1629" t="s">
        <v>1674</v>
      </c>
      <c r="B1629">
        <v>52</v>
      </c>
      <c r="C1629" t="str">
        <f>IF(Table1[[#This Row],[Age]]&lt;=10,"Child",IF(Table1[[#This Row],[Age]]&lt;=20,"Teen", IF(Table1[[#This Row],[Age]]&lt;=40, "Young Adult",IF(Table1[[#This Row],[Age]]&lt;=60, "Middle Age","Old Age"))))</f>
        <v>Middle Age</v>
      </c>
      <c r="D1629" t="s">
        <v>40</v>
      </c>
      <c r="E1629" t="s">
        <v>35</v>
      </c>
      <c r="F1629" t="s">
        <v>36</v>
      </c>
      <c r="G1629" s="2">
        <v>43780</v>
      </c>
      <c r="H1629" s="1">
        <f>YEAR(Table1[[#This Row],[Date_of_Diagnosis]])</f>
        <v>2019</v>
      </c>
      <c r="I1629" t="s">
        <v>51</v>
      </c>
      <c r="J1629" t="s">
        <v>2</v>
      </c>
      <c r="K1629" t="b">
        <v>0</v>
      </c>
      <c r="L1629">
        <v>38</v>
      </c>
      <c r="M1629">
        <v>5</v>
      </c>
      <c r="N1629" t="s">
        <v>12</v>
      </c>
      <c r="O1629">
        <v>94</v>
      </c>
      <c r="P1629" t="str">
        <f>IF(Table1[[#This Row],[Survival_Time_Months]]&lt;12,"&lt;1 Year",IF(Table1[[#This Row],[Survival_Time_Months]]&lt;60,"1-5 Years","5+ Years"))</f>
        <v>5+ Years</v>
      </c>
      <c r="Q1629" t="s">
        <v>14</v>
      </c>
      <c r="R1629" t="b">
        <v>0</v>
      </c>
      <c r="S1629" t="s">
        <v>16</v>
      </c>
    </row>
    <row r="1630" spans="1:19" x14ac:dyDescent="0.35">
      <c r="A1630" t="s">
        <v>1675</v>
      </c>
      <c r="B1630">
        <v>16</v>
      </c>
      <c r="C1630" t="str">
        <f>IF(Table1[[#This Row],[Age]]&lt;=10,"Child",IF(Table1[[#This Row],[Age]]&lt;=20,"Teen", IF(Table1[[#This Row],[Age]]&lt;=40, "Young Adult",IF(Table1[[#This Row],[Age]]&lt;=60, "Middle Age","Old Age"))))</f>
        <v>Teen</v>
      </c>
      <c r="D1630" t="s">
        <v>5050</v>
      </c>
      <c r="E1630" t="s">
        <v>50</v>
      </c>
      <c r="F1630" t="s">
        <v>44</v>
      </c>
      <c r="G1630" s="2">
        <v>44032</v>
      </c>
      <c r="H1630" s="1">
        <f>YEAR(Table1[[#This Row],[Date_of_Diagnosis]])</f>
        <v>2020</v>
      </c>
      <c r="I1630" t="s">
        <v>48</v>
      </c>
      <c r="J1630" t="s">
        <v>45</v>
      </c>
      <c r="K1630" t="b">
        <v>1</v>
      </c>
      <c r="L1630">
        <v>13</v>
      </c>
      <c r="M1630">
        <v>0</v>
      </c>
      <c r="N1630" t="s">
        <v>9</v>
      </c>
      <c r="O1630">
        <v>6</v>
      </c>
      <c r="P1630" t="str">
        <f>IF(Table1[[#This Row],[Survival_Time_Months]]&lt;12,"&lt;1 Year",IF(Table1[[#This Row],[Survival_Time_Months]]&lt;60,"1-5 Years","5+ Years"))</f>
        <v>&lt;1 Year</v>
      </c>
      <c r="Q1630" t="s">
        <v>10</v>
      </c>
      <c r="R1630" t="b">
        <v>1</v>
      </c>
      <c r="S1630" t="s">
        <v>17</v>
      </c>
    </row>
    <row r="1631" spans="1:19" x14ac:dyDescent="0.35">
      <c r="A1631" t="s">
        <v>1676</v>
      </c>
      <c r="B1631">
        <v>75</v>
      </c>
      <c r="C1631" t="str">
        <f>IF(Table1[[#This Row],[Age]]&lt;=10,"Child",IF(Table1[[#This Row],[Age]]&lt;=20,"Teen", IF(Table1[[#This Row],[Age]]&lt;=40, "Young Adult",IF(Table1[[#This Row],[Age]]&lt;=60, "Middle Age","Old Age"))))</f>
        <v>Old Age</v>
      </c>
      <c r="D1631" t="s">
        <v>5049</v>
      </c>
      <c r="E1631" t="s">
        <v>35</v>
      </c>
      <c r="F1631" t="s">
        <v>36</v>
      </c>
      <c r="G1631" s="2">
        <v>44555</v>
      </c>
      <c r="H1631" s="1">
        <f>YEAR(Table1[[#This Row],[Date_of_Diagnosis]])</f>
        <v>2021</v>
      </c>
      <c r="I1631" t="s">
        <v>37</v>
      </c>
      <c r="J1631" t="s">
        <v>38</v>
      </c>
      <c r="K1631" t="b">
        <v>0</v>
      </c>
      <c r="L1631">
        <v>47</v>
      </c>
      <c r="M1631">
        <v>11</v>
      </c>
      <c r="N1631" t="s">
        <v>15</v>
      </c>
      <c r="O1631">
        <v>118</v>
      </c>
      <c r="P1631" t="str">
        <f>IF(Table1[[#This Row],[Survival_Time_Months]]&lt;12,"&lt;1 Year",IF(Table1[[#This Row],[Survival_Time_Months]]&lt;60,"1-5 Years","5+ Years"))</f>
        <v>5+ Years</v>
      </c>
      <c r="Q1631" t="s">
        <v>14</v>
      </c>
      <c r="R1631" t="b">
        <v>0</v>
      </c>
      <c r="S1631" t="s">
        <v>13</v>
      </c>
    </row>
    <row r="1632" spans="1:19" x14ac:dyDescent="0.35">
      <c r="A1632" t="s">
        <v>1677</v>
      </c>
      <c r="B1632">
        <v>49</v>
      </c>
      <c r="C1632" t="str">
        <f>IF(Table1[[#This Row],[Age]]&lt;=10,"Child",IF(Table1[[#This Row],[Age]]&lt;=20,"Teen", IF(Table1[[#This Row],[Age]]&lt;=40, "Young Adult",IF(Table1[[#This Row],[Age]]&lt;=60, "Middle Age","Old Age"))))</f>
        <v>Middle Age</v>
      </c>
      <c r="D1632" t="s">
        <v>5049</v>
      </c>
      <c r="E1632" t="s">
        <v>47</v>
      </c>
      <c r="F1632" t="s">
        <v>36</v>
      </c>
      <c r="G1632" s="2">
        <v>44506</v>
      </c>
      <c r="H1632" s="1">
        <f>YEAR(Table1[[#This Row],[Date_of_Diagnosis]])</f>
        <v>2021</v>
      </c>
      <c r="I1632" t="s">
        <v>37</v>
      </c>
      <c r="J1632" t="s">
        <v>2</v>
      </c>
      <c r="K1632" t="b">
        <v>1</v>
      </c>
      <c r="L1632">
        <v>66</v>
      </c>
      <c r="M1632">
        <v>8</v>
      </c>
      <c r="N1632" t="s">
        <v>15</v>
      </c>
      <c r="O1632">
        <v>12</v>
      </c>
      <c r="P1632" t="str">
        <f>IF(Table1[[#This Row],[Survival_Time_Months]]&lt;12,"&lt;1 Year",IF(Table1[[#This Row],[Survival_Time_Months]]&lt;60,"1-5 Years","5+ Years"))</f>
        <v>1-5 Years</v>
      </c>
      <c r="Q1632" t="s">
        <v>10</v>
      </c>
      <c r="R1632" t="b">
        <v>0</v>
      </c>
      <c r="S1632" t="s">
        <v>21</v>
      </c>
    </row>
    <row r="1633" spans="1:19" x14ac:dyDescent="0.35">
      <c r="A1633" t="s">
        <v>1678</v>
      </c>
      <c r="B1633">
        <v>69</v>
      </c>
      <c r="C1633" t="str">
        <f>IF(Table1[[#This Row],[Age]]&lt;=10,"Child",IF(Table1[[#This Row],[Age]]&lt;=20,"Teen", IF(Table1[[#This Row],[Age]]&lt;=40, "Young Adult",IF(Table1[[#This Row],[Age]]&lt;=60, "Middle Age","Old Age"))))</f>
        <v>Old Age</v>
      </c>
      <c r="D1633" t="s">
        <v>5050</v>
      </c>
      <c r="E1633" t="s">
        <v>47</v>
      </c>
      <c r="F1633" t="s">
        <v>36</v>
      </c>
      <c r="G1633" s="2">
        <v>45175</v>
      </c>
      <c r="H1633" s="1">
        <f>YEAR(Table1[[#This Row],[Date_of_Diagnosis]])</f>
        <v>2023</v>
      </c>
      <c r="I1633" t="s">
        <v>51</v>
      </c>
      <c r="J1633" t="s">
        <v>2</v>
      </c>
      <c r="K1633" t="b">
        <v>1</v>
      </c>
      <c r="L1633">
        <v>40</v>
      </c>
      <c r="M1633">
        <v>14</v>
      </c>
      <c r="N1633" t="s">
        <v>9</v>
      </c>
      <c r="O1633">
        <v>49</v>
      </c>
      <c r="P1633" t="str">
        <f>IF(Table1[[#This Row],[Survival_Time_Months]]&lt;12,"&lt;1 Year",IF(Table1[[#This Row],[Survival_Time_Months]]&lt;60,"1-5 Years","5+ Years"))</f>
        <v>1-5 Years</v>
      </c>
      <c r="Q1633" t="s">
        <v>14</v>
      </c>
      <c r="R1633" t="b">
        <v>0</v>
      </c>
      <c r="S1633" t="s">
        <v>16</v>
      </c>
    </row>
    <row r="1634" spans="1:19" x14ac:dyDescent="0.35">
      <c r="A1634" t="s">
        <v>1679</v>
      </c>
      <c r="B1634">
        <v>23</v>
      </c>
      <c r="C1634" t="str">
        <f>IF(Table1[[#This Row],[Age]]&lt;=10,"Child",IF(Table1[[#This Row],[Age]]&lt;=20,"Teen", IF(Table1[[#This Row],[Age]]&lt;=40, "Young Adult",IF(Table1[[#This Row],[Age]]&lt;=60, "Middle Age","Old Age"))))</f>
        <v>Young Adult</v>
      </c>
      <c r="D1634" t="s">
        <v>5050</v>
      </c>
      <c r="E1634" t="s">
        <v>50</v>
      </c>
      <c r="F1634" t="s">
        <v>36</v>
      </c>
      <c r="G1634" s="2">
        <v>43911</v>
      </c>
      <c r="H1634" s="1">
        <f>YEAR(Table1[[#This Row],[Date_of_Diagnosis]])</f>
        <v>2020</v>
      </c>
      <c r="I1634" t="s">
        <v>51</v>
      </c>
      <c r="J1634" t="s">
        <v>2</v>
      </c>
      <c r="K1634" t="b">
        <v>0</v>
      </c>
      <c r="L1634">
        <v>2</v>
      </c>
      <c r="M1634">
        <v>0</v>
      </c>
      <c r="N1634" t="s">
        <v>9</v>
      </c>
      <c r="O1634">
        <v>90</v>
      </c>
      <c r="P1634" t="str">
        <f>IF(Table1[[#This Row],[Survival_Time_Months]]&lt;12,"&lt;1 Year",IF(Table1[[#This Row],[Survival_Time_Months]]&lt;60,"1-5 Years","5+ Years"))</f>
        <v>5+ Years</v>
      </c>
      <c r="Q1634" t="s">
        <v>10</v>
      </c>
      <c r="R1634" t="b">
        <v>0</v>
      </c>
      <c r="S1634" t="s">
        <v>20</v>
      </c>
    </row>
    <row r="1635" spans="1:19" x14ac:dyDescent="0.35">
      <c r="A1635" t="s">
        <v>1680</v>
      </c>
      <c r="B1635">
        <v>77</v>
      </c>
      <c r="C1635" t="str">
        <f>IF(Table1[[#This Row],[Age]]&lt;=10,"Child",IF(Table1[[#This Row],[Age]]&lt;=20,"Teen", IF(Table1[[#This Row],[Age]]&lt;=40, "Young Adult",IF(Table1[[#This Row],[Age]]&lt;=60, "Middle Age","Old Age"))))</f>
        <v>Old Age</v>
      </c>
      <c r="D1635" t="s">
        <v>40</v>
      </c>
      <c r="E1635" t="s">
        <v>47</v>
      </c>
      <c r="F1635" t="s">
        <v>44</v>
      </c>
      <c r="G1635" s="2">
        <v>44805</v>
      </c>
      <c r="H1635" s="1">
        <f>YEAR(Table1[[#This Row],[Date_of_Diagnosis]])</f>
        <v>2022</v>
      </c>
      <c r="I1635" t="s">
        <v>48</v>
      </c>
      <c r="J1635" t="s">
        <v>2</v>
      </c>
      <c r="K1635" t="b">
        <v>0</v>
      </c>
      <c r="L1635">
        <v>54</v>
      </c>
      <c r="M1635">
        <v>2</v>
      </c>
      <c r="N1635" t="s">
        <v>15</v>
      </c>
      <c r="O1635">
        <v>9</v>
      </c>
      <c r="P1635" t="str">
        <f>IF(Table1[[#This Row],[Survival_Time_Months]]&lt;12,"&lt;1 Year",IF(Table1[[#This Row],[Survival_Time_Months]]&lt;60,"1-5 Years","5+ Years"))</f>
        <v>&lt;1 Year</v>
      </c>
      <c r="Q1635" t="s">
        <v>10</v>
      </c>
      <c r="R1635" t="b">
        <v>0</v>
      </c>
      <c r="S1635" t="s">
        <v>21</v>
      </c>
    </row>
    <row r="1636" spans="1:19" x14ac:dyDescent="0.35">
      <c r="A1636" t="s">
        <v>1681</v>
      </c>
      <c r="B1636">
        <v>74</v>
      </c>
      <c r="C1636" t="str">
        <f>IF(Table1[[#This Row],[Age]]&lt;=10,"Child",IF(Table1[[#This Row],[Age]]&lt;=20,"Teen", IF(Table1[[#This Row],[Age]]&lt;=40, "Young Adult",IF(Table1[[#This Row],[Age]]&lt;=60, "Middle Age","Old Age"))))</f>
        <v>Old Age</v>
      </c>
      <c r="D1636" t="s">
        <v>5049</v>
      </c>
      <c r="E1636" t="s">
        <v>35</v>
      </c>
      <c r="F1636" t="s">
        <v>44</v>
      </c>
      <c r="G1636" s="2">
        <v>44323</v>
      </c>
      <c r="H1636" s="1">
        <f>YEAR(Table1[[#This Row],[Date_of_Diagnosis]])</f>
        <v>2021</v>
      </c>
      <c r="I1636" t="s">
        <v>51</v>
      </c>
      <c r="J1636" t="s">
        <v>2</v>
      </c>
      <c r="K1636" t="b">
        <v>0</v>
      </c>
      <c r="L1636">
        <v>54</v>
      </c>
      <c r="M1636">
        <v>0</v>
      </c>
      <c r="N1636" t="s">
        <v>15</v>
      </c>
      <c r="O1636">
        <v>103</v>
      </c>
      <c r="P1636" t="str">
        <f>IF(Table1[[#This Row],[Survival_Time_Months]]&lt;12,"&lt;1 Year",IF(Table1[[#This Row],[Survival_Time_Months]]&lt;60,"1-5 Years","5+ Years"))</f>
        <v>5+ Years</v>
      </c>
      <c r="Q1636" t="s">
        <v>10</v>
      </c>
      <c r="R1636" t="b">
        <v>1</v>
      </c>
      <c r="S1636" t="s">
        <v>22</v>
      </c>
    </row>
    <row r="1637" spans="1:19" x14ac:dyDescent="0.35">
      <c r="A1637" t="s">
        <v>1682</v>
      </c>
      <c r="B1637">
        <v>33</v>
      </c>
      <c r="C1637" t="str">
        <f>IF(Table1[[#This Row],[Age]]&lt;=10,"Child",IF(Table1[[#This Row],[Age]]&lt;=20,"Teen", IF(Table1[[#This Row],[Age]]&lt;=40, "Young Adult",IF(Table1[[#This Row],[Age]]&lt;=60, "Middle Age","Old Age"))))</f>
        <v>Young Adult</v>
      </c>
      <c r="D1637" t="s">
        <v>40</v>
      </c>
      <c r="E1637" t="s">
        <v>50</v>
      </c>
      <c r="F1637" t="s">
        <v>44</v>
      </c>
      <c r="G1637" s="2">
        <v>45204</v>
      </c>
      <c r="H1637" s="1">
        <f>YEAR(Table1[[#This Row],[Date_of_Diagnosis]])</f>
        <v>2023</v>
      </c>
      <c r="I1637" t="s">
        <v>42</v>
      </c>
      <c r="J1637" t="s">
        <v>2</v>
      </c>
      <c r="K1637" t="b">
        <v>1</v>
      </c>
      <c r="L1637">
        <v>30</v>
      </c>
      <c r="M1637">
        <v>16</v>
      </c>
      <c r="N1637" t="s">
        <v>12</v>
      </c>
      <c r="O1637">
        <v>83</v>
      </c>
      <c r="P1637" t="str">
        <f>IF(Table1[[#This Row],[Survival_Time_Months]]&lt;12,"&lt;1 Year",IF(Table1[[#This Row],[Survival_Time_Months]]&lt;60,"1-5 Years","5+ Years"))</f>
        <v>5+ Years</v>
      </c>
      <c r="Q1637" t="s">
        <v>10</v>
      </c>
      <c r="R1637" t="b">
        <v>1</v>
      </c>
      <c r="S1637" t="s">
        <v>20</v>
      </c>
    </row>
    <row r="1638" spans="1:19" x14ac:dyDescent="0.35">
      <c r="A1638" t="s">
        <v>1683</v>
      </c>
      <c r="B1638">
        <v>10</v>
      </c>
      <c r="C1638" t="str">
        <f>IF(Table1[[#This Row],[Age]]&lt;=10,"Child",IF(Table1[[#This Row],[Age]]&lt;=20,"Teen", IF(Table1[[#This Row],[Age]]&lt;=40, "Young Adult",IF(Table1[[#This Row],[Age]]&lt;=60, "Middle Age","Old Age"))))</f>
        <v>Child</v>
      </c>
      <c r="D1638" t="s">
        <v>5050</v>
      </c>
      <c r="E1638" t="s">
        <v>35</v>
      </c>
      <c r="F1638" t="s">
        <v>44</v>
      </c>
      <c r="G1638" s="2">
        <v>43580</v>
      </c>
      <c r="H1638" s="1">
        <f>YEAR(Table1[[#This Row],[Date_of_Diagnosis]])</f>
        <v>2019</v>
      </c>
      <c r="I1638" t="s">
        <v>42</v>
      </c>
      <c r="J1638" t="s">
        <v>38</v>
      </c>
      <c r="K1638" t="b">
        <v>0</v>
      </c>
      <c r="L1638">
        <v>22</v>
      </c>
      <c r="M1638">
        <v>10</v>
      </c>
      <c r="N1638" t="s">
        <v>9</v>
      </c>
      <c r="O1638">
        <v>90</v>
      </c>
      <c r="P1638" t="str">
        <f>IF(Table1[[#This Row],[Survival_Time_Months]]&lt;12,"&lt;1 Year",IF(Table1[[#This Row],[Survival_Time_Months]]&lt;60,"1-5 Years","5+ Years"))</f>
        <v>5+ Years</v>
      </c>
      <c r="Q1638" t="s">
        <v>14</v>
      </c>
      <c r="R1638" t="b">
        <v>1</v>
      </c>
      <c r="S1638" t="s">
        <v>16</v>
      </c>
    </row>
    <row r="1639" spans="1:19" x14ac:dyDescent="0.35">
      <c r="A1639" t="s">
        <v>1684</v>
      </c>
      <c r="B1639">
        <v>40</v>
      </c>
      <c r="C1639" t="str">
        <f>IF(Table1[[#This Row],[Age]]&lt;=10,"Child",IF(Table1[[#This Row],[Age]]&lt;=20,"Teen", IF(Table1[[#This Row],[Age]]&lt;=40, "Young Adult",IF(Table1[[#This Row],[Age]]&lt;=60, "Middle Age","Old Age"))))</f>
        <v>Young Adult</v>
      </c>
      <c r="D1639" t="s">
        <v>5049</v>
      </c>
      <c r="E1639" t="s">
        <v>47</v>
      </c>
      <c r="F1639" t="s">
        <v>41</v>
      </c>
      <c r="G1639" s="2">
        <v>45610</v>
      </c>
      <c r="H1639" s="1">
        <f>YEAR(Table1[[#This Row],[Date_of_Diagnosis]])</f>
        <v>2024</v>
      </c>
      <c r="I1639" t="s">
        <v>42</v>
      </c>
      <c r="J1639" t="s">
        <v>2</v>
      </c>
      <c r="K1639" t="b">
        <v>0</v>
      </c>
      <c r="L1639">
        <v>21</v>
      </c>
      <c r="M1639">
        <v>1</v>
      </c>
      <c r="N1639" t="s">
        <v>12</v>
      </c>
      <c r="O1639">
        <v>53</v>
      </c>
      <c r="P1639" t="str">
        <f>IF(Table1[[#This Row],[Survival_Time_Months]]&lt;12,"&lt;1 Year",IF(Table1[[#This Row],[Survival_Time_Months]]&lt;60,"1-5 Years","5+ Years"))</f>
        <v>1-5 Years</v>
      </c>
      <c r="Q1639" t="s">
        <v>14</v>
      </c>
      <c r="R1639" t="b">
        <v>1</v>
      </c>
      <c r="S1639" t="s">
        <v>13</v>
      </c>
    </row>
    <row r="1640" spans="1:19" x14ac:dyDescent="0.35">
      <c r="A1640" t="s">
        <v>1685</v>
      </c>
      <c r="B1640">
        <v>39</v>
      </c>
      <c r="C1640" t="str">
        <f>IF(Table1[[#This Row],[Age]]&lt;=10,"Child",IF(Table1[[#This Row],[Age]]&lt;=20,"Teen", IF(Table1[[#This Row],[Age]]&lt;=40, "Young Adult",IF(Table1[[#This Row],[Age]]&lt;=60, "Middle Age","Old Age"))))</f>
        <v>Young Adult</v>
      </c>
      <c r="D1640" t="s">
        <v>5050</v>
      </c>
      <c r="E1640" t="s">
        <v>35</v>
      </c>
      <c r="F1640" t="s">
        <v>41</v>
      </c>
      <c r="G1640" s="2">
        <v>45182</v>
      </c>
      <c r="H1640" s="1">
        <f>YEAR(Table1[[#This Row],[Date_of_Diagnosis]])</f>
        <v>2023</v>
      </c>
      <c r="I1640" t="s">
        <v>51</v>
      </c>
      <c r="J1640" t="s">
        <v>2</v>
      </c>
      <c r="K1640" t="b">
        <v>1</v>
      </c>
      <c r="L1640">
        <v>42</v>
      </c>
      <c r="M1640">
        <v>6</v>
      </c>
      <c r="N1640" t="s">
        <v>15</v>
      </c>
      <c r="O1640">
        <v>104</v>
      </c>
      <c r="P1640" t="str">
        <f>IF(Table1[[#This Row],[Survival_Time_Months]]&lt;12,"&lt;1 Year",IF(Table1[[#This Row],[Survival_Time_Months]]&lt;60,"1-5 Years","5+ Years"))</f>
        <v>5+ Years</v>
      </c>
      <c r="Q1640" t="s">
        <v>14</v>
      </c>
      <c r="R1640" t="b">
        <v>1</v>
      </c>
      <c r="S1640" t="s">
        <v>11</v>
      </c>
    </row>
    <row r="1641" spans="1:19" x14ac:dyDescent="0.35">
      <c r="A1641" t="s">
        <v>1686</v>
      </c>
      <c r="B1641">
        <v>67</v>
      </c>
      <c r="C1641" t="str">
        <f>IF(Table1[[#This Row],[Age]]&lt;=10,"Child",IF(Table1[[#This Row],[Age]]&lt;=20,"Teen", IF(Table1[[#This Row],[Age]]&lt;=40, "Young Adult",IF(Table1[[#This Row],[Age]]&lt;=60, "Middle Age","Old Age"))))</f>
        <v>Old Age</v>
      </c>
      <c r="D1641" t="s">
        <v>5050</v>
      </c>
      <c r="E1641" t="s">
        <v>35</v>
      </c>
      <c r="F1641" t="s">
        <v>41</v>
      </c>
      <c r="G1641" s="2">
        <v>45274</v>
      </c>
      <c r="H1641" s="1">
        <f>YEAR(Table1[[#This Row],[Date_of_Diagnosis]])</f>
        <v>2023</v>
      </c>
      <c r="I1641" t="s">
        <v>48</v>
      </c>
      <c r="J1641" t="s">
        <v>45</v>
      </c>
      <c r="K1641" t="b">
        <v>1</v>
      </c>
      <c r="L1641">
        <v>67</v>
      </c>
      <c r="M1641">
        <v>11</v>
      </c>
      <c r="N1641" t="s">
        <v>15</v>
      </c>
      <c r="O1641">
        <v>51</v>
      </c>
      <c r="P1641" t="str">
        <f>IF(Table1[[#This Row],[Survival_Time_Months]]&lt;12,"&lt;1 Year",IF(Table1[[#This Row],[Survival_Time_Months]]&lt;60,"1-5 Years","5+ Years"))</f>
        <v>1-5 Years</v>
      </c>
      <c r="Q1641" t="s">
        <v>10</v>
      </c>
      <c r="R1641" t="b">
        <v>0</v>
      </c>
      <c r="S1641" t="s">
        <v>16</v>
      </c>
    </row>
    <row r="1642" spans="1:19" x14ac:dyDescent="0.35">
      <c r="A1642" t="s">
        <v>1687</v>
      </c>
      <c r="B1642">
        <v>31</v>
      </c>
      <c r="C1642" t="str">
        <f>IF(Table1[[#This Row],[Age]]&lt;=10,"Child",IF(Table1[[#This Row],[Age]]&lt;=20,"Teen", IF(Table1[[#This Row],[Age]]&lt;=40, "Young Adult",IF(Table1[[#This Row],[Age]]&lt;=60, "Middle Age","Old Age"))))</f>
        <v>Young Adult</v>
      </c>
      <c r="D1642" t="s">
        <v>5050</v>
      </c>
      <c r="E1642" t="s">
        <v>47</v>
      </c>
      <c r="F1642" t="s">
        <v>41</v>
      </c>
      <c r="G1642" s="2">
        <v>44464</v>
      </c>
      <c r="H1642" s="1">
        <f>YEAR(Table1[[#This Row],[Date_of_Diagnosis]])</f>
        <v>2021</v>
      </c>
      <c r="I1642" t="s">
        <v>48</v>
      </c>
      <c r="J1642" t="s">
        <v>38</v>
      </c>
      <c r="K1642" t="b">
        <v>0</v>
      </c>
      <c r="L1642">
        <v>53</v>
      </c>
      <c r="M1642">
        <v>3</v>
      </c>
      <c r="N1642" t="s">
        <v>9</v>
      </c>
      <c r="O1642">
        <v>65</v>
      </c>
      <c r="P1642" t="str">
        <f>IF(Table1[[#This Row],[Survival_Time_Months]]&lt;12,"&lt;1 Year",IF(Table1[[#This Row],[Survival_Time_Months]]&lt;60,"1-5 Years","5+ Years"))</f>
        <v>5+ Years</v>
      </c>
      <c r="Q1642" t="s">
        <v>10</v>
      </c>
      <c r="R1642" t="b">
        <v>1</v>
      </c>
      <c r="S1642" t="s">
        <v>20</v>
      </c>
    </row>
    <row r="1643" spans="1:19" x14ac:dyDescent="0.35">
      <c r="A1643" t="s">
        <v>1688</v>
      </c>
      <c r="B1643">
        <v>16</v>
      </c>
      <c r="C1643" t="str">
        <f>IF(Table1[[#This Row],[Age]]&lt;=10,"Child",IF(Table1[[#This Row],[Age]]&lt;=20,"Teen", IF(Table1[[#This Row],[Age]]&lt;=40, "Young Adult",IF(Table1[[#This Row],[Age]]&lt;=60, "Middle Age","Old Age"))))</f>
        <v>Teen</v>
      </c>
      <c r="D1643" t="s">
        <v>5049</v>
      </c>
      <c r="E1643" t="s">
        <v>35</v>
      </c>
      <c r="F1643" t="s">
        <v>41</v>
      </c>
      <c r="G1643" s="2">
        <v>44593</v>
      </c>
      <c r="H1643" s="1">
        <f>YEAR(Table1[[#This Row],[Date_of_Diagnosis]])</f>
        <v>2022</v>
      </c>
      <c r="I1643" t="s">
        <v>42</v>
      </c>
      <c r="J1643" t="s">
        <v>45</v>
      </c>
      <c r="K1643" t="b">
        <v>1</v>
      </c>
      <c r="L1643">
        <v>50</v>
      </c>
      <c r="M1643">
        <v>15</v>
      </c>
      <c r="N1643" t="s">
        <v>12</v>
      </c>
      <c r="O1643">
        <v>51</v>
      </c>
      <c r="P1643" t="str">
        <f>IF(Table1[[#This Row],[Survival_Time_Months]]&lt;12,"&lt;1 Year",IF(Table1[[#This Row],[Survival_Time_Months]]&lt;60,"1-5 Years","5+ Years"))</f>
        <v>1-5 Years</v>
      </c>
      <c r="Q1643" t="s">
        <v>10</v>
      </c>
      <c r="R1643" t="b">
        <v>1</v>
      </c>
      <c r="S1643" t="s">
        <v>21</v>
      </c>
    </row>
    <row r="1644" spans="1:19" x14ac:dyDescent="0.35">
      <c r="A1644" t="s">
        <v>1689</v>
      </c>
      <c r="B1644">
        <v>85</v>
      </c>
      <c r="C1644" t="str">
        <f>IF(Table1[[#This Row],[Age]]&lt;=10,"Child",IF(Table1[[#This Row],[Age]]&lt;=20,"Teen", IF(Table1[[#This Row],[Age]]&lt;=40, "Young Adult",IF(Table1[[#This Row],[Age]]&lt;=60, "Middle Age","Old Age"))))</f>
        <v>Old Age</v>
      </c>
      <c r="D1644" t="s">
        <v>5050</v>
      </c>
      <c r="E1644" t="s">
        <v>35</v>
      </c>
      <c r="F1644" t="s">
        <v>36</v>
      </c>
      <c r="G1644" s="2">
        <v>44586</v>
      </c>
      <c r="H1644" s="1">
        <f>YEAR(Table1[[#This Row],[Date_of_Diagnosis]])</f>
        <v>2022</v>
      </c>
      <c r="I1644" t="s">
        <v>51</v>
      </c>
      <c r="J1644" t="s">
        <v>2</v>
      </c>
      <c r="K1644" t="b">
        <v>0</v>
      </c>
      <c r="L1644">
        <v>0</v>
      </c>
      <c r="M1644">
        <v>9</v>
      </c>
      <c r="N1644" t="s">
        <v>9</v>
      </c>
      <c r="O1644">
        <v>89</v>
      </c>
      <c r="P1644" t="str">
        <f>IF(Table1[[#This Row],[Survival_Time_Months]]&lt;12,"&lt;1 Year",IF(Table1[[#This Row],[Survival_Time_Months]]&lt;60,"1-5 Years","5+ Years"))</f>
        <v>5+ Years</v>
      </c>
      <c r="Q1644" t="s">
        <v>10</v>
      </c>
      <c r="R1644" t="b">
        <v>1</v>
      </c>
      <c r="S1644" t="s">
        <v>11</v>
      </c>
    </row>
    <row r="1645" spans="1:19" x14ac:dyDescent="0.35">
      <c r="A1645" t="s">
        <v>1690</v>
      </c>
      <c r="B1645">
        <v>55</v>
      </c>
      <c r="C1645" t="str">
        <f>IF(Table1[[#This Row],[Age]]&lt;=10,"Child",IF(Table1[[#This Row],[Age]]&lt;=20,"Teen", IF(Table1[[#This Row],[Age]]&lt;=40, "Young Adult",IF(Table1[[#This Row],[Age]]&lt;=60, "Middle Age","Old Age"))))</f>
        <v>Middle Age</v>
      </c>
      <c r="D1645" t="s">
        <v>40</v>
      </c>
      <c r="E1645" t="s">
        <v>35</v>
      </c>
      <c r="F1645" t="s">
        <v>41</v>
      </c>
      <c r="G1645" s="2">
        <v>44191</v>
      </c>
      <c r="H1645" s="1">
        <f>YEAR(Table1[[#This Row],[Date_of_Diagnosis]])</f>
        <v>2020</v>
      </c>
      <c r="I1645" t="s">
        <v>48</v>
      </c>
      <c r="J1645" t="s">
        <v>38</v>
      </c>
      <c r="K1645" t="b">
        <v>1</v>
      </c>
      <c r="L1645">
        <v>63</v>
      </c>
      <c r="M1645">
        <v>8</v>
      </c>
      <c r="N1645" t="s">
        <v>15</v>
      </c>
      <c r="O1645">
        <v>89</v>
      </c>
      <c r="P1645" t="str">
        <f>IF(Table1[[#This Row],[Survival_Time_Months]]&lt;12,"&lt;1 Year",IF(Table1[[#This Row],[Survival_Time_Months]]&lt;60,"1-5 Years","5+ Years"))</f>
        <v>5+ Years</v>
      </c>
      <c r="Q1645" t="s">
        <v>14</v>
      </c>
      <c r="R1645" t="b">
        <v>1</v>
      </c>
      <c r="S1645" t="s">
        <v>20</v>
      </c>
    </row>
    <row r="1646" spans="1:19" x14ac:dyDescent="0.35">
      <c r="A1646" t="s">
        <v>1691</v>
      </c>
      <c r="B1646">
        <v>69</v>
      </c>
      <c r="C1646" t="str">
        <f>IF(Table1[[#This Row],[Age]]&lt;=10,"Child",IF(Table1[[#This Row],[Age]]&lt;=20,"Teen", IF(Table1[[#This Row],[Age]]&lt;=40, "Young Adult",IF(Table1[[#This Row],[Age]]&lt;=60, "Middle Age","Old Age"))))</f>
        <v>Old Age</v>
      </c>
      <c r="D1646" t="s">
        <v>5050</v>
      </c>
      <c r="E1646" t="s">
        <v>35</v>
      </c>
      <c r="F1646" t="s">
        <v>36</v>
      </c>
      <c r="G1646" s="2">
        <v>44422</v>
      </c>
      <c r="H1646" s="1">
        <f>YEAR(Table1[[#This Row],[Date_of_Diagnosis]])</f>
        <v>2021</v>
      </c>
      <c r="I1646" t="s">
        <v>51</v>
      </c>
      <c r="J1646" t="s">
        <v>2</v>
      </c>
      <c r="K1646" t="b">
        <v>0</v>
      </c>
      <c r="L1646">
        <v>56</v>
      </c>
      <c r="M1646">
        <v>18</v>
      </c>
      <c r="N1646" t="s">
        <v>9</v>
      </c>
      <c r="O1646">
        <v>112</v>
      </c>
      <c r="P1646" t="str">
        <f>IF(Table1[[#This Row],[Survival_Time_Months]]&lt;12,"&lt;1 Year",IF(Table1[[#This Row],[Survival_Time_Months]]&lt;60,"1-5 Years","5+ Years"))</f>
        <v>5+ Years</v>
      </c>
      <c r="Q1646" t="s">
        <v>10</v>
      </c>
      <c r="R1646" t="b">
        <v>1</v>
      </c>
      <c r="S1646" t="s">
        <v>11</v>
      </c>
    </row>
    <row r="1647" spans="1:19" x14ac:dyDescent="0.35">
      <c r="A1647" t="s">
        <v>1692</v>
      </c>
      <c r="B1647">
        <v>16</v>
      </c>
      <c r="C1647" t="str">
        <f>IF(Table1[[#This Row],[Age]]&lt;=10,"Child",IF(Table1[[#This Row],[Age]]&lt;=20,"Teen", IF(Table1[[#This Row],[Age]]&lt;=40, "Young Adult",IF(Table1[[#This Row],[Age]]&lt;=60, "Middle Age","Old Age"))))</f>
        <v>Teen</v>
      </c>
      <c r="D1647" t="s">
        <v>5050</v>
      </c>
      <c r="E1647" t="s">
        <v>47</v>
      </c>
      <c r="F1647" t="s">
        <v>44</v>
      </c>
      <c r="G1647" s="2">
        <v>44383</v>
      </c>
      <c r="H1647" s="1">
        <f>YEAR(Table1[[#This Row],[Date_of_Diagnosis]])</f>
        <v>2021</v>
      </c>
      <c r="I1647" t="s">
        <v>51</v>
      </c>
      <c r="J1647" t="s">
        <v>45</v>
      </c>
      <c r="K1647" t="b">
        <v>1</v>
      </c>
      <c r="L1647">
        <v>1</v>
      </c>
      <c r="M1647">
        <v>0</v>
      </c>
      <c r="N1647" t="s">
        <v>9</v>
      </c>
      <c r="O1647">
        <v>67</v>
      </c>
      <c r="P1647" t="str">
        <f>IF(Table1[[#This Row],[Survival_Time_Months]]&lt;12,"&lt;1 Year",IF(Table1[[#This Row],[Survival_Time_Months]]&lt;60,"1-5 Years","5+ Years"))</f>
        <v>5+ Years</v>
      </c>
      <c r="Q1647" t="s">
        <v>14</v>
      </c>
      <c r="R1647" t="b">
        <v>1</v>
      </c>
      <c r="S1647" t="s">
        <v>23</v>
      </c>
    </row>
    <row r="1648" spans="1:19" x14ac:dyDescent="0.35">
      <c r="A1648" t="s">
        <v>1693</v>
      </c>
      <c r="B1648">
        <v>31</v>
      </c>
      <c r="C1648" t="str">
        <f>IF(Table1[[#This Row],[Age]]&lt;=10,"Child",IF(Table1[[#This Row],[Age]]&lt;=20,"Teen", IF(Table1[[#This Row],[Age]]&lt;=40, "Young Adult",IF(Table1[[#This Row],[Age]]&lt;=60, "Middle Age","Old Age"))))</f>
        <v>Young Adult</v>
      </c>
      <c r="D1648" t="s">
        <v>5049</v>
      </c>
      <c r="E1648" t="s">
        <v>50</v>
      </c>
      <c r="F1648" t="s">
        <v>44</v>
      </c>
      <c r="G1648" s="2">
        <v>44477</v>
      </c>
      <c r="H1648" s="1">
        <f>YEAR(Table1[[#This Row],[Date_of_Diagnosis]])</f>
        <v>2021</v>
      </c>
      <c r="I1648" t="s">
        <v>51</v>
      </c>
      <c r="J1648" t="s">
        <v>38</v>
      </c>
      <c r="K1648" t="b">
        <v>1</v>
      </c>
      <c r="L1648">
        <v>4</v>
      </c>
      <c r="M1648">
        <v>11</v>
      </c>
      <c r="N1648" t="s">
        <v>15</v>
      </c>
      <c r="O1648">
        <v>116</v>
      </c>
      <c r="P1648" t="str">
        <f>IF(Table1[[#This Row],[Survival_Time_Months]]&lt;12,"&lt;1 Year",IF(Table1[[#This Row],[Survival_Time_Months]]&lt;60,"1-5 Years","5+ Years"))</f>
        <v>5+ Years</v>
      </c>
      <c r="Q1648" t="s">
        <v>14</v>
      </c>
      <c r="R1648" t="b">
        <v>0</v>
      </c>
      <c r="S1648" t="s">
        <v>16</v>
      </c>
    </row>
    <row r="1649" spans="1:19" x14ac:dyDescent="0.35">
      <c r="A1649" t="s">
        <v>1694</v>
      </c>
      <c r="B1649">
        <v>51</v>
      </c>
      <c r="C1649" t="str">
        <f>IF(Table1[[#This Row],[Age]]&lt;=10,"Child",IF(Table1[[#This Row],[Age]]&lt;=20,"Teen", IF(Table1[[#This Row],[Age]]&lt;=40, "Young Adult",IF(Table1[[#This Row],[Age]]&lt;=60, "Middle Age","Old Age"))))</f>
        <v>Middle Age</v>
      </c>
      <c r="D1649" t="s">
        <v>40</v>
      </c>
      <c r="E1649" t="s">
        <v>47</v>
      </c>
      <c r="F1649" t="s">
        <v>44</v>
      </c>
      <c r="G1649" s="2">
        <v>44699</v>
      </c>
      <c r="H1649" s="1">
        <f>YEAR(Table1[[#This Row],[Date_of_Diagnosis]])</f>
        <v>2022</v>
      </c>
      <c r="I1649" t="s">
        <v>48</v>
      </c>
      <c r="J1649" t="s">
        <v>2</v>
      </c>
      <c r="K1649" t="b">
        <v>1</v>
      </c>
      <c r="L1649">
        <v>43</v>
      </c>
      <c r="M1649">
        <v>20</v>
      </c>
      <c r="N1649" t="s">
        <v>15</v>
      </c>
      <c r="O1649">
        <v>112</v>
      </c>
      <c r="P1649" t="str">
        <f>IF(Table1[[#This Row],[Survival_Time_Months]]&lt;12,"&lt;1 Year",IF(Table1[[#This Row],[Survival_Time_Months]]&lt;60,"1-5 Years","5+ Years"))</f>
        <v>5+ Years</v>
      </c>
      <c r="Q1649" t="s">
        <v>14</v>
      </c>
      <c r="R1649" t="b">
        <v>1</v>
      </c>
      <c r="S1649" t="s">
        <v>20</v>
      </c>
    </row>
    <row r="1650" spans="1:19" x14ac:dyDescent="0.35">
      <c r="A1650" t="s">
        <v>1695</v>
      </c>
      <c r="B1650">
        <v>49</v>
      </c>
      <c r="C1650" t="str">
        <f>IF(Table1[[#This Row],[Age]]&lt;=10,"Child",IF(Table1[[#This Row],[Age]]&lt;=20,"Teen", IF(Table1[[#This Row],[Age]]&lt;=40, "Young Adult",IF(Table1[[#This Row],[Age]]&lt;=60, "Middle Age","Old Age"))))</f>
        <v>Middle Age</v>
      </c>
      <c r="D1650" t="s">
        <v>5049</v>
      </c>
      <c r="E1650" t="s">
        <v>47</v>
      </c>
      <c r="F1650" t="s">
        <v>41</v>
      </c>
      <c r="G1650" s="2">
        <v>45222</v>
      </c>
      <c r="H1650" s="1">
        <f>YEAR(Table1[[#This Row],[Date_of_Diagnosis]])</f>
        <v>2023</v>
      </c>
      <c r="I1650" t="s">
        <v>48</v>
      </c>
      <c r="J1650" t="s">
        <v>2</v>
      </c>
      <c r="K1650" t="b">
        <v>0</v>
      </c>
      <c r="L1650">
        <v>54</v>
      </c>
      <c r="M1650">
        <v>20</v>
      </c>
      <c r="N1650" t="s">
        <v>9</v>
      </c>
      <c r="O1650">
        <v>2</v>
      </c>
      <c r="P1650" t="str">
        <f>IF(Table1[[#This Row],[Survival_Time_Months]]&lt;12,"&lt;1 Year",IF(Table1[[#This Row],[Survival_Time_Months]]&lt;60,"1-5 Years","5+ Years"))</f>
        <v>&lt;1 Year</v>
      </c>
      <c r="Q1650" t="s">
        <v>14</v>
      </c>
      <c r="R1650" t="b">
        <v>0</v>
      </c>
      <c r="S1650" t="s">
        <v>21</v>
      </c>
    </row>
    <row r="1651" spans="1:19" x14ac:dyDescent="0.35">
      <c r="A1651" t="s">
        <v>1696</v>
      </c>
      <c r="B1651">
        <v>24</v>
      </c>
      <c r="C1651" t="str">
        <f>IF(Table1[[#This Row],[Age]]&lt;=10,"Child",IF(Table1[[#This Row],[Age]]&lt;=20,"Teen", IF(Table1[[#This Row],[Age]]&lt;=40, "Young Adult",IF(Table1[[#This Row],[Age]]&lt;=60, "Middle Age","Old Age"))))</f>
        <v>Young Adult</v>
      </c>
      <c r="D1651" t="s">
        <v>5050</v>
      </c>
      <c r="E1651" t="s">
        <v>35</v>
      </c>
      <c r="F1651" t="s">
        <v>44</v>
      </c>
      <c r="G1651" s="2">
        <v>45317</v>
      </c>
      <c r="H1651" s="1">
        <f>YEAR(Table1[[#This Row],[Date_of_Diagnosis]])</f>
        <v>2024</v>
      </c>
      <c r="I1651" t="s">
        <v>37</v>
      </c>
      <c r="J1651" t="s">
        <v>45</v>
      </c>
      <c r="K1651" t="b">
        <v>0</v>
      </c>
      <c r="L1651">
        <v>52</v>
      </c>
      <c r="M1651">
        <v>4</v>
      </c>
      <c r="N1651" t="s">
        <v>12</v>
      </c>
      <c r="O1651">
        <v>72</v>
      </c>
      <c r="P1651" t="str">
        <f>IF(Table1[[#This Row],[Survival_Time_Months]]&lt;12,"&lt;1 Year",IF(Table1[[#This Row],[Survival_Time_Months]]&lt;60,"1-5 Years","5+ Years"))</f>
        <v>5+ Years</v>
      </c>
      <c r="Q1651" t="s">
        <v>10</v>
      </c>
      <c r="R1651" t="b">
        <v>1</v>
      </c>
      <c r="S1651" t="s">
        <v>22</v>
      </c>
    </row>
    <row r="1652" spans="1:19" x14ac:dyDescent="0.35">
      <c r="A1652" t="s">
        <v>1697</v>
      </c>
      <c r="B1652">
        <v>83</v>
      </c>
      <c r="C1652" t="str">
        <f>IF(Table1[[#This Row],[Age]]&lt;=10,"Child",IF(Table1[[#This Row],[Age]]&lt;=20,"Teen", IF(Table1[[#This Row],[Age]]&lt;=40, "Young Adult",IF(Table1[[#This Row],[Age]]&lt;=60, "Middle Age","Old Age"))))</f>
        <v>Old Age</v>
      </c>
      <c r="D1652" t="s">
        <v>5049</v>
      </c>
      <c r="E1652" t="s">
        <v>47</v>
      </c>
      <c r="F1652" t="s">
        <v>36</v>
      </c>
      <c r="G1652" s="2">
        <v>43939</v>
      </c>
      <c r="H1652" s="1">
        <f>YEAR(Table1[[#This Row],[Date_of_Diagnosis]])</f>
        <v>2020</v>
      </c>
      <c r="I1652" t="s">
        <v>48</v>
      </c>
      <c r="J1652" t="s">
        <v>2</v>
      </c>
      <c r="K1652" t="b">
        <v>0</v>
      </c>
      <c r="L1652">
        <v>37</v>
      </c>
      <c r="M1652">
        <v>0</v>
      </c>
      <c r="N1652" t="s">
        <v>15</v>
      </c>
      <c r="O1652">
        <v>7</v>
      </c>
      <c r="P1652" t="str">
        <f>IF(Table1[[#This Row],[Survival_Time_Months]]&lt;12,"&lt;1 Year",IF(Table1[[#This Row],[Survival_Time_Months]]&lt;60,"1-5 Years","5+ Years"))</f>
        <v>&lt;1 Year</v>
      </c>
      <c r="Q1652" t="s">
        <v>10</v>
      </c>
      <c r="R1652" t="b">
        <v>0</v>
      </c>
      <c r="S1652" t="s">
        <v>21</v>
      </c>
    </row>
    <row r="1653" spans="1:19" x14ac:dyDescent="0.35">
      <c r="A1653" t="s">
        <v>1698</v>
      </c>
      <c r="B1653">
        <v>2</v>
      </c>
      <c r="C1653" t="str">
        <f>IF(Table1[[#This Row],[Age]]&lt;=10,"Child",IF(Table1[[#This Row],[Age]]&lt;=20,"Teen", IF(Table1[[#This Row],[Age]]&lt;=40, "Young Adult",IF(Table1[[#This Row],[Age]]&lt;=60, "Middle Age","Old Age"))))</f>
        <v>Child</v>
      </c>
      <c r="D1653" t="s">
        <v>5049</v>
      </c>
      <c r="E1653" t="s">
        <v>47</v>
      </c>
      <c r="F1653" t="s">
        <v>36</v>
      </c>
      <c r="G1653" s="2">
        <v>44737</v>
      </c>
      <c r="H1653" s="1">
        <f>YEAR(Table1[[#This Row],[Date_of_Diagnosis]])</f>
        <v>2022</v>
      </c>
      <c r="I1653" t="s">
        <v>42</v>
      </c>
      <c r="J1653" t="s">
        <v>2</v>
      </c>
      <c r="K1653" t="b">
        <v>1</v>
      </c>
      <c r="L1653">
        <v>49</v>
      </c>
      <c r="M1653">
        <v>5</v>
      </c>
      <c r="N1653" t="s">
        <v>15</v>
      </c>
      <c r="O1653">
        <v>68</v>
      </c>
      <c r="P1653" t="str">
        <f>IF(Table1[[#This Row],[Survival_Time_Months]]&lt;12,"&lt;1 Year",IF(Table1[[#This Row],[Survival_Time_Months]]&lt;60,"1-5 Years","5+ Years"))</f>
        <v>5+ Years</v>
      </c>
      <c r="Q1653" t="s">
        <v>10</v>
      </c>
      <c r="R1653" t="b">
        <v>1</v>
      </c>
      <c r="S1653" t="s">
        <v>21</v>
      </c>
    </row>
    <row r="1654" spans="1:19" x14ac:dyDescent="0.35">
      <c r="A1654" t="s">
        <v>1699</v>
      </c>
      <c r="B1654">
        <v>25</v>
      </c>
      <c r="C1654" t="str">
        <f>IF(Table1[[#This Row],[Age]]&lt;=10,"Child",IF(Table1[[#This Row],[Age]]&lt;=20,"Teen", IF(Table1[[#This Row],[Age]]&lt;=40, "Young Adult",IF(Table1[[#This Row],[Age]]&lt;=60, "Middle Age","Old Age"))))</f>
        <v>Young Adult</v>
      </c>
      <c r="D1654" t="s">
        <v>5050</v>
      </c>
      <c r="E1654" t="s">
        <v>35</v>
      </c>
      <c r="F1654" t="s">
        <v>41</v>
      </c>
      <c r="G1654" s="2">
        <v>43747</v>
      </c>
      <c r="H1654" s="1">
        <f>YEAR(Table1[[#This Row],[Date_of_Diagnosis]])</f>
        <v>2019</v>
      </c>
      <c r="I1654" t="s">
        <v>37</v>
      </c>
      <c r="J1654" t="s">
        <v>38</v>
      </c>
      <c r="K1654" t="b">
        <v>1</v>
      </c>
      <c r="L1654">
        <v>48</v>
      </c>
      <c r="M1654">
        <v>16</v>
      </c>
      <c r="N1654" t="s">
        <v>9</v>
      </c>
      <c r="O1654">
        <v>112</v>
      </c>
      <c r="P1654" t="str">
        <f>IF(Table1[[#This Row],[Survival_Time_Months]]&lt;12,"&lt;1 Year",IF(Table1[[#This Row],[Survival_Time_Months]]&lt;60,"1-5 Years","5+ Years"))</f>
        <v>5+ Years</v>
      </c>
      <c r="Q1654" t="s">
        <v>14</v>
      </c>
      <c r="R1654" t="b">
        <v>1</v>
      </c>
      <c r="S1654" t="s">
        <v>17</v>
      </c>
    </row>
    <row r="1655" spans="1:19" x14ac:dyDescent="0.35">
      <c r="A1655" t="s">
        <v>1700</v>
      </c>
      <c r="B1655">
        <v>9</v>
      </c>
      <c r="C1655" t="str">
        <f>IF(Table1[[#This Row],[Age]]&lt;=10,"Child",IF(Table1[[#This Row],[Age]]&lt;=20,"Teen", IF(Table1[[#This Row],[Age]]&lt;=40, "Young Adult",IF(Table1[[#This Row],[Age]]&lt;=60, "Middle Age","Old Age"))))</f>
        <v>Child</v>
      </c>
      <c r="D1655" t="s">
        <v>40</v>
      </c>
      <c r="E1655" t="s">
        <v>47</v>
      </c>
      <c r="F1655" t="s">
        <v>44</v>
      </c>
      <c r="G1655" s="2">
        <v>45293</v>
      </c>
      <c r="H1655" s="1">
        <f>YEAR(Table1[[#This Row],[Date_of_Diagnosis]])</f>
        <v>2024</v>
      </c>
      <c r="I1655" t="s">
        <v>48</v>
      </c>
      <c r="J1655" t="s">
        <v>38</v>
      </c>
      <c r="K1655" t="b">
        <v>1</v>
      </c>
      <c r="L1655">
        <v>45</v>
      </c>
      <c r="M1655">
        <v>13</v>
      </c>
      <c r="N1655" t="s">
        <v>15</v>
      </c>
      <c r="O1655">
        <v>97</v>
      </c>
      <c r="P1655" t="str">
        <f>IF(Table1[[#This Row],[Survival_Time_Months]]&lt;12,"&lt;1 Year",IF(Table1[[#This Row],[Survival_Time_Months]]&lt;60,"1-5 Years","5+ Years"))</f>
        <v>5+ Years</v>
      </c>
      <c r="Q1655" t="s">
        <v>10</v>
      </c>
      <c r="R1655" t="b">
        <v>1</v>
      </c>
      <c r="S1655" t="s">
        <v>19</v>
      </c>
    </row>
    <row r="1656" spans="1:19" x14ac:dyDescent="0.35">
      <c r="A1656" t="s">
        <v>1701</v>
      </c>
      <c r="B1656">
        <v>29</v>
      </c>
      <c r="C1656" t="str">
        <f>IF(Table1[[#This Row],[Age]]&lt;=10,"Child",IF(Table1[[#This Row],[Age]]&lt;=20,"Teen", IF(Table1[[#This Row],[Age]]&lt;=40, "Young Adult",IF(Table1[[#This Row],[Age]]&lt;=60, "Middle Age","Old Age"))))</f>
        <v>Young Adult</v>
      </c>
      <c r="D1656" t="s">
        <v>40</v>
      </c>
      <c r="E1656" t="s">
        <v>50</v>
      </c>
      <c r="F1656" t="s">
        <v>41</v>
      </c>
      <c r="G1656" s="2">
        <v>44507</v>
      </c>
      <c r="H1656" s="1">
        <f>YEAR(Table1[[#This Row],[Date_of_Diagnosis]])</f>
        <v>2021</v>
      </c>
      <c r="I1656" t="s">
        <v>37</v>
      </c>
      <c r="J1656" t="s">
        <v>38</v>
      </c>
      <c r="K1656" t="b">
        <v>0</v>
      </c>
      <c r="L1656">
        <v>11</v>
      </c>
      <c r="M1656">
        <v>16</v>
      </c>
      <c r="N1656" t="s">
        <v>9</v>
      </c>
      <c r="O1656">
        <v>89</v>
      </c>
      <c r="P1656" t="str">
        <f>IF(Table1[[#This Row],[Survival_Time_Months]]&lt;12,"&lt;1 Year",IF(Table1[[#This Row],[Survival_Time_Months]]&lt;60,"1-5 Years","5+ Years"))</f>
        <v>5+ Years</v>
      </c>
      <c r="Q1656" t="s">
        <v>10</v>
      </c>
      <c r="R1656" t="b">
        <v>1</v>
      </c>
      <c r="S1656" t="s">
        <v>20</v>
      </c>
    </row>
    <row r="1657" spans="1:19" x14ac:dyDescent="0.35">
      <c r="A1657" t="s">
        <v>1702</v>
      </c>
      <c r="B1657">
        <v>35</v>
      </c>
      <c r="C1657" t="str">
        <f>IF(Table1[[#This Row],[Age]]&lt;=10,"Child",IF(Table1[[#This Row],[Age]]&lt;=20,"Teen", IF(Table1[[#This Row],[Age]]&lt;=40, "Young Adult",IF(Table1[[#This Row],[Age]]&lt;=60, "Middle Age","Old Age"))))</f>
        <v>Young Adult</v>
      </c>
      <c r="D1657" t="s">
        <v>5050</v>
      </c>
      <c r="E1657" t="s">
        <v>50</v>
      </c>
      <c r="F1657" t="s">
        <v>36</v>
      </c>
      <c r="G1657" s="2">
        <v>44378</v>
      </c>
      <c r="H1657" s="1">
        <f>YEAR(Table1[[#This Row],[Date_of_Diagnosis]])</f>
        <v>2021</v>
      </c>
      <c r="I1657" t="s">
        <v>37</v>
      </c>
      <c r="J1657" t="s">
        <v>2</v>
      </c>
      <c r="K1657" t="b">
        <v>1</v>
      </c>
      <c r="L1657">
        <v>28</v>
      </c>
      <c r="M1657">
        <v>19</v>
      </c>
      <c r="N1657" t="s">
        <v>15</v>
      </c>
      <c r="O1657">
        <v>87</v>
      </c>
      <c r="P1657" t="str">
        <f>IF(Table1[[#This Row],[Survival_Time_Months]]&lt;12,"&lt;1 Year",IF(Table1[[#This Row],[Survival_Time_Months]]&lt;60,"1-5 Years","5+ Years"))</f>
        <v>5+ Years</v>
      </c>
      <c r="Q1657" t="s">
        <v>10</v>
      </c>
      <c r="R1657" t="b">
        <v>0</v>
      </c>
      <c r="S1657" t="s">
        <v>20</v>
      </c>
    </row>
    <row r="1658" spans="1:19" x14ac:dyDescent="0.35">
      <c r="A1658" t="s">
        <v>1703</v>
      </c>
      <c r="B1658">
        <v>45</v>
      </c>
      <c r="C1658" t="str">
        <f>IF(Table1[[#This Row],[Age]]&lt;=10,"Child",IF(Table1[[#This Row],[Age]]&lt;=20,"Teen", IF(Table1[[#This Row],[Age]]&lt;=40, "Young Adult",IF(Table1[[#This Row],[Age]]&lt;=60, "Middle Age","Old Age"))))</f>
        <v>Middle Age</v>
      </c>
      <c r="D1658" t="s">
        <v>40</v>
      </c>
      <c r="E1658" t="s">
        <v>35</v>
      </c>
      <c r="F1658" t="s">
        <v>41</v>
      </c>
      <c r="G1658" s="2">
        <v>44263</v>
      </c>
      <c r="H1658" s="1">
        <f>YEAR(Table1[[#This Row],[Date_of_Diagnosis]])</f>
        <v>2021</v>
      </c>
      <c r="I1658" t="s">
        <v>42</v>
      </c>
      <c r="J1658" t="s">
        <v>2</v>
      </c>
      <c r="K1658" t="b">
        <v>0</v>
      </c>
      <c r="L1658">
        <v>26</v>
      </c>
      <c r="M1658">
        <v>19</v>
      </c>
      <c r="N1658" t="s">
        <v>12</v>
      </c>
      <c r="O1658">
        <v>15</v>
      </c>
      <c r="P1658" t="str">
        <f>IF(Table1[[#This Row],[Survival_Time_Months]]&lt;12,"&lt;1 Year",IF(Table1[[#This Row],[Survival_Time_Months]]&lt;60,"1-5 Years","5+ Years"))</f>
        <v>1-5 Years</v>
      </c>
      <c r="Q1658" t="s">
        <v>10</v>
      </c>
      <c r="R1658" t="b">
        <v>0</v>
      </c>
      <c r="S1658" t="s">
        <v>23</v>
      </c>
    </row>
    <row r="1659" spans="1:19" x14ac:dyDescent="0.35">
      <c r="A1659" t="s">
        <v>1704</v>
      </c>
      <c r="B1659">
        <v>44</v>
      </c>
      <c r="C1659" t="str">
        <f>IF(Table1[[#This Row],[Age]]&lt;=10,"Child",IF(Table1[[#This Row],[Age]]&lt;=20,"Teen", IF(Table1[[#This Row],[Age]]&lt;=40, "Young Adult",IF(Table1[[#This Row],[Age]]&lt;=60, "Middle Age","Old Age"))))</f>
        <v>Middle Age</v>
      </c>
      <c r="D1659" t="s">
        <v>40</v>
      </c>
      <c r="E1659" t="s">
        <v>50</v>
      </c>
      <c r="F1659" t="s">
        <v>41</v>
      </c>
      <c r="G1659" s="2">
        <v>45370</v>
      </c>
      <c r="H1659" s="1">
        <f>YEAR(Table1[[#This Row],[Date_of_Diagnosis]])</f>
        <v>2024</v>
      </c>
      <c r="I1659" t="s">
        <v>42</v>
      </c>
      <c r="J1659" t="s">
        <v>2</v>
      </c>
      <c r="K1659" t="b">
        <v>1</v>
      </c>
      <c r="L1659">
        <v>18</v>
      </c>
      <c r="M1659">
        <v>3</v>
      </c>
      <c r="N1659" t="s">
        <v>15</v>
      </c>
      <c r="O1659">
        <v>24</v>
      </c>
      <c r="P1659" t="str">
        <f>IF(Table1[[#This Row],[Survival_Time_Months]]&lt;12,"&lt;1 Year",IF(Table1[[#This Row],[Survival_Time_Months]]&lt;60,"1-5 Years","5+ Years"))</f>
        <v>1-5 Years</v>
      </c>
      <c r="Q1659" t="s">
        <v>14</v>
      </c>
      <c r="R1659" t="b">
        <v>0</v>
      </c>
      <c r="S1659" t="s">
        <v>22</v>
      </c>
    </row>
    <row r="1660" spans="1:19" x14ac:dyDescent="0.35">
      <c r="A1660" t="s">
        <v>1705</v>
      </c>
      <c r="B1660">
        <v>35</v>
      </c>
      <c r="C1660" t="str">
        <f>IF(Table1[[#This Row],[Age]]&lt;=10,"Child",IF(Table1[[#This Row],[Age]]&lt;=20,"Teen", IF(Table1[[#This Row],[Age]]&lt;=40, "Young Adult",IF(Table1[[#This Row],[Age]]&lt;=60, "Middle Age","Old Age"))))</f>
        <v>Young Adult</v>
      </c>
      <c r="D1660" t="s">
        <v>5049</v>
      </c>
      <c r="E1660" t="s">
        <v>47</v>
      </c>
      <c r="F1660" t="s">
        <v>36</v>
      </c>
      <c r="G1660" s="2">
        <v>44346</v>
      </c>
      <c r="H1660" s="1">
        <f>YEAR(Table1[[#This Row],[Date_of_Diagnosis]])</f>
        <v>2021</v>
      </c>
      <c r="I1660" t="s">
        <v>42</v>
      </c>
      <c r="J1660" t="s">
        <v>2</v>
      </c>
      <c r="K1660" t="b">
        <v>0</v>
      </c>
      <c r="L1660">
        <v>34</v>
      </c>
      <c r="M1660">
        <v>8</v>
      </c>
      <c r="N1660" t="s">
        <v>9</v>
      </c>
      <c r="O1660">
        <v>11</v>
      </c>
      <c r="P1660" t="str">
        <f>IF(Table1[[#This Row],[Survival_Time_Months]]&lt;12,"&lt;1 Year",IF(Table1[[#This Row],[Survival_Time_Months]]&lt;60,"1-5 Years","5+ Years"))</f>
        <v>&lt;1 Year</v>
      </c>
      <c r="Q1660" t="s">
        <v>10</v>
      </c>
      <c r="R1660" t="b">
        <v>0</v>
      </c>
      <c r="S1660" t="s">
        <v>23</v>
      </c>
    </row>
    <row r="1661" spans="1:19" x14ac:dyDescent="0.35">
      <c r="A1661" t="s">
        <v>1706</v>
      </c>
      <c r="B1661">
        <v>3</v>
      </c>
      <c r="C1661" t="str">
        <f>IF(Table1[[#This Row],[Age]]&lt;=10,"Child",IF(Table1[[#This Row],[Age]]&lt;=20,"Teen", IF(Table1[[#This Row],[Age]]&lt;=40, "Young Adult",IF(Table1[[#This Row],[Age]]&lt;=60, "Middle Age","Old Age"))))</f>
        <v>Child</v>
      </c>
      <c r="D1661" t="s">
        <v>5050</v>
      </c>
      <c r="E1661" t="s">
        <v>47</v>
      </c>
      <c r="F1661" t="s">
        <v>44</v>
      </c>
      <c r="G1661" s="2">
        <v>44317</v>
      </c>
      <c r="H1661" s="1">
        <f>YEAR(Table1[[#This Row],[Date_of_Diagnosis]])</f>
        <v>2021</v>
      </c>
      <c r="I1661" t="s">
        <v>51</v>
      </c>
      <c r="J1661" t="s">
        <v>38</v>
      </c>
      <c r="K1661" t="b">
        <v>0</v>
      </c>
      <c r="L1661">
        <v>64</v>
      </c>
      <c r="M1661">
        <v>17</v>
      </c>
      <c r="N1661" t="s">
        <v>12</v>
      </c>
      <c r="O1661">
        <v>81</v>
      </c>
      <c r="P1661" t="str">
        <f>IF(Table1[[#This Row],[Survival_Time_Months]]&lt;12,"&lt;1 Year",IF(Table1[[#This Row],[Survival_Time_Months]]&lt;60,"1-5 Years","5+ Years"))</f>
        <v>5+ Years</v>
      </c>
      <c r="Q1661" t="s">
        <v>14</v>
      </c>
      <c r="R1661" t="b">
        <v>1</v>
      </c>
      <c r="S1661" t="s">
        <v>11</v>
      </c>
    </row>
    <row r="1662" spans="1:19" x14ac:dyDescent="0.35">
      <c r="A1662" t="s">
        <v>1707</v>
      </c>
      <c r="B1662">
        <v>75</v>
      </c>
      <c r="C1662" t="str">
        <f>IF(Table1[[#This Row],[Age]]&lt;=10,"Child",IF(Table1[[#This Row],[Age]]&lt;=20,"Teen", IF(Table1[[#This Row],[Age]]&lt;=40, "Young Adult",IF(Table1[[#This Row],[Age]]&lt;=60, "Middle Age","Old Age"))))</f>
        <v>Old Age</v>
      </c>
      <c r="D1662" t="s">
        <v>5050</v>
      </c>
      <c r="E1662" t="s">
        <v>47</v>
      </c>
      <c r="F1662" t="s">
        <v>41</v>
      </c>
      <c r="G1662" s="2">
        <v>43584</v>
      </c>
      <c r="H1662" s="1">
        <f>YEAR(Table1[[#This Row],[Date_of_Diagnosis]])</f>
        <v>2019</v>
      </c>
      <c r="I1662" t="s">
        <v>48</v>
      </c>
      <c r="J1662" t="s">
        <v>45</v>
      </c>
      <c r="K1662" t="b">
        <v>1</v>
      </c>
      <c r="L1662">
        <v>31</v>
      </c>
      <c r="M1662">
        <v>15</v>
      </c>
      <c r="N1662" t="s">
        <v>12</v>
      </c>
      <c r="O1662">
        <v>7</v>
      </c>
      <c r="P1662" t="str">
        <f>IF(Table1[[#This Row],[Survival_Time_Months]]&lt;12,"&lt;1 Year",IF(Table1[[#This Row],[Survival_Time_Months]]&lt;60,"1-5 Years","5+ Years"))</f>
        <v>&lt;1 Year</v>
      </c>
      <c r="Q1662" t="s">
        <v>14</v>
      </c>
      <c r="R1662" t="b">
        <v>1</v>
      </c>
      <c r="S1662" t="s">
        <v>11</v>
      </c>
    </row>
    <row r="1663" spans="1:19" x14ac:dyDescent="0.35">
      <c r="A1663" t="s">
        <v>1708</v>
      </c>
      <c r="B1663">
        <v>9</v>
      </c>
      <c r="C1663" t="str">
        <f>IF(Table1[[#This Row],[Age]]&lt;=10,"Child",IF(Table1[[#This Row],[Age]]&lt;=20,"Teen", IF(Table1[[#This Row],[Age]]&lt;=40, "Young Adult",IF(Table1[[#This Row],[Age]]&lt;=60, "Middle Age","Old Age"))))</f>
        <v>Child</v>
      </c>
      <c r="D1663" t="s">
        <v>5050</v>
      </c>
      <c r="E1663" t="s">
        <v>35</v>
      </c>
      <c r="F1663" t="s">
        <v>36</v>
      </c>
      <c r="G1663" s="2">
        <v>43564</v>
      </c>
      <c r="H1663" s="1">
        <f>YEAR(Table1[[#This Row],[Date_of_Diagnosis]])</f>
        <v>2019</v>
      </c>
      <c r="I1663" t="s">
        <v>42</v>
      </c>
      <c r="J1663" t="s">
        <v>45</v>
      </c>
      <c r="K1663" t="b">
        <v>0</v>
      </c>
      <c r="L1663">
        <v>51</v>
      </c>
      <c r="M1663">
        <v>1</v>
      </c>
      <c r="N1663" t="s">
        <v>15</v>
      </c>
      <c r="O1663">
        <v>20</v>
      </c>
      <c r="P1663" t="str">
        <f>IF(Table1[[#This Row],[Survival_Time_Months]]&lt;12,"&lt;1 Year",IF(Table1[[#This Row],[Survival_Time_Months]]&lt;60,"1-5 Years","5+ Years"))</f>
        <v>1-5 Years</v>
      </c>
      <c r="Q1663" t="s">
        <v>10</v>
      </c>
      <c r="R1663" t="b">
        <v>0</v>
      </c>
      <c r="S1663" t="s">
        <v>16</v>
      </c>
    </row>
    <row r="1664" spans="1:19" x14ac:dyDescent="0.35">
      <c r="A1664" t="s">
        <v>1709</v>
      </c>
      <c r="B1664">
        <v>60</v>
      </c>
      <c r="C1664" t="str">
        <f>IF(Table1[[#This Row],[Age]]&lt;=10,"Child",IF(Table1[[#This Row],[Age]]&lt;=20,"Teen", IF(Table1[[#This Row],[Age]]&lt;=40, "Young Adult",IF(Table1[[#This Row],[Age]]&lt;=60, "Middle Age","Old Age"))))</f>
        <v>Middle Age</v>
      </c>
      <c r="D1664" t="s">
        <v>5050</v>
      </c>
      <c r="E1664" t="s">
        <v>35</v>
      </c>
      <c r="F1664" t="s">
        <v>36</v>
      </c>
      <c r="G1664" s="2">
        <v>44192</v>
      </c>
      <c r="H1664" s="1">
        <f>YEAR(Table1[[#This Row],[Date_of_Diagnosis]])</f>
        <v>2020</v>
      </c>
      <c r="I1664" t="s">
        <v>48</v>
      </c>
      <c r="J1664" t="s">
        <v>2</v>
      </c>
      <c r="K1664" t="b">
        <v>1</v>
      </c>
      <c r="L1664">
        <v>37</v>
      </c>
      <c r="M1664">
        <v>6</v>
      </c>
      <c r="N1664" t="s">
        <v>15</v>
      </c>
      <c r="O1664">
        <v>78</v>
      </c>
      <c r="P1664" t="str">
        <f>IF(Table1[[#This Row],[Survival_Time_Months]]&lt;12,"&lt;1 Year",IF(Table1[[#This Row],[Survival_Time_Months]]&lt;60,"1-5 Years","5+ Years"))</f>
        <v>5+ Years</v>
      </c>
      <c r="Q1664" t="s">
        <v>10</v>
      </c>
      <c r="R1664" t="b">
        <v>1</v>
      </c>
      <c r="S1664" t="s">
        <v>21</v>
      </c>
    </row>
    <row r="1665" spans="1:19" x14ac:dyDescent="0.35">
      <c r="A1665" t="s">
        <v>1710</v>
      </c>
      <c r="B1665">
        <v>65</v>
      </c>
      <c r="C1665" t="str">
        <f>IF(Table1[[#This Row],[Age]]&lt;=10,"Child",IF(Table1[[#This Row],[Age]]&lt;=20,"Teen", IF(Table1[[#This Row],[Age]]&lt;=40, "Young Adult",IF(Table1[[#This Row],[Age]]&lt;=60, "Middle Age","Old Age"))))</f>
        <v>Old Age</v>
      </c>
      <c r="D1665" t="s">
        <v>5049</v>
      </c>
      <c r="E1665" t="s">
        <v>50</v>
      </c>
      <c r="F1665" t="s">
        <v>36</v>
      </c>
      <c r="G1665" s="2">
        <v>45335</v>
      </c>
      <c r="H1665" s="1">
        <f>YEAR(Table1[[#This Row],[Date_of_Diagnosis]])</f>
        <v>2024</v>
      </c>
      <c r="I1665" t="s">
        <v>51</v>
      </c>
      <c r="J1665" t="s">
        <v>45</v>
      </c>
      <c r="K1665" t="b">
        <v>0</v>
      </c>
      <c r="L1665">
        <v>33</v>
      </c>
      <c r="M1665">
        <v>16</v>
      </c>
      <c r="N1665" t="s">
        <v>9</v>
      </c>
      <c r="O1665">
        <v>32</v>
      </c>
      <c r="P1665" t="str">
        <f>IF(Table1[[#This Row],[Survival_Time_Months]]&lt;12,"&lt;1 Year",IF(Table1[[#This Row],[Survival_Time_Months]]&lt;60,"1-5 Years","5+ Years"))</f>
        <v>1-5 Years</v>
      </c>
      <c r="Q1665" t="s">
        <v>10</v>
      </c>
      <c r="R1665" t="b">
        <v>0</v>
      </c>
      <c r="S1665" t="s">
        <v>23</v>
      </c>
    </row>
    <row r="1666" spans="1:19" x14ac:dyDescent="0.35">
      <c r="A1666" t="s">
        <v>1711</v>
      </c>
      <c r="B1666">
        <v>9</v>
      </c>
      <c r="C1666" t="str">
        <f>IF(Table1[[#This Row],[Age]]&lt;=10,"Child",IF(Table1[[#This Row],[Age]]&lt;=20,"Teen", IF(Table1[[#This Row],[Age]]&lt;=40, "Young Adult",IF(Table1[[#This Row],[Age]]&lt;=60, "Middle Age","Old Age"))))</f>
        <v>Child</v>
      </c>
      <c r="D1666" t="s">
        <v>5049</v>
      </c>
      <c r="E1666" t="s">
        <v>50</v>
      </c>
      <c r="F1666" t="s">
        <v>41</v>
      </c>
      <c r="G1666" s="2">
        <v>43571</v>
      </c>
      <c r="H1666" s="1">
        <f>YEAR(Table1[[#This Row],[Date_of_Diagnosis]])</f>
        <v>2019</v>
      </c>
      <c r="I1666" t="s">
        <v>48</v>
      </c>
      <c r="J1666" t="s">
        <v>38</v>
      </c>
      <c r="K1666" t="b">
        <v>1</v>
      </c>
      <c r="L1666">
        <v>47</v>
      </c>
      <c r="M1666">
        <v>18</v>
      </c>
      <c r="N1666" t="s">
        <v>12</v>
      </c>
      <c r="O1666">
        <v>8</v>
      </c>
      <c r="P1666" t="str">
        <f>IF(Table1[[#This Row],[Survival_Time_Months]]&lt;12,"&lt;1 Year",IF(Table1[[#This Row],[Survival_Time_Months]]&lt;60,"1-5 Years","5+ Years"))</f>
        <v>&lt;1 Year</v>
      </c>
      <c r="Q1666" t="s">
        <v>10</v>
      </c>
      <c r="R1666" t="b">
        <v>0</v>
      </c>
      <c r="S1666" t="s">
        <v>13</v>
      </c>
    </row>
    <row r="1667" spans="1:19" x14ac:dyDescent="0.35">
      <c r="A1667" t="s">
        <v>1712</v>
      </c>
      <c r="B1667">
        <v>70</v>
      </c>
      <c r="C1667" t="str">
        <f>IF(Table1[[#This Row],[Age]]&lt;=10,"Child",IF(Table1[[#This Row],[Age]]&lt;=20,"Teen", IF(Table1[[#This Row],[Age]]&lt;=40, "Young Adult",IF(Table1[[#This Row],[Age]]&lt;=60, "Middle Age","Old Age"))))</f>
        <v>Old Age</v>
      </c>
      <c r="D1667" t="s">
        <v>40</v>
      </c>
      <c r="E1667" t="s">
        <v>50</v>
      </c>
      <c r="F1667" t="s">
        <v>41</v>
      </c>
      <c r="G1667" s="2">
        <v>45083</v>
      </c>
      <c r="H1667" s="1">
        <f>YEAR(Table1[[#This Row],[Date_of_Diagnosis]])</f>
        <v>2023</v>
      </c>
      <c r="I1667" t="s">
        <v>37</v>
      </c>
      <c r="J1667" t="s">
        <v>2</v>
      </c>
      <c r="K1667" t="b">
        <v>1</v>
      </c>
      <c r="L1667">
        <v>68</v>
      </c>
      <c r="M1667">
        <v>15</v>
      </c>
      <c r="N1667" t="s">
        <v>15</v>
      </c>
      <c r="O1667">
        <v>25</v>
      </c>
      <c r="P1667" t="str">
        <f>IF(Table1[[#This Row],[Survival_Time_Months]]&lt;12,"&lt;1 Year",IF(Table1[[#This Row],[Survival_Time_Months]]&lt;60,"1-5 Years","5+ Years"))</f>
        <v>1-5 Years</v>
      </c>
      <c r="Q1667" t="s">
        <v>14</v>
      </c>
      <c r="R1667" t="b">
        <v>1</v>
      </c>
      <c r="S1667" t="s">
        <v>18</v>
      </c>
    </row>
    <row r="1668" spans="1:19" x14ac:dyDescent="0.35">
      <c r="A1668" t="s">
        <v>1713</v>
      </c>
      <c r="B1668">
        <v>75</v>
      </c>
      <c r="C1668" t="str">
        <f>IF(Table1[[#This Row],[Age]]&lt;=10,"Child",IF(Table1[[#This Row],[Age]]&lt;=20,"Teen", IF(Table1[[#This Row],[Age]]&lt;=40, "Young Adult",IF(Table1[[#This Row],[Age]]&lt;=60, "Middle Age","Old Age"))))</f>
        <v>Old Age</v>
      </c>
      <c r="D1668" t="s">
        <v>40</v>
      </c>
      <c r="E1668" t="s">
        <v>47</v>
      </c>
      <c r="F1668" t="s">
        <v>44</v>
      </c>
      <c r="G1668" s="2">
        <v>44612</v>
      </c>
      <c r="H1668" s="1">
        <f>YEAR(Table1[[#This Row],[Date_of_Diagnosis]])</f>
        <v>2022</v>
      </c>
      <c r="I1668" t="s">
        <v>42</v>
      </c>
      <c r="J1668" t="s">
        <v>45</v>
      </c>
      <c r="K1668" t="b">
        <v>0</v>
      </c>
      <c r="L1668">
        <v>67</v>
      </c>
      <c r="M1668">
        <v>14</v>
      </c>
      <c r="N1668" t="s">
        <v>9</v>
      </c>
      <c r="O1668">
        <v>74</v>
      </c>
      <c r="P1668" t="str">
        <f>IF(Table1[[#This Row],[Survival_Time_Months]]&lt;12,"&lt;1 Year",IF(Table1[[#This Row],[Survival_Time_Months]]&lt;60,"1-5 Years","5+ Years"))</f>
        <v>5+ Years</v>
      </c>
      <c r="Q1668" t="s">
        <v>10</v>
      </c>
      <c r="R1668" t="b">
        <v>0</v>
      </c>
      <c r="S1668" t="s">
        <v>21</v>
      </c>
    </row>
    <row r="1669" spans="1:19" x14ac:dyDescent="0.35">
      <c r="A1669" t="s">
        <v>1714</v>
      </c>
      <c r="B1669">
        <v>40</v>
      </c>
      <c r="C1669" t="str">
        <f>IF(Table1[[#This Row],[Age]]&lt;=10,"Child",IF(Table1[[#This Row],[Age]]&lt;=20,"Teen", IF(Table1[[#This Row],[Age]]&lt;=40, "Young Adult",IF(Table1[[#This Row],[Age]]&lt;=60, "Middle Age","Old Age"))))</f>
        <v>Young Adult</v>
      </c>
      <c r="D1669" t="s">
        <v>5049</v>
      </c>
      <c r="E1669" t="s">
        <v>47</v>
      </c>
      <c r="F1669" t="s">
        <v>36</v>
      </c>
      <c r="G1669" s="2">
        <v>44723</v>
      </c>
      <c r="H1669" s="1">
        <f>YEAR(Table1[[#This Row],[Date_of_Diagnosis]])</f>
        <v>2022</v>
      </c>
      <c r="I1669" t="s">
        <v>37</v>
      </c>
      <c r="J1669" t="s">
        <v>38</v>
      </c>
      <c r="K1669" t="b">
        <v>1</v>
      </c>
      <c r="L1669">
        <v>23</v>
      </c>
      <c r="M1669">
        <v>7</v>
      </c>
      <c r="N1669" t="s">
        <v>15</v>
      </c>
      <c r="O1669">
        <v>7</v>
      </c>
      <c r="P1669" t="str">
        <f>IF(Table1[[#This Row],[Survival_Time_Months]]&lt;12,"&lt;1 Year",IF(Table1[[#This Row],[Survival_Time_Months]]&lt;60,"1-5 Years","5+ Years"))</f>
        <v>&lt;1 Year</v>
      </c>
      <c r="Q1669" t="s">
        <v>14</v>
      </c>
      <c r="R1669" t="b">
        <v>1</v>
      </c>
      <c r="S1669" t="s">
        <v>20</v>
      </c>
    </row>
    <row r="1670" spans="1:19" x14ac:dyDescent="0.35">
      <c r="A1670" t="s">
        <v>1715</v>
      </c>
      <c r="B1670">
        <v>72</v>
      </c>
      <c r="C1670" t="str">
        <f>IF(Table1[[#This Row],[Age]]&lt;=10,"Child",IF(Table1[[#This Row],[Age]]&lt;=20,"Teen", IF(Table1[[#This Row],[Age]]&lt;=40, "Young Adult",IF(Table1[[#This Row],[Age]]&lt;=60, "Middle Age","Old Age"))))</f>
        <v>Old Age</v>
      </c>
      <c r="D1670" t="s">
        <v>40</v>
      </c>
      <c r="E1670" t="s">
        <v>35</v>
      </c>
      <c r="F1670" t="s">
        <v>44</v>
      </c>
      <c r="G1670" s="2">
        <v>43728</v>
      </c>
      <c r="H1670" s="1">
        <f>YEAR(Table1[[#This Row],[Date_of_Diagnosis]])</f>
        <v>2019</v>
      </c>
      <c r="I1670" t="s">
        <v>42</v>
      </c>
      <c r="J1670" t="s">
        <v>2</v>
      </c>
      <c r="K1670" t="b">
        <v>1</v>
      </c>
      <c r="L1670">
        <v>44</v>
      </c>
      <c r="M1670">
        <v>8</v>
      </c>
      <c r="N1670" t="s">
        <v>9</v>
      </c>
      <c r="O1670">
        <v>60</v>
      </c>
      <c r="P1670" t="str">
        <f>IF(Table1[[#This Row],[Survival_Time_Months]]&lt;12,"&lt;1 Year",IF(Table1[[#This Row],[Survival_Time_Months]]&lt;60,"1-5 Years","5+ Years"))</f>
        <v>5+ Years</v>
      </c>
      <c r="Q1670" t="s">
        <v>10</v>
      </c>
      <c r="R1670" t="b">
        <v>0</v>
      </c>
      <c r="S1670" t="s">
        <v>22</v>
      </c>
    </row>
    <row r="1671" spans="1:19" x14ac:dyDescent="0.35">
      <c r="A1671" t="s">
        <v>1716</v>
      </c>
      <c r="B1671">
        <v>2</v>
      </c>
      <c r="C1671" t="str">
        <f>IF(Table1[[#This Row],[Age]]&lt;=10,"Child",IF(Table1[[#This Row],[Age]]&lt;=20,"Teen", IF(Table1[[#This Row],[Age]]&lt;=40, "Young Adult",IF(Table1[[#This Row],[Age]]&lt;=60, "Middle Age","Old Age"))))</f>
        <v>Child</v>
      </c>
      <c r="D1671" t="s">
        <v>5049</v>
      </c>
      <c r="E1671" t="s">
        <v>47</v>
      </c>
      <c r="F1671" t="s">
        <v>36</v>
      </c>
      <c r="G1671" s="2">
        <v>45587</v>
      </c>
      <c r="H1671" s="1">
        <f>YEAR(Table1[[#This Row],[Date_of_Diagnosis]])</f>
        <v>2024</v>
      </c>
      <c r="I1671" t="s">
        <v>42</v>
      </c>
      <c r="J1671" t="s">
        <v>38</v>
      </c>
      <c r="K1671" t="b">
        <v>1</v>
      </c>
      <c r="L1671">
        <v>16</v>
      </c>
      <c r="M1671">
        <v>19</v>
      </c>
      <c r="N1671" t="s">
        <v>12</v>
      </c>
      <c r="O1671">
        <v>97</v>
      </c>
      <c r="P1671" t="str">
        <f>IF(Table1[[#This Row],[Survival_Time_Months]]&lt;12,"&lt;1 Year",IF(Table1[[#This Row],[Survival_Time_Months]]&lt;60,"1-5 Years","5+ Years"))</f>
        <v>5+ Years</v>
      </c>
      <c r="Q1671" t="s">
        <v>14</v>
      </c>
      <c r="R1671" t="b">
        <v>0</v>
      </c>
      <c r="S1671" t="s">
        <v>11</v>
      </c>
    </row>
    <row r="1672" spans="1:19" x14ac:dyDescent="0.35">
      <c r="A1672" t="s">
        <v>1717</v>
      </c>
      <c r="B1672">
        <v>68</v>
      </c>
      <c r="C1672" t="str">
        <f>IF(Table1[[#This Row],[Age]]&lt;=10,"Child",IF(Table1[[#This Row],[Age]]&lt;=20,"Teen", IF(Table1[[#This Row],[Age]]&lt;=40, "Young Adult",IF(Table1[[#This Row],[Age]]&lt;=60, "Middle Age","Old Age"))))</f>
        <v>Old Age</v>
      </c>
      <c r="D1672" t="s">
        <v>5049</v>
      </c>
      <c r="E1672" t="s">
        <v>47</v>
      </c>
      <c r="F1672" t="s">
        <v>41</v>
      </c>
      <c r="G1672" s="2">
        <v>44682</v>
      </c>
      <c r="H1672" s="1">
        <f>YEAR(Table1[[#This Row],[Date_of_Diagnosis]])</f>
        <v>2022</v>
      </c>
      <c r="I1672" t="s">
        <v>51</v>
      </c>
      <c r="J1672" t="s">
        <v>45</v>
      </c>
      <c r="K1672" t="b">
        <v>1</v>
      </c>
      <c r="L1672">
        <v>32</v>
      </c>
      <c r="M1672">
        <v>11</v>
      </c>
      <c r="N1672" t="s">
        <v>9</v>
      </c>
      <c r="O1672">
        <v>96</v>
      </c>
      <c r="P1672" t="str">
        <f>IF(Table1[[#This Row],[Survival_Time_Months]]&lt;12,"&lt;1 Year",IF(Table1[[#This Row],[Survival_Time_Months]]&lt;60,"1-5 Years","5+ Years"))</f>
        <v>5+ Years</v>
      </c>
      <c r="Q1672" t="s">
        <v>14</v>
      </c>
      <c r="R1672" t="b">
        <v>0</v>
      </c>
      <c r="S1672" t="s">
        <v>21</v>
      </c>
    </row>
    <row r="1673" spans="1:19" x14ac:dyDescent="0.35">
      <c r="A1673" t="s">
        <v>1718</v>
      </c>
      <c r="B1673">
        <v>68</v>
      </c>
      <c r="C1673" t="str">
        <f>IF(Table1[[#This Row],[Age]]&lt;=10,"Child",IF(Table1[[#This Row],[Age]]&lt;=20,"Teen", IF(Table1[[#This Row],[Age]]&lt;=40, "Young Adult",IF(Table1[[#This Row],[Age]]&lt;=60, "Middle Age","Old Age"))))</f>
        <v>Old Age</v>
      </c>
      <c r="D1673" t="s">
        <v>40</v>
      </c>
      <c r="E1673" t="s">
        <v>47</v>
      </c>
      <c r="F1673" t="s">
        <v>36</v>
      </c>
      <c r="G1673" s="2">
        <v>45640</v>
      </c>
      <c r="H1673" s="1">
        <f>YEAR(Table1[[#This Row],[Date_of_Diagnosis]])</f>
        <v>2024</v>
      </c>
      <c r="I1673" t="s">
        <v>48</v>
      </c>
      <c r="J1673" t="s">
        <v>2</v>
      </c>
      <c r="K1673" t="b">
        <v>0</v>
      </c>
      <c r="L1673">
        <v>17</v>
      </c>
      <c r="M1673">
        <v>20</v>
      </c>
      <c r="N1673" t="s">
        <v>15</v>
      </c>
      <c r="O1673">
        <v>70</v>
      </c>
      <c r="P1673" t="str">
        <f>IF(Table1[[#This Row],[Survival_Time_Months]]&lt;12,"&lt;1 Year",IF(Table1[[#This Row],[Survival_Time_Months]]&lt;60,"1-5 Years","5+ Years"))</f>
        <v>5+ Years</v>
      </c>
      <c r="Q1673" t="s">
        <v>10</v>
      </c>
      <c r="R1673" t="b">
        <v>1</v>
      </c>
      <c r="S1673" t="s">
        <v>17</v>
      </c>
    </row>
    <row r="1674" spans="1:19" x14ac:dyDescent="0.35">
      <c r="A1674" t="s">
        <v>1719</v>
      </c>
      <c r="B1674">
        <v>37</v>
      </c>
      <c r="C1674" t="str">
        <f>IF(Table1[[#This Row],[Age]]&lt;=10,"Child",IF(Table1[[#This Row],[Age]]&lt;=20,"Teen", IF(Table1[[#This Row],[Age]]&lt;=40, "Young Adult",IF(Table1[[#This Row],[Age]]&lt;=60, "Middle Age","Old Age"))))</f>
        <v>Young Adult</v>
      </c>
      <c r="D1674" t="s">
        <v>5050</v>
      </c>
      <c r="E1674" t="s">
        <v>50</v>
      </c>
      <c r="F1674" t="s">
        <v>44</v>
      </c>
      <c r="G1674" s="2">
        <v>44458</v>
      </c>
      <c r="H1674" s="1">
        <f>YEAR(Table1[[#This Row],[Date_of_Diagnosis]])</f>
        <v>2021</v>
      </c>
      <c r="I1674" t="s">
        <v>48</v>
      </c>
      <c r="J1674" t="s">
        <v>2</v>
      </c>
      <c r="K1674" t="b">
        <v>1</v>
      </c>
      <c r="L1674">
        <v>45</v>
      </c>
      <c r="M1674">
        <v>16</v>
      </c>
      <c r="N1674" t="s">
        <v>12</v>
      </c>
      <c r="O1674">
        <v>8</v>
      </c>
      <c r="P1674" t="str">
        <f>IF(Table1[[#This Row],[Survival_Time_Months]]&lt;12,"&lt;1 Year",IF(Table1[[#This Row],[Survival_Time_Months]]&lt;60,"1-5 Years","5+ Years"))</f>
        <v>&lt;1 Year</v>
      </c>
      <c r="Q1674" t="s">
        <v>14</v>
      </c>
      <c r="R1674" t="b">
        <v>0</v>
      </c>
      <c r="S1674" t="s">
        <v>19</v>
      </c>
    </row>
    <row r="1675" spans="1:19" x14ac:dyDescent="0.35">
      <c r="A1675" t="s">
        <v>1720</v>
      </c>
      <c r="B1675">
        <v>21</v>
      </c>
      <c r="C1675" t="str">
        <f>IF(Table1[[#This Row],[Age]]&lt;=10,"Child",IF(Table1[[#This Row],[Age]]&lt;=20,"Teen", IF(Table1[[#This Row],[Age]]&lt;=40, "Young Adult",IF(Table1[[#This Row],[Age]]&lt;=60, "Middle Age","Old Age"))))</f>
        <v>Young Adult</v>
      </c>
      <c r="D1675" t="s">
        <v>5049</v>
      </c>
      <c r="E1675" t="s">
        <v>47</v>
      </c>
      <c r="F1675" t="s">
        <v>36</v>
      </c>
      <c r="G1675" s="2">
        <v>45080</v>
      </c>
      <c r="H1675" s="1">
        <f>YEAR(Table1[[#This Row],[Date_of_Diagnosis]])</f>
        <v>2023</v>
      </c>
      <c r="I1675" t="s">
        <v>51</v>
      </c>
      <c r="J1675" t="s">
        <v>38</v>
      </c>
      <c r="K1675" t="b">
        <v>0</v>
      </c>
      <c r="L1675">
        <v>38</v>
      </c>
      <c r="M1675">
        <v>5</v>
      </c>
      <c r="N1675" t="s">
        <v>9</v>
      </c>
      <c r="O1675">
        <v>8</v>
      </c>
      <c r="P1675" t="str">
        <f>IF(Table1[[#This Row],[Survival_Time_Months]]&lt;12,"&lt;1 Year",IF(Table1[[#This Row],[Survival_Time_Months]]&lt;60,"1-5 Years","5+ Years"))</f>
        <v>&lt;1 Year</v>
      </c>
      <c r="Q1675" t="s">
        <v>10</v>
      </c>
      <c r="R1675" t="b">
        <v>1</v>
      </c>
      <c r="S1675" t="s">
        <v>21</v>
      </c>
    </row>
    <row r="1676" spans="1:19" x14ac:dyDescent="0.35">
      <c r="A1676" t="s">
        <v>1721</v>
      </c>
      <c r="B1676">
        <v>43</v>
      </c>
      <c r="C1676" t="str">
        <f>IF(Table1[[#This Row],[Age]]&lt;=10,"Child",IF(Table1[[#This Row],[Age]]&lt;=20,"Teen", IF(Table1[[#This Row],[Age]]&lt;=40, "Young Adult",IF(Table1[[#This Row],[Age]]&lt;=60, "Middle Age","Old Age"))))</f>
        <v>Middle Age</v>
      </c>
      <c r="D1676" t="s">
        <v>5049</v>
      </c>
      <c r="E1676" t="s">
        <v>50</v>
      </c>
      <c r="F1676" t="s">
        <v>41</v>
      </c>
      <c r="G1676" s="2">
        <v>44083</v>
      </c>
      <c r="H1676" s="1">
        <f>YEAR(Table1[[#This Row],[Date_of_Diagnosis]])</f>
        <v>2020</v>
      </c>
      <c r="I1676" t="s">
        <v>37</v>
      </c>
      <c r="J1676" t="s">
        <v>38</v>
      </c>
      <c r="K1676" t="b">
        <v>0</v>
      </c>
      <c r="L1676">
        <v>38</v>
      </c>
      <c r="M1676">
        <v>3</v>
      </c>
      <c r="N1676" t="s">
        <v>12</v>
      </c>
      <c r="O1676">
        <v>69</v>
      </c>
      <c r="P1676" t="str">
        <f>IF(Table1[[#This Row],[Survival_Time_Months]]&lt;12,"&lt;1 Year",IF(Table1[[#This Row],[Survival_Time_Months]]&lt;60,"1-5 Years","5+ Years"))</f>
        <v>5+ Years</v>
      </c>
      <c r="Q1676" t="s">
        <v>10</v>
      </c>
      <c r="R1676" t="b">
        <v>0</v>
      </c>
      <c r="S1676" t="s">
        <v>16</v>
      </c>
    </row>
    <row r="1677" spans="1:19" x14ac:dyDescent="0.35">
      <c r="A1677" t="s">
        <v>1722</v>
      </c>
      <c r="B1677">
        <v>60</v>
      </c>
      <c r="C1677" t="str">
        <f>IF(Table1[[#This Row],[Age]]&lt;=10,"Child",IF(Table1[[#This Row],[Age]]&lt;=20,"Teen", IF(Table1[[#This Row],[Age]]&lt;=40, "Young Adult",IF(Table1[[#This Row],[Age]]&lt;=60, "Middle Age","Old Age"))))</f>
        <v>Middle Age</v>
      </c>
      <c r="D1677" t="s">
        <v>5049</v>
      </c>
      <c r="E1677" t="s">
        <v>50</v>
      </c>
      <c r="F1677" t="s">
        <v>41</v>
      </c>
      <c r="G1677" s="2">
        <v>44145</v>
      </c>
      <c r="H1677" s="1">
        <f>YEAR(Table1[[#This Row],[Date_of_Diagnosis]])</f>
        <v>2020</v>
      </c>
      <c r="I1677" t="s">
        <v>51</v>
      </c>
      <c r="J1677" t="s">
        <v>2</v>
      </c>
      <c r="K1677" t="b">
        <v>1</v>
      </c>
      <c r="L1677">
        <v>32</v>
      </c>
      <c r="M1677">
        <v>5</v>
      </c>
      <c r="N1677" t="s">
        <v>9</v>
      </c>
      <c r="O1677">
        <v>44</v>
      </c>
      <c r="P1677" t="str">
        <f>IF(Table1[[#This Row],[Survival_Time_Months]]&lt;12,"&lt;1 Year",IF(Table1[[#This Row],[Survival_Time_Months]]&lt;60,"1-5 Years","5+ Years"))</f>
        <v>1-5 Years</v>
      </c>
      <c r="Q1677" t="s">
        <v>10</v>
      </c>
      <c r="R1677" t="b">
        <v>1</v>
      </c>
      <c r="S1677" t="s">
        <v>16</v>
      </c>
    </row>
    <row r="1678" spans="1:19" x14ac:dyDescent="0.35">
      <c r="A1678" t="s">
        <v>1723</v>
      </c>
      <c r="B1678">
        <v>38</v>
      </c>
      <c r="C1678" t="str">
        <f>IF(Table1[[#This Row],[Age]]&lt;=10,"Child",IF(Table1[[#This Row],[Age]]&lt;=20,"Teen", IF(Table1[[#This Row],[Age]]&lt;=40, "Young Adult",IF(Table1[[#This Row],[Age]]&lt;=60, "Middle Age","Old Age"))))</f>
        <v>Young Adult</v>
      </c>
      <c r="D1678" t="s">
        <v>5049</v>
      </c>
      <c r="E1678" t="s">
        <v>47</v>
      </c>
      <c r="F1678" t="s">
        <v>44</v>
      </c>
      <c r="G1678" s="2">
        <v>45249</v>
      </c>
      <c r="H1678" s="1">
        <f>YEAR(Table1[[#This Row],[Date_of_Diagnosis]])</f>
        <v>2023</v>
      </c>
      <c r="I1678" t="s">
        <v>42</v>
      </c>
      <c r="J1678" t="s">
        <v>45</v>
      </c>
      <c r="K1678" t="b">
        <v>0</v>
      </c>
      <c r="L1678">
        <v>66</v>
      </c>
      <c r="M1678">
        <v>15</v>
      </c>
      <c r="N1678" t="s">
        <v>9</v>
      </c>
      <c r="O1678">
        <v>79</v>
      </c>
      <c r="P1678" t="str">
        <f>IF(Table1[[#This Row],[Survival_Time_Months]]&lt;12,"&lt;1 Year",IF(Table1[[#This Row],[Survival_Time_Months]]&lt;60,"1-5 Years","5+ Years"))</f>
        <v>5+ Years</v>
      </c>
      <c r="Q1678" t="s">
        <v>10</v>
      </c>
      <c r="R1678" t="b">
        <v>0</v>
      </c>
      <c r="S1678" t="s">
        <v>11</v>
      </c>
    </row>
    <row r="1679" spans="1:19" x14ac:dyDescent="0.35">
      <c r="A1679" t="s">
        <v>1724</v>
      </c>
      <c r="B1679">
        <v>55</v>
      </c>
      <c r="C1679" t="str">
        <f>IF(Table1[[#This Row],[Age]]&lt;=10,"Child",IF(Table1[[#This Row],[Age]]&lt;=20,"Teen", IF(Table1[[#This Row],[Age]]&lt;=40, "Young Adult",IF(Table1[[#This Row],[Age]]&lt;=60, "Middle Age","Old Age"))))</f>
        <v>Middle Age</v>
      </c>
      <c r="D1679" t="s">
        <v>40</v>
      </c>
      <c r="E1679" t="s">
        <v>35</v>
      </c>
      <c r="F1679" t="s">
        <v>44</v>
      </c>
      <c r="G1679" s="2">
        <v>44134</v>
      </c>
      <c r="H1679" s="1">
        <f>YEAR(Table1[[#This Row],[Date_of_Diagnosis]])</f>
        <v>2020</v>
      </c>
      <c r="I1679" t="s">
        <v>48</v>
      </c>
      <c r="J1679" t="s">
        <v>38</v>
      </c>
      <c r="K1679" t="b">
        <v>0</v>
      </c>
      <c r="L1679">
        <v>30</v>
      </c>
      <c r="M1679">
        <v>16</v>
      </c>
      <c r="N1679" t="s">
        <v>15</v>
      </c>
      <c r="O1679">
        <v>82</v>
      </c>
      <c r="P1679" t="str">
        <f>IF(Table1[[#This Row],[Survival_Time_Months]]&lt;12,"&lt;1 Year",IF(Table1[[#This Row],[Survival_Time_Months]]&lt;60,"1-5 Years","5+ Years"))</f>
        <v>5+ Years</v>
      </c>
      <c r="Q1679" t="s">
        <v>14</v>
      </c>
      <c r="R1679" t="b">
        <v>1</v>
      </c>
      <c r="S1679" t="s">
        <v>17</v>
      </c>
    </row>
    <row r="1680" spans="1:19" x14ac:dyDescent="0.35">
      <c r="A1680" t="s">
        <v>1725</v>
      </c>
      <c r="B1680">
        <v>52</v>
      </c>
      <c r="C1680" t="str">
        <f>IF(Table1[[#This Row],[Age]]&lt;=10,"Child",IF(Table1[[#This Row],[Age]]&lt;=20,"Teen", IF(Table1[[#This Row],[Age]]&lt;=40, "Young Adult",IF(Table1[[#This Row],[Age]]&lt;=60, "Middle Age","Old Age"))))</f>
        <v>Middle Age</v>
      </c>
      <c r="D1680" t="s">
        <v>40</v>
      </c>
      <c r="E1680" t="s">
        <v>47</v>
      </c>
      <c r="F1680" t="s">
        <v>36</v>
      </c>
      <c r="G1680" s="2">
        <v>44984</v>
      </c>
      <c r="H1680" s="1">
        <f>YEAR(Table1[[#This Row],[Date_of_Diagnosis]])</f>
        <v>2023</v>
      </c>
      <c r="I1680" t="s">
        <v>37</v>
      </c>
      <c r="J1680" t="s">
        <v>2</v>
      </c>
      <c r="K1680" t="b">
        <v>0</v>
      </c>
      <c r="L1680">
        <v>33</v>
      </c>
      <c r="M1680">
        <v>1</v>
      </c>
      <c r="N1680" t="s">
        <v>9</v>
      </c>
      <c r="O1680">
        <v>93</v>
      </c>
      <c r="P1680" t="str">
        <f>IF(Table1[[#This Row],[Survival_Time_Months]]&lt;12,"&lt;1 Year",IF(Table1[[#This Row],[Survival_Time_Months]]&lt;60,"1-5 Years","5+ Years"))</f>
        <v>5+ Years</v>
      </c>
      <c r="Q1680" t="s">
        <v>10</v>
      </c>
      <c r="R1680" t="b">
        <v>1</v>
      </c>
      <c r="S1680" t="s">
        <v>21</v>
      </c>
    </row>
    <row r="1681" spans="1:19" x14ac:dyDescent="0.35">
      <c r="A1681" t="s">
        <v>1726</v>
      </c>
      <c r="B1681">
        <v>44</v>
      </c>
      <c r="C1681" t="str">
        <f>IF(Table1[[#This Row],[Age]]&lt;=10,"Child",IF(Table1[[#This Row],[Age]]&lt;=20,"Teen", IF(Table1[[#This Row],[Age]]&lt;=40, "Young Adult",IF(Table1[[#This Row],[Age]]&lt;=60, "Middle Age","Old Age"))))</f>
        <v>Middle Age</v>
      </c>
      <c r="D1681" t="s">
        <v>40</v>
      </c>
      <c r="E1681" t="s">
        <v>47</v>
      </c>
      <c r="F1681" t="s">
        <v>36</v>
      </c>
      <c r="G1681" s="2">
        <v>44903</v>
      </c>
      <c r="H1681" s="1">
        <f>YEAR(Table1[[#This Row],[Date_of_Diagnosis]])</f>
        <v>2022</v>
      </c>
      <c r="I1681" t="s">
        <v>48</v>
      </c>
      <c r="J1681" t="s">
        <v>45</v>
      </c>
      <c r="K1681" t="b">
        <v>0</v>
      </c>
      <c r="L1681">
        <v>33</v>
      </c>
      <c r="M1681">
        <v>18</v>
      </c>
      <c r="N1681" t="s">
        <v>12</v>
      </c>
      <c r="O1681">
        <v>101</v>
      </c>
      <c r="P1681" t="str">
        <f>IF(Table1[[#This Row],[Survival_Time_Months]]&lt;12,"&lt;1 Year",IF(Table1[[#This Row],[Survival_Time_Months]]&lt;60,"1-5 Years","5+ Years"))</f>
        <v>5+ Years</v>
      </c>
      <c r="Q1681" t="s">
        <v>14</v>
      </c>
      <c r="R1681" t="b">
        <v>0</v>
      </c>
      <c r="S1681" t="s">
        <v>17</v>
      </c>
    </row>
    <row r="1682" spans="1:19" x14ac:dyDescent="0.35">
      <c r="A1682" t="s">
        <v>1727</v>
      </c>
      <c r="B1682">
        <v>19</v>
      </c>
      <c r="C1682" t="str">
        <f>IF(Table1[[#This Row],[Age]]&lt;=10,"Child",IF(Table1[[#This Row],[Age]]&lt;=20,"Teen", IF(Table1[[#This Row],[Age]]&lt;=40, "Young Adult",IF(Table1[[#This Row],[Age]]&lt;=60, "Middle Age","Old Age"))))</f>
        <v>Teen</v>
      </c>
      <c r="D1682" t="s">
        <v>5049</v>
      </c>
      <c r="E1682" t="s">
        <v>35</v>
      </c>
      <c r="F1682" t="s">
        <v>36</v>
      </c>
      <c r="G1682" s="2">
        <v>44420</v>
      </c>
      <c r="H1682" s="1">
        <f>YEAR(Table1[[#This Row],[Date_of_Diagnosis]])</f>
        <v>2021</v>
      </c>
      <c r="I1682" t="s">
        <v>48</v>
      </c>
      <c r="J1682" t="s">
        <v>2</v>
      </c>
      <c r="K1682" t="b">
        <v>0</v>
      </c>
      <c r="L1682">
        <v>6</v>
      </c>
      <c r="M1682">
        <v>11</v>
      </c>
      <c r="N1682" t="s">
        <v>15</v>
      </c>
      <c r="O1682">
        <v>47</v>
      </c>
      <c r="P1682" t="str">
        <f>IF(Table1[[#This Row],[Survival_Time_Months]]&lt;12,"&lt;1 Year",IF(Table1[[#This Row],[Survival_Time_Months]]&lt;60,"1-5 Years","5+ Years"))</f>
        <v>1-5 Years</v>
      </c>
      <c r="Q1682" t="s">
        <v>14</v>
      </c>
      <c r="R1682" t="b">
        <v>1</v>
      </c>
      <c r="S1682" t="s">
        <v>18</v>
      </c>
    </row>
    <row r="1683" spans="1:19" x14ac:dyDescent="0.35">
      <c r="A1683" t="s">
        <v>1728</v>
      </c>
      <c r="B1683">
        <v>10</v>
      </c>
      <c r="C1683" t="str">
        <f>IF(Table1[[#This Row],[Age]]&lt;=10,"Child",IF(Table1[[#This Row],[Age]]&lt;=20,"Teen", IF(Table1[[#This Row],[Age]]&lt;=40, "Young Adult",IF(Table1[[#This Row],[Age]]&lt;=60, "Middle Age","Old Age"))))</f>
        <v>Child</v>
      </c>
      <c r="D1683" t="s">
        <v>40</v>
      </c>
      <c r="E1683" t="s">
        <v>47</v>
      </c>
      <c r="F1683" t="s">
        <v>36</v>
      </c>
      <c r="G1683" s="2">
        <v>44226</v>
      </c>
      <c r="H1683" s="1">
        <f>YEAR(Table1[[#This Row],[Date_of_Diagnosis]])</f>
        <v>2021</v>
      </c>
      <c r="I1683" t="s">
        <v>48</v>
      </c>
      <c r="J1683" t="s">
        <v>45</v>
      </c>
      <c r="K1683" t="b">
        <v>0</v>
      </c>
      <c r="L1683">
        <v>63</v>
      </c>
      <c r="M1683">
        <v>2</v>
      </c>
      <c r="N1683" t="s">
        <v>12</v>
      </c>
      <c r="O1683">
        <v>116</v>
      </c>
      <c r="P1683" t="str">
        <f>IF(Table1[[#This Row],[Survival_Time_Months]]&lt;12,"&lt;1 Year",IF(Table1[[#This Row],[Survival_Time_Months]]&lt;60,"1-5 Years","5+ Years"))</f>
        <v>5+ Years</v>
      </c>
      <c r="Q1683" t="s">
        <v>14</v>
      </c>
      <c r="R1683" t="b">
        <v>1</v>
      </c>
      <c r="S1683" t="s">
        <v>18</v>
      </c>
    </row>
    <row r="1684" spans="1:19" x14ac:dyDescent="0.35">
      <c r="A1684" t="s">
        <v>1729</v>
      </c>
      <c r="B1684">
        <v>11</v>
      </c>
      <c r="C1684" t="str">
        <f>IF(Table1[[#This Row],[Age]]&lt;=10,"Child",IF(Table1[[#This Row],[Age]]&lt;=20,"Teen", IF(Table1[[#This Row],[Age]]&lt;=40, "Young Adult",IF(Table1[[#This Row],[Age]]&lt;=60, "Middle Age","Old Age"))))</f>
        <v>Teen</v>
      </c>
      <c r="D1684" t="s">
        <v>5049</v>
      </c>
      <c r="E1684" t="s">
        <v>35</v>
      </c>
      <c r="F1684" t="s">
        <v>41</v>
      </c>
      <c r="G1684" s="2">
        <v>44713</v>
      </c>
      <c r="H1684" s="1">
        <f>YEAR(Table1[[#This Row],[Date_of_Diagnosis]])</f>
        <v>2022</v>
      </c>
      <c r="I1684" t="s">
        <v>51</v>
      </c>
      <c r="J1684" t="s">
        <v>45</v>
      </c>
      <c r="K1684" t="b">
        <v>0</v>
      </c>
      <c r="L1684">
        <v>23</v>
      </c>
      <c r="M1684">
        <v>3</v>
      </c>
      <c r="N1684" t="s">
        <v>12</v>
      </c>
      <c r="O1684">
        <v>11</v>
      </c>
      <c r="P1684" t="str">
        <f>IF(Table1[[#This Row],[Survival_Time_Months]]&lt;12,"&lt;1 Year",IF(Table1[[#This Row],[Survival_Time_Months]]&lt;60,"1-5 Years","5+ Years"))</f>
        <v>&lt;1 Year</v>
      </c>
      <c r="Q1684" t="s">
        <v>14</v>
      </c>
      <c r="R1684" t="b">
        <v>0</v>
      </c>
      <c r="S1684" t="s">
        <v>19</v>
      </c>
    </row>
    <row r="1685" spans="1:19" x14ac:dyDescent="0.35">
      <c r="A1685" t="s">
        <v>1730</v>
      </c>
      <c r="B1685">
        <v>32</v>
      </c>
      <c r="C1685" t="str">
        <f>IF(Table1[[#This Row],[Age]]&lt;=10,"Child",IF(Table1[[#This Row],[Age]]&lt;=20,"Teen", IF(Table1[[#This Row],[Age]]&lt;=40, "Young Adult",IF(Table1[[#This Row],[Age]]&lt;=60, "Middle Age","Old Age"))))</f>
        <v>Young Adult</v>
      </c>
      <c r="D1685" t="s">
        <v>5050</v>
      </c>
      <c r="E1685" t="s">
        <v>35</v>
      </c>
      <c r="F1685" t="s">
        <v>36</v>
      </c>
      <c r="G1685" s="2">
        <v>43571</v>
      </c>
      <c r="H1685" s="1">
        <f>YEAR(Table1[[#This Row],[Date_of_Diagnosis]])</f>
        <v>2019</v>
      </c>
      <c r="I1685" t="s">
        <v>48</v>
      </c>
      <c r="J1685" t="s">
        <v>38</v>
      </c>
      <c r="K1685" t="b">
        <v>0</v>
      </c>
      <c r="L1685">
        <v>69</v>
      </c>
      <c r="M1685">
        <v>5</v>
      </c>
      <c r="N1685" t="s">
        <v>9</v>
      </c>
      <c r="O1685">
        <v>106</v>
      </c>
      <c r="P1685" t="str">
        <f>IF(Table1[[#This Row],[Survival_Time_Months]]&lt;12,"&lt;1 Year",IF(Table1[[#This Row],[Survival_Time_Months]]&lt;60,"1-5 Years","5+ Years"))</f>
        <v>5+ Years</v>
      </c>
      <c r="Q1685" t="s">
        <v>14</v>
      </c>
      <c r="R1685" t="b">
        <v>1</v>
      </c>
      <c r="S1685" t="s">
        <v>13</v>
      </c>
    </row>
    <row r="1686" spans="1:19" x14ac:dyDescent="0.35">
      <c r="A1686" t="s">
        <v>1731</v>
      </c>
      <c r="B1686">
        <v>26</v>
      </c>
      <c r="C1686" t="str">
        <f>IF(Table1[[#This Row],[Age]]&lt;=10,"Child",IF(Table1[[#This Row],[Age]]&lt;=20,"Teen", IF(Table1[[#This Row],[Age]]&lt;=40, "Young Adult",IF(Table1[[#This Row],[Age]]&lt;=60, "Middle Age","Old Age"))))</f>
        <v>Young Adult</v>
      </c>
      <c r="D1686" t="s">
        <v>5050</v>
      </c>
      <c r="E1686" t="s">
        <v>50</v>
      </c>
      <c r="F1686" t="s">
        <v>36</v>
      </c>
      <c r="G1686" s="2">
        <v>44977</v>
      </c>
      <c r="H1686" s="1">
        <f>YEAR(Table1[[#This Row],[Date_of_Diagnosis]])</f>
        <v>2023</v>
      </c>
      <c r="I1686" t="s">
        <v>48</v>
      </c>
      <c r="J1686" t="s">
        <v>38</v>
      </c>
      <c r="K1686" t="b">
        <v>1</v>
      </c>
      <c r="L1686">
        <v>18</v>
      </c>
      <c r="M1686">
        <v>11</v>
      </c>
      <c r="N1686" t="s">
        <v>9</v>
      </c>
      <c r="O1686">
        <v>53</v>
      </c>
      <c r="P1686" t="str">
        <f>IF(Table1[[#This Row],[Survival_Time_Months]]&lt;12,"&lt;1 Year",IF(Table1[[#This Row],[Survival_Time_Months]]&lt;60,"1-5 Years","5+ Years"))</f>
        <v>1-5 Years</v>
      </c>
      <c r="Q1686" t="s">
        <v>10</v>
      </c>
      <c r="R1686" t="b">
        <v>0</v>
      </c>
      <c r="S1686" t="s">
        <v>20</v>
      </c>
    </row>
    <row r="1687" spans="1:19" x14ac:dyDescent="0.35">
      <c r="A1687" t="s">
        <v>1732</v>
      </c>
      <c r="B1687">
        <v>21</v>
      </c>
      <c r="C1687" t="str">
        <f>IF(Table1[[#This Row],[Age]]&lt;=10,"Child",IF(Table1[[#This Row],[Age]]&lt;=20,"Teen", IF(Table1[[#This Row],[Age]]&lt;=40, "Young Adult",IF(Table1[[#This Row],[Age]]&lt;=60, "Middle Age","Old Age"))))</f>
        <v>Young Adult</v>
      </c>
      <c r="D1687" t="s">
        <v>40</v>
      </c>
      <c r="E1687" t="s">
        <v>47</v>
      </c>
      <c r="F1687" t="s">
        <v>36</v>
      </c>
      <c r="G1687" s="2">
        <v>45595</v>
      </c>
      <c r="H1687" s="1">
        <f>YEAR(Table1[[#This Row],[Date_of_Diagnosis]])</f>
        <v>2024</v>
      </c>
      <c r="I1687" t="s">
        <v>51</v>
      </c>
      <c r="J1687" t="s">
        <v>2</v>
      </c>
      <c r="K1687" t="b">
        <v>0</v>
      </c>
      <c r="L1687">
        <v>7</v>
      </c>
      <c r="M1687">
        <v>15</v>
      </c>
      <c r="N1687" t="s">
        <v>12</v>
      </c>
      <c r="O1687">
        <v>95</v>
      </c>
      <c r="P1687" t="str">
        <f>IF(Table1[[#This Row],[Survival_Time_Months]]&lt;12,"&lt;1 Year",IF(Table1[[#This Row],[Survival_Time_Months]]&lt;60,"1-5 Years","5+ Years"))</f>
        <v>5+ Years</v>
      </c>
      <c r="Q1687" t="s">
        <v>10</v>
      </c>
      <c r="R1687" t="b">
        <v>0</v>
      </c>
      <c r="S1687" t="s">
        <v>16</v>
      </c>
    </row>
    <row r="1688" spans="1:19" x14ac:dyDescent="0.35">
      <c r="A1688" t="s">
        <v>1733</v>
      </c>
      <c r="B1688">
        <v>58</v>
      </c>
      <c r="C1688" t="str">
        <f>IF(Table1[[#This Row],[Age]]&lt;=10,"Child",IF(Table1[[#This Row],[Age]]&lt;=20,"Teen", IF(Table1[[#This Row],[Age]]&lt;=40, "Young Adult",IF(Table1[[#This Row],[Age]]&lt;=60, "Middle Age","Old Age"))))</f>
        <v>Middle Age</v>
      </c>
      <c r="D1688" t="s">
        <v>5050</v>
      </c>
      <c r="E1688" t="s">
        <v>35</v>
      </c>
      <c r="F1688" t="s">
        <v>41</v>
      </c>
      <c r="G1688" s="2">
        <v>44133</v>
      </c>
      <c r="H1688" s="1">
        <f>YEAR(Table1[[#This Row],[Date_of_Diagnosis]])</f>
        <v>2020</v>
      </c>
      <c r="I1688" t="s">
        <v>42</v>
      </c>
      <c r="J1688" t="s">
        <v>45</v>
      </c>
      <c r="K1688" t="b">
        <v>1</v>
      </c>
      <c r="L1688">
        <v>64</v>
      </c>
      <c r="M1688">
        <v>4</v>
      </c>
      <c r="N1688" t="s">
        <v>9</v>
      </c>
      <c r="O1688">
        <v>12</v>
      </c>
      <c r="P1688" t="str">
        <f>IF(Table1[[#This Row],[Survival_Time_Months]]&lt;12,"&lt;1 Year",IF(Table1[[#This Row],[Survival_Time_Months]]&lt;60,"1-5 Years","5+ Years"))</f>
        <v>1-5 Years</v>
      </c>
      <c r="Q1688" t="s">
        <v>14</v>
      </c>
      <c r="R1688" t="b">
        <v>1</v>
      </c>
      <c r="S1688" t="s">
        <v>13</v>
      </c>
    </row>
    <row r="1689" spans="1:19" x14ac:dyDescent="0.35">
      <c r="A1689" t="s">
        <v>1734</v>
      </c>
      <c r="B1689">
        <v>3</v>
      </c>
      <c r="C1689" t="str">
        <f>IF(Table1[[#This Row],[Age]]&lt;=10,"Child",IF(Table1[[#This Row],[Age]]&lt;=20,"Teen", IF(Table1[[#This Row],[Age]]&lt;=40, "Young Adult",IF(Table1[[#This Row],[Age]]&lt;=60, "Middle Age","Old Age"))))</f>
        <v>Child</v>
      </c>
      <c r="D1689" t="s">
        <v>5050</v>
      </c>
      <c r="E1689" t="s">
        <v>35</v>
      </c>
      <c r="F1689" t="s">
        <v>44</v>
      </c>
      <c r="G1689" s="2">
        <v>45608</v>
      </c>
      <c r="H1689" s="1">
        <f>YEAR(Table1[[#This Row],[Date_of_Diagnosis]])</f>
        <v>2024</v>
      </c>
      <c r="I1689" t="s">
        <v>42</v>
      </c>
      <c r="J1689" t="s">
        <v>2</v>
      </c>
      <c r="K1689" t="b">
        <v>0</v>
      </c>
      <c r="L1689">
        <v>62</v>
      </c>
      <c r="M1689">
        <v>0</v>
      </c>
      <c r="N1689" t="s">
        <v>12</v>
      </c>
      <c r="O1689">
        <v>45</v>
      </c>
      <c r="P1689" t="str">
        <f>IF(Table1[[#This Row],[Survival_Time_Months]]&lt;12,"&lt;1 Year",IF(Table1[[#This Row],[Survival_Time_Months]]&lt;60,"1-5 Years","5+ Years"))</f>
        <v>1-5 Years</v>
      </c>
      <c r="Q1689" t="s">
        <v>14</v>
      </c>
      <c r="R1689" t="b">
        <v>1</v>
      </c>
      <c r="S1689" t="s">
        <v>13</v>
      </c>
    </row>
    <row r="1690" spans="1:19" x14ac:dyDescent="0.35">
      <c r="A1690" t="s">
        <v>1735</v>
      </c>
      <c r="B1690">
        <v>45</v>
      </c>
      <c r="C1690" t="str">
        <f>IF(Table1[[#This Row],[Age]]&lt;=10,"Child",IF(Table1[[#This Row],[Age]]&lt;=20,"Teen", IF(Table1[[#This Row],[Age]]&lt;=40, "Young Adult",IF(Table1[[#This Row],[Age]]&lt;=60, "Middle Age","Old Age"))))</f>
        <v>Middle Age</v>
      </c>
      <c r="D1690" t="s">
        <v>40</v>
      </c>
      <c r="E1690" t="s">
        <v>47</v>
      </c>
      <c r="F1690" t="s">
        <v>36</v>
      </c>
      <c r="G1690" s="2">
        <v>44363</v>
      </c>
      <c r="H1690" s="1">
        <f>YEAR(Table1[[#This Row],[Date_of_Diagnosis]])</f>
        <v>2021</v>
      </c>
      <c r="I1690" t="s">
        <v>42</v>
      </c>
      <c r="J1690" t="s">
        <v>38</v>
      </c>
      <c r="K1690" t="b">
        <v>0</v>
      </c>
      <c r="L1690">
        <v>47</v>
      </c>
      <c r="M1690">
        <v>20</v>
      </c>
      <c r="N1690" t="s">
        <v>12</v>
      </c>
      <c r="O1690">
        <v>106</v>
      </c>
      <c r="P1690" t="str">
        <f>IF(Table1[[#This Row],[Survival_Time_Months]]&lt;12,"&lt;1 Year",IF(Table1[[#This Row],[Survival_Time_Months]]&lt;60,"1-5 Years","5+ Years"))</f>
        <v>5+ Years</v>
      </c>
      <c r="Q1690" t="s">
        <v>10</v>
      </c>
      <c r="R1690" t="b">
        <v>0</v>
      </c>
      <c r="S1690" t="s">
        <v>11</v>
      </c>
    </row>
    <row r="1691" spans="1:19" x14ac:dyDescent="0.35">
      <c r="A1691" t="s">
        <v>1736</v>
      </c>
      <c r="B1691">
        <v>79</v>
      </c>
      <c r="C1691" t="str">
        <f>IF(Table1[[#This Row],[Age]]&lt;=10,"Child",IF(Table1[[#This Row],[Age]]&lt;=20,"Teen", IF(Table1[[#This Row],[Age]]&lt;=40, "Young Adult",IF(Table1[[#This Row],[Age]]&lt;=60, "Middle Age","Old Age"))))</f>
        <v>Old Age</v>
      </c>
      <c r="D1691" t="s">
        <v>40</v>
      </c>
      <c r="E1691" t="s">
        <v>47</v>
      </c>
      <c r="F1691" t="s">
        <v>41</v>
      </c>
      <c r="G1691" s="2">
        <v>45201</v>
      </c>
      <c r="H1691" s="1">
        <f>YEAR(Table1[[#This Row],[Date_of_Diagnosis]])</f>
        <v>2023</v>
      </c>
      <c r="I1691" t="s">
        <v>37</v>
      </c>
      <c r="J1691" t="s">
        <v>38</v>
      </c>
      <c r="K1691" t="b">
        <v>0</v>
      </c>
      <c r="L1691">
        <v>36</v>
      </c>
      <c r="M1691">
        <v>3</v>
      </c>
      <c r="N1691" t="s">
        <v>12</v>
      </c>
      <c r="O1691">
        <v>14</v>
      </c>
      <c r="P1691" t="str">
        <f>IF(Table1[[#This Row],[Survival_Time_Months]]&lt;12,"&lt;1 Year",IF(Table1[[#This Row],[Survival_Time_Months]]&lt;60,"1-5 Years","5+ Years"))</f>
        <v>1-5 Years</v>
      </c>
      <c r="Q1691" t="s">
        <v>10</v>
      </c>
      <c r="R1691" t="b">
        <v>1</v>
      </c>
      <c r="S1691" t="s">
        <v>21</v>
      </c>
    </row>
    <row r="1692" spans="1:19" x14ac:dyDescent="0.35">
      <c r="A1692" t="s">
        <v>1737</v>
      </c>
      <c r="B1692">
        <v>20</v>
      </c>
      <c r="C1692" t="str">
        <f>IF(Table1[[#This Row],[Age]]&lt;=10,"Child",IF(Table1[[#This Row],[Age]]&lt;=20,"Teen", IF(Table1[[#This Row],[Age]]&lt;=40, "Young Adult",IF(Table1[[#This Row],[Age]]&lt;=60, "Middle Age","Old Age"))))</f>
        <v>Teen</v>
      </c>
      <c r="D1692" t="s">
        <v>5050</v>
      </c>
      <c r="E1692" t="s">
        <v>50</v>
      </c>
      <c r="F1692" t="s">
        <v>41</v>
      </c>
      <c r="G1692" s="2">
        <v>44128</v>
      </c>
      <c r="H1692" s="1">
        <f>YEAR(Table1[[#This Row],[Date_of_Diagnosis]])</f>
        <v>2020</v>
      </c>
      <c r="I1692" t="s">
        <v>42</v>
      </c>
      <c r="J1692" t="s">
        <v>38</v>
      </c>
      <c r="K1692" t="b">
        <v>0</v>
      </c>
      <c r="L1692">
        <v>62</v>
      </c>
      <c r="M1692">
        <v>1</v>
      </c>
      <c r="N1692" t="s">
        <v>9</v>
      </c>
      <c r="O1692">
        <v>59</v>
      </c>
      <c r="P1692" t="str">
        <f>IF(Table1[[#This Row],[Survival_Time_Months]]&lt;12,"&lt;1 Year",IF(Table1[[#This Row],[Survival_Time_Months]]&lt;60,"1-5 Years","5+ Years"))</f>
        <v>1-5 Years</v>
      </c>
      <c r="Q1692" t="s">
        <v>14</v>
      </c>
      <c r="R1692" t="b">
        <v>0</v>
      </c>
      <c r="S1692" t="s">
        <v>23</v>
      </c>
    </row>
    <row r="1693" spans="1:19" x14ac:dyDescent="0.35">
      <c r="A1693" t="s">
        <v>1738</v>
      </c>
      <c r="B1693">
        <v>32</v>
      </c>
      <c r="C1693" t="str">
        <f>IF(Table1[[#This Row],[Age]]&lt;=10,"Child",IF(Table1[[#This Row],[Age]]&lt;=20,"Teen", IF(Table1[[#This Row],[Age]]&lt;=40, "Young Adult",IF(Table1[[#This Row],[Age]]&lt;=60, "Middle Age","Old Age"))))</f>
        <v>Young Adult</v>
      </c>
      <c r="D1693" t="s">
        <v>5049</v>
      </c>
      <c r="E1693" t="s">
        <v>50</v>
      </c>
      <c r="F1693" t="s">
        <v>36</v>
      </c>
      <c r="G1693" s="2">
        <v>45545</v>
      </c>
      <c r="H1693" s="1">
        <f>YEAR(Table1[[#This Row],[Date_of_Diagnosis]])</f>
        <v>2024</v>
      </c>
      <c r="I1693" t="s">
        <v>51</v>
      </c>
      <c r="J1693" t="s">
        <v>38</v>
      </c>
      <c r="K1693" t="b">
        <v>0</v>
      </c>
      <c r="L1693">
        <v>25</v>
      </c>
      <c r="M1693">
        <v>14</v>
      </c>
      <c r="N1693" t="s">
        <v>9</v>
      </c>
      <c r="O1693">
        <v>84</v>
      </c>
      <c r="P1693" t="str">
        <f>IF(Table1[[#This Row],[Survival_Time_Months]]&lt;12,"&lt;1 Year",IF(Table1[[#This Row],[Survival_Time_Months]]&lt;60,"1-5 Years","5+ Years"))</f>
        <v>5+ Years</v>
      </c>
      <c r="Q1693" t="s">
        <v>10</v>
      </c>
      <c r="R1693" t="b">
        <v>0</v>
      </c>
      <c r="S1693" t="s">
        <v>11</v>
      </c>
    </row>
    <row r="1694" spans="1:19" x14ac:dyDescent="0.35">
      <c r="A1694" t="s">
        <v>1739</v>
      </c>
      <c r="B1694">
        <v>39</v>
      </c>
      <c r="C1694" t="str">
        <f>IF(Table1[[#This Row],[Age]]&lt;=10,"Child",IF(Table1[[#This Row],[Age]]&lt;=20,"Teen", IF(Table1[[#This Row],[Age]]&lt;=40, "Young Adult",IF(Table1[[#This Row],[Age]]&lt;=60, "Middle Age","Old Age"))))</f>
        <v>Young Adult</v>
      </c>
      <c r="D1694" t="s">
        <v>5050</v>
      </c>
      <c r="E1694" t="s">
        <v>47</v>
      </c>
      <c r="F1694" t="s">
        <v>44</v>
      </c>
      <c r="G1694" s="2">
        <v>45335</v>
      </c>
      <c r="H1694" s="1">
        <f>YEAR(Table1[[#This Row],[Date_of_Diagnosis]])</f>
        <v>2024</v>
      </c>
      <c r="I1694" t="s">
        <v>51</v>
      </c>
      <c r="J1694" t="s">
        <v>45</v>
      </c>
      <c r="K1694" t="b">
        <v>0</v>
      </c>
      <c r="L1694">
        <v>37</v>
      </c>
      <c r="M1694">
        <v>12</v>
      </c>
      <c r="N1694" t="s">
        <v>15</v>
      </c>
      <c r="O1694">
        <v>77</v>
      </c>
      <c r="P1694" t="str">
        <f>IF(Table1[[#This Row],[Survival_Time_Months]]&lt;12,"&lt;1 Year",IF(Table1[[#This Row],[Survival_Time_Months]]&lt;60,"1-5 Years","5+ Years"))</f>
        <v>5+ Years</v>
      </c>
      <c r="Q1694" t="s">
        <v>10</v>
      </c>
      <c r="R1694" t="b">
        <v>0</v>
      </c>
      <c r="S1694" t="s">
        <v>18</v>
      </c>
    </row>
    <row r="1695" spans="1:19" x14ac:dyDescent="0.35">
      <c r="A1695" t="s">
        <v>1740</v>
      </c>
      <c r="B1695">
        <v>17</v>
      </c>
      <c r="C1695" t="str">
        <f>IF(Table1[[#This Row],[Age]]&lt;=10,"Child",IF(Table1[[#This Row],[Age]]&lt;=20,"Teen", IF(Table1[[#This Row],[Age]]&lt;=40, "Young Adult",IF(Table1[[#This Row],[Age]]&lt;=60, "Middle Age","Old Age"))))</f>
        <v>Teen</v>
      </c>
      <c r="D1695" t="s">
        <v>40</v>
      </c>
      <c r="E1695" t="s">
        <v>47</v>
      </c>
      <c r="F1695" t="s">
        <v>36</v>
      </c>
      <c r="G1695" s="2">
        <v>45644</v>
      </c>
      <c r="H1695" s="1">
        <f>YEAR(Table1[[#This Row],[Date_of_Diagnosis]])</f>
        <v>2024</v>
      </c>
      <c r="I1695" t="s">
        <v>42</v>
      </c>
      <c r="J1695" t="s">
        <v>38</v>
      </c>
      <c r="K1695" t="b">
        <v>0</v>
      </c>
      <c r="L1695">
        <v>54</v>
      </c>
      <c r="M1695">
        <v>14</v>
      </c>
      <c r="N1695" t="s">
        <v>12</v>
      </c>
      <c r="O1695">
        <v>99</v>
      </c>
      <c r="P1695" t="str">
        <f>IF(Table1[[#This Row],[Survival_Time_Months]]&lt;12,"&lt;1 Year",IF(Table1[[#This Row],[Survival_Time_Months]]&lt;60,"1-5 Years","5+ Years"))</f>
        <v>5+ Years</v>
      </c>
      <c r="Q1695" t="s">
        <v>10</v>
      </c>
      <c r="R1695" t="b">
        <v>0</v>
      </c>
      <c r="S1695" t="s">
        <v>22</v>
      </c>
    </row>
    <row r="1696" spans="1:19" x14ac:dyDescent="0.35">
      <c r="A1696" t="s">
        <v>1741</v>
      </c>
      <c r="B1696">
        <v>36</v>
      </c>
      <c r="C1696" t="str">
        <f>IF(Table1[[#This Row],[Age]]&lt;=10,"Child",IF(Table1[[#This Row],[Age]]&lt;=20,"Teen", IF(Table1[[#This Row],[Age]]&lt;=40, "Young Adult",IF(Table1[[#This Row],[Age]]&lt;=60, "Middle Age","Old Age"))))</f>
        <v>Young Adult</v>
      </c>
      <c r="D1696" t="s">
        <v>40</v>
      </c>
      <c r="E1696" t="s">
        <v>35</v>
      </c>
      <c r="F1696" t="s">
        <v>41</v>
      </c>
      <c r="G1696" s="2">
        <v>45163</v>
      </c>
      <c r="H1696" s="1">
        <f>YEAR(Table1[[#This Row],[Date_of_Diagnosis]])</f>
        <v>2023</v>
      </c>
      <c r="I1696" t="s">
        <v>48</v>
      </c>
      <c r="J1696" t="s">
        <v>2</v>
      </c>
      <c r="K1696" t="b">
        <v>1</v>
      </c>
      <c r="L1696">
        <v>58</v>
      </c>
      <c r="M1696">
        <v>3</v>
      </c>
      <c r="N1696" t="s">
        <v>12</v>
      </c>
      <c r="O1696">
        <v>45</v>
      </c>
      <c r="P1696" t="str">
        <f>IF(Table1[[#This Row],[Survival_Time_Months]]&lt;12,"&lt;1 Year",IF(Table1[[#This Row],[Survival_Time_Months]]&lt;60,"1-5 Years","5+ Years"))</f>
        <v>1-5 Years</v>
      </c>
      <c r="Q1696" t="s">
        <v>14</v>
      </c>
      <c r="R1696" t="b">
        <v>1</v>
      </c>
      <c r="S1696" t="s">
        <v>13</v>
      </c>
    </row>
    <row r="1697" spans="1:19" x14ac:dyDescent="0.35">
      <c r="A1697" t="s">
        <v>1742</v>
      </c>
      <c r="B1697">
        <v>81</v>
      </c>
      <c r="C1697" t="str">
        <f>IF(Table1[[#This Row],[Age]]&lt;=10,"Child",IF(Table1[[#This Row],[Age]]&lt;=20,"Teen", IF(Table1[[#This Row],[Age]]&lt;=40, "Young Adult",IF(Table1[[#This Row],[Age]]&lt;=60, "Middle Age","Old Age"))))</f>
        <v>Old Age</v>
      </c>
      <c r="D1697" t="s">
        <v>40</v>
      </c>
      <c r="E1697" t="s">
        <v>50</v>
      </c>
      <c r="F1697" t="s">
        <v>41</v>
      </c>
      <c r="G1697" s="2">
        <v>45628</v>
      </c>
      <c r="H1697" s="1">
        <f>YEAR(Table1[[#This Row],[Date_of_Diagnosis]])</f>
        <v>2024</v>
      </c>
      <c r="I1697" t="s">
        <v>42</v>
      </c>
      <c r="J1697" t="s">
        <v>2</v>
      </c>
      <c r="K1697" t="b">
        <v>0</v>
      </c>
      <c r="L1697">
        <v>60</v>
      </c>
      <c r="M1697">
        <v>4</v>
      </c>
      <c r="N1697" t="s">
        <v>9</v>
      </c>
      <c r="O1697">
        <v>2</v>
      </c>
      <c r="P1697" t="str">
        <f>IF(Table1[[#This Row],[Survival_Time_Months]]&lt;12,"&lt;1 Year",IF(Table1[[#This Row],[Survival_Time_Months]]&lt;60,"1-5 Years","5+ Years"))</f>
        <v>&lt;1 Year</v>
      </c>
      <c r="Q1697" t="s">
        <v>14</v>
      </c>
      <c r="R1697" t="b">
        <v>1</v>
      </c>
      <c r="S1697" t="s">
        <v>11</v>
      </c>
    </row>
    <row r="1698" spans="1:19" x14ac:dyDescent="0.35">
      <c r="A1698" t="s">
        <v>1743</v>
      </c>
      <c r="B1698">
        <v>74</v>
      </c>
      <c r="C1698" t="str">
        <f>IF(Table1[[#This Row],[Age]]&lt;=10,"Child",IF(Table1[[#This Row],[Age]]&lt;=20,"Teen", IF(Table1[[#This Row],[Age]]&lt;=40, "Young Adult",IF(Table1[[#This Row],[Age]]&lt;=60, "Middle Age","Old Age"))))</f>
        <v>Old Age</v>
      </c>
      <c r="D1698" t="s">
        <v>5049</v>
      </c>
      <c r="E1698" t="s">
        <v>50</v>
      </c>
      <c r="F1698" t="s">
        <v>41</v>
      </c>
      <c r="G1698" s="2">
        <v>44262</v>
      </c>
      <c r="H1698" s="1">
        <f>YEAR(Table1[[#This Row],[Date_of_Diagnosis]])</f>
        <v>2021</v>
      </c>
      <c r="I1698" t="s">
        <v>42</v>
      </c>
      <c r="J1698" t="s">
        <v>45</v>
      </c>
      <c r="K1698" t="b">
        <v>1</v>
      </c>
      <c r="L1698">
        <v>45</v>
      </c>
      <c r="M1698">
        <v>18</v>
      </c>
      <c r="N1698" t="s">
        <v>15</v>
      </c>
      <c r="O1698">
        <v>120</v>
      </c>
      <c r="P1698" t="str">
        <f>IF(Table1[[#This Row],[Survival_Time_Months]]&lt;12,"&lt;1 Year",IF(Table1[[#This Row],[Survival_Time_Months]]&lt;60,"1-5 Years","5+ Years"))</f>
        <v>5+ Years</v>
      </c>
      <c r="Q1698" t="s">
        <v>10</v>
      </c>
      <c r="R1698" t="b">
        <v>1</v>
      </c>
      <c r="S1698" t="s">
        <v>19</v>
      </c>
    </row>
    <row r="1699" spans="1:19" x14ac:dyDescent="0.35">
      <c r="A1699" t="s">
        <v>1744</v>
      </c>
      <c r="B1699">
        <v>49</v>
      </c>
      <c r="C1699" t="str">
        <f>IF(Table1[[#This Row],[Age]]&lt;=10,"Child",IF(Table1[[#This Row],[Age]]&lt;=20,"Teen", IF(Table1[[#This Row],[Age]]&lt;=40, "Young Adult",IF(Table1[[#This Row],[Age]]&lt;=60, "Middle Age","Old Age"))))</f>
        <v>Middle Age</v>
      </c>
      <c r="D1699" t="s">
        <v>5049</v>
      </c>
      <c r="E1699" t="s">
        <v>47</v>
      </c>
      <c r="F1699" t="s">
        <v>41</v>
      </c>
      <c r="G1699" s="2">
        <v>45344</v>
      </c>
      <c r="H1699" s="1">
        <f>YEAR(Table1[[#This Row],[Date_of_Diagnosis]])</f>
        <v>2024</v>
      </c>
      <c r="I1699" t="s">
        <v>51</v>
      </c>
      <c r="J1699" t="s">
        <v>2</v>
      </c>
      <c r="K1699" t="b">
        <v>1</v>
      </c>
      <c r="L1699">
        <v>3</v>
      </c>
      <c r="M1699">
        <v>9</v>
      </c>
      <c r="N1699" t="s">
        <v>12</v>
      </c>
      <c r="O1699">
        <v>90</v>
      </c>
      <c r="P1699" t="str">
        <f>IF(Table1[[#This Row],[Survival_Time_Months]]&lt;12,"&lt;1 Year",IF(Table1[[#This Row],[Survival_Time_Months]]&lt;60,"1-5 Years","5+ Years"))</f>
        <v>5+ Years</v>
      </c>
      <c r="Q1699" t="s">
        <v>14</v>
      </c>
      <c r="R1699" t="b">
        <v>0</v>
      </c>
      <c r="S1699" t="s">
        <v>17</v>
      </c>
    </row>
    <row r="1700" spans="1:19" x14ac:dyDescent="0.35">
      <c r="A1700" t="s">
        <v>1745</v>
      </c>
      <c r="B1700">
        <v>46</v>
      </c>
      <c r="C1700" t="str">
        <f>IF(Table1[[#This Row],[Age]]&lt;=10,"Child",IF(Table1[[#This Row],[Age]]&lt;=20,"Teen", IF(Table1[[#This Row],[Age]]&lt;=40, "Young Adult",IF(Table1[[#This Row],[Age]]&lt;=60, "Middle Age","Old Age"))))</f>
        <v>Middle Age</v>
      </c>
      <c r="D1700" t="s">
        <v>40</v>
      </c>
      <c r="E1700" t="s">
        <v>47</v>
      </c>
      <c r="F1700" t="s">
        <v>36</v>
      </c>
      <c r="G1700" s="2">
        <v>44235</v>
      </c>
      <c r="H1700" s="1">
        <f>YEAR(Table1[[#This Row],[Date_of_Diagnosis]])</f>
        <v>2021</v>
      </c>
      <c r="I1700" t="s">
        <v>42</v>
      </c>
      <c r="J1700" t="s">
        <v>38</v>
      </c>
      <c r="K1700" t="b">
        <v>0</v>
      </c>
      <c r="L1700">
        <v>29</v>
      </c>
      <c r="M1700">
        <v>18</v>
      </c>
      <c r="N1700" t="s">
        <v>9</v>
      </c>
      <c r="O1700">
        <v>7</v>
      </c>
      <c r="P1700" t="str">
        <f>IF(Table1[[#This Row],[Survival_Time_Months]]&lt;12,"&lt;1 Year",IF(Table1[[#This Row],[Survival_Time_Months]]&lt;60,"1-5 Years","5+ Years"))</f>
        <v>&lt;1 Year</v>
      </c>
      <c r="Q1700" t="s">
        <v>14</v>
      </c>
      <c r="R1700" t="b">
        <v>0</v>
      </c>
      <c r="S1700" t="s">
        <v>20</v>
      </c>
    </row>
    <row r="1701" spans="1:19" x14ac:dyDescent="0.35">
      <c r="A1701" t="s">
        <v>1746</v>
      </c>
      <c r="B1701">
        <v>61</v>
      </c>
      <c r="C1701" t="str">
        <f>IF(Table1[[#This Row],[Age]]&lt;=10,"Child",IF(Table1[[#This Row],[Age]]&lt;=20,"Teen", IF(Table1[[#This Row],[Age]]&lt;=40, "Young Adult",IF(Table1[[#This Row],[Age]]&lt;=60, "Middle Age","Old Age"))))</f>
        <v>Old Age</v>
      </c>
      <c r="D1701" t="s">
        <v>40</v>
      </c>
      <c r="E1701" t="s">
        <v>47</v>
      </c>
      <c r="F1701" t="s">
        <v>44</v>
      </c>
      <c r="G1701" s="2">
        <v>45066</v>
      </c>
      <c r="H1701" s="1">
        <f>YEAR(Table1[[#This Row],[Date_of_Diagnosis]])</f>
        <v>2023</v>
      </c>
      <c r="I1701" t="s">
        <v>42</v>
      </c>
      <c r="J1701" t="s">
        <v>2</v>
      </c>
      <c r="K1701" t="b">
        <v>1</v>
      </c>
      <c r="L1701">
        <v>66</v>
      </c>
      <c r="M1701">
        <v>17</v>
      </c>
      <c r="N1701" t="s">
        <v>15</v>
      </c>
      <c r="O1701">
        <v>98</v>
      </c>
      <c r="P1701" t="str">
        <f>IF(Table1[[#This Row],[Survival_Time_Months]]&lt;12,"&lt;1 Year",IF(Table1[[#This Row],[Survival_Time_Months]]&lt;60,"1-5 Years","5+ Years"))</f>
        <v>5+ Years</v>
      </c>
      <c r="Q1701" t="s">
        <v>10</v>
      </c>
      <c r="R1701" t="b">
        <v>1</v>
      </c>
      <c r="S1701" t="s">
        <v>23</v>
      </c>
    </row>
    <row r="1702" spans="1:19" x14ac:dyDescent="0.35">
      <c r="A1702" t="s">
        <v>1747</v>
      </c>
      <c r="B1702">
        <v>69</v>
      </c>
      <c r="C1702" t="str">
        <f>IF(Table1[[#This Row],[Age]]&lt;=10,"Child",IF(Table1[[#This Row],[Age]]&lt;=20,"Teen", IF(Table1[[#This Row],[Age]]&lt;=40, "Young Adult",IF(Table1[[#This Row],[Age]]&lt;=60, "Middle Age","Old Age"))))</f>
        <v>Old Age</v>
      </c>
      <c r="D1702" t="s">
        <v>5049</v>
      </c>
      <c r="E1702" t="s">
        <v>35</v>
      </c>
      <c r="F1702" t="s">
        <v>36</v>
      </c>
      <c r="G1702" s="2">
        <v>44363</v>
      </c>
      <c r="H1702" s="1">
        <f>YEAR(Table1[[#This Row],[Date_of_Diagnosis]])</f>
        <v>2021</v>
      </c>
      <c r="I1702" t="s">
        <v>37</v>
      </c>
      <c r="J1702" t="s">
        <v>38</v>
      </c>
      <c r="K1702" t="b">
        <v>0</v>
      </c>
      <c r="L1702">
        <v>6</v>
      </c>
      <c r="M1702">
        <v>15</v>
      </c>
      <c r="N1702" t="s">
        <v>15</v>
      </c>
      <c r="O1702">
        <v>29</v>
      </c>
      <c r="P1702" t="str">
        <f>IF(Table1[[#This Row],[Survival_Time_Months]]&lt;12,"&lt;1 Year",IF(Table1[[#This Row],[Survival_Time_Months]]&lt;60,"1-5 Years","5+ Years"))</f>
        <v>1-5 Years</v>
      </c>
      <c r="Q1702" t="s">
        <v>10</v>
      </c>
      <c r="R1702" t="b">
        <v>0</v>
      </c>
      <c r="S1702" t="s">
        <v>20</v>
      </c>
    </row>
    <row r="1703" spans="1:19" x14ac:dyDescent="0.35">
      <c r="A1703" t="s">
        <v>1748</v>
      </c>
      <c r="B1703">
        <v>29</v>
      </c>
      <c r="C1703" t="str">
        <f>IF(Table1[[#This Row],[Age]]&lt;=10,"Child",IF(Table1[[#This Row],[Age]]&lt;=20,"Teen", IF(Table1[[#This Row],[Age]]&lt;=40, "Young Adult",IF(Table1[[#This Row],[Age]]&lt;=60, "Middle Age","Old Age"))))</f>
        <v>Young Adult</v>
      </c>
      <c r="D1703" t="s">
        <v>5050</v>
      </c>
      <c r="E1703" t="s">
        <v>35</v>
      </c>
      <c r="F1703" t="s">
        <v>44</v>
      </c>
      <c r="G1703" s="2">
        <v>43532</v>
      </c>
      <c r="H1703" s="1">
        <f>YEAR(Table1[[#This Row],[Date_of_Diagnosis]])</f>
        <v>2019</v>
      </c>
      <c r="I1703" t="s">
        <v>37</v>
      </c>
      <c r="J1703" t="s">
        <v>38</v>
      </c>
      <c r="K1703" t="b">
        <v>1</v>
      </c>
      <c r="L1703">
        <v>3</v>
      </c>
      <c r="M1703">
        <v>18</v>
      </c>
      <c r="N1703" t="s">
        <v>15</v>
      </c>
      <c r="O1703">
        <v>2</v>
      </c>
      <c r="P1703" t="str">
        <f>IF(Table1[[#This Row],[Survival_Time_Months]]&lt;12,"&lt;1 Year",IF(Table1[[#This Row],[Survival_Time_Months]]&lt;60,"1-5 Years","5+ Years"))</f>
        <v>&lt;1 Year</v>
      </c>
      <c r="Q1703" t="s">
        <v>14</v>
      </c>
      <c r="R1703" t="b">
        <v>0</v>
      </c>
      <c r="S1703" t="s">
        <v>18</v>
      </c>
    </row>
    <row r="1704" spans="1:19" x14ac:dyDescent="0.35">
      <c r="A1704" t="s">
        <v>1749</v>
      </c>
      <c r="B1704">
        <v>30</v>
      </c>
      <c r="C1704" t="str">
        <f>IF(Table1[[#This Row],[Age]]&lt;=10,"Child",IF(Table1[[#This Row],[Age]]&lt;=20,"Teen", IF(Table1[[#This Row],[Age]]&lt;=40, "Young Adult",IF(Table1[[#This Row],[Age]]&lt;=60, "Middle Age","Old Age"))))</f>
        <v>Young Adult</v>
      </c>
      <c r="D1704" t="s">
        <v>40</v>
      </c>
      <c r="E1704" t="s">
        <v>47</v>
      </c>
      <c r="F1704" t="s">
        <v>41</v>
      </c>
      <c r="G1704" s="2">
        <v>44655</v>
      </c>
      <c r="H1704" s="1">
        <f>YEAR(Table1[[#This Row],[Date_of_Diagnosis]])</f>
        <v>2022</v>
      </c>
      <c r="I1704" t="s">
        <v>51</v>
      </c>
      <c r="J1704" t="s">
        <v>45</v>
      </c>
      <c r="K1704" t="b">
        <v>0</v>
      </c>
      <c r="L1704">
        <v>27</v>
      </c>
      <c r="M1704">
        <v>1</v>
      </c>
      <c r="N1704" t="s">
        <v>9</v>
      </c>
      <c r="O1704">
        <v>62</v>
      </c>
      <c r="P1704" t="str">
        <f>IF(Table1[[#This Row],[Survival_Time_Months]]&lt;12,"&lt;1 Year",IF(Table1[[#This Row],[Survival_Time_Months]]&lt;60,"1-5 Years","5+ Years"))</f>
        <v>5+ Years</v>
      </c>
      <c r="Q1704" t="s">
        <v>14</v>
      </c>
      <c r="R1704" t="b">
        <v>0</v>
      </c>
      <c r="S1704" t="s">
        <v>11</v>
      </c>
    </row>
    <row r="1705" spans="1:19" x14ac:dyDescent="0.35">
      <c r="A1705" t="s">
        <v>1750</v>
      </c>
      <c r="B1705">
        <v>86</v>
      </c>
      <c r="C1705" t="str">
        <f>IF(Table1[[#This Row],[Age]]&lt;=10,"Child",IF(Table1[[#This Row],[Age]]&lt;=20,"Teen", IF(Table1[[#This Row],[Age]]&lt;=40, "Young Adult",IF(Table1[[#This Row],[Age]]&lt;=60, "Middle Age","Old Age"))))</f>
        <v>Old Age</v>
      </c>
      <c r="D1705" t="s">
        <v>40</v>
      </c>
      <c r="E1705" t="s">
        <v>47</v>
      </c>
      <c r="F1705" t="s">
        <v>41</v>
      </c>
      <c r="G1705" s="2">
        <v>44732</v>
      </c>
      <c r="H1705" s="1">
        <f>YEAR(Table1[[#This Row],[Date_of_Diagnosis]])</f>
        <v>2022</v>
      </c>
      <c r="I1705" t="s">
        <v>42</v>
      </c>
      <c r="J1705" t="s">
        <v>2</v>
      </c>
      <c r="K1705" t="b">
        <v>0</v>
      </c>
      <c r="L1705">
        <v>44</v>
      </c>
      <c r="M1705">
        <v>18</v>
      </c>
      <c r="N1705" t="s">
        <v>9</v>
      </c>
      <c r="O1705">
        <v>44</v>
      </c>
      <c r="P1705" t="str">
        <f>IF(Table1[[#This Row],[Survival_Time_Months]]&lt;12,"&lt;1 Year",IF(Table1[[#This Row],[Survival_Time_Months]]&lt;60,"1-5 Years","5+ Years"))</f>
        <v>1-5 Years</v>
      </c>
      <c r="Q1705" t="s">
        <v>10</v>
      </c>
      <c r="R1705" t="b">
        <v>0</v>
      </c>
      <c r="S1705" t="s">
        <v>21</v>
      </c>
    </row>
    <row r="1706" spans="1:19" x14ac:dyDescent="0.35">
      <c r="A1706" t="s">
        <v>1751</v>
      </c>
      <c r="B1706">
        <v>56</v>
      </c>
      <c r="C1706" t="str">
        <f>IF(Table1[[#This Row],[Age]]&lt;=10,"Child",IF(Table1[[#This Row],[Age]]&lt;=20,"Teen", IF(Table1[[#This Row],[Age]]&lt;=40, "Young Adult",IF(Table1[[#This Row],[Age]]&lt;=60, "Middle Age","Old Age"))))</f>
        <v>Middle Age</v>
      </c>
      <c r="D1706" t="s">
        <v>5050</v>
      </c>
      <c r="E1706" t="s">
        <v>35</v>
      </c>
      <c r="F1706" t="s">
        <v>41</v>
      </c>
      <c r="G1706" s="2">
        <v>44207</v>
      </c>
      <c r="H1706" s="1">
        <f>YEAR(Table1[[#This Row],[Date_of_Diagnosis]])</f>
        <v>2021</v>
      </c>
      <c r="I1706" t="s">
        <v>42</v>
      </c>
      <c r="J1706" t="s">
        <v>45</v>
      </c>
      <c r="K1706" t="b">
        <v>1</v>
      </c>
      <c r="L1706">
        <v>61</v>
      </c>
      <c r="M1706">
        <v>11</v>
      </c>
      <c r="N1706" t="s">
        <v>12</v>
      </c>
      <c r="O1706">
        <v>53</v>
      </c>
      <c r="P1706" t="str">
        <f>IF(Table1[[#This Row],[Survival_Time_Months]]&lt;12,"&lt;1 Year",IF(Table1[[#This Row],[Survival_Time_Months]]&lt;60,"1-5 Years","5+ Years"))</f>
        <v>1-5 Years</v>
      </c>
      <c r="Q1706" t="s">
        <v>10</v>
      </c>
      <c r="R1706" t="b">
        <v>1</v>
      </c>
      <c r="S1706" t="s">
        <v>13</v>
      </c>
    </row>
    <row r="1707" spans="1:19" x14ac:dyDescent="0.35">
      <c r="A1707" t="s">
        <v>1752</v>
      </c>
      <c r="B1707">
        <v>10</v>
      </c>
      <c r="C1707" t="str">
        <f>IF(Table1[[#This Row],[Age]]&lt;=10,"Child",IF(Table1[[#This Row],[Age]]&lt;=20,"Teen", IF(Table1[[#This Row],[Age]]&lt;=40, "Young Adult",IF(Table1[[#This Row],[Age]]&lt;=60, "Middle Age","Old Age"))))</f>
        <v>Child</v>
      </c>
      <c r="D1707" t="s">
        <v>5049</v>
      </c>
      <c r="E1707" t="s">
        <v>35</v>
      </c>
      <c r="F1707" t="s">
        <v>41</v>
      </c>
      <c r="G1707" s="2">
        <v>44132</v>
      </c>
      <c r="H1707" s="1">
        <f>YEAR(Table1[[#This Row],[Date_of_Diagnosis]])</f>
        <v>2020</v>
      </c>
      <c r="I1707" t="s">
        <v>48</v>
      </c>
      <c r="J1707" t="s">
        <v>2</v>
      </c>
      <c r="K1707" t="b">
        <v>1</v>
      </c>
      <c r="L1707">
        <v>43</v>
      </c>
      <c r="M1707">
        <v>12</v>
      </c>
      <c r="N1707" t="s">
        <v>9</v>
      </c>
      <c r="O1707">
        <v>49</v>
      </c>
      <c r="P1707" t="str">
        <f>IF(Table1[[#This Row],[Survival_Time_Months]]&lt;12,"&lt;1 Year",IF(Table1[[#This Row],[Survival_Time_Months]]&lt;60,"1-5 Years","5+ Years"))</f>
        <v>1-5 Years</v>
      </c>
      <c r="Q1707" t="s">
        <v>10</v>
      </c>
      <c r="R1707" t="b">
        <v>1</v>
      </c>
      <c r="S1707" t="s">
        <v>18</v>
      </c>
    </row>
    <row r="1708" spans="1:19" x14ac:dyDescent="0.35">
      <c r="A1708" t="s">
        <v>1753</v>
      </c>
      <c r="B1708">
        <v>70</v>
      </c>
      <c r="C1708" t="str">
        <f>IF(Table1[[#This Row],[Age]]&lt;=10,"Child",IF(Table1[[#This Row],[Age]]&lt;=20,"Teen", IF(Table1[[#This Row],[Age]]&lt;=40, "Young Adult",IF(Table1[[#This Row],[Age]]&lt;=60, "Middle Age","Old Age"))))</f>
        <v>Old Age</v>
      </c>
      <c r="D1708" t="s">
        <v>40</v>
      </c>
      <c r="E1708" t="s">
        <v>50</v>
      </c>
      <c r="F1708" t="s">
        <v>36</v>
      </c>
      <c r="G1708" s="2">
        <v>43836</v>
      </c>
      <c r="H1708" s="1">
        <f>YEAR(Table1[[#This Row],[Date_of_Diagnosis]])</f>
        <v>2020</v>
      </c>
      <c r="I1708" t="s">
        <v>42</v>
      </c>
      <c r="J1708" t="s">
        <v>2</v>
      </c>
      <c r="K1708" t="b">
        <v>1</v>
      </c>
      <c r="L1708">
        <v>41</v>
      </c>
      <c r="M1708">
        <v>10</v>
      </c>
      <c r="N1708" t="s">
        <v>12</v>
      </c>
      <c r="O1708">
        <v>93</v>
      </c>
      <c r="P1708" t="str">
        <f>IF(Table1[[#This Row],[Survival_Time_Months]]&lt;12,"&lt;1 Year",IF(Table1[[#This Row],[Survival_Time_Months]]&lt;60,"1-5 Years","5+ Years"))</f>
        <v>5+ Years</v>
      </c>
      <c r="Q1708" t="s">
        <v>14</v>
      </c>
      <c r="R1708" t="b">
        <v>1</v>
      </c>
      <c r="S1708" t="s">
        <v>23</v>
      </c>
    </row>
    <row r="1709" spans="1:19" x14ac:dyDescent="0.35">
      <c r="A1709" t="s">
        <v>1754</v>
      </c>
      <c r="B1709">
        <v>9</v>
      </c>
      <c r="C1709" t="str">
        <f>IF(Table1[[#This Row],[Age]]&lt;=10,"Child",IF(Table1[[#This Row],[Age]]&lt;=20,"Teen", IF(Table1[[#This Row],[Age]]&lt;=40, "Young Adult",IF(Table1[[#This Row],[Age]]&lt;=60, "Middle Age","Old Age"))))</f>
        <v>Child</v>
      </c>
      <c r="D1709" t="s">
        <v>5049</v>
      </c>
      <c r="E1709" t="s">
        <v>47</v>
      </c>
      <c r="F1709" t="s">
        <v>36</v>
      </c>
      <c r="G1709" s="2">
        <v>44376</v>
      </c>
      <c r="H1709" s="1">
        <f>YEAR(Table1[[#This Row],[Date_of_Diagnosis]])</f>
        <v>2021</v>
      </c>
      <c r="I1709" t="s">
        <v>51</v>
      </c>
      <c r="J1709" t="s">
        <v>45</v>
      </c>
      <c r="K1709" t="b">
        <v>1</v>
      </c>
      <c r="L1709">
        <v>11</v>
      </c>
      <c r="M1709">
        <v>9</v>
      </c>
      <c r="N1709" t="s">
        <v>9</v>
      </c>
      <c r="O1709">
        <v>53</v>
      </c>
      <c r="P1709" t="str">
        <f>IF(Table1[[#This Row],[Survival_Time_Months]]&lt;12,"&lt;1 Year",IF(Table1[[#This Row],[Survival_Time_Months]]&lt;60,"1-5 Years","5+ Years"))</f>
        <v>1-5 Years</v>
      </c>
      <c r="Q1709" t="s">
        <v>14</v>
      </c>
      <c r="R1709" t="b">
        <v>0</v>
      </c>
      <c r="S1709" t="s">
        <v>13</v>
      </c>
    </row>
    <row r="1710" spans="1:19" x14ac:dyDescent="0.35">
      <c r="A1710" t="s">
        <v>1755</v>
      </c>
      <c r="B1710">
        <v>16</v>
      </c>
      <c r="C1710" t="str">
        <f>IF(Table1[[#This Row],[Age]]&lt;=10,"Child",IF(Table1[[#This Row],[Age]]&lt;=20,"Teen", IF(Table1[[#This Row],[Age]]&lt;=40, "Young Adult",IF(Table1[[#This Row],[Age]]&lt;=60, "Middle Age","Old Age"))))</f>
        <v>Teen</v>
      </c>
      <c r="D1710" t="s">
        <v>40</v>
      </c>
      <c r="E1710" t="s">
        <v>50</v>
      </c>
      <c r="F1710" t="s">
        <v>36</v>
      </c>
      <c r="G1710" s="2">
        <v>44101</v>
      </c>
      <c r="H1710" s="1">
        <f>YEAR(Table1[[#This Row],[Date_of_Diagnosis]])</f>
        <v>2020</v>
      </c>
      <c r="I1710" t="s">
        <v>48</v>
      </c>
      <c r="J1710" t="s">
        <v>2</v>
      </c>
      <c r="K1710" t="b">
        <v>1</v>
      </c>
      <c r="L1710">
        <v>64</v>
      </c>
      <c r="M1710">
        <v>4</v>
      </c>
      <c r="N1710" t="s">
        <v>15</v>
      </c>
      <c r="O1710">
        <v>43</v>
      </c>
      <c r="P1710" t="str">
        <f>IF(Table1[[#This Row],[Survival_Time_Months]]&lt;12,"&lt;1 Year",IF(Table1[[#This Row],[Survival_Time_Months]]&lt;60,"1-5 Years","5+ Years"))</f>
        <v>1-5 Years</v>
      </c>
      <c r="Q1710" t="s">
        <v>10</v>
      </c>
      <c r="R1710" t="b">
        <v>0</v>
      </c>
      <c r="S1710" t="s">
        <v>23</v>
      </c>
    </row>
    <row r="1711" spans="1:19" x14ac:dyDescent="0.35">
      <c r="A1711" t="s">
        <v>1756</v>
      </c>
      <c r="B1711">
        <v>1</v>
      </c>
      <c r="C1711" t="str">
        <f>IF(Table1[[#This Row],[Age]]&lt;=10,"Child",IF(Table1[[#This Row],[Age]]&lt;=20,"Teen", IF(Table1[[#This Row],[Age]]&lt;=40, "Young Adult",IF(Table1[[#This Row],[Age]]&lt;=60, "Middle Age","Old Age"))))</f>
        <v>Child</v>
      </c>
      <c r="D1711" t="s">
        <v>5050</v>
      </c>
      <c r="E1711" t="s">
        <v>35</v>
      </c>
      <c r="F1711" t="s">
        <v>44</v>
      </c>
      <c r="G1711" s="2">
        <v>44389</v>
      </c>
      <c r="H1711" s="1">
        <f>YEAR(Table1[[#This Row],[Date_of_Diagnosis]])</f>
        <v>2021</v>
      </c>
      <c r="I1711" t="s">
        <v>42</v>
      </c>
      <c r="J1711" t="s">
        <v>2</v>
      </c>
      <c r="K1711" t="b">
        <v>1</v>
      </c>
      <c r="L1711">
        <v>45</v>
      </c>
      <c r="M1711">
        <v>12</v>
      </c>
      <c r="N1711" t="s">
        <v>12</v>
      </c>
      <c r="O1711">
        <v>65</v>
      </c>
      <c r="P1711" t="str">
        <f>IF(Table1[[#This Row],[Survival_Time_Months]]&lt;12,"&lt;1 Year",IF(Table1[[#This Row],[Survival_Time_Months]]&lt;60,"1-5 Years","5+ Years"))</f>
        <v>5+ Years</v>
      </c>
      <c r="Q1711" t="s">
        <v>14</v>
      </c>
      <c r="R1711" t="b">
        <v>1</v>
      </c>
      <c r="S1711" t="s">
        <v>16</v>
      </c>
    </row>
    <row r="1712" spans="1:19" x14ac:dyDescent="0.35">
      <c r="A1712" t="s">
        <v>1757</v>
      </c>
      <c r="B1712">
        <v>34</v>
      </c>
      <c r="C1712" t="str">
        <f>IF(Table1[[#This Row],[Age]]&lt;=10,"Child",IF(Table1[[#This Row],[Age]]&lt;=20,"Teen", IF(Table1[[#This Row],[Age]]&lt;=40, "Young Adult",IF(Table1[[#This Row],[Age]]&lt;=60, "Middle Age","Old Age"))))</f>
        <v>Young Adult</v>
      </c>
      <c r="D1712" t="s">
        <v>5049</v>
      </c>
      <c r="E1712" t="s">
        <v>35</v>
      </c>
      <c r="F1712" t="s">
        <v>41</v>
      </c>
      <c r="G1712" s="2">
        <v>44898</v>
      </c>
      <c r="H1712" s="1">
        <f>YEAR(Table1[[#This Row],[Date_of_Diagnosis]])</f>
        <v>2022</v>
      </c>
      <c r="I1712" t="s">
        <v>51</v>
      </c>
      <c r="J1712" t="s">
        <v>38</v>
      </c>
      <c r="K1712" t="b">
        <v>1</v>
      </c>
      <c r="L1712">
        <v>21</v>
      </c>
      <c r="M1712">
        <v>8</v>
      </c>
      <c r="N1712" t="s">
        <v>15</v>
      </c>
      <c r="O1712">
        <v>53</v>
      </c>
      <c r="P1712" t="str">
        <f>IF(Table1[[#This Row],[Survival_Time_Months]]&lt;12,"&lt;1 Year",IF(Table1[[#This Row],[Survival_Time_Months]]&lt;60,"1-5 Years","5+ Years"))</f>
        <v>1-5 Years</v>
      </c>
      <c r="Q1712" t="s">
        <v>10</v>
      </c>
      <c r="R1712" t="b">
        <v>0</v>
      </c>
      <c r="S1712" t="s">
        <v>23</v>
      </c>
    </row>
    <row r="1713" spans="1:19" x14ac:dyDescent="0.35">
      <c r="A1713" t="s">
        <v>1758</v>
      </c>
      <c r="B1713">
        <v>17</v>
      </c>
      <c r="C1713" t="str">
        <f>IF(Table1[[#This Row],[Age]]&lt;=10,"Child",IF(Table1[[#This Row],[Age]]&lt;=20,"Teen", IF(Table1[[#This Row],[Age]]&lt;=40, "Young Adult",IF(Table1[[#This Row],[Age]]&lt;=60, "Middle Age","Old Age"))))</f>
        <v>Teen</v>
      </c>
      <c r="D1713" t="s">
        <v>40</v>
      </c>
      <c r="E1713" t="s">
        <v>50</v>
      </c>
      <c r="F1713" t="s">
        <v>36</v>
      </c>
      <c r="G1713" s="2">
        <v>45191</v>
      </c>
      <c r="H1713" s="1">
        <f>YEAR(Table1[[#This Row],[Date_of_Diagnosis]])</f>
        <v>2023</v>
      </c>
      <c r="I1713" t="s">
        <v>51</v>
      </c>
      <c r="J1713" t="s">
        <v>38</v>
      </c>
      <c r="K1713" t="b">
        <v>0</v>
      </c>
      <c r="L1713">
        <v>17</v>
      </c>
      <c r="M1713">
        <v>9</v>
      </c>
      <c r="N1713" t="s">
        <v>15</v>
      </c>
      <c r="O1713">
        <v>17</v>
      </c>
      <c r="P1713" t="str">
        <f>IF(Table1[[#This Row],[Survival_Time_Months]]&lt;12,"&lt;1 Year",IF(Table1[[#This Row],[Survival_Time_Months]]&lt;60,"1-5 Years","5+ Years"))</f>
        <v>1-5 Years</v>
      </c>
      <c r="Q1713" t="s">
        <v>10</v>
      </c>
      <c r="R1713" t="b">
        <v>1</v>
      </c>
      <c r="S1713" t="s">
        <v>23</v>
      </c>
    </row>
    <row r="1714" spans="1:19" x14ac:dyDescent="0.35">
      <c r="A1714" t="s">
        <v>1759</v>
      </c>
      <c r="B1714">
        <v>9</v>
      </c>
      <c r="C1714" t="str">
        <f>IF(Table1[[#This Row],[Age]]&lt;=10,"Child",IF(Table1[[#This Row],[Age]]&lt;=20,"Teen", IF(Table1[[#This Row],[Age]]&lt;=40, "Young Adult",IF(Table1[[#This Row],[Age]]&lt;=60, "Middle Age","Old Age"))))</f>
        <v>Child</v>
      </c>
      <c r="D1714" t="s">
        <v>5050</v>
      </c>
      <c r="E1714" t="s">
        <v>47</v>
      </c>
      <c r="F1714" t="s">
        <v>36</v>
      </c>
      <c r="G1714" s="2">
        <v>45142</v>
      </c>
      <c r="H1714" s="1">
        <f>YEAR(Table1[[#This Row],[Date_of_Diagnosis]])</f>
        <v>2023</v>
      </c>
      <c r="I1714" t="s">
        <v>42</v>
      </c>
      <c r="J1714" t="s">
        <v>38</v>
      </c>
      <c r="K1714" t="b">
        <v>1</v>
      </c>
      <c r="L1714">
        <v>34</v>
      </c>
      <c r="M1714">
        <v>12</v>
      </c>
      <c r="N1714" t="s">
        <v>9</v>
      </c>
      <c r="O1714">
        <v>41</v>
      </c>
      <c r="P1714" t="str">
        <f>IF(Table1[[#This Row],[Survival_Time_Months]]&lt;12,"&lt;1 Year",IF(Table1[[#This Row],[Survival_Time_Months]]&lt;60,"1-5 Years","5+ Years"))</f>
        <v>1-5 Years</v>
      </c>
      <c r="Q1714" t="s">
        <v>14</v>
      </c>
      <c r="R1714" t="b">
        <v>1</v>
      </c>
      <c r="S1714" t="s">
        <v>20</v>
      </c>
    </row>
    <row r="1715" spans="1:19" x14ac:dyDescent="0.35">
      <c r="A1715" t="s">
        <v>1760</v>
      </c>
      <c r="B1715">
        <v>10</v>
      </c>
      <c r="C1715" t="str">
        <f>IF(Table1[[#This Row],[Age]]&lt;=10,"Child",IF(Table1[[#This Row],[Age]]&lt;=20,"Teen", IF(Table1[[#This Row],[Age]]&lt;=40, "Young Adult",IF(Table1[[#This Row],[Age]]&lt;=60, "Middle Age","Old Age"))))</f>
        <v>Child</v>
      </c>
      <c r="D1715" t="s">
        <v>40</v>
      </c>
      <c r="E1715" t="s">
        <v>35</v>
      </c>
      <c r="F1715" t="s">
        <v>41</v>
      </c>
      <c r="G1715" s="2">
        <v>44337</v>
      </c>
      <c r="H1715" s="1">
        <f>YEAR(Table1[[#This Row],[Date_of_Diagnosis]])</f>
        <v>2021</v>
      </c>
      <c r="I1715" t="s">
        <v>42</v>
      </c>
      <c r="J1715" t="s">
        <v>45</v>
      </c>
      <c r="K1715" t="b">
        <v>1</v>
      </c>
      <c r="L1715">
        <v>35</v>
      </c>
      <c r="M1715">
        <v>2</v>
      </c>
      <c r="N1715" t="s">
        <v>9</v>
      </c>
      <c r="O1715">
        <v>51</v>
      </c>
      <c r="P1715" t="str">
        <f>IF(Table1[[#This Row],[Survival_Time_Months]]&lt;12,"&lt;1 Year",IF(Table1[[#This Row],[Survival_Time_Months]]&lt;60,"1-5 Years","5+ Years"))</f>
        <v>1-5 Years</v>
      </c>
      <c r="Q1715" t="s">
        <v>14</v>
      </c>
      <c r="R1715" t="b">
        <v>0</v>
      </c>
      <c r="S1715" t="s">
        <v>19</v>
      </c>
    </row>
    <row r="1716" spans="1:19" x14ac:dyDescent="0.35">
      <c r="A1716" t="s">
        <v>1761</v>
      </c>
      <c r="B1716">
        <v>55</v>
      </c>
      <c r="C1716" t="str">
        <f>IF(Table1[[#This Row],[Age]]&lt;=10,"Child",IF(Table1[[#This Row],[Age]]&lt;=20,"Teen", IF(Table1[[#This Row],[Age]]&lt;=40, "Young Adult",IF(Table1[[#This Row],[Age]]&lt;=60, "Middle Age","Old Age"))))</f>
        <v>Middle Age</v>
      </c>
      <c r="D1716" t="s">
        <v>5049</v>
      </c>
      <c r="E1716" t="s">
        <v>35</v>
      </c>
      <c r="F1716" t="s">
        <v>44</v>
      </c>
      <c r="G1716" s="2">
        <v>45464</v>
      </c>
      <c r="H1716" s="1">
        <f>YEAR(Table1[[#This Row],[Date_of_Diagnosis]])</f>
        <v>2024</v>
      </c>
      <c r="I1716" t="s">
        <v>37</v>
      </c>
      <c r="J1716" t="s">
        <v>38</v>
      </c>
      <c r="K1716" t="b">
        <v>1</v>
      </c>
      <c r="L1716">
        <v>25</v>
      </c>
      <c r="M1716">
        <v>15</v>
      </c>
      <c r="N1716" t="s">
        <v>9</v>
      </c>
      <c r="O1716">
        <v>114</v>
      </c>
      <c r="P1716" t="str">
        <f>IF(Table1[[#This Row],[Survival_Time_Months]]&lt;12,"&lt;1 Year",IF(Table1[[#This Row],[Survival_Time_Months]]&lt;60,"1-5 Years","5+ Years"))</f>
        <v>5+ Years</v>
      </c>
      <c r="Q1716" t="s">
        <v>10</v>
      </c>
      <c r="R1716" t="b">
        <v>0</v>
      </c>
      <c r="S1716" t="s">
        <v>21</v>
      </c>
    </row>
    <row r="1717" spans="1:19" x14ac:dyDescent="0.35">
      <c r="A1717" t="s">
        <v>1762</v>
      </c>
      <c r="B1717">
        <v>57</v>
      </c>
      <c r="C1717" t="str">
        <f>IF(Table1[[#This Row],[Age]]&lt;=10,"Child",IF(Table1[[#This Row],[Age]]&lt;=20,"Teen", IF(Table1[[#This Row],[Age]]&lt;=40, "Young Adult",IF(Table1[[#This Row],[Age]]&lt;=60, "Middle Age","Old Age"))))</f>
        <v>Middle Age</v>
      </c>
      <c r="D1717" t="s">
        <v>5050</v>
      </c>
      <c r="E1717" t="s">
        <v>35</v>
      </c>
      <c r="F1717" t="s">
        <v>41</v>
      </c>
      <c r="G1717" s="2">
        <v>44663</v>
      </c>
      <c r="H1717" s="1">
        <f>YEAR(Table1[[#This Row],[Date_of_Diagnosis]])</f>
        <v>2022</v>
      </c>
      <c r="I1717" t="s">
        <v>51</v>
      </c>
      <c r="J1717" t="s">
        <v>45</v>
      </c>
      <c r="K1717" t="b">
        <v>1</v>
      </c>
      <c r="L1717">
        <v>64</v>
      </c>
      <c r="M1717">
        <v>13</v>
      </c>
      <c r="N1717" t="s">
        <v>12</v>
      </c>
      <c r="O1717">
        <v>79</v>
      </c>
      <c r="P1717" t="str">
        <f>IF(Table1[[#This Row],[Survival_Time_Months]]&lt;12,"&lt;1 Year",IF(Table1[[#This Row],[Survival_Time_Months]]&lt;60,"1-5 Years","5+ Years"))</f>
        <v>5+ Years</v>
      </c>
      <c r="Q1717" t="s">
        <v>10</v>
      </c>
      <c r="R1717" t="b">
        <v>0</v>
      </c>
      <c r="S1717" t="s">
        <v>22</v>
      </c>
    </row>
    <row r="1718" spans="1:19" x14ac:dyDescent="0.35">
      <c r="A1718" t="s">
        <v>1763</v>
      </c>
      <c r="B1718">
        <v>42</v>
      </c>
      <c r="C1718" t="str">
        <f>IF(Table1[[#This Row],[Age]]&lt;=10,"Child",IF(Table1[[#This Row],[Age]]&lt;=20,"Teen", IF(Table1[[#This Row],[Age]]&lt;=40, "Young Adult",IF(Table1[[#This Row],[Age]]&lt;=60, "Middle Age","Old Age"))))</f>
        <v>Middle Age</v>
      </c>
      <c r="D1718" t="s">
        <v>40</v>
      </c>
      <c r="E1718" t="s">
        <v>35</v>
      </c>
      <c r="F1718" t="s">
        <v>44</v>
      </c>
      <c r="G1718" s="2">
        <v>44086</v>
      </c>
      <c r="H1718" s="1">
        <f>YEAR(Table1[[#This Row],[Date_of_Diagnosis]])</f>
        <v>2020</v>
      </c>
      <c r="I1718" t="s">
        <v>37</v>
      </c>
      <c r="J1718" t="s">
        <v>38</v>
      </c>
      <c r="K1718" t="b">
        <v>1</v>
      </c>
      <c r="L1718">
        <v>37</v>
      </c>
      <c r="M1718">
        <v>18</v>
      </c>
      <c r="N1718" t="s">
        <v>12</v>
      </c>
      <c r="O1718">
        <v>103</v>
      </c>
      <c r="P1718" t="str">
        <f>IF(Table1[[#This Row],[Survival_Time_Months]]&lt;12,"&lt;1 Year",IF(Table1[[#This Row],[Survival_Time_Months]]&lt;60,"1-5 Years","5+ Years"))</f>
        <v>5+ Years</v>
      </c>
      <c r="Q1718" t="s">
        <v>10</v>
      </c>
      <c r="R1718" t="b">
        <v>0</v>
      </c>
      <c r="S1718" t="s">
        <v>13</v>
      </c>
    </row>
    <row r="1719" spans="1:19" x14ac:dyDescent="0.35">
      <c r="A1719" t="s">
        <v>1764</v>
      </c>
      <c r="B1719">
        <v>15</v>
      </c>
      <c r="C1719" t="str">
        <f>IF(Table1[[#This Row],[Age]]&lt;=10,"Child",IF(Table1[[#This Row],[Age]]&lt;=20,"Teen", IF(Table1[[#This Row],[Age]]&lt;=40, "Young Adult",IF(Table1[[#This Row],[Age]]&lt;=60, "Middle Age","Old Age"))))</f>
        <v>Teen</v>
      </c>
      <c r="D1719" t="s">
        <v>40</v>
      </c>
      <c r="E1719" t="s">
        <v>35</v>
      </c>
      <c r="F1719" t="s">
        <v>36</v>
      </c>
      <c r="G1719" s="2">
        <v>45403</v>
      </c>
      <c r="H1719" s="1">
        <f>YEAR(Table1[[#This Row],[Date_of_Diagnosis]])</f>
        <v>2024</v>
      </c>
      <c r="I1719" t="s">
        <v>48</v>
      </c>
      <c r="J1719" t="s">
        <v>2</v>
      </c>
      <c r="K1719" t="b">
        <v>1</v>
      </c>
      <c r="L1719">
        <v>31</v>
      </c>
      <c r="M1719">
        <v>6</v>
      </c>
      <c r="N1719" t="s">
        <v>9</v>
      </c>
      <c r="O1719">
        <v>116</v>
      </c>
      <c r="P1719" t="str">
        <f>IF(Table1[[#This Row],[Survival_Time_Months]]&lt;12,"&lt;1 Year",IF(Table1[[#This Row],[Survival_Time_Months]]&lt;60,"1-5 Years","5+ Years"))</f>
        <v>5+ Years</v>
      </c>
      <c r="Q1719" t="s">
        <v>14</v>
      </c>
      <c r="R1719" t="b">
        <v>1</v>
      </c>
      <c r="S1719" t="s">
        <v>11</v>
      </c>
    </row>
    <row r="1720" spans="1:19" x14ac:dyDescent="0.35">
      <c r="A1720" t="s">
        <v>1765</v>
      </c>
      <c r="B1720">
        <v>52</v>
      </c>
      <c r="C1720" t="str">
        <f>IF(Table1[[#This Row],[Age]]&lt;=10,"Child",IF(Table1[[#This Row],[Age]]&lt;=20,"Teen", IF(Table1[[#This Row],[Age]]&lt;=40, "Young Adult",IF(Table1[[#This Row],[Age]]&lt;=60, "Middle Age","Old Age"))))</f>
        <v>Middle Age</v>
      </c>
      <c r="D1720" t="s">
        <v>5049</v>
      </c>
      <c r="E1720" t="s">
        <v>50</v>
      </c>
      <c r="F1720" t="s">
        <v>41</v>
      </c>
      <c r="G1720" s="2">
        <v>44346</v>
      </c>
      <c r="H1720" s="1">
        <f>YEAR(Table1[[#This Row],[Date_of_Diagnosis]])</f>
        <v>2021</v>
      </c>
      <c r="I1720" t="s">
        <v>42</v>
      </c>
      <c r="J1720" t="s">
        <v>38</v>
      </c>
      <c r="K1720" t="b">
        <v>0</v>
      </c>
      <c r="L1720">
        <v>8</v>
      </c>
      <c r="M1720">
        <v>11</v>
      </c>
      <c r="N1720" t="s">
        <v>9</v>
      </c>
      <c r="O1720">
        <v>98</v>
      </c>
      <c r="P1720" t="str">
        <f>IF(Table1[[#This Row],[Survival_Time_Months]]&lt;12,"&lt;1 Year",IF(Table1[[#This Row],[Survival_Time_Months]]&lt;60,"1-5 Years","5+ Years"))</f>
        <v>5+ Years</v>
      </c>
      <c r="Q1720" t="s">
        <v>14</v>
      </c>
      <c r="R1720" t="b">
        <v>1</v>
      </c>
      <c r="S1720" t="s">
        <v>16</v>
      </c>
    </row>
    <row r="1721" spans="1:19" x14ac:dyDescent="0.35">
      <c r="A1721" t="s">
        <v>1766</v>
      </c>
      <c r="B1721">
        <v>28</v>
      </c>
      <c r="C1721" t="str">
        <f>IF(Table1[[#This Row],[Age]]&lt;=10,"Child",IF(Table1[[#This Row],[Age]]&lt;=20,"Teen", IF(Table1[[#This Row],[Age]]&lt;=40, "Young Adult",IF(Table1[[#This Row],[Age]]&lt;=60, "Middle Age","Old Age"))))</f>
        <v>Young Adult</v>
      </c>
      <c r="D1721" t="s">
        <v>5050</v>
      </c>
      <c r="E1721" t="s">
        <v>35</v>
      </c>
      <c r="F1721" t="s">
        <v>44</v>
      </c>
      <c r="G1721" s="2">
        <v>43855</v>
      </c>
      <c r="H1721" s="1">
        <f>YEAR(Table1[[#This Row],[Date_of_Diagnosis]])</f>
        <v>2020</v>
      </c>
      <c r="I1721" t="s">
        <v>42</v>
      </c>
      <c r="J1721" t="s">
        <v>2</v>
      </c>
      <c r="K1721" t="b">
        <v>0</v>
      </c>
      <c r="L1721">
        <v>21</v>
      </c>
      <c r="M1721">
        <v>0</v>
      </c>
      <c r="N1721" t="s">
        <v>12</v>
      </c>
      <c r="O1721">
        <v>49</v>
      </c>
      <c r="P1721" t="str">
        <f>IF(Table1[[#This Row],[Survival_Time_Months]]&lt;12,"&lt;1 Year",IF(Table1[[#This Row],[Survival_Time_Months]]&lt;60,"1-5 Years","5+ Years"))</f>
        <v>1-5 Years</v>
      </c>
      <c r="Q1721" t="s">
        <v>14</v>
      </c>
      <c r="R1721" t="b">
        <v>1</v>
      </c>
      <c r="S1721" t="s">
        <v>18</v>
      </c>
    </row>
    <row r="1722" spans="1:19" x14ac:dyDescent="0.35">
      <c r="A1722" t="s">
        <v>1767</v>
      </c>
      <c r="B1722">
        <v>2</v>
      </c>
      <c r="C1722" t="str">
        <f>IF(Table1[[#This Row],[Age]]&lt;=10,"Child",IF(Table1[[#This Row],[Age]]&lt;=20,"Teen", IF(Table1[[#This Row],[Age]]&lt;=40, "Young Adult",IF(Table1[[#This Row],[Age]]&lt;=60, "Middle Age","Old Age"))))</f>
        <v>Child</v>
      </c>
      <c r="D1722" t="s">
        <v>5049</v>
      </c>
      <c r="E1722" t="s">
        <v>35</v>
      </c>
      <c r="F1722" t="s">
        <v>36</v>
      </c>
      <c r="G1722" s="2">
        <v>44003</v>
      </c>
      <c r="H1722" s="1">
        <f>YEAR(Table1[[#This Row],[Date_of_Diagnosis]])</f>
        <v>2020</v>
      </c>
      <c r="I1722" t="s">
        <v>51</v>
      </c>
      <c r="J1722" t="s">
        <v>45</v>
      </c>
      <c r="K1722" t="b">
        <v>1</v>
      </c>
      <c r="L1722">
        <v>44</v>
      </c>
      <c r="M1722">
        <v>9</v>
      </c>
      <c r="N1722" t="s">
        <v>12</v>
      </c>
      <c r="O1722">
        <v>51</v>
      </c>
      <c r="P1722" t="str">
        <f>IF(Table1[[#This Row],[Survival_Time_Months]]&lt;12,"&lt;1 Year",IF(Table1[[#This Row],[Survival_Time_Months]]&lt;60,"1-5 Years","5+ Years"))</f>
        <v>1-5 Years</v>
      </c>
      <c r="Q1722" t="s">
        <v>14</v>
      </c>
      <c r="R1722" t="b">
        <v>0</v>
      </c>
      <c r="S1722" t="s">
        <v>22</v>
      </c>
    </row>
    <row r="1723" spans="1:19" x14ac:dyDescent="0.35">
      <c r="A1723" t="s">
        <v>1768</v>
      </c>
      <c r="B1723">
        <v>62</v>
      </c>
      <c r="C1723" t="str">
        <f>IF(Table1[[#This Row],[Age]]&lt;=10,"Child",IF(Table1[[#This Row],[Age]]&lt;=20,"Teen", IF(Table1[[#This Row],[Age]]&lt;=40, "Young Adult",IF(Table1[[#This Row],[Age]]&lt;=60, "Middle Age","Old Age"))))</f>
        <v>Old Age</v>
      </c>
      <c r="D1723" t="s">
        <v>40</v>
      </c>
      <c r="E1723" t="s">
        <v>35</v>
      </c>
      <c r="F1723" t="s">
        <v>36</v>
      </c>
      <c r="G1723" s="2">
        <v>44636</v>
      </c>
      <c r="H1723" s="1">
        <f>YEAR(Table1[[#This Row],[Date_of_Diagnosis]])</f>
        <v>2022</v>
      </c>
      <c r="I1723" t="s">
        <v>37</v>
      </c>
      <c r="J1723" t="s">
        <v>2</v>
      </c>
      <c r="K1723" t="b">
        <v>1</v>
      </c>
      <c r="L1723">
        <v>48</v>
      </c>
      <c r="M1723">
        <v>2</v>
      </c>
      <c r="N1723" t="s">
        <v>9</v>
      </c>
      <c r="O1723">
        <v>92</v>
      </c>
      <c r="P1723" t="str">
        <f>IF(Table1[[#This Row],[Survival_Time_Months]]&lt;12,"&lt;1 Year",IF(Table1[[#This Row],[Survival_Time_Months]]&lt;60,"1-5 Years","5+ Years"))</f>
        <v>5+ Years</v>
      </c>
      <c r="Q1723" t="s">
        <v>10</v>
      </c>
      <c r="R1723" t="b">
        <v>1</v>
      </c>
      <c r="S1723" t="s">
        <v>20</v>
      </c>
    </row>
    <row r="1724" spans="1:19" x14ac:dyDescent="0.35">
      <c r="A1724" t="s">
        <v>1769</v>
      </c>
      <c r="B1724">
        <v>77</v>
      </c>
      <c r="C1724" t="str">
        <f>IF(Table1[[#This Row],[Age]]&lt;=10,"Child",IF(Table1[[#This Row],[Age]]&lt;=20,"Teen", IF(Table1[[#This Row],[Age]]&lt;=40, "Young Adult",IF(Table1[[#This Row],[Age]]&lt;=60, "Middle Age","Old Age"))))</f>
        <v>Old Age</v>
      </c>
      <c r="D1724" t="s">
        <v>40</v>
      </c>
      <c r="E1724" t="s">
        <v>47</v>
      </c>
      <c r="F1724" t="s">
        <v>41</v>
      </c>
      <c r="G1724" s="2">
        <v>44138</v>
      </c>
      <c r="H1724" s="1">
        <f>YEAR(Table1[[#This Row],[Date_of_Diagnosis]])</f>
        <v>2020</v>
      </c>
      <c r="I1724" t="s">
        <v>51</v>
      </c>
      <c r="J1724" t="s">
        <v>38</v>
      </c>
      <c r="K1724" t="b">
        <v>0</v>
      </c>
      <c r="L1724">
        <v>62</v>
      </c>
      <c r="M1724">
        <v>17</v>
      </c>
      <c r="N1724" t="s">
        <v>12</v>
      </c>
      <c r="O1724">
        <v>120</v>
      </c>
      <c r="P1724" t="str">
        <f>IF(Table1[[#This Row],[Survival_Time_Months]]&lt;12,"&lt;1 Year",IF(Table1[[#This Row],[Survival_Time_Months]]&lt;60,"1-5 Years","5+ Years"))</f>
        <v>5+ Years</v>
      </c>
      <c r="Q1724" t="s">
        <v>10</v>
      </c>
      <c r="R1724" t="b">
        <v>1</v>
      </c>
      <c r="S1724" t="s">
        <v>22</v>
      </c>
    </row>
    <row r="1725" spans="1:19" x14ac:dyDescent="0.35">
      <c r="A1725" t="s">
        <v>1770</v>
      </c>
      <c r="B1725">
        <v>71</v>
      </c>
      <c r="C1725" t="str">
        <f>IF(Table1[[#This Row],[Age]]&lt;=10,"Child",IF(Table1[[#This Row],[Age]]&lt;=20,"Teen", IF(Table1[[#This Row],[Age]]&lt;=40, "Young Adult",IF(Table1[[#This Row],[Age]]&lt;=60, "Middle Age","Old Age"))))</f>
        <v>Old Age</v>
      </c>
      <c r="D1725" t="s">
        <v>5049</v>
      </c>
      <c r="E1725" t="s">
        <v>35</v>
      </c>
      <c r="F1725" t="s">
        <v>44</v>
      </c>
      <c r="G1725" s="2">
        <v>45096</v>
      </c>
      <c r="H1725" s="1">
        <f>YEAR(Table1[[#This Row],[Date_of_Diagnosis]])</f>
        <v>2023</v>
      </c>
      <c r="I1725" t="s">
        <v>51</v>
      </c>
      <c r="J1725" t="s">
        <v>45</v>
      </c>
      <c r="K1725" t="b">
        <v>1</v>
      </c>
      <c r="L1725">
        <v>62</v>
      </c>
      <c r="M1725">
        <v>6</v>
      </c>
      <c r="N1725" t="s">
        <v>9</v>
      </c>
      <c r="O1725">
        <v>71</v>
      </c>
      <c r="P1725" t="str">
        <f>IF(Table1[[#This Row],[Survival_Time_Months]]&lt;12,"&lt;1 Year",IF(Table1[[#This Row],[Survival_Time_Months]]&lt;60,"1-5 Years","5+ Years"))</f>
        <v>5+ Years</v>
      </c>
      <c r="Q1725" t="s">
        <v>10</v>
      </c>
      <c r="R1725" t="b">
        <v>1</v>
      </c>
      <c r="S1725" t="s">
        <v>18</v>
      </c>
    </row>
    <row r="1726" spans="1:19" x14ac:dyDescent="0.35">
      <c r="A1726" t="s">
        <v>1771</v>
      </c>
      <c r="B1726">
        <v>55</v>
      </c>
      <c r="C1726" t="str">
        <f>IF(Table1[[#This Row],[Age]]&lt;=10,"Child",IF(Table1[[#This Row],[Age]]&lt;=20,"Teen", IF(Table1[[#This Row],[Age]]&lt;=40, "Young Adult",IF(Table1[[#This Row],[Age]]&lt;=60, "Middle Age","Old Age"))))</f>
        <v>Middle Age</v>
      </c>
      <c r="D1726" t="s">
        <v>40</v>
      </c>
      <c r="E1726" t="s">
        <v>50</v>
      </c>
      <c r="F1726" t="s">
        <v>41</v>
      </c>
      <c r="G1726" s="2">
        <v>45068</v>
      </c>
      <c r="H1726" s="1">
        <f>YEAR(Table1[[#This Row],[Date_of_Diagnosis]])</f>
        <v>2023</v>
      </c>
      <c r="I1726" t="s">
        <v>37</v>
      </c>
      <c r="J1726" t="s">
        <v>2</v>
      </c>
      <c r="K1726" t="b">
        <v>1</v>
      </c>
      <c r="L1726">
        <v>66</v>
      </c>
      <c r="M1726">
        <v>6</v>
      </c>
      <c r="N1726" t="s">
        <v>15</v>
      </c>
      <c r="O1726">
        <v>120</v>
      </c>
      <c r="P1726" t="str">
        <f>IF(Table1[[#This Row],[Survival_Time_Months]]&lt;12,"&lt;1 Year",IF(Table1[[#This Row],[Survival_Time_Months]]&lt;60,"1-5 Years","5+ Years"))</f>
        <v>5+ Years</v>
      </c>
      <c r="Q1726" t="s">
        <v>10</v>
      </c>
      <c r="R1726" t="b">
        <v>0</v>
      </c>
      <c r="S1726" t="s">
        <v>21</v>
      </c>
    </row>
    <row r="1727" spans="1:19" x14ac:dyDescent="0.35">
      <c r="A1727" t="s">
        <v>1772</v>
      </c>
      <c r="B1727">
        <v>45</v>
      </c>
      <c r="C1727" t="str">
        <f>IF(Table1[[#This Row],[Age]]&lt;=10,"Child",IF(Table1[[#This Row],[Age]]&lt;=20,"Teen", IF(Table1[[#This Row],[Age]]&lt;=40, "Young Adult",IF(Table1[[#This Row],[Age]]&lt;=60, "Middle Age","Old Age"))))</f>
        <v>Middle Age</v>
      </c>
      <c r="D1727" t="s">
        <v>40</v>
      </c>
      <c r="E1727" t="s">
        <v>35</v>
      </c>
      <c r="F1727" t="s">
        <v>36</v>
      </c>
      <c r="G1727" s="2">
        <v>43481</v>
      </c>
      <c r="H1727" s="1">
        <f>YEAR(Table1[[#This Row],[Date_of_Diagnosis]])</f>
        <v>2019</v>
      </c>
      <c r="I1727" t="s">
        <v>42</v>
      </c>
      <c r="J1727" t="s">
        <v>45</v>
      </c>
      <c r="K1727" t="b">
        <v>1</v>
      </c>
      <c r="L1727">
        <v>69</v>
      </c>
      <c r="M1727">
        <v>9</v>
      </c>
      <c r="N1727" t="s">
        <v>9</v>
      </c>
      <c r="O1727">
        <v>115</v>
      </c>
      <c r="P1727" t="str">
        <f>IF(Table1[[#This Row],[Survival_Time_Months]]&lt;12,"&lt;1 Year",IF(Table1[[#This Row],[Survival_Time_Months]]&lt;60,"1-5 Years","5+ Years"))</f>
        <v>5+ Years</v>
      </c>
      <c r="Q1727" t="s">
        <v>10</v>
      </c>
      <c r="R1727" t="b">
        <v>1</v>
      </c>
      <c r="S1727" t="s">
        <v>21</v>
      </c>
    </row>
    <row r="1728" spans="1:19" x14ac:dyDescent="0.35">
      <c r="A1728" t="s">
        <v>1773</v>
      </c>
      <c r="B1728">
        <v>18</v>
      </c>
      <c r="C1728" t="str">
        <f>IF(Table1[[#This Row],[Age]]&lt;=10,"Child",IF(Table1[[#This Row],[Age]]&lt;=20,"Teen", IF(Table1[[#This Row],[Age]]&lt;=40, "Young Adult",IF(Table1[[#This Row],[Age]]&lt;=60, "Middle Age","Old Age"))))</f>
        <v>Teen</v>
      </c>
      <c r="D1728" t="s">
        <v>40</v>
      </c>
      <c r="E1728" t="s">
        <v>50</v>
      </c>
      <c r="F1728" t="s">
        <v>44</v>
      </c>
      <c r="G1728" s="2">
        <v>44585</v>
      </c>
      <c r="H1728" s="1">
        <f>YEAR(Table1[[#This Row],[Date_of_Diagnosis]])</f>
        <v>2022</v>
      </c>
      <c r="I1728" t="s">
        <v>42</v>
      </c>
      <c r="J1728" t="s">
        <v>38</v>
      </c>
      <c r="K1728" t="b">
        <v>0</v>
      </c>
      <c r="L1728">
        <v>33</v>
      </c>
      <c r="M1728">
        <v>2</v>
      </c>
      <c r="N1728" t="s">
        <v>15</v>
      </c>
      <c r="O1728">
        <v>63</v>
      </c>
      <c r="P1728" t="str">
        <f>IF(Table1[[#This Row],[Survival_Time_Months]]&lt;12,"&lt;1 Year",IF(Table1[[#This Row],[Survival_Time_Months]]&lt;60,"1-5 Years","5+ Years"))</f>
        <v>5+ Years</v>
      </c>
      <c r="Q1728" t="s">
        <v>14</v>
      </c>
      <c r="R1728" t="b">
        <v>1</v>
      </c>
      <c r="S1728" t="s">
        <v>22</v>
      </c>
    </row>
    <row r="1729" spans="1:19" x14ac:dyDescent="0.35">
      <c r="A1729" t="s">
        <v>1774</v>
      </c>
      <c r="B1729">
        <v>61</v>
      </c>
      <c r="C1729" t="str">
        <f>IF(Table1[[#This Row],[Age]]&lt;=10,"Child",IF(Table1[[#This Row],[Age]]&lt;=20,"Teen", IF(Table1[[#This Row],[Age]]&lt;=40, "Young Adult",IF(Table1[[#This Row],[Age]]&lt;=60, "Middle Age","Old Age"))))</f>
        <v>Old Age</v>
      </c>
      <c r="D1729" t="s">
        <v>5049</v>
      </c>
      <c r="E1729" t="s">
        <v>47</v>
      </c>
      <c r="F1729" t="s">
        <v>41</v>
      </c>
      <c r="G1729" s="2">
        <v>44274</v>
      </c>
      <c r="H1729" s="1">
        <f>YEAR(Table1[[#This Row],[Date_of_Diagnosis]])</f>
        <v>2021</v>
      </c>
      <c r="I1729" t="s">
        <v>42</v>
      </c>
      <c r="J1729" t="s">
        <v>45</v>
      </c>
      <c r="K1729" t="b">
        <v>1</v>
      </c>
      <c r="L1729">
        <v>57</v>
      </c>
      <c r="M1729">
        <v>18</v>
      </c>
      <c r="N1729" t="s">
        <v>15</v>
      </c>
      <c r="O1729">
        <v>37</v>
      </c>
      <c r="P1729" t="str">
        <f>IF(Table1[[#This Row],[Survival_Time_Months]]&lt;12,"&lt;1 Year",IF(Table1[[#This Row],[Survival_Time_Months]]&lt;60,"1-5 Years","5+ Years"))</f>
        <v>1-5 Years</v>
      </c>
      <c r="Q1729" t="s">
        <v>10</v>
      </c>
      <c r="R1729" t="b">
        <v>1</v>
      </c>
      <c r="S1729" t="s">
        <v>18</v>
      </c>
    </row>
    <row r="1730" spans="1:19" x14ac:dyDescent="0.35">
      <c r="A1730" t="s">
        <v>1775</v>
      </c>
      <c r="B1730">
        <v>46</v>
      </c>
      <c r="C1730" t="str">
        <f>IF(Table1[[#This Row],[Age]]&lt;=10,"Child",IF(Table1[[#This Row],[Age]]&lt;=20,"Teen", IF(Table1[[#This Row],[Age]]&lt;=40, "Young Adult",IF(Table1[[#This Row],[Age]]&lt;=60, "Middle Age","Old Age"))))</f>
        <v>Middle Age</v>
      </c>
      <c r="D1730" t="s">
        <v>5050</v>
      </c>
      <c r="E1730" t="s">
        <v>47</v>
      </c>
      <c r="F1730" t="s">
        <v>44</v>
      </c>
      <c r="G1730" s="2">
        <v>45478</v>
      </c>
      <c r="H1730" s="1">
        <f>YEAR(Table1[[#This Row],[Date_of_Diagnosis]])</f>
        <v>2024</v>
      </c>
      <c r="I1730" t="s">
        <v>37</v>
      </c>
      <c r="J1730" t="s">
        <v>2</v>
      </c>
      <c r="K1730" t="b">
        <v>0</v>
      </c>
      <c r="L1730">
        <v>2</v>
      </c>
      <c r="M1730">
        <v>2</v>
      </c>
      <c r="N1730" t="s">
        <v>15</v>
      </c>
      <c r="O1730">
        <v>37</v>
      </c>
      <c r="P1730" t="str">
        <f>IF(Table1[[#This Row],[Survival_Time_Months]]&lt;12,"&lt;1 Year",IF(Table1[[#This Row],[Survival_Time_Months]]&lt;60,"1-5 Years","5+ Years"))</f>
        <v>1-5 Years</v>
      </c>
      <c r="Q1730" t="s">
        <v>14</v>
      </c>
      <c r="R1730" t="b">
        <v>0</v>
      </c>
      <c r="S1730" t="s">
        <v>23</v>
      </c>
    </row>
    <row r="1731" spans="1:19" x14ac:dyDescent="0.35">
      <c r="A1731" t="s">
        <v>1776</v>
      </c>
      <c r="B1731">
        <v>17</v>
      </c>
      <c r="C1731" t="str">
        <f>IF(Table1[[#This Row],[Age]]&lt;=10,"Child",IF(Table1[[#This Row],[Age]]&lt;=20,"Teen", IF(Table1[[#This Row],[Age]]&lt;=40, "Young Adult",IF(Table1[[#This Row],[Age]]&lt;=60, "Middle Age","Old Age"))))</f>
        <v>Teen</v>
      </c>
      <c r="D1731" t="s">
        <v>40</v>
      </c>
      <c r="E1731" t="s">
        <v>35</v>
      </c>
      <c r="F1731" t="s">
        <v>41</v>
      </c>
      <c r="G1731" s="2">
        <v>43742</v>
      </c>
      <c r="H1731" s="1">
        <f>YEAR(Table1[[#This Row],[Date_of_Diagnosis]])</f>
        <v>2019</v>
      </c>
      <c r="I1731" t="s">
        <v>37</v>
      </c>
      <c r="J1731" t="s">
        <v>38</v>
      </c>
      <c r="K1731" t="b">
        <v>1</v>
      </c>
      <c r="L1731">
        <v>4</v>
      </c>
      <c r="M1731">
        <v>9</v>
      </c>
      <c r="N1731" t="s">
        <v>12</v>
      </c>
      <c r="O1731">
        <v>29</v>
      </c>
      <c r="P1731" t="str">
        <f>IF(Table1[[#This Row],[Survival_Time_Months]]&lt;12,"&lt;1 Year",IF(Table1[[#This Row],[Survival_Time_Months]]&lt;60,"1-5 Years","5+ Years"))</f>
        <v>1-5 Years</v>
      </c>
      <c r="Q1731" t="s">
        <v>10</v>
      </c>
      <c r="R1731" t="b">
        <v>0</v>
      </c>
      <c r="S1731" t="s">
        <v>20</v>
      </c>
    </row>
    <row r="1732" spans="1:19" x14ac:dyDescent="0.35">
      <c r="A1732" t="s">
        <v>1777</v>
      </c>
      <c r="B1732">
        <v>39</v>
      </c>
      <c r="C1732" t="str">
        <f>IF(Table1[[#This Row],[Age]]&lt;=10,"Child",IF(Table1[[#This Row],[Age]]&lt;=20,"Teen", IF(Table1[[#This Row],[Age]]&lt;=40, "Young Adult",IF(Table1[[#This Row],[Age]]&lt;=60, "Middle Age","Old Age"))))</f>
        <v>Young Adult</v>
      </c>
      <c r="D1732" t="s">
        <v>40</v>
      </c>
      <c r="E1732" t="s">
        <v>50</v>
      </c>
      <c r="F1732" t="s">
        <v>44</v>
      </c>
      <c r="G1732" s="2">
        <v>44321</v>
      </c>
      <c r="H1732" s="1">
        <f>YEAR(Table1[[#This Row],[Date_of_Diagnosis]])</f>
        <v>2021</v>
      </c>
      <c r="I1732" t="s">
        <v>42</v>
      </c>
      <c r="J1732" t="s">
        <v>2</v>
      </c>
      <c r="K1732" t="b">
        <v>1</v>
      </c>
      <c r="L1732">
        <v>60</v>
      </c>
      <c r="M1732">
        <v>19</v>
      </c>
      <c r="N1732" t="s">
        <v>9</v>
      </c>
      <c r="O1732">
        <v>39</v>
      </c>
      <c r="P1732" t="str">
        <f>IF(Table1[[#This Row],[Survival_Time_Months]]&lt;12,"&lt;1 Year",IF(Table1[[#This Row],[Survival_Time_Months]]&lt;60,"1-5 Years","5+ Years"))</f>
        <v>1-5 Years</v>
      </c>
      <c r="Q1732" t="s">
        <v>14</v>
      </c>
      <c r="R1732" t="b">
        <v>0</v>
      </c>
      <c r="S1732" t="s">
        <v>13</v>
      </c>
    </row>
    <row r="1733" spans="1:19" x14ac:dyDescent="0.35">
      <c r="A1733" t="s">
        <v>1778</v>
      </c>
      <c r="B1733">
        <v>32</v>
      </c>
      <c r="C1733" t="str">
        <f>IF(Table1[[#This Row],[Age]]&lt;=10,"Child",IF(Table1[[#This Row],[Age]]&lt;=20,"Teen", IF(Table1[[#This Row],[Age]]&lt;=40, "Young Adult",IF(Table1[[#This Row],[Age]]&lt;=60, "Middle Age","Old Age"))))</f>
        <v>Young Adult</v>
      </c>
      <c r="D1733" t="s">
        <v>40</v>
      </c>
      <c r="E1733" t="s">
        <v>35</v>
      </c>
      <c r="F1733" t="s">
        <v>44</v>
      </c>
      <c r="G1733" s="2">
        <v>44038</v>
      </c>
      <c r="H1733" s="1">
        <f>YEAR(Table1[[#This Row],[Date_of_Diagnosis]])</f>
        <v>2020</v>
      </c>
      <c r="I1733" t="s">
        <v>51</v>
      </c>
      <c r="J1733" t="s">
        <v>2</v>
      </c>
      <c r="K1733" t="b">
        <v>1</v>
      </c>
      <c r="L1733">
        <v>41</v>
      </c>
      <c r="M1733">
        <v>6</v>
      </c>
      <c r="N1733" t="s">
        <v>9</v>
      </c>
      <c r="O1733">
        <v>111</v>
      </c>
      <c r="P1733" t="str">
        <f>IF(Table1[[#This Row],[Survival_Time_Months]]&lt;12,"&lt;1 Year",IF(Table1[[#This Row],[Survival_Time_Months]]&lt;60,"1-5 Years","5+ Years"))</f>
        <v>5+ Years</v>
      </c>
      <c r="Q1733" t="s">
        <v>10</v>
      </c>
      <c r="R1733" t="b">
        <v>1</v>
      </c>
      <c r="S1733" t="s">
        <v>18</v>
      </c>
    </row>
    <row r="1734" spans="1:19" x14ac:dyDescent="0.35">
      <c r="A1734" t="s">
        <v>1779</v>
      </c>
      <c r="B1734">
        <v>66</v>
      </c>
      <c r="C1734" t="str">
        <f>IF(Table1[[#This Row],[Age]]&lt;=10,"Child",IF(Table1[[#This Row],[Age]]&lt;=20,"Teen", IF(Table1[[#This Row],[Age]]&lt;=40, "Young Adult",IF(Table1[[#This Row],[Age]]&lt;=60, "Middle Age","Old Age"))))</f>
        <v>Old Age</v>
      </c>
      <c r="D1734" t="s">
        <v>40</v>
      </c>
      <c r="E1734" t="s">
        <v>35</v>
      </c>
      <c r="F1734" t="s">
        <v>36</v>
      </c>
      <c r="G1734" s="2">
        <v>44776</v>
      </c>
      <c r="H1734" s="1">
        <f>YEAR(Table1[[#This Row],[Date_of_Diagnosis]])</f>
        <v>2022</v>
      </c>
      <c r="I1734" t="s">
        <v>48</v>
      </c>
      <c r="J1734" t="s">
        <v>45</v>
      </c>
      <c r="K1734" t="b">
        <v>1</v>
      </c>
      <c r="L1734">
        <v>30</v>
      </c>
      <c r="M1734">
        <v>8</v>
      </c>
      <c r="N1734" t="s">
        <v>9</v>
      </c>
      <c r="O1734">
        <v>46</v>
      </c>
      <c r="P1734" t="str">
        <f>IF(Table1[[#This Row],[Survival_Time_Months]]&lt;12,"&lt;1 Year",IF(Table1[[#This Row],[Survival_Time_Months]]&lt;60,"1-5 Years","5+ Years"))</f>
        <v>1-5 Years</v>
      </c>
      <c r="Q1734" t="s">
        <v>14</v>
      </c>
      <c r="R1734" t="b">
        <v>0</v>
      </c>
      <c r="S1734" t="s">
        <v>17</v>
      </c>
    </row>
    <row r="1735" spans="1:19" x14ac:dyDescent="0.35">
      <c r="A1735" t="s">
        <v>1780</v>
      </c>
      <c r="B1735">
        <v>54</v>
      </c>
      <c r="C1735" t="str">
        <f>IF(Table1[[#This Row],[Age]]&lt;=10,"Child",IF(Table1[[#This Row],[Age]]&lt;=20,"Teen", IF(Table1[[#This Row],[Age]]&lt;=40, "Young Adult",IF(Table1[[#This Row],[Age]]&lt;=60, "Middle Age","Old Age"))))</f>
        <v>Middle Age</v>
      </c>
      <c r="D1735" t="s">
        <v>40</v>
      </c>
      <c r="E1735" t="s">
        <v>47</v>
      </c>
      <c r="F1735" t="s">
        <v>41</v>
      </c>
      <c r="G1735" s="2">
        <v>43980</v>
      </c>
      <c r="H1735" s="1">
        <f>YEAR(Table1[[#This Row],[Date_of_Diagnosis]])</f>
        <v>2020</v>
      </c>
      <c r="I1735" t="s">
        <v>51</v>
      </c>
      <c r="J1735" t="s">
        <v>38</v>
      </c>
      <c r="K1735" t="b">
        <v>0</v>
      </c>
      <c r="L1735">
        <v>38</v>
      </c>
      <c r="M1735">
        <v>14</v>
      </c>
      <c r="N1735" t="s">
        <v>9</v>
      </c>
      <c r="O1735">
        <v>24</v>
      </c>
      <c r="P1735" t="str">
        <f>IF(Table1[[#This Row],[Survival_Time_Months]]&lt;12,"&lt;1 Year",IF(Table1[[#This Row],[Survival_Time_Months]]&lt;60,"1-5 Years","5+ Years"))</f>
        <v>1-5 Years</v>
      </c>
      <c r="Q1735" t="s">
        <v>10</v>
      </c>
      <c r="R1735" t="b">
        <v>0</v>
      </c>
      <c r="S1735" t="s">
        <v>19</v>
      </c>
    </row>
    <row r="1736" spans="1:19" x14ac:dyDescent="0.35">
      <c r="A1736" t="s">
        <v>1781</v>
      </c>
      <c r="B1736">
        <v>64</v>
      </c>
      <c r="C1736" t="str">
        <f>IF(Table1[[#This Row],[Age]]&lt;=10,"Child",IF(Table1[[#This Row],[Age]]&lt;=20,"Teen", IF(Table1[[#This Row],[Age]]&lt;=40, "Young Adult",IF(Table1[[#This Row],[Age]]&lt;=60, "Middle Age","Old Age"))))</f>
        <v>Old Age</v>
      </c>
      <c r="D1736" t="s">
        <v>5050</v>
      </c>
      <c r="E1736" t="s">
        <v>47</v>
      </c>
      <c r="F1736" t="s">
        <v>44</v>
      </c>
      <c r="G1736" s="2">
        <v>45312</v>
      </c>
      <c r="H1736" s="1">
        <f>YEAR(Table1[[#This Row],[Date_of_Diagnosis]])</f>
        <v>2024</v>
      </c>
      <c r="I1736" t="s">
        <v>48</v>
      </c>
      <c r="J1736" t="s">
        <v>45</v>
      </c>
      <c r="K1736" t="b">
        <v>1</v>
      </c>
      <c r="L1736">
        <v>11</v>
      </c>
      <c r="M1736">
        <v>9</v>
      </c>
      <c r="N1736" t="s">
        <v>9</v>
      </c>
      <c r="O1736">
        <v>36</v>
      </c>
      <c r="P1736" t="str">
        <f>IF(Table1[[#This Row],[Survival_Time_Months]]&lt;12,"&lt;1 Year",IF(Table1[[#This Row],[Survival_Time_Months]]&lt;60,"1-5 Years","5+ Years"))</f>
        <v>1-5 Years</v>
      </c>
      <c r="Q1736" t="s">
        <v>10</v>
      </c>
      <c r="R1736" t="b">
        <v>0</v>
      </c>
      <c r="S1736" t="s">
        <v>21</v>
      </c>
    </row>
    <row r="1737" spans="1:19" x14ac:dyDescent="0.35">
      <c r="A1737" t="s">
        <v>1782</v>
      </c>
      <c r="B1737">
        <v>74</v>
      </c>
      <c r="C1737" t="str">
        <f>IF(Table1[[#This Row],[Age]]&lt;=10,"Child",IF(Table1[[#This Row],[Age]]&lt;=20,"Teen", IF(Table1[[#This Row],[Age]]&lt;=40, "Young Adult",IF(Table1[[#This Row],[Age]]&lt;=60, "Middle Age","Old Age"))))</f>
        <v>Old Age</v>
      </c>
      <c r="D1737" t="s">
        <v>5049</v>
      </c>
      <c r="E1737" t="s">
        <v>47</v>
      </c>
      <c r="F1737" t="s">
        <v>41</v>
      </c>
      <c r="G1737" s="2">
        <v>44932</v>
      </c>
      <c r="H1737" s="1">
        <f>YEAR(Table1[[#This Row],[Date_of_Diagnosis]])</f>
        <v>2023</v>
      </c>
      <c r="I1737" t="s">
        <v>51</v>
      </c>
      <c r="J1737" t="s">
        <v>45</v>
      </c>
      <c r="K1737" t="b">
        <v>1</v>
      </c>
      <c r="L1737">
        <v>38</v>
      </c>
      <c r="M1737">
        <v>9</v>
      </c>
      <c r="N1737" t="s">
        <v>15</v>
      </c>
      <c r="O1737">
        <v>42</v>
      </c>
      <c r="P1737" t="str">
        <f>IF(Table1[[#This Row],[Survival_Time_Months]]&lt;12,"&lt;1 Year",IF(Table1[[#This Row],[Survival_Time_Months]]&lt;60,"1-5 Years","5+ Years"))</f>
        <v>1-5 Years</v>
      </c>
      <c r="Q1737" t="s">
        <v>14</v>
      </c>
      <c r="R1737" t="b">
        <v>1</v>
      </c>
      <c r="S1737" t="s">
        <v>22</v>
      </c>
    </row>
    <row r="1738" spans="1:19" x14ac:dyDescent="0.35">
      <c r="A1738" t="s">
        <v>1783</v>
      </c>
      <c r="B1738">
        <v>51</v>
      </c>
      <c r="C1738" t="str">
        <f>IF(Table1[[#This Row],[Age]]&lt;=10,"Child",IF(Table1[[#This Row],[Age]]&lt;=20,"Teen", IF(Table1[[#This Row],[Age]]&lt;=40, "Young Adult",IF(Table1[[#This Row],[Age]]&lt;=60, "Middle Age","Old Age"))))</f>
        <v>Middle Age</v>
      </c>
      <c r="D1738" t="s">
        <v>5050</v>
      </c>
      <c r="E1738" t="s">
        <v>35</v>
      </c>
      <c r="F1738" t="s">
        <v>41</v>
      </c>
      <c r="G1738" s="2">
        <v>45313</v>
      </c>
      <c r="H1738" s="1">
        <f>YEAR(Table1[[#This Row],[Date_of_Diagnosis]])</f>
        <v>2024</v>
      </c>
      <c r="I1738" t="s">
        <v>51</v>
      </c>
      <c r="J1738" t="s">
        <v>38</v>
      </c>
      <c r="K1738" t="b">
        <v>1</v>
      </c>
      <c r="L1738">
        <v>70</v>
      </c>
      <c r="M1738">
        <v>2</v>
      </c>
      <c r="N1738" t="s">
        <v>12</v>
      </c>
      <c r="O1738">
        <v>72</v>
      </c>
      <c r="P1738" t="str">
        <f>IF(Table1[[#This Row],[Survival_Time_Months]]&lt;12,"&lt;1 Year",IF(Table1[[#This Row],[Survival_Time_Months]]&lt;60,"1-5 Years","5+ Years"))</f>
        <v>5+ Years</v>
      </c>
      <c r="Q1738" t="s">
        <v>14</v>
      </c>
      <c r="R1738" t="b">
        <v>0</v>
      </c>
      <c r="S1738" t="s">
        <v>20</v>
      </c>
    </row>
    <row r="1739" spans="1:19" x14ac:dyDescent="0.35">
      <c r="A1739" t="s">
        <v>1784</v>
      </c>
      <c r="B1739">
        <v>71</v>
      </c>
      <c r="C1739" t="str">
        <f>IF(Table1[[#This Row],[Age]]&lt;=10,"Child",IF(Table1[[#This Row],[Age]]&lt;=20,"Teen", IF(Table1[[#This Row],[Age]]&lt;=40, "Young Adult",IF(Table1[[#This Row],[Age]]&lt;=60, "Middle Age","Old Age"))))</f>
        <v>Old Age</v>
      </c>
      <c r="D1739" t="s">
        <v>40</v>
      </c>
      <c r="E1739" t="s">
        <v>35</v>
      </c>
      <c r="F1739" t="s">
        <v>44</v>
      </c>
      <c r="G1739" s="2">
        <v>43932</v>
      </c>
      <c r="H1739" s="1">
        <f>YEAR(Table1[[#This Row],[Date_of_Diagnosis]])</f>
        <v>2020</v>
      </c>
      <c r="I1739" t="s">
        <v>51</v>
      </c>
      <c r="J1739" t="s">
        <v>45</v>
      </c>
      <c r="K1739" t="b">
        <v>1</v>
      </c>
      <c r="L1739">
        <v>15</v>
      </c>
      <c r="M1739">
        <v>12</v>
      </c>
      <c r="N1739" t="s">
        <v>12</v>
      </c>
      <c r="O1739">
        <v>4</v>
      </c>
      <c r="P1739" t="str">
        <f>IF(Table1[[#This Row],[Survival_Time_Months]]&lt;12,"&lt;1 Year",IF(Table1[[#This Row],[Survival_Time_Months]]&lt;60,"1-5 Years","5+ Years"))</f>
        <v>&lt;1 Year</v>
      </c>
      <c r="Q1739" t="s">
        <v>14</v>
      </c>
      <c r="R1739" t="b">
        <v>0</v>
      </c>
      <c r="S1739" t="s">
        <v>16</v>
      </c>
    </row>
    <row r="1740" spans="1:19" x14ac:dyDescent="0.35">
      <c r="A1740" t="s">
        <v>1785</v>
      </c>
      <c r="B1740">
        <v>36</v>
      </c>
      <c r="C1740" t="str">
        <f>IF(Table1[[#This Row],[Age]]&lt;=10,"Child",IF(Table1[[#This Row],[Age]]&lt;=20,"Teen", IF(Table1[[#This Row],[Age]]&lt;=40, "Young Adult",IF(Table1[[#This Row],[Age]]&lt;=60, "Middle Age","Old Age"))))</f>
        <v>Young Adult</v>
      </c>
      <c r="D1740" t="s">
        <v>5049</v>
      </c>
      <c r="E1740" t="s">
        <v>47</v>
      </c>
      <c r="F1740" t="s">
        <v>44</v>
      </c>
      <c r="G1740" s="2">
        <v>45325</v>
      </c>
      <c r="H1740" s="1">
        <f>YEAR(Table1[[#This Row],[Date_of_Diagnosis]])</f>
        <v>2024</v>
      </c>
      <c r="I1740" t="s">
        <v>37</v>
      </c>
      <c r="J1740" t="s">
        <v>38</v>
      </c>
      <c r="K1740" t="b">
        <v>0</v>
      </c>
      <c r="L1740">
        <v>62</v>
      </c>
      <c r="M1740">
        <v>11</v>
      </c>
      <c r="N1740" t="s">
        <v>12</v>
      </c>
      <c r="O1740">
        <v>119</v>
      </c>
      <c r="P1740" t="str">
        <f>IF(Table1[[#This Row],[Survival_Time_Months]]&lt;12,"&lt;1 Year",IF(Table1[[#This Row],[Survival_Time_Months]]&lt;60,"1-5 Years","5+ Years"))</f>
        <v>5+ Years</v>
      </c>
      <c r="Q1740" t="s">
        <v>10</v>
      </c>
      <c r="R1740" t="b">
        <v>1</v>
      </c>
      <c r="S1740" t="s">
        <v>17</v>
      </c>
    </row>
    <row r="1741" spans="1:19" x14ac:dyDescent="0.35">
      <c r="A1741" t="s">
        <v>1786</v>
      </c>
      <c r="B1741">
        <v>49</v>
      </c>
      <c r="C1741" t="str">
        <f>IF(Table1[[#This Row],[Age]]&lt;=10,"Child",IF(Table1[[#This Row],[Age]]&lt;=20,"Teen", IF(Table1[[#This Row],[Age]]&lt;=40, "Young Adult",IF(Table1[[#This Row],[Age]]&lt;=60, "Middle Age","Old Age"))))</f>
        <v>Middle Age</v>
      </c>
      <c r="D1741" t="s">
        <v>5050</v>
      </c>
      <c r="E1741" t="s">
        <v>50</v>
      </c>
      <c r="F1741" t="s">
        <v>36</v>
      </c>
      <c r="G1741" s="2">
        <v>44416</v>
      </c>
      <c r="H1741" s="1">
        <f>YEAR(Table1[[#This Row],[Date_of_Diagnosis]])</f>
        <v>2021</v>
      </c>
      <c r="I1741" t="s">
        <v>51</v>
      </c>
      <c r="J1741" t="s">
        <v>45</v>
      </c>
      <c r="K1741" t="b">
        <v>1</v>
      </c>
      <c r="L1741">
        <v>15</v>
      </c>
      <c r="M1741">
        <v>15</v>
      </c>
      <c r="N1741" t="s">
        <v>9</v>
      </c>
      <c r="O1741">
        <v>12</v>
      </c>
      <c r="P1741" t="str">
        <f>IF(Table1[[#This Row],[Survival_Time_Months]]&lt;12,"&lt;1 Year",IF(Table1[[#This Row],[Survival_Time_Months]]&lt;60,"1-5 Years","5+ Years"))</f>
        <v>1-5 Years</v>
      </c>
      <c r="Q1741" t="s">
        <v>14</v>
      </c>
      <c r="R1741" t="b">
        <v>1</v>
      </c>
      <c r="S1741" t="s">
        <v>20</v>
      </c>
    </row>
    <row r="1742" spans="1:19" x14ac:dyDescent="0.35">
      <c r="A1742" t="s">
        <v>1787</v>
      </c>
      <c r="B1742">
        <v>63</v>
      </c>
      <c r="C1742" t="str">
        <f>IF(Table1[[#This Row],[Age]]&lt;=10,"Child",IF(Table1[[#This Row],[Age]]&lt;=20,"Teen", IF(Table1[[#This Row],[Age]]&lt;=40, "Young Adult",IF(Table1[[#This Row],[Age]]&lt;=60, "Middle Age","Old Age"))))</f>
        <v>Old Age</v>
      </c>
      <c r="D1742" t="s">
        <v>40</v>
      </c>
      <c r="E1742" t="s">
        <v>50</v>
      </c>
      <c r="F1742" t="s">
        <v>41</v>
      </c>
      <c r="G1742" s="2">
        <v>43663</v>
      </c>
      <c r="H1742" s="1">
        <f>YEAR(Table1[[#This Row],[Date_of_Diagnosis]])</f>
        <v>2019</v>
      </c>
      <c r="I1742" t="s">
        <v>42</v>
      </c>
      <c r="J1742" t="s">
        <v>45</v>
      </c>
      <c r="K1742" t="b">
        <v>0</v>
      </c>
      <c r="L1742">
        <v>49</v>
      </c>
      <c r="M1742">
        <v>0</v>
      </c>
      <c r="N1742" t="s">
        <v>12</v>
      </c>
      <c r="O1742">
        <v>55</v>
      </c>
      <c r="P1742" t="str">
        <f>IF(Table1[[#This Row],[Survival_Time_Months]]&lt;12,"&lt;1 Year",IF(Table1[[#This Row],[Survival_Time_Months]]&lt;60,"1-5 Years","5+ Years"))</f>
        <v>1-5 Years</v>
      </c>
      <c r="Q1742" t="s">
        <v>14</v>
      </c>
      <c r="R1742" t="b">
        <v>1</v>
      </c>
      <c r="S1742" t="s">
        <v>18</v>
      </c>
    </row>
    <row r="1743" spans="1:19" x14ac:dyDescent="0.35">
      <c r="A1743" t="s">
        <v>1788</v>
      </c>
      <c r="B1743">
        <v>4</v>
      </c>
      <c r="C1743" t="str">
        <f>IF(Table1[[#This Row],[Age]]&lt;=10,"Child",IF(Table1[[#This Row],[Age]]&lt;=20,"Teen", IF(Table1[[#This Row],[Age]]&lt;=40, "Young Adult",IF(Table1[[#This Row],[Age]]&lt;=60, "Middle Age","Old Age"))))</f>
        <v>Child</v>
      </c>
      <c r="D1743" t="s">
        <v>5050</v>
      </c>
      <c r="E1743" t="s">
        <v>35</v>
      </c>
      <c r="F1743" t="s">
        <v>44</v>
      </c>
      <c r="G1743" s="2">
        <v>43917</v>
      </c>
      <c r="H1743" s="1">
        <f>YEAR(Table1[[#This Row],[Date_of_Diagnosis]])</f>
        <v>2020</v>
      </c>
      <c r="I1743" t="s">
        <v>48</v>
      </c>
      <c r="J1743" t="s">
        <v>38</v>
      </c>
      <c r="K1743" t="b">
        <v>0</v>
      </c>
      <c r="L1743">
        <v>61</v>
      </c>
      <c r="M1743">
        <v>19</v>
      </c>
      <c r="N1743" t="s">
        <v>12</v>
      </c>
      <c r="O1743">
        <v>17</v>
      </c>
      <c r="P1743" t="str">
        <f>IF(Table1[[#This Row],[Survival_Time_Months]]&lt;12,"&lt;1 Year",IF(Table1[[#This Row],[Survival_Time_Months]]&lt;60,"1-5 Years","5+ Years"))</f>
        <v>1-5 Years</v>
      </c>
      <c r="Q1743" t="s">
        <v>10</v>
      </c>
      <c r="R1743" t="b">
        <v>1</v>
      </c>
      <c r="S1743" t="s">
        <v>18</v>
      </c>
    </row>
    <row r="1744" spans="1:19" x14ac:dyDescent="0.35">
      <c r="A1744" t="s">
        <v>1789</v>
      </c>
      <c r="B1744">
        <v>49</v>
      </c>
      <c r="C1744" t="str">
        <f>IF(Table1[[#This Row],[Age]]&lt;=10,"Child",IF(Table1[[#This Row],[Age]]&lt;=20,"Teen", IF(Table1[[#This Row],[Age]]&lt;=40, "Young Adult",IF(Table1[[#This Row],[Age]]&lt;=60, "Middle Age","Old Age"))))</f>
        <v>Middle Age</v>
      </c>
      <c r="D1744" t="s">
        <v>40</v>
      </c>
      <c r="E1744" t="s">
        <v>35</v>
      </c>
      <c r="F1744" t="s">
        <v>41</v>
      </c>
      <c r="G1744" s="2">
        <v>44613</v>
      </c>
      <c r="H1744" s="1">
        <f>YEAR(Table1[[#This Row],[Date_of_Diagnosis]])</f>
        <v>2022</v>
      </c>
      <c r="I1744" t="s">
        <v>48</v>
      </c>
      <c r="J1744" t="s">
        <v>2</v>
      </c>
      <c r="K1744" t="b">
        <v>0</v>
      </c>
      <c r="L1744">
        <v>70</v>
      </c>
      <c r="M1744">
        <v>0</v>
      </c>
      <c r="N1744" t="s">
        <v>15</v>
      </c>
      <c r="O1744">
        <v>82</v>
      </c>
      <c r="P1744" t="str">
        <f>IF(Table1[[#This Row],[Survival_Time_Months]]&lt;12,"&lt;1 Year",IF(Table1[[#This Row],[Survival_Time_Months]]&lt;60,"1-5 Years","5+ Years"))</f>
        <v>5+ Years</v>
      </c>
      <c r="Q1744" t="s">
        <v>10</v>
      </c>
      <c r="R1744" t="b">
        <v>0</v>
      </c>
      <c r="S1744" t="s">
        <v>17</v>
      </c>
    </row>
    <row r="1745" spans="1:19" x14ac:dyDescent="0.35">
      <c r="A1745" t="s">
        <v>1790</v>
      </c>
      <c r="B1745">
        <v>22</v>
      </c>
      <c r="C1745" t="str">
        <f>IF(Table1[[#This Row],[Age]]&lt;=10,"Child",IF(Table1[[#This Row],[Age]]&lt;=20,"Teen", IF(Table1[[#This Row],[Age]]&lt;=40, "Young Adult",IF(Table1[[#This Row],[Age]]&lt;=60, "Middle Age","Old Age"))))</f>
        <v>Young Adult</v>
      </c>
      <c r="D1745" t="s">
        <v>5049</v>
      </c>
      <c r="E1745" t="s">
        <v>35</v>
      </c>
      <c r="F1745" t="s">
        <v>44</v>
      </c>
      <c r="G1745" s="2">
        <v>43917</v>
      </c>
      <c r="H1745" s="1">
        <f>YEAR(Table1[[#This Row],[Date_of_Diagnosis]])</f>
        <v>2020</v>
      </c>
      <c r="I1745" t="s">
        <v>42</v>
      </c>
      <c r="J1745" t="s">
        <v>38</v>
      </c>
      <c r="K1745" t="b">
        <v>1</v>
      </c>
      <c r="L1745">
        <v>41</v>
      </c>
      <c r="M1745">
        <v>15</v>
      </c>
      <c r="N1745" t="s">
        <v>15</v>
      </c>
      <c r="O1745">
        <v>95</v>
      </c>
      <c r="P1745" t="str">
        <f>IF(Table1[[#This Row],[Survival_Time_Months]]&lt;12,"&lt;1 Year",IF(Table1[[#This Row],[Survival_Time_Months]]&lt;60,"1-5 Years","5+ Years"))</f>
        <v>5+ Years</v>
      </c>
      <c r="Q1745" t="s">
        <v>14</v>
      </c>
      <c r="R1745" t="b">
        <v>0</v>
      </c>
      <c r="S1745" t="s">
        <v>21</v>
      </c>
    </row>
    <row r="1746" spans="1:19" x14ac:dyDescent="0.35">
      <c r="A1746" t="s">
        <v>1791</v>
      </c>
      <c r="B1746">
        <v>36</v>
      </c>
      <c r="C1746" t="str">
        <f>IF(Table1[[#This Row],[Age]]&lt;=10,"Child",IF(Table1[[#This Row],[Age]]&lt;=20,"Teen", IF(Table1[[#This Row],[Age]]&lt;=40, "Young Adult",IF(Table1[[#This Row],[Age]]&lt;=60, "Middle Age","Old Age"))))</f>
        <v>Young Adult</v>
      </c>
      <c r="D1746" t="s">
        <v>5050</v>
      </c>
      <c r="E1746" t="s">
        <v>35</v>
      </c>
      <c r="F1746" t="s">
        <v>41</v>
      </c>
      <c r="G1746" s="2">
        <v>44105</v>
      </c>
      <c r="H1746" s="1">
        <f>YEAR(Table1[[#This Row],[Date_of_Diagnosis]])</f>
        <v>2020</v>
      </c>
      <c r="I1746" t="s">
        <v>51</v>
      </c>
      <c r="J1746" t="s">
        <v>45</v>
      </c>
      <c r="K1746" t="b">
        <v>0</v>
      </c>
      <c r="L1746">
        <v>49</v>
      </c>
      <c r="M1746">
        <v>20</v>
      </c>
      <c r="N1746" t="s">
        <v>15</v>
      </c>
      <c r="O1746">
        <v>37</v>
      </c>
      <c r="P1746" t="str">
        <f>IF(Table1[[#This Row],[Survival_Time_Months]]&lt;12,"&lt;1 Year",IF(Table1[[#This Row],[Survival_Time_Months]]&lt;60,"1-5 Years","5+ Years"))</f>
        <v>1-5 Years</v>
      </c>
      <c r="Q1746" t="s">
        <v>10</v>
      </c>
      <c r="R1746" t="b">
        <v>1</v>
      </c>
      <c r="S1746" t="s">
        <v>23</v>
      </c>
    </row>
    <row r="1747" spans="1:19" x14ac:dyDescent="0.35">
      <c r="A1747" t="s">
        <v>1792</v>
      </c>
      <c r="B1747">
        <v>71</v>
      </c>
      <c r="C1747" t="str">
        <f>IF(Table1[[#This Row],[Age]]&lt;=10,"Child",IF(Table1[[#This Row],[Age]]&lt;=20,"Teen", IF(Table1[[#This Row],[Age]]&lt;=40, "Young Adult",IF(Table1[[#This Row],[Age]]&lt;=60, "Middle Age","Old Age"))))</f>
        <v>Old Age</v>
      </c>
      <c r="D1747" t="s">
        <v>5049</v>
      </c>
      <c r="E1747" t="s">
        <v>47</v>
      </c>
      <c r="F1747" t="s">
        <v>41</v>
      </c>
      <c r="G1747" s="2">
        <v>44241</v>
      </c>
      <c r="H1747" s="1">
        <f>YEAR(Table1[[#This Row],[Date_of_Diagnosis]])</f>
        <v>2021</v>
      </c>
      <c r="I1747" t="s">
        <v>37</v>
      </c>
      <c r="J1747" t="s">
        <v>38</v>
      </c>
      <c r="K1747" t="b">
        <v>0</v>
      </c>
      <c r="L1747">
        <v>7</v>
      </c>
      <c r="M1747">
        <v>15</v>
      </c>
      <c r="N1747" t="s">
        <v>12</v>
      </c>
      <c r="O1747">
        <v>77</v>
      </c>
      <c r="P1747" t="str">
        <f>IF(Table1[[#This Row],[Survival_Time_Months]]&lt;12,"&lt;1 Year",IF(Table1[[#This Row],[Survival_Time_Months]]&lt;60,"1-5 Years","5+ Years"))</f>
        <v>5+ Years</v>
      </c>
      <c r="Q1747" t="s">
        <v>10</v>
      </c>
      <c r="R1747" t="b">
        <v>0</v>
      </c>
      <c r="S1747" t="s">
        <v>17</v>
      </c>
    </row>
    <row r="1748" spans="1:19" x14ac:dyDescent="0.35">
      <c r="A1748" t="s">
        <v>1793</v>
      </c>
      <c r="B1748">
        <v>10</v>
      </c>
      <c r="C1748" t="str">
        <f>IF(Table1[[#This Row],[Age]]&lt;=10,"Child",IF(Table1[[#This Row],[Age]]&lt;=20,"Teen", IF(Table1[[#This Row],[Age]]&lt;=40, "Young Adult",IF(Table1[[#This Row],[Age]]&lt;=60, "Middle Age","Old Age"))))</f>
        <v>Child</v>
      </c>
      <c r="D1748" t="s">
        <v>40</v>
      </c>
      <c r="E1748" t="s">
        <v>35</v>
      </c>
      <c r="F1748" t="s">
        <v>36</v>
      </c>
      <c r="G1748" s="2">
        <v>43677</v>
      </c>
      <c r="H1748" s="1">
        <f>YEAR(Table1[[#This Row],[Date_of_Diagnosis]])</f>
        <v>2019</v>
      </c>
      <c r="I1748" t="s">
        <v>37</v>
      </c>
      <c r="J1748" t="s">
        <v>2</v>
      </c>
      <c r="K1748" t="b">
        <v>1</v>
      </c>
      <c r="L1748">
        <v>59</v>
      </c>
      <c r="M1748">
        <v>6</v>
      </c>
      <c r="N1748" t="s">
        <v>15</v>
      </c>
      <c r="O1748">
        <v>69</v>
      </c>
      <c r="P1748" t="str">
        <f>IF(Table1[[#This Row],[Survival_Time_Months]]&lt;12,"&lt;1 Year",IF(Table1[[#This Row],[Survival_Time_Months]]&lt;60,"1-5 Years","5+ Years"))</f>
        <v>5+ Years</v>
      </c>
      <c r="Q1748" t="s">
        <v>14</v>
      </c>
      <c r="R1748" t="b">
        <v>1</v>
      </c>
      <c r="S1748" t="s">
        <v>17</v>
      </c>
    </row>
    <row r="1749" spans="1:19" x14ac:dyDescent="0.35">
      <c r="A1749" t="s">
        <v>1794</v>
      </c>
      <c r="B1749">
        <v>14</v>
      </c>
      <c r="C1749" t="str">
        <f>IF(Table1[[#This Row],[Age]]&lt;=10,"Child",IF(Table1[[#This Row],[Age]]&lt;=20,"Teen", IF(Table1[[#This Row],[Age]]&lt;=40, "Young Adult",IF(Table1[[#This Row],[Age]]&lt;=60, "Middle Age","Old Age"))))</f>
        <v>Teen</v>
      </c>
      <c r="D1749" t="s">
        <v>40</v>
      </c>
      <c r="E1749" t="s">
        <v>50</v>
      </c>
      <c r="F1749" t="s">
        <v>41</v>
      </c>
      <c r="G1749" s="2">
        <v>44547</v>
      </c>
      <c r="H1749" s="1">
        <f>YEAR(Table1[[#This Row],[Date_of_Diagnosis]])</f>
        <v>2021</v>
      </c>
      <c r="I1749" t="s">
        <v>48</v>
      </c>
      <c r="J1749" t="s">
        <v>45</v>
      </c>
      <c r="K1749" t="b">
        <v>1</v>
      </c>
      <c r="L1749">
        <v>40</v>
      </c>
      <c r="M1749">
        <v>14</v>
      </c>
      <c r="N1749" t="s">
        <v>12</v>
      </c>
      <c r="O1749">
        <v>100</v>
      </c>
      <c r="P1749" t="str">
        <f>IF(Table1[[#This Row],[Survival_Time_Months]]&lt;12,"&lt;1 Year",IF(Table1[[#This Row],[Survival_Time_Months]]&lt;60,"1-5 Years","5+ Years"))</f>
        <v>5+ Years</v>
      </c>
      <c r="Q1749" t="s">
        <v>10</v>
      </c>
      <c r="R1749" t="b">
        <v>0</v>
      </c>
      <c r="S1749" t="s">
        <v>13</v>
      </c>
    </row>
    <row r="1750" spans="1:19" x14ac:dyDescent="0.35">
      <c r="A1750" t="s">
        <v>1795</v>
      </c>
      <c r="B1750">
        <v>29</v>
      </c>
      <c r="C1750" t="str">
        <f>IF(Table1[[#This Row],[Age]]&lt;=10,"Child",IF(Table1[[#This Row],[Age]]&lt;=20,"Teen", IF(Table1[[#This Row],[Age]]&lt;=40, "Young Adult",IF(Table1[[#This Row],[Age]]&lt;=60, "Middle Age","Old Age"))))</f>
        <v>Young Adult</v>
      </c>
      <c r="D1750" t="s">
        <v>40</v>
      </c>
      <c r="E1750" t="s">
        <v>47</v>
      </c>
      <c r="F1750" t="s">
        <v>41</v>
      </c>
      <c r="G1750" s="2">
        <v>45188</v>
      </c>
      <c r="H1750" s="1">
        <f>YEAR(Table1[[#This Row],[Date_of_Diagnosis]])</f>
        <v>2023</v>
      </c>
      <c r="I1750" t="s">
        <v>48</v>
      </c>
      <c r="J1750" t="s">
        <v>38</v>
      </c>
      <c r="K1750" t="b">
        <v>1</v>
      </c>
      <c r="L1750">
        <v>55</v>
      </c>
      <c r="M1750">
        <v>1</v>
      </c>
      <c r="N1750" t="s">
        <v>12</v>
      </c>
      <c r="O1750">
        <v>17</v>
      </c>
      <c r="P1750" t="str">
        <f>IF(Table1[[#This Row],[Survival_Time_Months]]&lt;12,"&lt;1 Year",IF(Table1[[#This Row],[Survival_Time_Months]]&lt;60,"1-5 Years","5+ Years"))</f>
        <v>1-5 Years</v>
      </c>
      <c r="Q1750" t="s">
        <v>14</v>
      </c>
      <c r="R1750" t="b">
        <v>0</v>
      </c>
      <c r="S1750" t="s">
        <v>11</v>
      </c>
    </row>
    <row r="1751" spans="1:19" x14ac:dyDescent="0.35">
      <c r="A1751" t="s">
        <v>1796</v>
      </c>
      <c r="B1751">
        <v>30</v>
      </c>
      <c r="C1751" t="str">
        <f>IF(Table1[[#This Row],[Age]]&lt;=10,"Child",IF(Table1[[#This Row],[Age]]&lt;=20,"Teen", IF(Table1[[#This Row],[Age]]&lt;=40, "Young Adult",IF(Table1[[#This Row],[Age]]&lt;=60, "Middle Age","Old Age"))))</f>
        <v>Young Adult</v>
      </c>
      <c r="D1751" t="s">
        <v>5050</v>
      </c>
      <c r="E1751" t="s">
        <v>50</v>
      </c>
      <c r="F1751" t="s">
        <v>36</v>
      </c>
      <c r="G1751" s="2">
        <v>44295</v>
      </c>
      <c r="H1751" s="1">
        <f>YEAR(Table1[[#This Row],[Date_of_Diagnosis]])</f>
        <v>2021</v>
      </c>
      <c r="I1751" t="s">
        <v>48</v>
      </c>
      <c r="J1751" t="s">
        <v>45</v>
      </c>
      <c r="K1751" t="b">
        <v>1</v>
      </c>
      <c r="L1751">
        <v>23</v>
      </c>
      <c r="M1751">
        <v>5</v>
      </c>
      <c r="N1751" t="s">
        <v>15</v>
      </c>
      <c r="O1751">
        <v>60</v>
      </c>
      <c r="P1751" t="str">
        <f>IF(Table1[[#This Row],[Survival_Time_Months]]&lt;12,"&lt;1 Year",IF(Table1[[#This Row],[Survival_Time_Months]]&lt;60,"1-5 Years","5+ Years"))</f>
        <v>5+ Years</v>
      </c>
      <c r="Q1751" t="s">
        <v>10</v>
      </c>
      <c r="R1751" t="b">
        <v>1</v>
      </c>
      <c r="S1751" t="s">
        <v>13</v>
      </c>
    </row>
    <row r="1752" spans="1:19" x14ac:dyDescent="0.35">
      <c r="A1752" t="s">
        <v>1797</v>
      </c>
      <c r="B1752">
        <v>33</v>
      </c>
      <c r="C1752" t="str">
        <f>IF(Table1[[#This Row],[Age]]&lt;=10,"Child",IF(Table1[[#This Row],[Age]]&lt;=20,"Teen", IF(Table1[[#This Row],[Age]]&lt;=40, "Young Adult",IF(Table1[[#This Row],[Age]]&lt;=60, "Middle Age","Old Age"))))</f>
        <v>Young Adult</v>
      </c>
      <c r="D1752" t="s">
        <v>5049</v>
      </c>
      <c r="E1752" t="s">
        <v>47</v>
      </c>
      <c r="F1752" t="s">
        <v>44</v>
      </c>
      <c r="G1752" s="2">
        <v>44208</v>
      </c>
      <c r="H1752" s="1">
        <f>YEAR(Table1[[#This Row],[Date_of_Diagnosis]])</f>
        <v>2021</v>
      </c>
      <c r="I1752" t="s">
        <v>48</v>
      </c>
      <c r="J1752" t="s">
        <v>38</v>
      </c>
      <c r="K1752" t="b">
        <v>0</v>
      </c>
      <c r="L1752">
        <v>21</v>
      </c>
      <c r="M1752">
        <v>2</v>
      </c>
      <c r="N1752" t="s">
        <v>15</v>
      </c>
      <c r="O1752">
        <v>62</v>
      </c>
      <c r="P1752" t="str">
        <f>IF(Table1[[#This Row],[Survival_Time_Months]]&lt;12,"&lt;1 Year",IF(Table1[[#This Row],[Survival_Time_Months]]&lt;60,"1-5 Years","5+ Years"))</f>
        <v>5+ Years</v>
      </c>
      <c r="Q1752" t="s">
        <v>14</v>
      </c>
      <c r="R1752" t="b">
        <v>0</v>
      </c>
      <c r="S1752" t="s">
        <v>20</v>
      </c>
    </row>
    <row r="1753" spans="1:19" x14ac:dyDescent="0.35">
      <c r="A1753" t="s">
        <v>1798</v>
      </c>
      <c r="B1753">
        <v>40</v>
      </c>
      <c r="C1753" t="str">
        <f>IF(Table1[[#This Row],[Age]]&lt;=10,"Child",IF(Table1[[#This Row],[Age]]&lt;=20,"Teen", IF(Table1[[#This Row],[Age]]&lt;=40, "Young Adult",IF(Table1[[#This Row],[Age]]&lt;=60, "Middle Age","Old Age"))))</f>
        <v>Young Adult</v>
      </c>
      <c r="D1753" t="s">
        <v>5049</v>
      </c>
      <c r="E1753" t="s">
        <v>50</v>
      </c>
      <c r="F1753" t="s">
        <v>44</v>
      </c>
      <c r="G1753" s="2">
        <v>44244</v>
      </c>
      <c r="H1753" s="1">
        <f>YEAR(Table1[[#This Row],[Date_of_Diagnosis]])</f>
        <v>2021</v>
      </c>
      <c r="I1753" t="s">
        <v>51</v>
      </c>
      <c r="J1753" t="s">
        <v>2</v>
      </c>
      <c r="K1753" t="b">
        <v>0</v>
      </c>
      <c r="L1753">
        <v>47</v>
      </c>
      <c r="M1753">
        <v>10</v>
      </c>
      <c r="N1753" t="s">
        <v>15</v>
      </c>
      <c r="O1753">
        <v>72</v>
      </c>
      <c r="P1753" t="str">
        <f>IF(Table1[[#This Row],[Survival_Time_Months]]&lt;12,"&lt;1 Year",IF(Table1[[#This Row],[Survival_Time_Months]]&lt;60,"1-5 Years","5+ Years"))</f>
        <v>5+ Years</v>
      </c>
      <c r="Q1753" t="s">
        <v>14</v>
      </c>
      <c r="R1753" t="b">
        <v>0</v>
      </c>
      <c r="S1753" t="s">
        <v>21</v>
      </c>
    </row>
    <row r="1754" spans="1:19" x14ac:dyDescent="0.35">
      <c r="A1754" t="s">
        <v>1799</v>
      </c>
      <c r="B1754">
        <v>56</v>
      </c>
      <c r="C1754" t="str">
        <f>IF(Table1[[#This Row],[Age]]&lt;=10,"Child",IF(Table1[[#This Row],[Age]]&lt;=20,"Teen", IF(Table1[[#This Row],[Age]]&lt;=40, "Young Adult",IF(Table1[[#This Row],[Age]]&lt;=60, "Middle Age","Old Age"))))</f>
        <v>Middle Age</v>
      </c>
      <c r="D1754" t="s">
        <v>40</v>
      </c>
      <c r="E1754" t="s">
        <v>47</v>
      </c>
      <c r="F1754" t="s">
        <v>41</v>
      </c>
      <c r="G1754" s="2">
        <v>45019</v>
      </c>
      <c r="H1754" s="1">
        <f>YEAR(Table1[[#This Row],[Date_of_Diagnosis]])</f>
        <v>2023</v>
      </c>
      <c r="I1754" t="s">
        <v>48</v>
      </c>
      <c r="J1754" t="s">
        <v>2</v>
      </c>
      <c r="K1754" t="b">
        <v>1</v>
      </c>
      <c r="L1754">
        <v>33</v>
      </c>
      <c r="M1754">
        <v>19</v>
      </c>
      <c r="N1754" t="s">
        <v>15</v>
      </c>
      <c r="O1754">
        <v>29</v>
      </c>
      <c r="P1754" t="str">
        <f>IF(Table1[[#This Row],[Survival_Time_Months]]&lt;12,"&lt;1 Year",IF(Table1[[#This Row],[Survival_Time_Months]]&lt;60,"1-5 Years","5+ Years"))</f>
        <v>1-5 Years</v>
      </c>
      <c r="Q1754" t="s">
        <v>10</v>
      </c>
      <c r="R1754" t="b">
        <v>0</v>
      </c>
      <c r="S1754" t="s">
        <v>22</v>
      </c>
    </row>
    <row r="1755" spans="1:19" x14ac:dyDescent="0.35">
      <c r="A1755" t="s">
        <v>1800</v>
      </c>
      <c r="B1755">
        <v>28</v>
      </c>
      <c r="C1755" t="str">
        <f>IF(Table1[[#This Row],[Age]]&lt;=10,"Child",IF(Table1[[#This Row],[Age]]&lt;=20,"Teen", IF(Table1[[#This Row],[Age]]&lt;=40, "Young Adult",IF(Table1[[#This Row],[Age]]&lt;=60, "Middle Age","Old Age"))))</f>
        <v>Young Adult</v>
      </c>
      <c r="D1755" t="s">
        <v>5050</v>
      </c>
      <c r="E1755" t="s">
        <v>35</v>
      </c>
      <c r="F1755" t="s">
        <v>41</v>
      </c>
      <c r="G1755" s="2">
        <v>44214</v>
      </c>
      <c r="H1755" s="1">
        <f>YEAR(Table1[[#This Row],[Date_of_Diagnosis]])</f>
        <v>2021</v>
      </c>
      <c r="I1755" t="s">
        <v>37</v>
      </c>
      <c r="J1755" t="s">
        <v>45</v>
      </c>
      <c r="K1755" t="b">
        <v>1</v>
      </c>
      <c r="L1755">
        <v>21</v>
      </c>
      <c r="M1755">
        <v>11</v>
      </c>
      <c r="N1755" t="s">
        <v>9</v>
      </c>
      <c r="O1755">
        <v>40</v>
      </c>
      <c r="P1755" t="str">
        <f>IF(Table1[[#This Row],[Survival_Time_Months]]&lt;12,"&lt;1 Year",IF(Table1[[#This Row],[Survival_Time_Months]]&lt;60,"1-5 Years","5+ Years"))</f>
        <v>1-5 Years</v>
      </c>
      <c r="Q1755" t="s">
        <v>10</v>
      </c>
      <c r="R1755" t="b">
        <v>1</v>
      </c>
      <c r="S1755" t="s">
        <v>11</v>
      </c>
    </row>
    <row r="1756" spans="1:19" x14ac:dyDescent="0.35">
      <c r="A1756" t="s">
        <v>1801</v>
      </c>
      <c r="B1756">
        <v>82</v>
      </c>
      <c r="C1756" t="str">
        <f>IF(Table1[[#This Row],[Age]]&lt;=10,"Child",IF(Table1[[#This Row],[Age]]&lt;=20,"Teen", IF(Table1[[#This Row],[Age]]&lt;=40, "Young Adult",IF(Table1[[#This Row],[Age]]&lt;=60, "Middle Age","Old Age"))))</f>
        <v>Old Age</v>
      </c>
      <c r="D1756" t="s">
        <v>5049</v>
      </c>
      <c r="E1756" t="s">
        <v>50</v>
      </c>
      <c r="F1756" t="s">
        <v>41</v>
      </c>
      <c r="G1756" s="2">
        <v>45265</v>
      </c>
      <c r="H1756" s="1">
        <f>YEAR(Table1[[#This Row],[Date_of_Diagnosis]])</f>
        <v>2023</v>
      </c>
      <c r="I1756" t="s">
        <v>42</v>
      </c>
      <c r="J1756" t="s">
        <v>2</v>
      </c>
      <c r="K1756" t="b">
        <v>1</v>
      </c>
      <c r="L1756">
        <v>27</v>
      </c>
      <c r="M1756">
        <v>17</v>
      </c>
      <c r="N1756" t="s">
        <v>15</v>
      </c>
      <c r="O1756">
        <v>105</v>
      </c>
      <c r="P1756" t="str">
        <f>IF(Table1[[#This Row],[Survival_Time_Months]]&lt;12,"&lt;1 Year",IF(Table1[[#This Row],[Survival_Time_Months]]&lt;60,"1-5 Years","5+ Years"))</f>
        <v>5+ Years</v>
      </c>
      <c r="Q1756" t="s">
        <v>14</v>
      </c>
      <c r="R1756" t="b">
        <v>0</v>
      </c>
      <c r="S1756" t="s">
        <v>23</v>
      </c>
    </row>
    <row r="1757" spans="1:19" x14ac:dyDescent="0.35">
      <c r="A1757" t="s">
        <v>1802</v>
      </c>
      <c r="B1757">
        <v>86</v>
      </c>
      <c r="C1757" t="str">
        <f>IF(Table1[[#This Row],[Age]]&lt;=10,"Child",IF(Table1[[#This Row],[Age]]&lt;=20,"Teen", IF(Table1[[#This Row],[Age]]&lt;=40, "Young Adult",IF(Table1[[#This Row],[Age]]&lt;=60, "Middle Age","Old Age"))))</f>
        <v>Old Age</v>
      </c>
      <c r="D1757" t="s">
        <v>5049</v>
      </c>
      <c r="E1757" t="s">
        <v>50</v>
      </c>
      <c r="F1757" t="s">
        <v>44</v>
      </c>
      <c r="G1757" s="2">
        <v>44178</v>
      </c>
      <c r="H1757" s="1">
        <f>YEAR(Table1[[#This Row],[Date_of_Diagnosis]])</f>
        <v>2020</v>
      </c>
      <c r="I1757" t="s">
        <v>48</v>
      </c>
      <c r="J1757" t="s">
        <v>45</v>
      </c>
      <c r="K1757" t="b">
        <v>1</v>
      </c>
      <c r="L1757">
        <v>69</v>
      </c>
      <c r="M1757">
        <v>15</v>
      </c>
      <c r="N1757" t="s">
        <v>15</v>
      </c>
      <c r="O1757">
        <v>49</v>
      </c>
      <c r="P1757" t="str">
        <f>IF(Table1[[#This Row],[Survival_Time_Months]]&lt;12,"&lt;1 Year",IF(Table1[[#This Row],[Survival_Time_Months]]&lt;60,"1-5 Years","5+ Years"))</f>
        <v>1-5 Years</v>
      </c>
      <c r="Q1757" t="s">
        <v>10</v>
      </c>
      <c r="R1757" t="b">
        <v>0</v>
      </c>
      <c r="S1757" t="s">
        <v>21</v>
      </c>
    </row>
    <row r="1758" spans="1:19" x14ac:dyDescent="0.35">
      <c r="A1758" t="s">
        <v>1803</v>
      </c>
      <c r="B1758">
        <v>19</v>
      </c>
      <c r="C1758" t="str">
        <f>IF(Table1[[#This Row],[Age]]&lt;=10,"Child",IF(Table1[[#This Row],[Age]]&lt;=20,"Teen", IF(Table1[[#This Row],[Age]]&lt;=40, "Young Adult",IF(Table1[[#This Row],[Age]]&lt;=60, "Middle Age","Old Age"))))</f>
        <v>Teen</v>
      </c>
      <c r="D1758" t="s">
        <v>5050</v>
      </c>
      <c r="E1758" t="s">
        <v>35</v>
      </c>
      <c r="F1758" t="s">
        <v>36</v>
      </c>
      <c r="G1758" s="2">
        <v>43479</v>
      </c>
      <c r="H1758" s="1">
        <f>YEAR(Table1[[#This Row],[Date_of_Diagnosis]])</f>
        <v>2019</v>
      </c>
      <c r="I1758" t="s">
        <v>37</v>
      </c>
      <c r="J1758" t="s">
        <v>2</v>
      </c>
      <c r="K1758" t="b">
        <v>1</v>
      </c>
      <c r="L1758">
        <v>58</v>
      </c>
      <c r="M1758">
        <v>14</v>
      </c>
      <c r="N1758" t="s">
        <v>9</v>
      </c>
      <c r="O1758">
        <v>85</v>
      </c>
      <c r="P1758" t="str">
        <f>IF(Table1[[#This Row],[Survival_Time_Months]]&lt;12,"&lt;1 Year",IF(Table1[[#This Row],[Survival_Time_Months]]&lt;60,"1-5 Years","5+ Years"))</f>
        <v>5+ Years</v>
      </c>
      <c r="Q1758" t="s">
        <v>10</v>
      </c>
      <c r="R1758" t="b">
        <v>0</v>
      </c>
      <c r="S1758" t="s">
        <v>13</v>
      </c>
    </row>
    <row r="1759" spans="1:19" x14ac:dyDescent="0.35">
      <c r="A1759" t="s">
        <v>1804</v>
      </c>
      <c r="B1759">
        <v>61</v>
      </c>
      <c r="C1759" t="str">
        <f>IF(Table1[[#This Row],[Age]]&lt;=10,"Child",IF(Table1[[#This Row],[Age]]&lt;=20,"Teen", IF(Table1[[#This Row],[Age]]&lt;=40, "Young Adult",IF(Table1[[#This Row],[Age]]&lt;=60, "Middle Age","Old Age"))))</f>
        <v>Old Age</v>
      </c>
      <c r="D1759" t="s">
        <v>5050</v>
      </c>
      <c r="E1759" t="s">
        <v>50</v>
      </c>
      <c r="F1759" t="s">
        <v>44</v>
      </c>
      <c r="G1759" s="2">
        <v>44546</v>
      </c>
      <c r="H1759" s="1">
        <f>YEAR(Table1[[#This Row],[Date_of_Diagnosis]])</f>
        <v>2021</v>
      </c>
      <c r="I1759" t="s">
        <v>51</v>
      </c>
      <c r="J1759" t="s">
        <v>45</v>
      </c>
      <c r="K1759" t="b">
        <v>0</v>
      </c>
      <c r="L1759">
        <v>54</v>
      </c>
      <c r="M1759">
        <v>15</v>
      </c>
      <c r="N1759" t="s">
        <v>9</v>
      </c>
      <c r="O1759">
        <v>101</v>
      </c>
      <c r="P1759" t="str">
        <f>IF(Table1[[#This Row],[Survival_Time_Months]]&lt;12,"&lt;1 Year",IF(Table1[[#This Row],[Survival_Time_Months]]&lt;60,"1-5 Years","5+ Years"))</f>
        <v>5+ Years</v>
      </c>
      <c r="Q1759" t="s">
        <v>10</v>
      </c>
      <c r="R1759" t="b">
        <v>1</v>
      </c>
      <c r="S1759" t="s">
        <v>18</v>
      </c>
    </row>
    <row r="1760" spans="1:19" x14ac:dyDescent="0.35">
      <c r="A1760" t="s">
        <v>1805</v>
      </c>
      <c r="B1760">
        <v>35</v>
      </c>
      <c r="C1760" t="str">
        <f>IF(Table1[[#This Row],[Age]]&lt;=10,"Child",IF(Table1[[#This Row],[Age]]&lt;=20,"Teen", IF(Table1[[#This Row],[Age]]&lt;=40, "Young Adult",IF(Table1[[#This Row],[Age]]&lt;=60, "Middle Age","Old Age"))))</f>
        <v>Young Adult</v>
      </c>
      <c r="D1760" t="s">
        <v>40</v>
      </c>
      <c r="E1760" t="s">
        <v>47</v>
      </c>
      <c r="F1760" t="s">
        <v>36</v>
      </c>
      <c r="G1760" s="2">
        <v>43699</v>
      </c>
      <c r="H1760" s="1">
        <f>YEAR(Table1[[#This Row],[Date_of_Diagnosis]])</f>
        <v>2019</v>
      </c>
      <c r="I1760" t="s">
        <v>42</v>
      </c>
      <c r="J1760" t="s">
        <v>45</v>
      </c>
      <c r="K1760" t="b">
        <v>0</v>
      </c>
      <c r="L1760">
        <v>44</v>
      </c>
      <c r="M1760">
        <v>19</v>
      </c>
      <c r="N1760" t="s">
        <v>15</v>
      </c>
      <c r="O1760">
        <v>55</v>
      </c>
      <c r="P1760" t="str">
        <f>IF(Table1[[#This Row],[Survival_Time_Months]]&lt;12,"&lt;1 Year",IF(Table1[[#This Row],[Survival_Time_Months]]&lt;60,"1-5 Years","5+ Years"))</f>
        <v>1-5 Years</v>
      </c>
      <c r="Q1760" t="s">
        <v>14</v>
      </c>
      <c r="R1760" t="b">
        <v>1</v>
      </c>
      <c r="S1760" t="s">
        <v>23</v>
      </c>
    </row>
    <row r="1761" spans="1:19" x14ac:dyDescent="0.35">
      <c r="A1761" t="s">
        <v>1806</v>
      </c>
      <c r="B1761">
        <v>34</v>
      </c>
      <c r="C1761" t="str">
        <f>IF(Table1[[#This Row],[Age]]&lt;=10,"Child",IF(Table1[[#This Row],[Age]]&lt;=20,"Teen", IF(Table1[[#This Row],[Age]]&lt;=40, "Young Adult",IF(Table1[[#This Row],[Age]]&lt;=60, "Middle Age","Old Age"))))</f>
        <v>Young Adult</v>
      </c>
      <c r="D1761" t="s">
        <v>5050</v>
      </c>
      <c r="E1761" t="s">
        <v>47</v>
      </c>
      <c r="F1761" t="s">
        <v>36</v>
      </c>
      <c r="G1761" s="2">
        <v>43586</v>
      </c>
      <c r="H1761" s="1">
        <f>YEAR(Table1[[#This Row],[Date_of_Diagnosis]])</f>
        <v>2019</v>
      </c>
      <c r="I1761" t="s">
        <v>37</v>
      </c>
      <c r="J1761" t="s">
        <v>38</v>
      </c>
      <c r="K1761" t="b">
        <v>0</v>
      </c>
      <c r="L1761">
        <v>67</v>
      </c>
      <c r="M1761">
        <v>17</v>
      </c>
      <c r="N1761" t="s">
        <v>9</v>
      </c>
      <c r="O1761">
        <v>109</v>
      </c>
      <c r="P1761" t="str">
        <f>IF(Table1[[#This Row],[Survival_Time_Months]]&lt;12,"&lt;1 Year",IF(Table1[[#This Row],[Survival_Time_Months]]&lt;60,"1-5 Years","5+ Years"))</f>
        <v>5+ Years</v>
      </c>
      <c r="Q1761" t="s">
        <v>10</v>
      </c>
      <c r="R1761" t="b">
        <v>1</v>
      </c>
      <c r="S1761" t="s">
        <v>21</v>
      </c>
    </row>
    <row r="1762" spans="1:19" x14ac:dyDescent="0.35">
      <c r="A1762" t="s">
        <v>1807</v>
      </c>
      <c r="B1762">
        <v>40</v>
      </c>
      <c r="C1762" t="str">
        <f>IF(Table1[[#This Row],[Age]]&lt;=10,"Child",IF(Table1[[#This Row],[Age]]&lt;=20,"Teen", IF(Table1[[#This Row],[Age]]&lt;=40, "Young Adult",IF(Table1[[#This Row],[Age]]&lt;=60, "Middle Age","Old Age"))))</f>
        <v>Young Adult</v>
      </c>
      <c r="D1762" t="s">
        <v>5050</v>
      </c>
      <c r="E1762" t="s">
        <v>47</v>
      </c>
      <c r="F1762" t="s">
        <v>41</v>
      </c>
      <c r="G1762" s="2">
        <v>44477</v>
      </c>
      <c r="H1762" s="1">
        <f>YEAR(Table1[[#This Row],[Date_of_Diagnosis]])</f>
        <v>2021</v>
      </c>
      <c r="I1762" t="s">
        <v>37</v>
      </c>
      <c r="J1762" t="s">
        <v>45</v>
      </c>
      <c r="K1762" t="b">
        <v>0</v>
      </c>
      <c r="L1762">
        <v>44</v>
      </c>
      <c r="M1762">
        <v>17</v>
      </c>
      <c r="N1762" t="s">
        <v>12</v>
      </c>
      <c r="O1762">
        <v>87</v>
      </c>
      <c r="P1762" t="str">
        <f>IF(Table1[[#This Row],[Survival_Time_Months]]&lt;12,"&lt;1 Year",IF(Table1[[#This Row],[Survival_Time_Months]]&lt;60,"1-5 Years","5+ Years"))</f>
        <v>5+ Years</v>
      </c>
      <c r="Q1762" t="s">
        <v>10</v>
      </c>
      <c r="R1762" t="b">
        <v>0</v>
      </c>
      <c r="S1762" t="s">
        <v>13</v>
      </c>
    </row>
    <row r="1763" spans="1:19" x14ac:dyDescent="0.35">
      <c r="A1763" t="s">
        <v>1808</v>
      </c>
      <c r="B1763">
        <v>80</v>
      </c>
      <c r="C1763" t="str">
        <f>IF(Table1[[#This Row],[Age]]&lt;=10,"Child",IF(Table1[[#This Row],[Age]]&lt;=20,"Teen", IF(Table1[[#This Row],[Age]]&lt;=40, "Young Adult",IF(Table1[[#This Row],[Age]]&lt;=60, "Middle Age","Old Age"))))</f>
        <v>Old Age</v>
      </c>
      <c r="D1763" t="s">
        <v>5050</v>
      </c>
      <c r="E1763" t="s">
        <v>47</v>
      </c>
      <c r="F1763" t="s">
        <v>41</v>
      </c>
      <c r="G1763" s="2">
        <v>43609</v>
      </c>
      <c r="H1763" s="1">
        <f>YEAR(Table1[[#This Row],[Date_of_Diagnosis]])</f>
        <v>2019</v>
      </c>
      <c r="I1763" t="s">
        <v>48</v>
      </c>
      <c r="J1763" t="s">
        <v>2</v>
      </c>
      <c r="K1763" t="b">
        <v>1</v>
      </c>
      <c r="L1763">
        <v>70</v>
      </c>
      <c r="M1763">
        <v>12</v>
      </c>
      <c r="N1763" t="s">
        <v>12</v>
      </c>
      <c r="O1763">
        <v>20</v>
      </c>
      <c r="P1763" t="str">
        <f>IF(Table1[[#This Row],[Survival_Time_Months]]&lt;12,"&lt;1 Year",IF(Table1[[#This Row],[Survival_Time_Months]]&lt;60,"1-5 Years","5+ Years"))</f>
        <v>1-5 Years</v>
      </c>
      <c r="Q1763" t="s">
        <v>10</v>
      </c>
      <c r="R1763" t="b">
        <v>1</v>
      </c>
      <c r="S1763" t="s">
        <v>11</v>
      </c>
    </row>
    <row r="1764" spans="1:19" x14ac:dyDescent="0.35">
      <c r="A1764" t="s">
        <v>1809</v>
      </c>
      <c r="B1764">
        <v>83</v>
      </c>
      <c r="C1764" t="str">
        <f>IF(Table1[[#This Row],[Age]]&lt;=10,"Child",IF(Table1[[#This Row],[Age]]&lt;=20,"Teen", IF(Table1[[#This Row],[Age]]&lt;=40, "Young Adult",IF(Table1[[#This Row],[Age]]&lt;=60, "Middle Age","Old Age"))))</f>
        <v>Old Age</v>
      </c>
      <c r="D1764" t="s">
        <v>5050</v>
      </c>
      <c r="E1764" t="s">
        <v>35</v>
      </c>
      <c r="F1764" t="s">
        <v>44</v>
      </c>
      <c r="G1764" s="2">
        <v>45181</v>
      </c>
      <c r="H1764" s="1">
        <f>YEAR(Table1[[#This Row],[Date_of_Diagnosis]])</f>
        <v>2023</v>
      </c>
      <c r="I1764" t="s">
        <v>42</v>
      </c>
      <c r="J1764" t="s">
        <v>38</v>
      </c>
      <c r="K1764" t="b">
        <v>0</v>
      </c>
      <c r="L1764">
        <v>4</v>
      </c>
      <c r="M1764">
        <v>6</v>
      </c>
      <c r="N1764" t="s">
        <v>12</v>
      </c>
      <c r="O1764">
        <v>44</v>
      </c>
      <c r="P1764" t="str">
        <f>IF(Table1[[#This Row],[Survival_Time_Months]]&lt;12,"&lt;1 Year",IF(Table1[[#This Row],[Survival_Time_Months]]&lt;60,"1-5 Years","5+ Years"))</f>
        <v>1-5 Years</v>
      </c>
      <c r="Q1764" t="s">
        <v>14</v>
      </c>
      <c r="R1764" t="b">
        <v>1</v>
      </c>
      <c r="S1764" t="s">
        <v>11</v>
      </c>
    </row>
    <row r="1765" spans="1:19" x14ac:dyDescent="0.35">
      <c r="A1765" t="s">
        <v>1810</v>
      </c>
      <c r="B1765">
        <v>90</v>
      </c>
      <c r="C1765" t="str">
        <f>IF(Table1[[#This Row],[Age]]&lt;=10,"Child",IF(Table1[[#This Row],[Age]]&lt;=20,"Teen", IF(Table1[[#This Row],[Age]]&lt;=40, "Young Adult",IF(Table1[[#This Row],[Age]]&lt;=60, "Middle Age","Old Age"))))</f>
        <v>Old Age</v>
      </c>
      <c r="D1765" t="s">
        <v>5050</v>
      </c>
      <c r="E1765" t="s">
        <v>50</v>
      </c>
      <c r="F1765" t="s">
        <v>41</v>
      </c>
      <c r="G1765" s="2">
        <v>45513</v>
      </c>
      <c r="H1765" s="1">
        <f>YEAR(Table1[[#This Row],[Date_of_Diagnosis]])</f>
        <v>2024</v>
      </c>
      <c r="I1765" t="s">
        <v>42</v>
      </c>
      <c r="J1765" t="s">
        <v>2</v>
      </c>
      <c r="K1765" t="b">
        <v>1</v>
      </c>
      <c r="L1765">
        <v>70</v>
      </c>
      <c r="M1765">
        <v>3</v>
      </c>
      <c r="N1765" t="s">
        <v>12</v>
      </c>
      <c r="O1765">
        <v>73</v>
      </c>
      <c r="P1765" t="str">
        <f>IF(Table1[[#This Row],[Survival_Time_Months]]&lt;12,"&lt;1 Year",IF(Table1[[#This Row],[Survival_Time_Months]]&lt;60,"1-5 Years","5+ Years"))</f>
        <v>5+ Years</v>
      </c>
      <c r="Q1765" t="s">
        <v>10</v>
      </c>
      <c r="R1765" t="b">
        <v>1</v>
      </c>
      <c r="S1765" t="s">
        <v>17</v>
      </c>
    </row>
    <row r="1766" spans="1:19" x14ac:dyDescent="0.35">
      <c r="A1766" t="s">
        <v>1811</v>
      </c>
      <c r="B1766">
        <v>81</v>
      </c>
      <c r="C1766" t="str">
        <f>IF(Table1[[#This Row],[Age]]&lt;=10,"Child",IF(Table1[[#This Row],[Age]]&lt;=20,"Teen", IF(Table1[[#This Row],[Age]]&lt;=40, "Young Adult",IF(Table1[[#This Row],[Age]]&lt;=60, "Middle Age","Old Age"))))</f>
        <v>Old Age</v>
      </c>
      <c r="D1766" t="s">
        <v>40</v>
      </c>
      <c r="E1766" t="s">
        <v>35</v>
      </c>
      <c r="F1766" t="s">
        <v>36</v>
      </c>
      <c r="G1766" s="2">
        <v>43569</v>
      </c>
      <c r="H1766" s="1">
        <f>YEAR(Table1[[#This Row],[Date_of_Diagnosis]])</f>
        <v>2019</v>
      </c>
      <c r="I1766" t="s">
        <v>37</v>
      </c>
      <c r="J1766" t="s">
        <v>38</v>
      </c>
      <c r="K1766" t="b">
        <v>1</v>
      </c>
      <c r="L1766">
        <v>28</v>
      </c>
      <c r="M1766">
        <v>8</v>
      </c>
      <c r="N1766" t="s">
        <v>12</v>
      </c>
      <c r="O1766">
        <v>28</v>
      </c>
      <c r="P1766" t="str">
        <f>IF(Table1[[#This Row],[Survival_Time_Months]]&lt;12,"&lt;1 Year",IF(Table1[[#This Row],[Survival_Time_Months]]&lt;60,"1-5 Years","5+ Years"))</f>
        <v>1-5 Years</v>
      </c>
      <c r="Q1766" t="s">
        <v>10</v>
      </c>
      <c r="R1766" t="b">
        <v>1</v>
      </c>
      <c r="S1766" t="s">
        <v>18</v>
      </c>
    </row>
    <row r="1767" spans="1:19" x14ac:dyDescent="0.35">
      <c r="A1767" t="s">
        <v>1812</v>
      </c>
      <c r="B1767">
        <v>75</v>
      </c>
      <c r="C1767" t="str">
        <f>IF(Table1[[#This Row],[Age]]&lt;=10,"Child",IF(Table1[[#This Row],[Age]]&lt;=20,"Teen", IF(Table1[[#This Row],[Age]]&lt;=40, "Young Adult",IF(Table1[[#This Row],[Age]]&lt;=60, "Middle Age","Old Age"))))</f>
        <v>Old Age</v>
      </c>
      <c r="D1767" t="s">
        <v>5050</v>
      </c>
      <c r="E1767" t="s">
        <v>35</v>
      </c>
      <c r="F1767" t="s">
        <v>44</v>
      </c>
      <c r="G1767" s="2">
        <v>43998</v>
      </c>
      <c r="H1767" s="1">
        <f>YEAR(Table1[[#This Row],[Date_of_Diagnosis]])</f>
        <v>2020</v>
      </c>
      <c r="I1767" t="s">
        <v>42</v>
      </c>
      <c r="J1767" t="s">
        <v>45</v>
      </c>
      <c r="K1767" t="b">
        <v>1</v>
      </c>
      <c r="L1767">
        <v>1</v>
      </c>
      <c r="M1767">
        <v>8</v>
      </c>
      <c r="N1767" t="s">
        <v>12</v>
      </c>
      <c r="O1767">
        <v>96</v>
      </c>
      <c r="P1767" t="str">
        <f>IF(Table1[[#This Row],[Survival_Time_Months]]&lt;12,"&lt;1 Year",IF(Table1[[#This Row],[Survival_Time_Months]]&lt;60,"1-5 Years","5+ Years"))</f>
        <v>5+ Years</v>
      </c>
      <c r="Q1767" t="s">
        <v>10</v>
      </c>
      <c r="R1767" t="b">
        <v>1</v>
      </c>
      <c r="S1767" t="s">
        <v>16</v>
      </c>
    </row>
    <row r="1768" spans="1:19" x14ac:dyDescent="0.35">
      <c r="A1768" t="s">
        <v>1813</v>
      </c>
      <c r="B1768">
        <v>75</v>
      </c>
      <c r="C1768" t="str">
        <f>IF(Table1[[#This Row],[Age]]&lt;=10,"Child",IF(Table1[[#This Row],[Age]]&lt;=20,"Teen", IF(Table1[[#This Row],[Age]]&lt;=40, "Young Adult",IF(Table1[[#This Row],[Age]]&lt;=60, "Middle Age","Old Age"))))</f>
        <v>Old Age</v>
      </c>
      <c r="D1768" t="s">
        <v>5049</v>
      </c>
      <c r="E1768" t="s">
        <v>50</v>
      </c>
      <c r="F1768" t="s">
        <v>36</v>
      </c>
      <c r="G1768" s="2">
        <v>43797</v>
      </c>
      <c r="H1768" s="1">
        <f>YEAR(Table1[[#This Row],[Date_of_Diagnosis]])</f>
        <v>2019</v>
      </c>
      <c r="I1768" t="s">
        <v>37</v>
      </c>
      <c r="J1768" t="s">
        <v>2</v>
      </c>
      <c r="K1768" t="b">
        <v>1</v>
      </c>
      <c r="L1768">
        <v>20</v>
      </c>
      <c r="M1768">
        <v>17</v>
      </c>
      <c r="N1768" t="s">
        <v>15</v>
      </c>
      <c r="O1768">
        <v>108</v>
      </c>
      <c r="P1768" t="str">
        <f>IF(Table1[[#This Row],[Survival_Time_Months]]&lt;12,"&lt;1 Year",IF(Table1[[#This Row],[Survival_Time_Months]]&lt;60,"1-5 Years","5+ Years"))</f>
        <v>5+ Years</v>
      </c>
      <c r="Q1768" t="s">
        <v>14</v>
      </c>
      <c r="R1768" t="b">
        <v>1</v>
      </c>
      <c r="S1768" t="s">
        <v>19</v>
      </c>
    </row>
    <row r="1769" spans="1:19" x14ac:dyDescent="0.35">
      <c r="A1769" t="s">
        <v>1814</v>
      </c>
      <c r="B1769">
        <v>78</v>
      </c>
      <c r="C1769" t="str">
        <f>IF(Table1[[#This Row],[Age]]&lt;=10,"Child",IF(Table1[[#This Row],[Age]]&lt;=20,"Teen", IF(Table1[[#This Row],[Age]]&lt;=40, "Young Adult",IF(Table1[[#This Row],[Age]]&lt;=60, "Middle Age","Old Age"))))</f>
        <v>Old Age</v>
      </c>
      <c r="D1769" t="s">
        <v>40</v>
      </c>
      <c r="E1769" t="s">
        <v>50</v>
      </c>
      <c r="F1769" t="s">
        <v>36</v>
      </c>
      <c r="G1769" s="2">
        <v>45629</v>
      </c>
      <c r="H1769" s="1">
        <f>YEAR(Table1[[#This Row],[Date_of_Diagnosis]])</f>
        <v>2024</v>
      </c>
      <c r="I1769" t="s">
        <v>51</v>
      </c>
      <c r="J1769" t="s">
        <v>2</v>
      </c>
      <c r="K1769" t="b">
        <v>1</v>
      </c>
      <c r="L1769">
        <v>61</v>
      </c>
      <c r="M1769">
        <v>3</v>
      </c>
      <c r="N1769" t="s">
        <v>12</v>
      </c>
      <c r="O1769">
        <v>56</v>
      </c>
      <c r="P1769" t="str">
        <f>IF(Table1[[#This Row],[Survival_Time_Months]]&lt;12,"&lt;1 Year",IF(Table1[[#This Row],[Survival_Time_Months]]&lt;60,"1-5 Years","5+ Years"))</f>
        <v>1-5 Years</v>
      </c>
      <c r="Q1769" t="s">
        <v>14</v>
      </c>
      <c r="R1769" t="b">
        <v>1</v>
      </c>
      <c r="S1769" t="s">
        <v>13</v>
      </c>
    </row>
    <row r="1770" spans="1:19" x14ac:dyDescent="0.35">
      <c r="A1770" t="s">
        <v>1815</v>
      </c>
      <c r="B1770">
        <v>26</v>
      </c>
      <c r="C1770" t="str">
        <f>IF(Table1[[#This Row],[Age]]&lt;=10,"Child",IF(Table1[[#This Row],[Age]]&lt;=20,"Teen", IF(Table1[[#This Row],[Age]]&lt;=40, "Young Adult",IF(Table1[[#This Row],[Age]]&lt;=60, "Middle Age","Old Age"))))</f>
        <v>Young Adult</v>
      </c>
      <c r="D1770" t="s">
        <v>40</v>
      </c>
      <c r="E1770" t="s">
        <v>47</v>
      </c>
      <c r="F1770" t="s">
        <v>36</v>
      </c>
      <c r="G1770" s="2">
        <v>44684</v>
      </c>
      <c r="H1770" s="1">
        <f>YEAR(Table1[[#This Row],[Date_of_Diagnosis]])</f>
        <v>2022</v>
      </c>
      <c r="I1770" t="s">
        <v>42</v>
      </c>
      <c r="J1770" t="s">
        <v>38</v>
      </c>
      <c r="K1770" t="b">
        <v>1</v>
      </c>
      <c r="L1770">
        <v>47</v>
      </c>
      <c r="M1770">
        <v>12</v>
      </c>
      <c r="N1770" t="s">
        <v>15</v>
      </c>
      <c r="O1770">
        <v>45</v>
      </c>
      <c r="P1770" t="str">
        <f>IF(Table1[[#This Row],[Survival_Time_Months]]&lt;12,"&lt;1 Year",IF(Table1[[#This Row],[Survival_Time_Months]]&lt;60,"1-5 Years","5+ Years"))</f>
        <v>1-5 Years</v>
      </c>
      <c r="Q1770" t="s">
        <v>14</v>
      </c>
      <c r="R1770" t="b">
        <v>0</v>
      </c>
      <c r="S1770" t="s">
        <v>21</v>
      </c>
    </row>
    <row r="1771" spans="1:19" x14ac:dyDescent="0.35">
      <c r="A1771" t="s">
        <v>1816</v>
      </c>
      <c r="B1771">
        <v>54</v>
      </c>
      <c r="C1771" t="str">
        <f>IF(Table1[[#This Row],[Age]]&lt;=10,"Child",IF(Table1[[#This Row],[Age]]&lt;=20,"Teen", IF(Table1[[#This Row],[Age]]&lt;=40, "Young Adult",IF(Table1[[#This Row],[Age]]&lt;=60, "Middle Age","Old Age"))))</f>
        <v>Middle Age</v>
      </c>
      <c r="D1771" t="s">
        <v>5050</v>
      </c>
      <c r="E1771" t="s">
        <v>50</v>
      </c>
      <c r="F1771" t="s">
        <v>44</v>
      </c>
      <c r="G1771" s="2">
        <v>45550</v>
      </c>
      <c r="H1771" s="1">
        <f>YEAR(Table1[[#This Row],[Date_of_Diagnosis]])</f>
        <v>2024</v>
      </c>
      <c r="I1771" t="s">
        <v>37</v>
      </c>
      <c r="J1771" t="s">
        <v>38</v>
      </c>
      <c r="K1771" t="b">
        <v>0</v>
      </c>
      <c r="L1771">
        <v>53</v>
      </c>
      <c r="M1771">
        <v>11</v>
      </c>
      <c r="N1771" t="s">
        <v>12</v>
      </c>
      <c r="O1771">
        <v>118</v>
      </c>
      <c r="P1771" t="str">
        <f>IF(Table1[[#This Row],[Survival_Time_Months]]&lt;12,"&lt;1 Year",IF(Table1[[#This Row],[Survival_Time_Months]]&lt;60,"1-5 Years","5+ Years"))</f>
        <v>5+ Years</v>
      </c>
      <c r="Q1771" t="s">
        <v>14</v>
      </c>
      <c r="R1771" t="b">
        <v>1</v>
      </c>
      <c r="S1771" t="s">
        <v>18</v>
      </c>
    </row>
    <row r="1772" spans="1:19" x14ac:dyDescent="0.35">
      <c r="A1772" t="s">
        <v>1817</v>
      </c>
      <c r="B1772">
        <v>37</v>
      </c>
      <c r="C1772" t="str">
        <f>IF(Table1[[#This Row],[Age]]&lt;=10,"Child",IF(Table1[[#This Row],[Age]]&lt;=20,"Teen", IF(Table1[[#This Row],[Age]]&lt;=40, "Young Adult",IF(Table1[[#This Row],[Age]]&lt;=60, "Middle Age","Old Age"))))</f>
        <v>Young Adult</v>
      </c>
      <c r="D1772" t="s">
        <v>5049</v>
      </c>
      <c r="E1772" t="s">
        <v>47</v>
      </c>
      <c r="F1772" t="s">
        <v>44</v>
      </c>
      <c r="G1772" s="2">
        <v>45084</v>
      </c>
      <c r="H1772" s="1">
        <f>YEAR(Table1[[#This Row],[Date_of_Diagnosis]])</f>
        <v>2023</v>
      </c>
      <c r="I1772" t="s">
        <v>48</v>
      </c>
      <c r="J1772" t="s">
        <v>2</v>
      </c>
      <c r="K1772" t="b">
        <v>1</v>
      </c>
      <c r="L1772">
        <v>62</v>
      </c>
      <c r="M1772">
        <v>11</v>
      </c>
      <c r="N1772" t="s">
        <v>15</v>
      </c>
      <c r="O1772">
        <v>45</v>
      </c>
      <c r="P1772" t="str">
        <f>IF(Table1[[#This Row],[Survival_Time_Months]]&lt;12,"&lt;1 Year",IF(Table1[[#This Row],[Survival_Time_Months]]&lt;60,"1-5 Years","5+ Years"))</f>
        <v>1-5 Years</v>
      </c>
      <c r="Q1772" t="s">
        <v>10</v>
      </c>
      <c r="R1772" t="b">
        <v>1</v>
      </c>
      <c r="S1772" t="s">
        <v>17</v>
      </c>
    </row>
    <row r="1773" spans="1:19" x14ac:dyDescent="0.35">
      <c r="A1773" t="s">
        <v>1818</v>
      </c>
      <c r="B1773">
        <v>62</v>
      </c>
      <c r="C1773" t="str">
        <f>IF(Table1[[#This Row],[Age]]&lt;=10,"Child",IF(Table1[[#This Row],[Age]]&lt;=20,"Teen", IF(Table1[[#This Row],[Age]]&lt;=40, "Young Adult",IF(Table1[[#This Row],[Age]]&lt;=60, "Middle Age","Old Age"))))</f>
        <v>Old Age</v>
      </c>
      <c r="D1773" t="s">
        <v>40</v>
      </c>
      <c r="E1773" t="s">
        <v>47</v>
      </c>
      <c r="F1773" t="s">
        <v>44</v>
      </c>
      <c r="G1773" s="2">
        <v>44442</v>
      </c>
      <c r="H1773" s="1">
        <f>YEAR(Table1[[#This Row],[Date_of_Diagnosis]])</f>
        <v>2021</v>
      </c>
      <c r="I1773" t="s">
        <v>48</v>
      </c>
      <c r="J1773" t="s">
        <v>2</v>
      </c>
      <c r="K1773" t="b">
        <v>1</v>
      </c>
      <c r="L1773">
        <v>49</v>
      </c>
      <c r="M1773">
        <v>16</v>
      </c>
      <c r="N1773" t="s">
        <v>15</v>
      </c>
      <c r="O1773">
        <v>52</v>
      </c>
      <c r="P1773" t="str">
        <f>IF(Table1[[#This Row],[Survival_Time_Months]]&lt;12,"&lt;1 Year",IF(Table1[[#This Row],[Survival_Time_Months]]&lt;60,"1-5 Years","5+ Years"))</f>
        <v>1-5 Years</v>
      </c>
      <c r="Q1773" t="s">
        <v>10</v>
      </c>
      <c r="R1773" t="b">
        <v>0</v>
      </c>
      <c r="S1773" t="s">
        <v>20</v>
      </c>
    </row>
    <row r="1774" spans="1:19" x14ac:dyDescent="0.35">
      <c r="A1774" t="s">
        <v>1819</v>
      </c>
      <c r="B1774">
        <v>6</v>
      </c>
      <c r="C1774" t="str">
        <f>IF(Table1[[#This Row],[Age]]&lt;=10,"Child",IF(Table1[[#This Row],[Age]]&lt;=20,"Teen", IF(Table1[[#This Row],[Age]]&lt;=40, "Young Adult",IF(Table1[[#This Row],[Age]]&lt;=60, "Middle Age","Old Age"))))</f>
        <v>Child</v>
      </c>
      <c r="D1774" t="s">
        <v>40</v>
      </c>
      <c r="E1774" t="s">
        <v>47</v>
      </c>
      <c r="F1774" t="s">
        <v>36</v>
      </c>
      <c r="G1774" s="2">
        <v>45654</v>
      </c>
      <c r="H1774" s="1">
        <f>YEAR(Table1[[#This Row],[Date_of_Diagnosis]])</f>
        <v>2024</v>
      </c>
      <c r="I1774" t="s">
        <v>51</v>
      </c>
      <c r="J1774" t="s">
        <v>2</v>
      </c>
      <c r="K1774" t="b">
        <v>1</v>
      </c>
      <c r="L1774">
        <v>14</v>
      </c>
      <c r="M1774">
        <v>18</v>
      </c>
      <c r="N1774" t="s">
        <v>12</v>
      </c>
      <c r="O1774">
        <v>60</v>
      </c>
      <c r="P1774" t="str">
        <f>IF(Table1[[#This Row],[Survival_Time_Months]]&lt;12,"&lt;1 Year",IF(Table1[[#This Row],[Survival_Time_Months]]&lt;60,"1-5 Years","5+ Years"))</f>
        <v>5+ Years</v>
      </c>
      <c r="Q1774" t="s">
        <v>14</v>
      </c>
      <c r="R1774" t="b">
        <v>1</v>
      </c>
      <c r="S1774" t="s">
        <v>16</v>
      </c>
    </row>
    <row r="1775" spans="1:19" x14ac:dyDescent="0.35">
      <c r="A1775" t="s">
        <v>1820</v>
      </c>
      <c r="B1775">
        <v>81</v>
      </c>
      <c r="C1775" t="str">
        <f>IF(Table1[[#This Row],[Age]]&lt;=10,"Child",IF(Table1[[#This Row],[Age]]&lt;=20,"Teen", IF(Table1[[#This Row],[Age]]&lt;=40, "Young Adult",IF(Table1[[#This Row],[Age]]&lt;=60, "Middle Age","Old Age"))))</f>
        <v>Old Age</v>
      </c>
      <c r="D1775" t="s">
        <v>5050</v>
      </c>
      <c r="E1775" t="s">
        <v>35</v>
      </c>
      <c r="F1775" t="s">
        <v>36</v>
      </c>
      <c r="G1775" s="2">
        <v>44718</v>
      </c>
      <c r="H1775" s="1">
        <f>YEAR(Table1[[#This Row],[Date_of_Diagnosis]])</f>
        <v>2022</v>
      </c>
      <c r="I1775" t="s">
        <v>37</v>
      </c>
      <c r="J1775" t="s">
        <v>38</v>
      </c>
      <c r="K1775" t="b">
        <v>1</v>
      </c>
      <c r="L1775">
        <v>5</v>
      </c>
      <c r="M1775">
        <v>3</v>
      </c>
      <c r="N1775" t="s">
        <v>15</v>
      </c>
      <c r="O1775">
        <v>112</v>
      </c>
      <c r="P1775" t="str">
        <f>IF(Table1[[#This Row],[Survival_Time_Months]]&lt;12,"&lt;1 Year",IF(Table1[[#This Row],[Survival_Time_Months]]&lt;60,"1-5 Years","5+ Years"))</f>
        <v>5+ Years</v>
      </c>
      <c r="Q1775" t="s">
        <v>14</v>
      </c>
      <c r="R1775" t="b">
        <v>1</v>
      </c>
      <c r="S1775" t="s">
        <v>21</v>
      </c>
    </row>
    <row r="1776" spans="1:19" x14ac:dyDescent="0.35">
      <c r="A1776" t="s">
        <v>1821</v>
      </c>
      <c r="B1776">
        <v>83</v>
      </c>
      <c r="C1776" t="str">
        <f>IF(Table1[[#This Row],[Age]]&lt;=10,"Child",IF(Table1[[#This Row],[Age]]&lt;=20,"Teen", IF(Table1[[#This Row],[Age]]&lt;=40, "Young Adult",IF(Table1[[#This Row],[Age]]&lt;=60, "Middle Age","Old Age"))))</f>
        <v>Old Age</v>
      </c>
      <c r="D1776" t="s">
        <v>5050</v>
      </c>
      <c r="E1776" t="s">
        <v>35</v>
      </c>
      <c r="F1776" t="s">
        <v>36</v>
      </c>
      <c r="G1776" s="2">
        <v>44077</v>
      </c>
      <c r="H1776" s="1">
        <f>YEAR(Table1[[#This Row],[Date_of_Diagnosis]])</f>
        <v>2020</v>
      </c>
      <c r="I1776" t="s">
        <v>51</v>
      </c>
      <c r="J1776" t="s">
        <v>45</v>
      </c>
      <c r="K1776" t="b">
        <v>1</v>
      </c>
      <c r="L1776">
        <v>1</v>
      </c>
      <c r="M1776">
        <v>9</v>
      </c>
      <c r="N1776" t="s">
        <v>9</v>
      </c>
      <c r="O1776">
        <v>47</v>
      </c>
      <c r="P1776" t="str">
        <f>IF(Table1[[#This Row],[Survival_Time_Months]]&lt;12,"&lt;1 Year",IF(Table1[[#This Row],[Survival_Time_Months]]&lt;60,"1-5 Years","5+ Years"))</f>
        <v>1-5 Years</v>
      </c>
      <c r="Q1776" t="s">
        <v>10</v>
      </c>
      <c r="R1776" t="b">
        <v>1</v>
      </c>
      <c r="S1776" t="s">
        <v>16</v>
      </c>
    </row>
    <row r="1777" spans="1:19" x14ac:dyDescent="0.35">
      <c r="A1777" t="s">
        <v>1822</v>
      </c>
      <c r="B1777">
        <v>78</v>
      </c>
      <c r="C1777" t="str">
        <f>IF(Table1[[#This Row],[Age]]&lt;=10,"Child",IF(Table1[[#This Row],[Age]]&lt;=20,"Teen", IF(Table1[[#This Row],[Age]]&lt;=40, "Young Adult",IF(Table1[[#This Row],[Age]]&lt;=60, "Middle Age","Old Age"))))</f>
        <v>Old Age</v>
      </c>
      <c r="D1777" t="s">
        <v>5049</v>
      </c>
      <c r="E1777" t="s">
        <v>35</v>
      </c>
      <c r="F1777" t="s">
        <v>41</v>
      </c>
      <c r="G1777" s="2">
        <v>44728</v>
      </c>
      <c r="H1777" s="1">
        <f>YEAR(Table1[[#This Row],[Date_of_Diagnosis]])</f>
        <v>2022</v>
      </c>
      <c r="I1777" t="s">
        <v>51</v>
      </c>
      <c r="J1777" t="s">
        <v>2</v>
      </c>
      <c r="K1777" t="b">
        <v>1</v>
      </c>
      <c r="L1777">
        <v>54</v>
      </c>
      <c r="M1777">
        <v>8</v>
      </c>
      <c r="N1777" t="s">
        <v>9</v>
      </c>
      <c r="O1777">
        <v>28</v>
      </c>
      <c r="P1777" t="str">
        <f>IF(Table1[[#This Row],[Survival_Time_Months]]&lt;12,"&lt;1 Year",IF(Table1[[#This Row],[Survival_Time_Months]]&lt;60,"1-5 Years","5+ Years"))</f>
        <v>1-5 Years</v>
      </c>
      <c r="Q1777" t="s">
        <v>10</v>
      </c>
      <c r="R1777" t="b">
        <v>1</v>
      </c>
      <c r="S1777" t="s">
        <v>18</v>
      </c>
    </row>
    <row r="1778" spans="1:19" x14ac:dyDescent="0.35">
      <c r="A1778" t="s">
        <v>1823</v>
      </c>
      <c r="B1778">
        <v>79</v>
      </c>
      <c r="C1778" t="str">
        <f>IF(Table1[[#This Row],[Age]]&lt;=10,"Child",IF(Table1[[#This Row],[Age]]&lt;=20,"Teen", IF(Table1[[#This Row],[Age]]&lt;=40, "Young Adult",IF(Table1[[#This Row],[Age]]&lt;=60, "Middle Age","Old Age"))))</f>
        <v>Old Age</v>
      </c>
      <c r="D1778" t="s">
        <v>40</v>
      </c>
      <c r="E1778" t="s">
        <v>50</v>
      </c>
      <c r="F1778" t="s">
        <v>36</v>
      </c>
      <c r="G1778" s="2">
        <v>44523</v>
      </c>
      <c r="H1778" s="1">
        <f>YEAR(Table1[[#This Row],[Date_of_Diagnosis]])</f>
        <v>2021</v>
      </c>
      <c r="I1778" t="s">
        <v>37</v>
      </c>
      <c r="J1778" t="s">
        <v>38</v>
      </c>
      <c r="K1778" t="b">
        <v>1</v>
      </c>
      <c r="L1778">
        <v>49</v>
      </c>
      <c r="M1778">
        <v>8</v>
      </c>
      <c r="N1778" t="s">
        <v>9</v>
      </c>
      <c r="O1778">
        <v>86</v>
      </c>
      <c r="P1778" t="str">
        <f>IF(Table1[[#This Row],[Survival_Time_Months]]&lt;12,"&lt;1 Year",IF(Table1[[#This Row],[Survival_Time_Months]]&lt;60,"1-5 Years","5+ Years"))</f>
        <v>5+ Years</v>
      </c>
      <c r="Q1778" t="s">
        <v>10</v>
      </c>
      <c r="R1778" t="b">
        <v>0</v>
      </c>
      <c r="S1778" t="s">
        <v>20</v>
      </c>
    </row>
    <row r="1779" spans="1:19" x14ac:dyDescent="0.35">
      <c r="A1779" t="s">
        <v>1824</v>
      </c>
      <c r="B1779">
        <v>29</v>
      </c>
      <c r="C1779" t="str">
        <f>IF(Table1[[#This Row],[Age]]&lt;=10,"Child",IF(Table1[[#This Row],[Age]]&lt;=20,"Teen", IF(Table1[[#This Row],[Age]]&lt;=40, "Young Adult",IF(Table1[[#This Row],[Age]]&lt;=60, "Middle Age","Old Age"))))</f>
        <v>Young Adult</v>
      </c>
      <c r="D1779" t="s">
        <v>5050</v>
      </c>
      <c r="E1779" t="s">
        <v>47</v>
      </c>
      <c r="F1779" t="s">
        <v>36</v>
      </c>
      <c r="G1779" s="2">
        <v>43772</v>
      </c>
      <c r="H1779" s="1">
        <f>YEAR(Table1[[#This Row],[Date_of_Diagnosis]])</f>
        <v>2019</v>
      </c>
      <c r="I1779" t="s">
        <v>42</v>
      </c>
      <c r="J1779" t="s">
        <v>45</v>
      </c>
      <c r="K1779" t="b">
        <v>1</v>
      </c>
      <c r="L1779">
        <v>10</v>
      </c>
      <c r="M1779">
        <v>1</v>
      </c>
      <c r="N1779" t="s">
        <v>15</v>
      </c>
      <c r="O1779">
        <v>99</v>
      </c>
      <c r="P1779" t="str">
        <f>IF(Table1[[#This Row],[Survival_Time_Months]]&lt;12,"&lt;1 Year",IF(Table1[[#This Row],[Survival_Time_Months]]&lt;60,"1-5 Years","5+ Years"))</f>
        <v>5+ Years</v>
      </c>
      <c r="Q1779" t="s">
        <v>14</v>
      </c>
      <c r="R1779" t="b">
        <v>1</v>
      </c>
      <c r="S1779" t="s">
        <v>18</v>
      </c>
    </row>
    <row r="1780" spans="1:19" x14ac:dyDescent="0.35">
      <c r="A1780" t="s">
        <v>1825</v>
      </c>
      <c r="B1780">
        <v>52</v>
      </c>
      <c r="C1780" t="str">
        <f>IF(Table1[[#This Row],[Age]]&lt;=10,"Child",IF(Table1[[#This Row],[Age]]&lt;=20,"Teen", IF(Table1[[#This Row],[Age]]&lt;=40, "Young Adult",IF(Table1[[#This Row],[Age]]&lt;=60, "Middle Age","Old Age"))))</f>
        <v>Middle Age</v>
      </c>
      <c r="D1780" t="s">
        <v>40</v>
      </c>
      <c r="E1780" t="s">
        <v>50</v>
      </c>
      <c r="F1780" t="s">
        <v>36</v>
      </c>
      <c r="G1780" s="2">
        <v>45056</v>
      </c>
      <c r="H1780" s="1">
        <f>YEAR(Table1[[#This Row],[Date_of_Diagnosis]])</f>
        <v>2023</v>
      </c>
      <c r="I1780" t="s">
        <v>48</v>
      </c>
      <c r="J1780" t="s">
        <v>2</v>
      </c>
      <c r="K1780" t="b">
        <v>1</v>
      </c>
      <c r="L1780">
        <v>54</v>
      </c>
      <c r="M1780">
        <v>8</v>
      </c>
      <c r="N1780" t="s">
        <v>15</v>
      </c>
      <c r="O1780">
        <v>24</v>
      </c>
      <c r="P1780" t="str">
        <f>IF(Table1[[#This Row],[Survival_Time_Months]]&lt;12,"&lt;1 Year",IF(Table1[[#This Row],[Survival_Time_Months]]&lt;60,"1-5 Years","5+ Years"))</f>
        <v>1-5 Years</v>
      </c>
      <c r="Q1780" t="s">
        <v>14</v>
      </c>
      <c r="R1780" t="b">
        <v>1</v>
      </c>
      <c r="S1780" t="s">
        <v>22</v>
      </c>
    </row>
    <row r="1781" spans="1:19" x14ac:dyDescent="0.35">
      <c r="A1781" t="s">
        <v>1826</v>
      </c>
      <c r="B1781">
        <v>66</v>
      </c>
      <c r="C1781" t="str">
        <f>IF(Table1[[#This Row],[Age]]&lt;=10,"Child",IF(Table1[[#This Row],[Age]]&lt;=20,"Teen", IF(Table1[[#This Row],[Age]]&lt;=40, "Young Adult",IF(Table1[[#This Row],[Age]]&lt;=60, "Middle Age","Old Age"))))</f>
        <v>Old Age</v>
      </c>
      <c r="D1781" t="s">
        <v>5049</v>
      </c>
      <c r="E1781" t="s">
        <v>47</v>
      </c>
      <c r="F1781" t="s">
        <v>36</v>
      </c>
      <c r="G1781" s="2">
        <v>44899</v>
      </c>
      <c r="H1781" s="1">
        <f>YEAR(Table1[[#This Row],[Date_of_Diagnosis]])</f>
        <v>2022</v>
      </c>
      <c r="I1781" t="s">
        <v>42</v>
      </c>
      <c r="J1781" t="s">
        <v>2</v>
      </c>
      <c r="K1781" t="b">
        <v>1</v>
      </c>
      <c r="L1781">
        <v>45</v>
      </c>
      <c r="M1781">
        <v>15</v>
      </c>
      <c r="N1781" t="s">
        <v>12</v>
      </c>
      <c r="O1781">
        <v>55</v>
      </c>
      <c r="P1781" t="str">
        <f>IF(Table1[[#This Row],[Survival_Time_Months]]&lt;12,"&lt;1 Year",IF(Table1[[#This Row],[Survival_Time_Months]]&lt;60,"1-5 Years","5+ Years"))</f>
        <v>1-5 Years</v>
      </c>
      <c r="Q1781" t="s">
        <v>10</v>
      </c>
      <c r="R1781" t="b">
        <v>1</v>
      </c>
      <c r="S1781" t="s">
        <v>20</v>
      </c>
    </row>
    <row r="1782" spans="1:19" x14ac:dyDescent="0.35">
      <c r="A1782" t="s">
        <v>1827</v>
      </c>
      <c r="B1782">
        <v>54</v>
      </c>
      <c r="C1782" t="str">
        <f>IF(Table1[[#This Row],[Age]]&lt;=10,"Child",IF(Table1[[#This Row],[Age]]&lt;=20,"Teen", IF(Table1[[#This Row],[Age]]&lt;=40, "Young Adult",IF(Table1[[#This Row],[Age]]&lt;=60, "Middle Age","Old Age"))))</f>
        <v>Middle Age</v>
      </c>
      <c r="D1782" t="s">
        <v>5049</v>
      </c>
      <c r="E1782" t="s">
        <v>35</v>
      </c>
      <c r="F1782" t="s">
        <v>44</v>
      </c>
      <c r="G1782" s="2">
        <v>44885</v>
      </c>
      <c r="H1782" s="1">
        <f>YEAR(Table1[[#This Row],[Date_of_Diagnosis]])</f>
        <v>2022</v>
      </c>
      <c r="I1782" t="s">
        <v>51</v>
      </c>
      <c r="J1782" t="s">
        <v>38</v>
      </c>
      <c r="K1782" t="b">
        <v>1</v>
      </c>
      <c r="L1782">
        <v>63</v>
      </c>
      <c r="M1782">
        <v>11</v>
      </c>
      <c r="N1782" t="s">
        <v>12</v>
      </c>
      <c r="O1782">
        <v>118</v>
      </c>
      <c r="P1782" t="str">
        <f>IF(Table1[[#This Row],[Survival_Time_Months]]&lt;12,"&lt;1 Year",IF(Table1[[#This Row],[Survival_Time_Months]]&lt;60,"1-5 Years","5+ Years"))</f>
        <v>5+ Years</v>
      </c>
      <c r="Q1782" t="s">
        <v>10</v>
      </c>
      <c r="R1782" t="b">
        <v>1</v>
      </c>
      <c r="S1782" t="s">
        <v>16</v>
      </c>
    </row>
    <row r="1783" spans="1:19" x14ac:dyDescent="0.35">
      <c r="A1783" t="s">
        <v>1828</v>
      </c>
      <c r="B1783">
        <v>62</v>
      </c>
      <c r="C1783" t="str">
        <f>IF(Table1[[#This Row],[Age]]&lt;=10,"Child",IF(Table1[[#This Row],[Age]]&lt;=20,"Teen", IF(Table1[[#This Row],[Age]]&lt;=40, "Young Adult",IF(Table1[[#This Row],[Age]]&lt;=60, "Middle Age","Old Age"))))</f>
        <v>Old Age</v>
      </c>
      <c r="D1783" t="s">
        <v>40</v>
      </c>
      <c r="E1783" t="s">
        <v>35</v>
      </c>
      <c r="F1783" t="s">
        <v>41</v>
      </c>
      <c r="G1783" s="2">
        <v>44858</v>
      </c>
      <c r="H1783" s="1">
        <f>YEAR(Table1[[#This Row],[Date_of_Diagnosis]])</f>
        <v>2022</v>
      </c>
      <c r="I1783" t="s">
        <v>37</v>
      </c>
      <c r="J1783" t="s">
        <v>45</v>
      </c>
      <c r="K1783" t="b">
        <v>1</v>
      </c>
      <c r="L1783">
        <v>64</v>
      </c>
      <c r="M1783">
        <v>14</v>
      </c>
      <c r="N1783" t="s">
        <v>12</v>
      </c>
      <c r="O1783">
        <v>97</v>
      </c>
      <c r="P1783" t="str">
        <f>IF(Table1[[#This Row],[Survival_Time_Months]]&lt;12,"&lt;1 Year",IF(Table1[[#This Row],[Survival_Time_Months]]&lt;60,"1-5 Years","5+ Years"))</f>
        <v>5+ Years</v>
      </c>
      <c r="Q1783" t="s">
        <v>10</v>
      </c>
      <c r="R1783" t="b">
        <v>0</v>
      </c>
      <c r="S1783" t="s">
        <v>23</v>
      </c>
    </row>
    <row r="1784" spans="1:19" x14ac:dyDescent="0.35">
      <c r="A1784" t="s">
        <v>1829</v>
      </c>
      <c r="B1784">
        <v>42</v>
      </c>
      <c r="C1784" t="str">
        <f>IF(Table1[[#This Row],[Age]]&lt;=10,"Child",IF(Table1[[#This Row],[Age]]&lt;=20,"Teen", IF(Table1[[#This Row],[Age]]&lt;=40, "Young Adult",IF(Table1[[#This Row],[Age]]&lt;=60, "Middle Age","Old Age"))))</f>
        <v>Middle Age</v>
      </c>
      <c r="D1784" t="s">
        <v>5050</v>
      </c>
      <c r="E1784" t="s">
        <v>50</v>
      </c>
      <c r="F1784" t="s">
        <v>44</v>
      </c>
      <c r="G1784" s="2">
        <v>45519</v>
      </c>
      <c r="H1784" s="1">
        <f>YEAR(Table1[[#This Row],[Date_of_Diagnosis]])</f>
        <v>2024</v>
      </c>
      <c r="I1784" t="s">
        <v>51</v>
      </c>
      <c r="J1784" t="s">
        <v>45</v>
      </c>
      <c r="K1784" t="b">
        <v>0</v>
      </c>
      <c r="L1784">
        <v>69</v>
      </c>
      <c r="M1784">
        <v>13</v>
      </c>
      <c r="N1784" t="s">
        <v>12</v>
      </c>
      <c r="O1784">
        <v>41</v>
      </c>
      <c r="P1784" t="str">
        <f>IF(Table1[[#This Row],[Survival_Time_Months]]&lt;12,"&lt;1 Year",IF(Table1[[#This Row],[Survival_Time_Months]]&lt;60,"1-5 Years","5+ Years"))</f>
        <v>1-5 Years</v>
      </c>
      <c r="Q1784" t="s">
        <v>10</v>
      </c>
      <c r="R1784" t="b">
        <v>0</v>
      </c>
      <c r="S1784" t="s">
        <v>11</v>
      </c>
    </row>
    <row r="1785" spans="1:19" x14ac:dyDescent="0.35">
      <c r="A1785" t="s">
        <v>1830</v>
      </c>
      <c r="B1785">
        <v>59</v>
      </c>
      <c r="C1785" t="str">
        <f>IF(Table1[[#This Row],[Age]]&lt;=10,"Child",IF(Table1[[#This Row],[Age]]&lt;=20,"Teen", IF(Table1[[#This Row],[Age]]&lt;=40, "Young Adult",IF(Table1[[#This Row],[Age]]&lt;=60, "Middle Age","Old Age"))))</f>
        <v>Middle Age</v>
      </c>
      <c r="D1785" t="s">
        <v>5050</v>
      </c>
      <c r="E1785" t="s">
        <v>50</v>
      </c>
      <c r="F1785" t="s">
        <v>41</v>
      </c>
      <c r="G1785" s="2">
        <v>45048</v>
      </c>
      <c r="H1785" s="1">
        <f>YEAR(Table1[[#This Row],[Date_of_Diagnosis]])</f>
        <v>2023</v>
      </c>
      <c r="I1785" t="s">
        <v>42</v>
      </c>
      <c r="J1785" t="s">
        <v>2</v>
      </c>
      <c r="K1785" t="b">
        <v>1</v>
      </c>
      <c r="L1785">
        <v>49</v>
      </c>
      <c r="M1785">
        <v>6</v>
      </c>
      <c r="N1785" t="s">
        <v>15</v>
      </c>
      <c r="O1785">
        <v>86</v>
      </c>
      <c r="P1785" t="str">
        <f>IF(Table1[[#This Row],[Survival_Time_Months]]&lt;12,"&lt;1 Year",IF(Table1[[#This Row],[Survival_Time_Months]]&lt;60,"1-5 Years","5+ Years"))</f>
        <v>5+ Years</v>
      </c>
      <c r="Q1785" t="s">
        <v>10</v>
      </c>
      <c r="R1785" t="b">
        <v>1</v>
      </c>
      <c r="S1785" t="s">
        <v>22</v>
      </c>
    </row>
    <row r="1786" spans="1:19" x14ac:dyDescent="0.35">
      <c r="A1786" t="s">
        <v>1831</v>
      </c>
      <c r="B1786">
        <v>6</v>
      </c>
      <c r="C1786" t="str">
        <f>IF(Table1[[#This Row],[Age]]&lt;=10,"Child",IF(Table1[[#This Row],[Age]]&lt;=20,"Teen", IF(Table1[[#This Row],[Age]]&lt;=40, "Young Adult",IF(Table1[[#This Row],[Age]]&lt;=60, "Middle Age","Old Age"))))</f>
        <v>Child</v>
      </c>
      <c r="D1786" t="s">
        <v>5049</v>
      </c>
      <c r="E1786" t="s">
        <v>35</v>
      </c>
      <c r="F1786" t="s">
        <v>44</v>
      </c>
      <c r="G1786" s="2">
        <v>44700</v>
      </c>
      <c r="H1786" s="1">
        <f>YEAR(Table1[[#This Row],[Date_of_Diagnosis]])</f>
        <v>2022</v>
      </c>
      <c r="I1786" t="s">
        <v>51</v>
      </c>
      <c r="J1786" t="s">
        <v>2</v>
      </c>
      <c r="K1786" t="b">
        <v>0</v>
      </c>
      <c r="L1786">
        <v>12</v>
      </c>
      <c r="M1786">
        <v>14</v>
      </c>
      <c r="N1786" t="s">
        <v>9</v>
      </c>
      <c r="O1786">
        <v>110</v>
      </c>
      <c r="P1786" t="str">
        <f>IF(Table1[[#This Row],[Survival_Time_Months]]&lt;12,"&lt;1 Year",IF(Table1[[#This Row],[Survival_Time_Months]]&lt;60,"1-5 Years","5+ Years"))</f>
        <v>5+ Years</v>
      </c>
      <c r="Q1786" t="s">
        <v>14</v>
      </c>
      <c r="R1786" t="b">
        <v>0</v>
      </c>
      <c r="S1786" t="s">
        <v>19</v>
      </c>
    </row>
    <row r="1787" spans="1:19" x14ac:dyDescent="0.35">
      <c r="A1787" t="s">
        <v>1832</v>
      </c>
      <c r="B1787">
        <v>16</v>
      </c>
      <c r="C1787" t="str">
        <f>IF(Table1[[#This Row],[Age]]&lt;=10,"Child",IF(Table1[[#This Row],[Age]]&lt;=20,"Teen", IF(Table1[[#This Row],[Age]]&lt;=40, "Young Adult",IF(Table1[[#This Row],[Age]]&lt;=60, "Middle Age","Old Age"))))</f>
        <v>Teen</v>
      </c>
      <c r="D1787" t="s">
        <v>5049</v>
      </c>
      <c r="E1787" t="s">
        <v>35</v>
      </c>
      <c r="F1787" t="s">
        <v>41</v>
      </c>
      <c r="G1787" s="2">
        <v>44194</v>
      </c>
      <c r="H1787" s="1">
        <f>YEAR(Table1[[#This Row],[Date_of_Diagnosis]])</f>
        <v>2020</v>
      </c>
      <c r="I1787" t="s">
        <v>48</v>
      </c>
      <c r="J1787" t="s">
        <v>38</v>
      </c>
      <c r="K1787" t="b">
        <v>1</v>
      </c>
      <c r="L1787">
        <v>3</v>
      </c>
      <c r="M1787">
        <v>18</v>
      </c>
      <c r="N1787" t="s">
        <v>9</v>
      </c>
      <c r="O1787">
        <v>7</v>
      </c>
      <c r="P1787" t="str">
        <f>IF(Table1[[#This Row],[Survival_Time_Months]]&lt;12,"&lt;1 Year",IF(Table1[[#This Row],[Survival_Time_Months]]&lt;60,"1-5 Years","5+ Years"))</f>
        <v>&lt;1 Year</v>
      </c>
      <c r="Q1787" t="s">
        <v>10</v>
      </c>
      <c r="R1787" t="b">
        <v>0</v>
      </c>
      <c r="S1787" t="s">
        <v>23</v>
      </c>
    </row>
    <row r="1788" spans="1:19" x14ac:dyDescent="0.35">
      <c r="A1788" t="s">
        <v>1833</v>
      </c>
      <c r="B1788">
        <v>56</v>
      </c>
      <c r="C1788" t="str">
        <f>IF(Table1[[#This Row],[Age]]&lt;=10,"Child",IF(Table1[[#This Row],[Age]]&lt;=20,"Teen", IF(Table1[[#This Row],[Age]]&lt;=40, "Young Adult",IF(Table1[[#This Row],[Age]]&lt;=60, "Middle Age","Old Age"))))</f>
        <v>Middle Age</v>
      </c>
      <c r="D1788" t="s">
        <v>5050</v>
      </c>
      <c r="E1788" t="s">
        <v>50</v>
      </c>
      <c r="F1788" t="s">
        <v>44</v>
      </c>
      <c r="G1788" s="2">
        <v>43672</v>
      </c>
      <c r="H1788" s="1">
        <f>YEAR(Table1[[#This Row],[Date_of_Diagnosis]])</f>
        <v>2019</v>
      </c>
      <c r="I1788" t="s">
        <v>51</v>
      </c>
      <c r="J1788" t="s">
        <v>45</v>
      </c>
      <c r="K1788" t="b">
        <v>1</v>
      </c>
      <c r="L1788">
        <v>35</v>
      </c>
      <c r="M1788">
        <v>8</v>
      </c>
      <c r="N1788" t="s">
        <v>15</v>
      </c>
      <c r="O1788">
        <v>29</v>
      </c>
      <c r="P1788" t="str">
        <f>IF(Table1[[#This Row],[Survival_Time_Months]]&lt;12,"&lt;1 Year",IF(Table1[[#This Row],[Survival_Time_Months]]&lt;60,"1-5 Years","5+ Years"))</f>
        <v>1-5 Years</v>
      </c>
      <c r="Q1788" t="s">
        <v>14</v>
      </c>
      <c r="R1788" t="b">
        <v>1</v>
      </c>
      <c r="S1788" t="s">
        <v>18</v>
      </c>
    </row>
    <row r="1789" spans="1:19" x14ac:dyDescent="0.35">
      <c r="A1789" t="s">
        <v>1834</v>
      </c>
      <c r="B1789">
        <v>49</v>
      </c>
      <c r="C1789" t="str">
        <f>IF(Table1[[#This Row],[Age]]&lt;=10,"Child",IF(Table1[[#This Row],[Age]]&lt;=20,"Teen", IF(Table1[[#This Row],[Age]]&lt;=40, "Young Adult",IF(Table1[[#This Row],[Age]]&lt;=60, "Middle Age","Old Age"))))</f>
        <v>Middle Age</v>
      </c>
      <c r="D1789" t="s">
        <v>5049</v>
      </c>
      <c r="E1789" t="s">
        <v>50</v>
      </c>
      <c r="F1789" t="s">
        <v>41</v>
      </c>
      <c r="G1789" s="2">
        <v>44532</v>
      </c>
      <c r="H1789" s="1">
        <f>YEAR(Table1[[#This Row],[Date_of_Diagnosis]])</f>
        <v>2021</v>
      </c>
      <c r="I1789" t="s">
        <v>42</v>
      </c>
      <c r="J1789" t="s">
        <v>38</v>
      </c>
      <c r="K1789" t="b">
        <v>0</v>
      </c>
      <c r="L1789">
        <v>48</v>
      </c>
      <c r="M1789">
        <v>11</v>
      </c>
      <c r="N1789" t="s">
        <v>15</v>
      </c>
      <c r="O1789">
        <v>22</v>
      </c>
      <c r="P1789" t="str">
        <f>IF(Table1[[#This Row],[Survival_Time_Months]]&lt;12,"&lt;1 Year",IF(Table1[[#This Row],[Survival_Time_Months]]&lt;60,"1-5 Years","5+ Years"))</f>
        <v>1-5 Years</v>
      </c>
      <c r="Q1789" t="s">
        <v>10</v>
      </c>
      <c r="R1789" t="b">
        <v>0</v>
      </c>
      <c r="S1789" t="s">
        <v>17</v>
      </c>
    </row>
    <row r="1790" spans="1:19" x14ac:dyDescent="0.35">
      <c r="A1790" t="s">
        <v>1835</v>
      </c>
      <c r="B1790">
        <v>66</v>
      </c>
      <c r="C1790" t="str">
        <f>IF(Table1[[#This Row],[Age]]&lt;=10,"Child",IF(Table1[[#This Row],[Age]]&lt;=20,"Teen", IF(Table1[[#This Row],[Age]]&lt;=40, "Young Adult",IF(Table1[[#This Row],[Age]]&lt;=60, "Middle Age","Old Age"))))</f>
        <v>Old Age</v>
      </c>
      <c r="D1790" t="s">
        <v>40</v>
      </c>
      <c r="E1790" t="s">
        <v>50</v>
      </c>
      <c r="F1790" t="s">
        <v>41</v>
      </c>
      <c r="G1790" s="2">
        <v>45341</v>
      </c>
      <c r="H1790" s="1">
        <f>YEAR(Table1[[#This Row],[Date_of_Diagnosis]])</f>
        <v>2024</v>
      </c>
      <c r="I1790" t="s">
        <v>48</v>
      </c>
      <c r="J1790" t="s">
        <v>45</v>
      </c>
      <c r="K1790" t="b">
        <v>1</v>
      </c>
      <c r="L1790">
        <v>43</v>
      </c>
      <c r="M1790">
        <v>0</v>
      </c>
      <c r="N1790" t="s">
        <v>9</v>
      </c>
      <c r="O1790">
        <v>29</v>
      </c>
      <c r="P1790" t="str">
        <f>IF(Table1[[#This Row],[Survival_Time_Months]]&lt;12,"&lt;1 Year",IF(Table1[[#This Row],[Survival_Time_Months]]&lt;60,"1-5 Years","5+ Years"))</f>
        <v>1-5 Years</v>
      </c>
      <c r="Q1790" t="s">
        <v>10</v>
      </c>
      <c r="R1790" t="b">
        <v>0</v>
      </c>
      <c r="S1790" t="s">
        <v>19</v>
      </c>
    </row>
    <row r="1791" spans="1:19" x14ac:dyDescent="0.35">
      <c r="A1791" t="s">
        <v>1836</v>
      </c>
      <c r="B1791">
        <v>68</v>
      </c>
      <c r="C1791" t="str">
        <f>IF(Table1[[#This Row],[Age]]&lt;=10,"Child",IF(Table1[[#This Row],[Age]]&lt;=20,"Teen", IF(Table1[[#This Row],[Age]]&lt;=40, "Young Adult",IF(Table1[[#This Row],[Age]]&lt;=60, "Middle Age","Old Age"))))</f>
        <v>Old Age</v>
      </c>
      <c r="D1791" t="s">
        <v>5049</v>
      </c>
      <c r="E1791" t="s">
        <v>35</v>
      </c>
      <c r="F1791" t="s">
        <v>41</v>
      </c>
      <c r="G1791" s="2">
        <v>45147</v>
      </c>
      <c r="H1791" s="1">
        <f>YEAR(Table1[[#This Row],[Date_of_Diagnosis]])</f>
        <v>2023</v>
      </c>
      <c r="I1791" t="s">
        <v>42</v>
      </c>
      <c r="J1791" t="s">
        <v>2</v>
      </c>
      <c r="K1791" t="b">
        <v>0</v>
      </c>
      <c r="L1791">
        <v>16</v>
      </c>
      <c r="M1791">
        <v>12</v>
      </c>
      <c r="N1791" t="s">
        <v>9</v>
      </c>
      <c r="O1791">
        <v>113</v>
      </c>
      <c r="P1791" t="str">
        <f>IF(Table1[[#This Row],[Survival_Time_Months]]&lt;12,"&lt;1 Year",IF(Table1[[#This Row],[Survival_Time_Months]]&lt;60,"1-5 Years","5+ Years"))</f>
        <v>5+ Years</v>
      </c>
      <c r="Q1791" t="s">
        <v>10</v>
      </c>
      <c r="R1791" t="b">
        <v>0</v>
      </c>
      <c r="S1791" t="s">
        <v>17</v>
      </c>
    </row>
    <row r="1792" spans="1:19" x14ac:dyDescent="0.35">
      <c r="A1792" t="s">
        <v>1837</v>
      </c>
      <c r="B1792">
        <v>46</v>
      </c>
      <c r="C1792" t="str">
        <f>IF(Table1[[#This Row],[Age]]&lt;=10,"Child",IF(Table1[[#This Row],[Age]]&lt;=20,"Teen", IF(Table1[[#This Row],[Age]]&lt;=40, "Young Adult",IF(Table1[[#This Row],[Age]]&lt;=60, "Middle Age","Old Age"))))</f>
        <v>Middle Age</v>
      </c>
      <c r="D1792" t="s">
        <v>5049</v>
      </c>
      <c r="E1792" t="s">
        <v>35</v>
      </c>
      <c r="F1792" t="s">
        <v>44</v>
      </c>
      <c r="G1792" s="2">
        <v>45248</v>
      </c>
      <c r="H1792" s="1">
        <f>YEAR(Table1[[#This Row],[Date_of_Diagnosis]])</f>
        <v>2023</v>
      </c>
      <c r="I1792" t="s">
        <v>51</v>
      </c>
      <c r="J1792" t="s">
        <v>45</v>
      </c>
      <c r="K1792" t="b">
        <v>1</v>
      </c>
      <c r="L1792">
        <v>31</v>
      </c>
      <c r="M1792">
        <v>16</v>
      </c>
      <c r="N1792" t="s">
        <v>12</v>
      </c>
      <c r="O1792">
        <v>64</v>
      </c>
      <c r="P1792" t="str">
        <f>IF(Table1[[#This Row],[Survival_Time_Months]]&lt;12,"&lt;1 Year",IF(Table1[[#This Row],[Survival_Time_Months]]&lt;60,"1-5 Years","5+ Years"))</f>
        <v>5+ Years</v>
      </c>
      <c r="Q1792" t="s">
        <v>14</v>
      </c>
      <c r="R1792" t="b">
        <v>0</v>
      </c>
      <c r="S1792" t="s">
        <v>22</v>
      </c>
    </row>
    <row r="1793" spans="1:19" x14ac:dyDescent="0.35">
      <c r="A1793" t="s">
        <v>1838</v>
      </c>
      <c r="B1793">
        <v>34</v>
      </c>
      <c r="C1793" t="str">
        <f>IF(Table1[[#This Row],[Age]]&lt;=10,"Child",IF(Table1[[#This Row],[Age]]&lt;=20,"Teen", IF(Table1[[#This Row],[Age]]&lt;=40, "Young Adult",IF(Table1[[#This Row],[Age]]&lt;=60, "Middle Age","Old Age"))))</f>
        <v>Young Adult</v>
      </c>
      <c r="D1793" t="s">
        <v>5049</v>
      </c>
      <c r="E1793" t="s">
        <v>47</v>
      </c>
      <c r="F1793" t="s">
        <v>44</v>
      </c>
      <c r="G1793" s="2">
        <v>44909</v>
      </c>
      <c r="H1793" s="1">
        <f>YEAR(Table1[[#This Row],[Date_of_Diagnosis]])</f>
        <v>2022</v>
      </c>
      <c r="I1793" t="s">
        <v>37</v>
      </c>
      <c r="J1793" t="s">
        <v>38</v>
      </c>
      <c r="K1793" t="b">
        <v>1</v>
      </c>
      <c r="L1793">
        <v>18</v>
      </c>
      <c r="M1793">
        <v>15</v>
      </c>
      <c r="N1793" t="s">
        <v>15</v>
      </c>
      <c r="O1793">
        <v>60</v>
      </c>
      <c r="P1793" t="str">
        <f>IF(Table1[[#This Row],[Survival_Time_Months]]&lt;12,"&lt;1 Year",IF(Table1[[#This Row],[Survival_Time_Months]]&lt;60,"1-5 Years","5+ Years"))</f>
        <v>5+ Years</v>
      </c>
      <c r="Q1793" t="s">
        <v>14</v>
      </c>
      <c r="R1793" t="b">
        <v>0</v>
      </c>
      <c r="S1793" t="s">
        <v>11</v>
      </c>
    </row>
    <row r="1794" spans="1:19" x14ac:dyDescent="0.35">
      <c r="A1794" t="s">
        <v>1839</v>
      </c>
      <c r="B1794">
        <v>48</v>
      </c>
      <c r="C1794" t="str">
        <f>IF(Table1[[#This Row],[Age]]&lt;=10,"Child",IF(Table1[[#This Row],[Age]]&lt;=20,"Teen", IF(Table1[[#This Row],[Age]]&lt;=40, "Young Adult",IF(Table1[[#This Row],[Age]]&lt;=60, "Middle Age","Old Age"))))</f>
        <v>Middle Age</v>
      </c>
      <c r="D1794" t="s">
        <v>5050</v>
      </c>
      <c r="E1794" t="s">
        <v>47</v>
      </c>
      <c r="F1794" t="s">
        <v>44</v>
      </c>
      <c r="G1794" s="2">
        <v>45172</v>
      </c>
      <c r="H1794" s="1">
        <f>YEAR(Table1[[#This Row],[Date_of_Diagnosis]])</f>
        <v>2023</v>
      </c>
      <c r="I1794" t="s">
        <v>51</v>
      </c>
      <c r="J1794" t="s">
        <v>2</v>
      </c>
      <c r="K1794" t="b">
        <v>1</v>
      </c>
      <c r="L1794">
        <v>37</v>
      </c>
      <c r="M1794">
        <v>10</v>
      </c>
      <c r="N1794" t="s">
        <v>9</v>
      </c>
      <c r="O1794">
        <v>111</v>
      </c>
      <c r="P1794" t="str">
        <f>IF(Table1[[#This Row],[Survival_Time_Months]]&lt;12,"&lt;1 Year",IF(Table1[[#This Row],[Survival_Time_Months]]&lt;60,"1-5 Years","5+ Years"))</f>
        <v>5+ Years</v>
      </c>
      <c r="Q1794" t="s">
        <v>14</v>
      </c>
      <c r="R1794" t="b">
        <v>1</v>
      </c>
      <c r="S1794" t="s">
        <v>11</v>
      </c>
    </row>
    <row r="1795" spans="1:19" x14ac:dyDescent="0.35">
      <c r="A1795" t="s">
        <v>1840</v>
      </c>
      <c r="B1795">
        <v>43</v>
      </c>
      <c r="C1795" t="str">
        <f>IF(Table1[[#This Row],[Age]]&lt;=10,"Child",IF(Table1[[#This Row],[Age]]&lt;=20,"Teen", IF(Table1[[#This Row],[Age]]&lt;=40, "Young Adult",IF(Table1[[#This Row],[Age]]&lt;=60, "Middle Age","Old Age"))))</f>
        <v>Middle Age</v>
      </c>
      <c r="D1795" t="s">
        <v>5049</v>
      </c>
      <c r="E1795" t="s">
        <v>35</v>
      </c>
      <c r="F1795" t="s">
        <v>36</v>
      </c>
      <c r="G1795" s="2">
        <v>44004</v>
      </c>
      <c r="H1795" s="1">
        <f>YEAR(Table1[[#This Row],[Date_of_Diagnosis]])</f>
        <v>2020</v>
      </c>
      <c r="I1795" t="s">
        <v>42</v>
      </c>
      <c r="J1795" t="s">
        <v>45</v>
      </c>
      <c r="K1795" t="b">
        <v>1</v>
      </c>
      <c r="L1795">
        <v>66</v>
      </c>
      <c r="M1795">
        <v>17</v>
      </c>
      <c r="N1795" t="s">
        <v>12</v>
      </c>
      <c r="O1795">
        <v>75</v>
      </c>
      <c r="P1795" t="str">
        <f>IF(Table1[[#This Row],[Survival_Time_Months]]&lt;12,"&lt;1 Year",IF(Table1[[#This Row],[Survival_Time_Months]]&lt;60,"1-5 Years","5+ Years"))</f>
        <v>5+ Years</v>
      </c>
      <c r="Q1795" t="s">
        <v>14</v>
      </c>
      <c r="R1795" t="b">
        <v>0</v>
      </c>
      <c r="S1795" t="s">
        <v>19</v>
      </c>
    </row>
    <row r="1796" spans="1:19" x14ac:dyDescent="0.35">
      <c r="A1796" t="s">
        <v>1841</v>
      </c>
      <c r="B1796">
        <v>44</v>
      </c>
      <c r="C1796" t="str">
        <f>IF(Table1[[#This Row],[Age]]&lt;=10,"Child",IF(Table1[[#This Row],[Age]]&lt;=20,"Teen", IF(Table1[[#This Row],[Age]]&lt;=40, "Young Adult",IF(Table1[[#This Row],[Age]]&lt;=60, "Middle Age","Old Age"))))</f>
        <v>Middle Age</v>
      </c>
      <c r="D1796" t="s">
        <v>40</v>
      </c>
      <c r="E1796" t="s">
        <v>47</v>
      </c>
      <c r="F1796" t="s">
        <v>36</v>
      </c>
      <c r="G1796" s="2">
        <v>43885</v>
      </c>
      <c r="H1796" s="1">
        <f>YEAR(Table1[[#This Row],[Date_of_Diagnosis]])</f>
        <v>2020</v>
      </c>
      <c r="I1796" t="s">
        <v>42</v>
      </c>
      <c r="J1796" t="s">
        <v>2</v>
      </c>
      <c r="K1796" t="b">
        <v>1</v>
      </c>
      <c r="L1796">
        <v>6</v>
      </c>
      <c r="M1796">
        <v>16</v>
      </c>
      <c r="N1796" t="s">
        <v>15</v>
      </c>
      <c r="O1796">
        <v>43</v>
      </c>
      <c r="P1796" t="str">
        <f>IF(Table1[[#This Row],[Survival_Time_Months]]&lt;12,"&lt;1 Year",IF(Table1[[#This Row],[Survival_Time_Months]]&lt;60,"1-5 Years","5+ Years"))</f>
        <v>1-5 Years</v>
      </c>
      <c r="Q1796" t="s">
        <v>10</v>
      </c>
      <c r="R1796" t="b">
        <v>0</v>
      </c>
      <c r="S1796" t="s">
        <v>21</v>
      </c>
    </row>
    <row r="1797" spans="1:19" x14ac:dyDescent="0.35">
      <c r="A1797" t="s">
        <v>1842</v>
      </c>
      <c r="B1797">
        <v>82</v>
      </c>
      <c r="C1797" t="str">
        <f>IF(Table1[[#This Row],[Age]]&lt;=10,"Child",IF(Table1[[#This Row],[Age]]&lt;=20,"Teen", IF(Table1[[#This Row],[Age]]&lt;=40, "Young Adult",IF(Table1[[#This Row],[Age]]&lt;=60, "Middle Age","Old Age"))))</f>
        <v>Old Age</v>
      </c>
      <c r="D1797" t="s">
        <v>5049</v>
      </c>
      <c r="E1797" t="s">
        <v>47</v>
      </c>
      <c r="F1797" t="s">
        <v>36</v>
      </c>
      <c r="G1797" s="2">
        <v>44064</v>
      </c>
      <c r="H1797" s="1">
        <f>YEAR(Table1[[#This Row],[Date_of_Diagnosis]])</f>
        <v>2020</v>
      </c>
      <c r="I1797" t="s">
        <v>42</v>
      </c>
      <c r="J1797" t="s">
        <v>2</v>
      </c>
      <c r="K1797" t="b">
        <v>0</v>
      </c>
      <c r="L1797">
        <v>58</v>
      </c>
      <c r="M1797">
        <v>5</v>
      </c>
      <c r="N1797" t="s">
        <v>12</v>
      </c>
      <c r="O1797">
        <v>120</v>
      </c>
      <c r="P1797" t="str">
        <f>IF(Table1[[#This Row],[Survival_Time_Months]]&lt;12,"&lt;1 Year",IF(Table1[[#This Row],[Survival_Time_Months]]&lt;60,"1-5 Years","5+ Years"))</f>
        <v>5+ Years</v>
      </c>
      <c r="Q1797" t="s">
        <v>14</v>
      </c>
      <c r="R1797" t="b">
        <v>0</v>
      </c>
      <c r="S1797" t="s">
        <v>19</v>
      </c>
    </row>
    <row r="1798" spans="1:19" x14ac:dyDescent="0.35">
      <c r="A1798" t="s">
        <v>1843</v>
      </c>
      <c r="B1798">
        <v>8</v>
      </c>
      <c r="C1798" t="str">
        <f>IF(Table1[[#This Row],[Age]]&lt;=10,"Child",IF(Table1[[#This Row],[Age]]&lt;=20,"Teen", IF(Table1[[#This Row],[Age]]&lt;=40, "Young Adult",IF(Table1[[#This Row],[Age]]&lt;=60, "Middle Age","Old Age"))))</f>
        <v>Child</v>
      </c>
      <c r="D1798" t="s">
        <v>40</v>
      </c>
      <c r="E1798" t="s">
        <v>50</v>
      </c>
      <c r="F1798" t="s">
        <v>36</v>
      </c>
      <c r="G1798" s="2">
        <v>44592</v>
      </c>
      <c r="H1798" s="1">
        <f>YEAR(Table1[[#This Row],[Date_of_Diagnosis]])</f>
        <v>2022</v>
      </c>
      <c r="I1798" t="s">
        <v>51</v>
      </c>
      <c r="J1798" t="s">
        <v>38</v>
      </c>
      <c r="K1798" t="b">
        <v>0</v>
      </c>
      <c r="L1798">
        <v>34</v>
      </c>
      <c r="M1798">
        <v>12</v>
      </c>
      <c r="N1798" t="s">
        <v>15</v>
      </c>
      <c r="O1798">
        <v>44</v>
      </c>
      <c r="P1798" t="str">
        <f>IF(Table1[[#This Row],[Survival_Time_Months]]&lt;12,"&lt;1 Year",IF(Table1[[#This Row],[Survival_Time_Months]]&lt;60,"1-5 Years","5+ Years"))</f>
        <v>1-5 Years</v>
      </c>
      <c r="Q1798" t="s">
        <v>10</v>
      </c>
      <c r="R1798" t="b">
        <v>1</v>
      </c>
      <c r="S1798" t="s">
        <v>20</v>
      </c>
    </row>
    <row r="1799" spans="1:19" x14ac:dyDescent="0.35">
      <c r="A1799" t="s">
        <v>1844</v>
      </c>
      <c r="B1799">
        <v>16</v>
      </c>
      <c r="C1799" t="str">
        <f>IF(Table1[[#This Row],[Age]]&lt;=10,"Child",IF(Table1[[#This Row],[Age]]&lt;=20,"Teen", IF(Table1[[#This Row],[Age]]&lt;=40, "Young Adult",IF(Table1[[#This Row],[Age]]&lt;=60, "Middle Age","Old Age"))))</f>
        <v>Teen</v>
      </c>
      <c r="D1799" t="s">
        <v>5050</v>
      </c>
      <c r="E1799" t="s">
        <v>47</v>
      </c>
      <c r="F1799" t="s">
        <v>41</v>
      </c>
      <c r="G1799" s="2">
        <v>45130</v>
      </c>
      <c r="H1799" s="1">
        <f>YEAR(Table1[[#This Row],[Date_of_Diagnosis]])</f>
        <v>2023</v>
      </c>
      <c r="I1799" t="s">
        <v>51</v>
      </c>
      <c r="J1799" t="s">
        <v>2</v>
      </c>
      <c r="K1799" t="b">
        <v>1</v>
      </c>
      <c r="L1799">
        <v>66</v>
      </c>
      <c r="M1799">
        <v>12</v>
      </c>
      <c r="N1799" t="s">
        <v>9</v>
      </c>
      <c r="O1799">
        <v>12</v>
      </c>
      <c r="P1799" t="str">
        <f>IF(Table1[[#This Row],[Survival_Time_Months]]&lt;12,"&lt;1 Year",IF(Table1[[#This Row],[Survival_Time_Months]]&lt;60,"1-5 Years","5+ Years"))</f>
        <v>1-5 Years</v>
      </c>
      <c r="Q1799" t="s">
        <v>14</v>
      </c>
      <c r="R1799" t="b">
        <v>0</v>
      </c>
      <c r="S1799" t="s">
        <v>11</v>
      </c>
    </row>
    <row r="1800" spans="1:19" x14ac:dyDescent="0.35">
      <c r="A1800" t="s">
        <v>1845</v>
      </c>
      <c r="B1800">
        <v>14</v>
      </c>
      <c r="C1800" t="str">
        <f>IF(Table1[[#This Row],[Age]]&lt;=10,"Child",IF(Table1[[#This Row],[Age]]&lt;=20,"Teen", IF(Table1[[#This Row],[Age]]&lt;=40, "Young Adult",IF(Table1[[#This Row],[Age]]&lt;=60, "Middle Age","Old Age"))))</f>
        <v>Teen</v>
      </c>
      <c r="D1800" t="s">
        <v>40</v>
      </c>
      <c r="E1800" t="s">
        <v>50</v>
      </c>
      <c r="F1800" t="s">
        <v>36</v>
      </c>
      <c r="G1800" s="2">
        <v>44702</v>
      </c>
      <c r="H1800" s="1">
        <f>YEAR(Table1[[#This Row],[Date_of_Diagnosis]])</f>
        <v>2022</v>
      </c>
      <c r="I1800" t="s">
        <v>42</v>
      </c>
      <c r="J1800" t="s">
        <v>38</v>
      </c>
      <c r="K1800" t="b">
        <v>0</v>
      </c>
      <c r="L1800">
        <v>43</v>
      </c>
      <c r="M1800">
        <v>3</v>
      </c>
      <c r="N1800" t="s">
        <v>15</v>
      </c>
      <c r="O1800">
        <v>102</v>
      </c>
      <c r="P1800" t="str">
        <f>IF(Table1[[#This Row],[Survival_Time_Months]]&lt;12,"&lt;1 Year",IF(Table1[[#This Row],[Survival_Time_Months]]&lt;60,"1-5 Years","5+ Years"))</f>
        <v>5+ Years</v>
      </c>
      <c r="Q1800" t="s">
        <v>10</v>
      </c>
      <c r="R1800" t="b">
        <v>1</v>
      </c>
      <c r="S1800" t="s">
        <v>23</v>
      </c>
    </row>
    <row r="1801" spans="1:19" x14ac:dyDescent="0.35">
      <c r="A1801" t="s">
        <v>1846</v>
      </c>
      <c r="B1801">
        <v>59</v>
      </c>
      <c r="C1801" t="str">
        <f>IF(Table1[[#This Row],[Age]]&lt;=10,"Child",IF(Table1[[#This Row],[Age]]&lt;=20,"Teen", IF(Table1[[#This Row],[Age]]&lt;=40, "Young Adult",IF(Table1[[#This Row],[Age]]&lt;=60, "Middle Age","Old Age"))))</f>
        <v>Middle Age</v>
      </c>
      <c r="D1801" t="s">
        <v>40</v>
      </c>
      <c r="E1801" t="s">
        <v>35</v>
      </c>
      <c r="F1801" t="s">
        <v>41</v>
      </c>
      <c r="G1801" s="2">
        <v>44215</v>
      </c>
      <c r="H1801" s="1">
        <f>YEAR(Table1[[#This Row],[Date_of_Diagnosis]])</f>
        <v>2021</v>
      </c>
      <c r="I1801" t="s">
        <v>42</v>
      </c>
      <c r="J1801" t="s">
        <v>38</v>
      </c>
      <c r="K1801" t="b">
        <v>1</v>
      </c>
      <c r="L1801">
        <v>60</v>
      </c>
      <c r="M1801">
        <v>1</v>
      </c>
      <c r="N1801" t="s">
        <v>9</v>
      </c>
      <c r="O1801">
        <v>45</v>
      </c>
      <c r="P1801" t="str">
        <f>IF(Table1[[#This Row],[Survival_Time_Months]]&lt;12,"&lt;1 Year",IF(Table1[[#This Row],[Survival_Time_Months]]&lt;60,"1-5 Years","5+ Years"))</f>
        <v>1-5 Years</v>
      </c>
      <c r="Q1801" t="s">
        <v>10</v>
      </c>
      <c r="R1801" t="b">
        <v>1</v>
      </c>
      <c r="S1801" t="s">
        <v>21</v>
      </c>
    </row>
    <row r="1802" spans="1:19" x14ac:dyDescent="0.35">
      <c r="A1802" t="s">
        <v>1847</v>
      </c>
      <c r="B1802">
        <v>63</v>
      </c>
      <c r="C1802" t="str">
        <f>IF(Table1[[#This Row],[Age]]&lt;=10,"Child",IF(Table1[[#This Row],[Age]]&lt;=20,"Teen", IF(Table1[[#This Row],[Age]]&lt;=40, "Young Adult",IF(Table1[[#This Row],[Age]]&lt;=60, "Middle Age","Old Age"))))</f>
        <v>Old Age</v>
      </c>
      <c r="D1802" t="s">
        <v>40</v>
      </c>
      <c r="E1802" t="s">
        <v>50</v>
      </c>
      <c r="F1802" t="s">
        <v>41</v>
      </c>
      <c r="G1802" s="2">
        <v>44731</v>
      </c>
      <c r="H1802" s="1">
        <f>YEAR(Table1[[#This Row],[Date_of_Diagnosis]])</f>
        <v>2022</v>
      </c>
      <c r="I1802" t="s">
        <v>51</v>
      </c>
      <c r="J1802" t="s">
        <v>2</v>
      </c>
      <c r="K1802" t="b">
        <v>1</v>
      </c>
      <c r="L1802">
        <v>54</v>
      </c>
      <c r="M1802">
        <v>14</v>
      </c>
      <c r="N1802" t="s">
        <v>9</v>
      </c>
      <c r="O1802">
        <v>12</v>
      </c>
      <c r="P1802" t="str">
        <f>IF(Table1[[#This Row],[Survival_Time_Months]]&lt;12,"&lt;1 Year",IF(Table1[[#This Row],[Survival_Time_Months]]&lt;60,"1-5 Years","5+ Years"))</f>
        <v>1-5 Years</v>
      </c>
      <c r="Q1802" t="s">
        <v>10</v>
      </c>
      <c r="R1802" t="b">
        <v>0</v>
      </c>
      <c r="S1802" t="s">
        <v>13</v>
      </c>
    </row>
    <row r="1803" spans="1:19" x14ac:dyDescent="0.35">
      <c r="A1803" t="s">
        <v>1848</v>
      </c>
      <c r="B1803">
        <v>17</v>
      </c>
      <c r="C1803" t="str">
        <f>IF(Table1[[#This Row],[Age]]&lt;=10,"Child",IF(Table1[[#This Row],[Age]]&lt;=20,"Teen", IF(Table1[[#This Row],[Age]]&lt;=40, "Young Adult",IF(Table1[[#This Row],[Age]]&lt;=60, "Middle Age","Old Age"))))</f>
        <v>Teen</v>
      </c>
      <c r="D1803" t="s">
        <v>40</v>
      </c>
      <c r="E1803" t="s">
        <v>50</v>
      </c>
      <c r="F1803" t="s">
        <v>36</v>
      </c>
      <c r="G1803" s="2">
        <v>45493</v>
      </c>
      <c r="H1803" s="1">
        <f>YEAR(Table1[[#This Row],[Date_of_Diagnosis]])</f>
        <v>2024</v>
      </c>
      <c r="I1803" t="s">
        <v>42</v>
      </c>
      <c r="J1803" t="s">
        <v>38</v>
      </c>
      <c r="K1803" t="b">
        <v>1</v>
      </c>
      <c r="L1803">
        <v>35</v>
      </c>
      <c r="M1803">
        <v>0</v>
      </c>
      <c r="N1803" t="s">
        <v>12</v>
      </c>
      <c r="O1803">
        <v>13</v>
      </c>
      <c r="P1803" t="str">
        <f>IF(Table1[[#This Row],[Survival_Time_Months]]&lt;12,"&lt;1 Year",IF(Table1[[#This Row],[Survival_Time_Months]]&lt;60,"1-5 Years","5+ Years"))</f>
        <v>1-5 Years</v>
      </c>
      <c r="Q1803" t="s">
        <v>10</v>
      </c>
      <c r="R1803" t="b">
        <v>1</v>
      </c>
      <c r="S1803" t="s">
        <v>18</v>
      </c>
    </row>
    <row r="1804" spans="1:19" x14ac:dyDescent="0.35">
      <c r="A1804" t="s">
        <v>1849</v>
      </c>
      <c r="B1804">
        <v>11</v>
      </c>
      <c r="C1804" t="str">
        <f>IF(Table1[[#This Row],[Age]]&lt;=10,"Child",IF(Table1[[#This Row],[Age]]&lt;=20,"Teen", IF(Table1[[#This Row],[Age]]&lt;=40, "Young Adult",IF(Table1[[#This Row],[Age]]&lt;=60, "Middle Age","Old Age"))))</f>
        <v>Teen</v>
      </c>
      <c r="D1804" t="s">
        <v>5049</v>
      </c>
      <c r="E1804" t="s">
        <v>50</v>
      </c>
      <c r="F1804" t="s">
        <v>41</v>
      </c>
      <c r="G1804" s="2">
        <v>43636</v>
      </c>
      <c r="H1804" s="1">
        <f>YEAR(Table1[[#This Row],[Date_of_Diagnosis]])</f>
        <v>2019</v>
      </c>
      <c r="I1804" t="s">
        <v>42</v>
      </c>
      <c r="J1804" t="s">
        <v>2</v>
      </c>
      <c r="K1804" t="b">
        <v>0</v>
      </c>
      <c r="L1804">
        <v>12</v>
      </c>
      <c r="M1804">
        <v>14</v>
      </c>
      <c r="N1804" t="s">
        <v>9</v>
      </c>
      <c r="O1804">
        <v>88</v>
      </c>
      <c r="P1804" t="str">
        <f>IF(Table1[[#This Row],[Survival_Time_Months]]&lt;12,"&lt;1 Year",IF(Table1[[#This Row],[Survival_Time_Months]]&lt;60,"1-5 Years","5+ Years"))</f>
        <v>5+ Years</v>
      </c>
      <c r="Q1804" t="s">
        <v>10</v>
      </c>
      <c r="R1804" t="b">
        <v>0</v>
      </c>
      <c r="S1804" t="s">
        <v>17</v>
      </c>
    </row>
    <row r="1805" spans="1:19" x14ac:dyDescent="0.35">
      <c r="A1805" t="s">
        <v>1850</v>
      </c>
      <c r="B1805">
        <v>75</v>
      </c>
      <c r="C1805" t="str">
        <f>IF(Table1[[#This Row],[Age]]&lt;=10,"Child",IF(Table1[[#This Row],[Age]]&lt;=20,"Teen", IF(Table1[[#This Row],[Age]]&lt;=40, "Young Adult",IF(Table1[[#This Row],[Age]]&lt;=60, "Middle Age","Old Age"))))</f>
        <v>Old Age</v>
      </c>
      <c r="D1805" t="s">
        <v>40</v>
      </c>
      <c r="E1805" t="s">
        <v>35</v>
      </c>
      <c r="F1805" t="s">
        <v>36</v>
      </c>
      <c r="G1805" s="2">
        <v>44345</v>
      </c>
      <c r="H1805" s="1">
        <f>YEAR(Table1[[#This Row],[Date_of_Diagnosis]])</f>
        <v>2021</v>
      </c>
      <c r="I1805" t="s">
        <v>48</v>
      </c>
      <c r="J1805" t="s">
        <v>38</v>
      </c>
      <c r="K1805" t="b">
        <v>1</v>
      </c>
      <c r="L1805">
        <v>64</v>
      </c>
      <c r="M1805">
        <v>16</v>
      </c>
      <c r="N1805" t="s">
        <v>15</v>
      </c>
      <c r="O1805">
        <v>5</v>
      </c>
      <c r="P1805" t="str">
        <f>IF(Table1[[#This Row],[Survival_Time_Months]]&lt;12,"&lt;1 Year",IF(Table1[[#This Row],[Survival_Time_Months]]&lt;60,"1-5 Years","5+ Years"))</f>
        <v>&lt;1 Year</v>
      </c>
      <c r="Q1805" t="s">
        <v>14</v>
      </c>
      <c r="R1805" t="b">
        <v>0</v>
      </c>
      <c r="S1805" t="s">
        <v>23</v>
      </c>
    </row>
    <row r="1806" spans="1:19" x14ac:dyDescent="0.35">
      <c r="A1806" t="s">
        <v>1851</v>
      </c>
      <c r="B1806">
        <v>69</v>
      </c>
      <c r="C1806" t="str">
        <f>IF(Table1[[#This Row],[Age]]&lt;=10,"Child",IF(Table1[[#This Row],[Age]]&lt;=20,"Teen", IF(Table1[[#This Row],[Age]]&lt;=40, "Young Adult",IF(Table1[[#This Row],[Age]]&lt;=60, "Middle Age","Old Age"))))</f>
        <v>Old Age</v>
      </c>
      <c r="D1806" t="s">
        <v>5050</v>
      </c>
      <c r="E1806" t="s">
        <v>35</v>
      </c>
      <c r="F1806" t="s">
        <v>36</v>
      </c>
      <c r="G1806" s="2">
        <v>44558</v>
      </c>
      <c r="H1806" s="1">
        <f>YEAR(Table1[[#This Row],[Date_of_Diagnosis]])</f>
        <v>2021</v>
      </c>
      <c r="I1806" t="s">
        <v>42</v>
      </c>
      <c r="J1806" t="s">
        <v>2</v>
      </c>
      <c r="K1806" t="b">
        <v>0</v>
      </c>
      <c r="L1806">
        <v>61</v>
      </c>
      <c r="M1806">
        <v>9</v>
      </c>
      <c r="N1806" t="s">
        <v>12</v>
      </c>
      <c r="O1806">
        <v>16</v>
      </c>
      <c r="P1806" t="str">
        <f>IF(Table1[[#This Row],[Survival_Time_Months]]&lt;12,"&lt;1 Year",IF(Table1[[#This Row],[Survival_Time_Months]]&lt;60,"1-5 Years","5+ Years"))</f>
        <v>1-5 Years</v>
      </c>
      <c r="Q1806" t="s">
        <v>14</v>
      </c>
      <c r="R1806" t="b">
        <v>1</v>
      </c>
      <c r="S1806" t="s">
        <v>19</v>
      </c>
    </row>
    <row r="1807" spans="1:19" x14ac:dyDescent="0.35">
      <c r="A1807" t="s">
        <v>1852</v>
      </c>
      <c r="B1807">
        <v>90</v>
      </c>
      <c r="C1807" t="str">
        <f>IF(Table1[[#This Row],[Age]]&lt;=10,"Child",IF(Table1[[#This Row],[Age]]&lt;=20,"Teen", IF(Table1[[#This Row],[Age]]&lt;=40, "Young Adult",IF(Table1[[#This Row],[Age]]&lt;=60, "Middle Age","Old Age"))))</f>
        <v>Old Age</v>
      </c>
      <c r="D1807" t="s">
        <v>5049</v>
      </c>
      <c r="E1807" t="s">
        <v>47</v>
      </c>
      <c r="F1807" t="s">
        <v>41</v>
      </c>
      <c r="G1807" s="2">
        <v>45107</v>
      </c>
      <c r="H1807" s="1">
        <f>YEAR(Table1[[#This Row],[Date_of_Diagnosis]])</f>
        <v>2023</v>
      </c>
      <c r="I1807" t="s">
        <v>51</v>
      </c>
      <c r="J1807" t="s">
        <v>45</v>
      </c>
      <c r="K1807" t="b">
        <v>0</v>
      </c>
      <c r="L1807">
        <v>33</v>
      </c>
      <c r="M1807">
        <v>17</v>
      </c>
      <c r="N1807" t="s">
        <v>12</v>
      </c>
      <c r="O1807">
        <v>99</v>
      </c>
      <c r="P1807" t="str">
        <f>IF(Table1[[#This Row],[Survival_Time_Months]]&lt;12,"&lt;1 Year",IF(Table1[[#This Row],[Survival_Time_Months]]&lt;60,"1-5 Years","5+ Years"))</f>
        <v>5+ Years</v>
      </c>
      <c r="Q1807" t="s">
        <v>10</v>
      </c>
      <c r="R1807" t="b">
        <v>1</v>
      </c>
      <c r="S1807" t="s">
        <v>19</v>
      </c>
    </row>
    <row r="1808" spans="1:19" x14ac:dyDescent="0.35">
      <c r="A1808" t="s">
        <v>1853</v>
      </c>
      <c r="B1808">
        <v>46</v>
      </c>
      <c r="C1808" t="str">
        <f>IF(Table1[[#This Row],[Age]]&lt;=10,"Child",IF(Table1[[#This Row],[Age]]&lt;=20,"Teen", IF(Table1[[#This Row],[Age]]&lt;=40, "Young Adult",IF(Table1[[#This Row],[Age]]&lt;=60, "Middle Age","Old Age"))))</f>
        <v>Middle Age</v>
      </c>
      <c r="D1808" t="s">
        <v>5050</v>
      </c>
      <c r="E1808" t="s">
        <v>50</v>
      </c>
      <c r="F1808" t="s">
        <v>36</v>
      </c>
      <c r="G1808" s="2">
        <v>45178</v>
      </c>
      <c r="H1808" s="1">
        <f>YEAR(Table1[[#This Row],[Date_of_Diagnosis]])</f>
        <v>2023</v>
      </c>
      <c r="I1808" t="s">
        <v>42</v>
      </c>
      <c r="J1808" t="s">
        <v>2</v>
      </c>
      <c r="K1808" t="b">
        <v>0</v>
      </c>
      <c r="L1808">
        <v>64</v>
      </c>
      <c r="M1808">
        <v>6</v>
      </c>
      <c r="N1808" t="s">
        <v>15</v>
      </c>
      <c r="O1808">
        <v>84</v>
      </c>
      <c r="P1808" t="str">
        <f>IF(Table1[[#This Row],[Survival_Time_Months]]&lt;12,"&lt;1 Year",IF(Table1[[#This Row],[Survival_Time_Months]]&lt;60,"1-5 Years","5+ Years"))</f>
        <v>5+ Years</v>
      </c>
      <c r="Q1808" t="s">
        <v>14</v>
      </c>
      <c r="R1808" t="b">
        <v>0</v>
      </c>
      <c r="S1808" t="s">
        <v>16</v>
      </c>
    </row>
    <row r="1809" spans="1:19" x14ac:dyDescent="0.35">
      <c r="A1809" t="s">
        <v>1854</v>
      </c>
      <c r="B1809">
        <v>5</v>
      </c>
      <c r="C1809" t="str">
        <f>IF(Table1[[#This Row],[Age]]&lt;=10,"Child",IF(Table1[[#This Row],[Age]]&lt;=20,"Teen", IF(Table1[[#This Row],[Age]]&lt;=40, "Young Adult",IF(Table1[[#This Row],[Age]]&lt;=60, "Middle Age","Old Age"))))</f>
        <v>Child</v>
      </c>
      <c r="D1809" t="s">
        <v>5049</v>
      </c>
      <c r="E1809" t="s">
        <v>35</v>
      </c>
      <c r="F1809" t="s">
        <v>41</v>
      </c>
      <c r="G1809" s="2">
        <v>44810</v>
      </c>
      <c r="H1809" s="1">
        <f>YEAR(Table1[[#This Row],[Date_of_Diagnosis]])</f>
        <v>2022</v>
      </c>
      <c r="I1809" t="s">
        <v>42</v>
      </c>
      <c r="J1809" t="s">
        <v>45</v>
      </c>
      <c r="K1809" t="b">
        <v>1</v>
      </c>
      <c r="L1809">
        <v>7</v>
      </c>
      <c r="M1809">
        <v>8</v>
      </c>
      <c r="N1809" t="s">
        <v>12</v>
      </c>
      <c r="O1809">
        <v>37</v>
      </c>
      <c r="P1809" t="str">
        <f>IF(Table1[[#This Row],[Survival_Time_Months]]&lt;12,"&lt;1 Year",IF(Table1[[#This Row],[Survival_Time_Months]]&lt;60,"1-5 Years","5+ Years"))</f>
        <v>1-5 Years</v>
      </c>
      <c r="Q1809" t="s">
        <v>14</v>
      </c>
      <c r="R1809" t="b">
        <v>1</v>
      </c>
      <c r="S1809" t="s">
        <v>22</v>
      </c>
    </row>
    <row r="1810" spans="1:19" x14ac:dyDescent="0.35">
      <c r="A1810" t="s">
        <v>1855</v>
      </c>
      <c r="B1810">
        <v>47</v>
      </c>
      <c r="C1810" t="str">
        <f>IF(Table1[[#This Row],[Age]]&lt;=10,"Child",IF(Table1[[#This Row],[Age]]&lt;=20,"Teen", IF(Table1[[#This Row],[Age]]&lt;=40, "Young Adult",IF(Table1[[#This Row],[Age]]&lt;=60, "Middle Age","Old Age"))))</f>
        <v>Middle Age</v>
      </c>
      <c r="D1810" t="s">
        <v>5049</v>
      </c>
      <c r="E1810" t="s">
        <v>47</v>
      </c>
      <c r="F1810" t="s">
        <v>44</v>
      </c>
      <c r="G1810" s="2">
        <v>45460</v>
      </c>
      <c r="H1810" s="1">
        <f>YEAR(Table1[[#This Row],[Date_of_Diagnosis]])</f>
        <v>2024</v>
      </c>
      <c r="I1810" t="s">
        <v>42</v>
      </c>
      <c r="J1810" t="s">
        <v>38</v>
      </c>
      <c r="K1810" t="b">
        <v>1</v>
      </c>
      <c r="L1810">
        <v>67</v>
      </c>
      <c r="M1810">
        <v>6</v>
      </c>
      <c r="N1810" t="s">
        <v>15</v>
      </c>
      <c r="O1810">
        <v>1</v>
      </c>
      <c r="P1810" t="str">
        <f>IF(Table1[[#This Row],[Survival_Time_Months]]&lt;12,"&lt;1 Year",IF(Table1[[#This Row],[Survival_Time_Months]]&lt;60,"1-5 Years","5+ Years"))</f>
        <v>&lt;1 Year</v>
      </c>
      <c r="Q1810" t="s">
        <v>14</v>
      </c>
      <c r="R1810" t="b">
        <v>0</v>
      </c>
      <c r="S1810" t="s">
        <v>21</v>
      </c>
    </row>
    <row r="1811" spans="1:19" x14ac:dyDescent="0.35">
      <c r="A1811" t="s">
        <v>1856</v>
      </c>
      <c r="B1811">
        <v>52</v>
      </c>
      <c r="C1811" t="str">
        <f>IF(Table1[[#This Row],[Age]]&lt;=10,"Child",IF(Table1[[#This Row],[Age]]&lt;=20,"Teen", IF(Table1[[#This Row],[Age]]&lt;=40, "Young Adult",IF(Table1[[#This Row],[Age]]&lt;=60, "Middle Age","Old Age"))))</f>
        <v>Middle Age</v>
      </c>
      <c r="D1811" t="s">
        <v>40</v>
      </c>
      <c r="E1811" t="s">
        <v>35</v>
      </c>
      <c r="F1811" t="s">
        <v>44</v>
      </c>
      <c r="G1811" s="2">
        <v>43664</v>
      </c>
      <c r="H1811" s="1">
        <f>YEAR(Table1[[#This Row],[Date_of_Diagnosis]])</f>
        <v>2019</v>
      </c>
      <c r="I1811" t="s">
        <v>42</v>
      </c>
      <c r="J1811" t="s">
        <v>2</v>
      </c>
      <c r="K1811" t="b">
        <v>0</v>
      </c>
      <c r="L1811">
        <v>70</v>
      </c>
      <c r="M1811">
        <v>10</v>
      </c>
      <c r="N1811" t="s">
        <v>15</v>
      </c>
      <c r="O1811">
        <v>21</v>
      </c>
      <c r="P1811" t="str">
        <f>IF(Table1[[#This Row],[Survival_Time_Months]]&lt;12,"&lt;1 Year",IF(Table1[[#This Row],[Survival_Time_Months]]&lt;60,"1-5 Years","5+ Years"))</f>
        <v>1-5 Years</v>
      </c>
      <c r="Q1811" t="s">
        <v>10</v>
      </c>
      <c r="R1811" t="b">
        <v>0</v>
      </c>
      <c r="S1811" t="s">
        <v>18</v>
      </c>
    </row>
    <row r="1812" spans="1:19" x14ac:dyDescent="0.35">
      <c r="A1812" t="s">
        <v>1857</v>
      </c>
      <c r="B1812">
        <v>39</v>
      </c>
      <c r="C1812" t="str">
        <f>IF(Table1[[#This Row],[Age]]&lt;=10,"Child",IF(Table1[[#This Row],[Age]]&lt;=20,"Teen", IF(Table1[[#This Row],[Age]]&lt;=40, "Young Adult",IF(Table1[[#This Row],[Age]]&lt;=60, "Middle Age","Old Age"))))</f>
        <v>Young Adult</v>
      </c>
      <c r="D1812" t="s">
        <v>40</v>
      </c>
      <c r="E1812" t="s">
        <v>47</v>
      </c>
      <c r="F1812" t="s">
        <v>44</v>
      </c>
      <c r="G1812" s="2">
        <v>44183</v>
      </c>
      <c r="H1812" s="1">
        <f>YEAR(Table1[[#This Row],[Date_of_Diagnosis]])</f>
        <v>2020</v>
      </c>
      <c r="I1812" t="s">
        <v>48</v>
      </c>
      <c r="J1812" t="s">
        <v>2</v>
      </c>
      <c r="K1812" t="b">
        <v>0</v>
      </c>
      <c r="L1812">
        <v>1</v>
      </c>
      <c r="M1812">
        <v>17</v>
      </c>
      <c r="N1812" t="s">
        <v>15</v>
      </c>
      <c r="O1812">
        <v>66</v>
      </c>
      <c r="P1812" t="str">
        <f>IF(Table1[[#This Row],[Survival_Time_Months]]&lt;12,"&lt;1 Year",IF(Table1[[#This Row],[Survival_Time_Months]]&lt;60,"1-5 Years","5+ Years"))</f>
        <v>5+ Years</v>
      </c>
      <c r="Q1812" t="s">
        <v>14</v>
      </c>
      <c r="R1812" t="b">
        <v>0</v>
      </c>
      <c r="S1812" t="s">
        <v>16</v>
      </c>
    </row>
    <row r="1813" spans="1:19" x14ac:dyDescent="0.35">
      <c r="A1813" t="s">
        <v>1858</v>
      </c>
      <c r="B1813">
        <v>22</v>
      </c>
      <c r="C1813" t="str">
        <f>IF(Table1[[#This Row],[Age]]&lt;=10,"Child",IF(Table1[[#This Row],[Age]]&lt;=20,"Teen", IF(Table1[[#This Row],[Age]]&lt;=40, "Young Adult",IF(Table1[[#This Row],[Age]]&lt;=60, "Middle Age","Old Age"))))</f>
        <v>Young Adult</v>
      </c>
      <c r="D1813" t="s">
        <v>40</v>
      </c>
      <c r="E1813" t="s">
        <v>35</v>
      </c>
      <c r="F1813" t="s">
        <v>44</v>
      </c>
      <c r="G1813" s="2">
        <v>44649</v>
      </c>
      <c r="H1813" s="1">
        <f>YEAR(Table1[[#This Row],[Date_of_Diagnosis]])</f>
        <v>2022</v>
      </c>
      <c r="I1813" t="s">
        <v>42</v>
      </c>
      <c r="J1813" t="s">
        <v>45</v>
      </c>
      <c r="K1813" t="b">
        <v>1</v>
      </c>
      <c r="L1813">
        <v>19</v>
      </c>
      <c r="M1813">
        <v>4</v>
      </c>
      <c r="N1813" t="s">
        <v>15</v>
      </c>
      <c r="O1813">
        <v>9</v>
      </c>
      <c r="P1813" t="str">
        <f>IF(Table1[[#This Row],[Survival_Time_Months]]&lt;12,"&lt;1 Year",IF(Table1[[#This Row],[Survival_Time_Months]]&lt;60,"1-5 Years","5+ Years"))</f>
        <v>&lt;1 Year</v>
      </c>
      <c r="Q1813" t="s">
        <v>14</v>
      </c>
      <c r="R1813" t="b">
        <v>1</v>
      </c>
      <c r="S1813" t="s">
        <v>21</v>
      </c>
    </row>
    <row r="1814" spans="1:19" x14ac:dyDescent="0.35">
      <c r="A1814" t="s">
        <v>1859</v>
      </c>
      <c r="B1814">
        <v>22</v>
      </c>
      <c r="C1814" t="str">
        <f>IF(Table1[[#This Row],[Age]]&lt;=10,"Child",IF(Table1[[#This Row],[Age]]&lt;=20,"Teen", IF(Table1[[#This Row],[Age]]&lt;=40, "Young Adult",IF(Table1[[#This Row],[Age]]&lt;=60, "Middle Age","Old Age"))))</f>
        <v>Young Adult</v>
      </c>
      <c r="D1814" t="s">
        <v>5050</v>
      </c>
      <c r="E1814" t="s">
        <v>50</v>
      </c>
      <c r="F1814" t="s">
        <v>44</v>
      </c>
      <c r="G1814" s="2">
        <v>44442</v>
      </c>
      <c r="H1814" s="1">
        <f>YEAR(Table1[[#This Row],[Date_of_Diagnosis]])</f>
        <v>2021</v>
      </c>
      <c r="I1814" t="s">
        <v>37</v>
      </c>
      <c r="J1814" t="s">
        <v>2</v>
      </c>
      <c r="K1814" t="b">
        <v>0</v>
      </c>
      <c r="L1814">
        <v>55</v>
      </c>
      <c r="M1814">
        <v>15</v>
      </c>
      <c r="N1814" t="s">
        <v>12</v>
      </c>
      <c r="O1814">
        <v>13</v>
      </c>
      <c r="P1814" t="str">
        <f>IF(Table1[[#This Row],[Survival_Time_Months]]&lt;12,"&lt;1 Year",IF(Table1[[#This Row],[Survival_Time_Months]]&lt;60,"1-5 Years","5+ Years"))</f>
        <v>1-5 Years</v>
      </c>
      <c r="Q1814" t="s">
        <v>10</v>
      </c>
      <c r="R1814" t="b">
        <v>1</v>
      </c>
      <c r="S1814" t="s">
        <v>23</v>
      </c>
    </row>
    <row r="1815" spans="1:19" x14ac:dyDescent="0.35">
      <c r="A1815" t="s">
        <v>1860</v>
      </c>
      <c r="B1815">
        <v>59</v>
      </c>
      <c r="C1815" t="str">
        <f>IF(Table1[[#This Row],[Age]]&lt;=10,"Child",IF(Table1[[#This Row],[Age]]&lt;=20,"Teen", IF(Table1[[#This Row],[Age]]&lt;=40, "Young Adult",IF(Table1[[#This Row],[Age]]&lt;=60, "Middle Age","Old Age"))))</f>
        <v>Middle Age</v>
      </c>
      <c r="D1815" t="s">
        <v>5050</v>
      </c>
      <c r="E1815" t="s">
        <v>35</v>
      </c>
      <c r="F1815" t="s">
        <v>36</v>
      </c>
      <c r="G1815" s="2">
        <v>45382</v>
      </c>
      <c r="H1815" s="1">
        <f>YEAR(Table1[[#This Row],[Date_of_Diagnosis]])</f>
        <v>2024</v>
      </c>
      <c r="I1815" t="s">
        <v>42</v>
      </c>
      <c r="J1815" t="s">
        <v>38</v>
      </c>
      <c r="K1815" t="b">
        <v>1</v>
      </c>
      <c r="L1815">
        <v>64</v>
      </c>
      <c r="M1815">
        <v>5</v>
      </c>
      <c r="N1815" t="s">
        <v>12</v>
      </c>
      <c r="O1815">
        <v>107</v>
      </c>
      <c r="P1815" t="str">
        <f>IF(Table1[[#This Row],[Survival_Time_Months]]&lt;12,"&lt;1 Year",IF(Table1[[#This Row],[Survival_Time_Months]]&lt;60,"1-5 Years","5+ Years"))</f>
        <v>5+ Years</v>
      </c>
      <c r="Q1815" t="s">
        <v>14</v>
      </c>
      <c r="R1815" t="b">
        <v>0</v>
      </c>
      <c r="S1815" t="s">
        <v>11</v>
      </c>
    </row>
    <row r="1816" spans="1:19" x14ac:dyDescent="0.35">
      <c r="A1816" t="s">
        <v>1861</v>
      </c>
      <c r="B1816">
        <v>83</v>
      </c>
      <c r="C1816" t="str">
        <f>IF(Table1[[#This Row],[Age]]&lt;=10,"Child",IF(Table1[[#This Row],[Age]]&lt;=20,"Teen", IF(Table1[[#This Row],[Age]]&lt;=40, "Young Adult",IF(Table1[[#This Row],[Age]]&lt;=60, "Middle Age","Old Age"))))</f>
        <v>Old Age</v>
      </c>
      <c r="D1816" t="s">
        <v>40</v>
      </c>
      <c r="E1816" t="s">
        <v>35</v>
      </c>
      <c r="F1816" t="s">
        <v>36</v>
      </c>
      <c r="G1816" s="2">
        <v>45138</v>
      </c>
      <c r="H1816" s="1">
        <f>YEAR(Table1[[#This Row],[Date_of_Diagnosis]])</f>
        <v>2023</v>
      </c>
      <c r="I1816" t="s">
        <v>42</v>
      </c>
      <c r="J1816" t="s">
        <v>38</v>
      </c>
      <c r="K1816" t="b">
        <v>1</v>
      </c>
      <c r="L1816">
        <v>2</v>
      </c>
      <c r="M1816">
        <v>6</v>
      </c>
      <c r="N1816" t="s">
        <v>12</v>
      </c>
      <c r="O1816">
        <v>63</v>
      </c>
      <c r="P1816" t="str">
        <f>IF(Table1[[#This Row],[Survival_Time_Months]]&lt;12,"&lt;1 Year",IF(Table1[[#This Row],[Survival_Time_Months]]&lt;60,"1-5 Years","5+ Years"))</f>
        <v>5+ Years</v>
      </c>
      <c r="Q1816" t="s">
        <v>10</v>
      </c>
      <c r="R1816" t="b">
        <v>1</v>
      </c>
      <c r="S1816" t="s">
        <v>18</v>
      </c>
    </row>
    <row r="1817" spans="1:19" x14ac:dyDescent="0.35">
      <c r="A1817" t="s">
        <v>1862</v>
      </c>
      <c r="B1817">
        <v>62</v>
      </c>
      <c r="C1817" t="str">
        <f>IF(Table1[[#This Row],[Age]]&lt;=10,"Child",IF(Table1[[#This Row],[Age]]&lt;=20,"Teen", IF(Table1[[#This Row],[Age]]&lt;=40, "Young Adult",IF(Table1[[#This Row],[Age]]&lt;=60, "Middle Age","Old Age"))))</f>
        <v>Old Age</v>
      </c>
      <c r="D1817" t="s">
        <v>5050</v>
      </c>
      <c r="E1817" t="s">
        <v>35</v>
      </c>
      <c r="F1817" t="s">
        <v>44</v>
      </c>
      <c r="G1817" s="2">
        <v>45272</v>
      </c>
      <c r="H1817" s="1">
        <f>YEAR(Table1[[#This Row],[Date_of_Diagnosis]])</f>
        <v>2023</v>
      </c>
      <c r="I1817" t="s">
        <v>37</v>
      </c>
      <c r="J1817" t="s">
        <v>38</v>
      </c>
      <c r="K1817" t="b">
        <v>1</v>
      </c>
      <c r="L1817">
        <v>56</v>
      </c>
      <c r="M1817">
        <v>2</v>
      </c>
      <c r="N1817" t="s">
        <v>15</v>
      </c>
      <c r="O1817">
        <v>73</v>
      </c>
      <c r="P1817" t="str">
        <f>IF(Table1[[#This Row],[Survival_Time_Months]]&lt;12,"&lt;1 Year",IF(Table1[[#This Row],[Survival_Time_Months]]&lt;60,"1-5 Years","5+ Years"))</f>
        <v>5+ Years</v>
      </c>
      <c r="Q1817" t="s">
        <v>14</v>
      </c>
      <c r="R1817" t="b">
        <v>1</v>
      </c>
      <c r="S1817" t="s">
        <v>20</v>
      </c>
    </row>
    <row r="1818" spans="1:19" x14ac:dyDescent="0.35">
      <c r="A1818" t="s">
        <v>1863</v>
      </c>
      <c r="B1818">
        <v>17</v>
      </c>
      <c r="C1818" t="str">
        <f>IF(Table1[[#This Row],[Age]]&lt;=10,"Child",IF(Table1[[#This Row],[Age]]&lt;=20,"Teen", IF(Table1[[#This Row],[Age]]&lt;=40, "Young Adult",IF(Table1[[#This Row],[Age]]&lt;=60, "Middle Age","Old Age"))))</f>
        <v>Teen</v>
      </c>
      <c r="D1818" t="s">
        <v>5050</v>
      </c>
      <c r="E1818" t="s">
        <v>47</v>
      </c>
      <c r="F1818" t="s">
        <v>41</v>
      </c>
      <c r="G1818" s="2">
        <v>45536</v>
      </c>
      <c r="H1818" s="1">
        <f>YEAR(Table1[[#This Row],[Date_of_Diagnosis]])</f>
        <v>2024</v>
      </c>
      <c r="I1818" t="s">
        <v>51</v>
      </c>
      <c r="J1818" t="s">
        <v>2</v>
      </c>
      <c r="K1818" t="b">
        <v>1</v>
      </c>
      <c r="L1818">
        <v>44</v>
      </c>
      <c r="M1818">
        <v>15</v>
      </c>
      <c r="N1818" t="s">
        <v>15</v>
      </c>
      <c r="O1818">
        <v>70</v>
      </c>
      <c r="P1818" t="str">
        <f>IF(Table1[[#This Row],[Survival_Time_Months]]&lt;12,"&lt;1 Year",IF(Table1[[#This Row],[Survival_Time_Months]]&lt;60,"1-5 Years","5+ Years"))</f>
        <v>5+ Years</v>
      </c>
      <c r="Q1818" t="s">
        <v>14</v>
      </c>
      <c r="R1818" t="b">
        <v>0</v>
      </c>
      <c r="S1818" t="s">
        <v>21</v>
      </c>
    </row>
    <row r="1819" spans="1:19" x14ac:dyDescent="0.35">
      <c r="A1819" t="s">
        <v>1864</v>
      </c>
      <c r="B1819">
        <v>55</v>
      </c>
      <c r="C1819" t="str">
        <f>IF(Table1[[#This Row],[Age]]&lt;=10,"Child",IF(Table1[[#This Row],[Age]]&lt;=20,"Teen", IF(Table1[[#This Row],[Age]]&lt;=40, "Young Adult",IF(Table1[[#This Row],[Age]]&lt;=60, "Middle Age","Old Age"))))</f>
        <v>Middle Age</v>
      </c>
      <c r="D1819" t="s">
        <v>5050</v>
      </c>
      <c r="E1819" t="s">
        <v>47</v>
      </c>
      <c r="F1819" t="s">
        <v>36</v>
      </c>
      <c r="G1819" s="2">
        <v>44196</v>
      </c>
      <c r="H1819" s="1">
        <f>YEAR(Table1[[#This Row],[Date_of_Diagnosis]])</f>
        <v>2020</v>
      </c>
      <c r="I1819" t="s">
        <v>42</v>
      </c>
      <c r="J1819" t="s">
        <v>38</v>
      </c>
      <c r="K1819" t="b">
        <v>1</v>
      </c>
      <c r="L1819">
        <v>7</v>
      </c>
      <c r="M1819">
        <v>0</v>
      </c>
      <c r="N1819" t="s">
        <v>9</v>
      </c>
      <c r="O1819">
        <v>118</v>
      </c>
      <c r="P1819" t="str">
        <f>IF(Table1[[#This Row],[Survival_Time_Months]]&lt;12,"&lt;1 Year",IF(Table1[[#This Row],[Survival_Time_Months]]&lt;60,"1-5 Years","5+ Years"))</f>
        <v>5+ Years</v>
      </c>
      <c r="Q1819" t="s">
        <v>10</v>
      </c>
      <c r="R1819" t="b">
        <v>1</v>
      </c>
      <c r="S1819" t="s">
        <v>20</v>
      </c>
    </row>
    <row r="1820" spans="1:19" x14ac:dyDescent="0.35">
      <c r="A1820" t="s">
        <v>1865</v>
      </c>
      <c r="B1820">
        <v>88</v>
      </c>
      <c r="C1820" t="str">
        <f>IF(Table1[[#This Row],[Age]]&lt;=10,"Child",IF(Table1[[#This Row],[Age]]&lt;=20,"Teen", IF(Table1[[#This Row],[Age]]&lt;=40, "Young Adult",IF(Table1[[#This Row],[Age]]&lt;=60, "Middle Age","Old Age"))))</f>
        <v>Old Age</v>
      </c>
      <c r="D1820" t="s">
        <v>5050</v>
      </c>
      <c r="E1820" t="s">
        <v>35</v>
      </c>
      <c r="F1820" t="s">
        <v>44</v>
      </c>
      <c r="G1820" s="2">
        <v>44188</v>
      </c>
      <c r="H1820" s="1">
        <f>YEAR(Table1[[#This Row],[Date_of_Diagnosis]])</f>
        <v>2020</v>
      </c>
      <c r="I1820" t="s">
        <v>51</v>
      </c>
      <c r="J1820" t="s">
        <v>45</v>
      </c>
      <c r="K1820" t="b">
        <v>1</v>
      </c>
      <c r="L1820">
        <v>22</v>
      </c>
      <c r="M1820">
        <v>17</v>
      </c>
      <c r="N1820" t="s">
        <v>9</v>
      </c>
      <c r="O1820">
        <v>109</v>
      </c>
      <c r="P1820" t="str">
        <f>IF(Table1[[#This Row],[Survival_Time_Months]]&lt;12,"&lt;1 Year",IF(Table1[[#This Row],[Survival_Time_Months]]&lt;60,"1-5 Years","5+ Years"))</f>
        <v>5+ Years</v>
      </c>
      <c r="Q1820" t="s">
        <v>10</v>
      </c>
      <c r="R1820" t="b">
        <v>0</v>
      </c>
      <c r="S1820" t="s">
        <v>22</v>
      </c>
    </row>
    <row r="1821" spans="1:19" x14ac:dyDescent="0.35">
      <c r="A1821" t="s">
        <v>1866</v>
      </c>
      <c r="B1821">
        <v>75</v>
      </c>
      <c r="C1821" t="str">
        <f>IF(Table1[[#This Row],[Age]]&lt;=10,"Child",IF(Table1[[#This Row],[Age]]&lt;=20,"Teen", IF(Table1[[#This Row],[Age]]&lt;=40, "Young Adult",IF(Table1[[#This Row],[Age]]&lt;=60, "Middle Age","Old Age"))))</f>
        <v>Old Age</v>
      </c>
      <c r="D1821" t="s">
        <v>5049</v>
      </c>
      <c r="E1821" t="s">
        <v>50</v>
      </c>
      <c r="F1821" t="s">
        <v>44</v>
      </c>
      <c r="G1821" s="2">
        <v>45604</v>
      </c>
      <c r="H1821" s="1">
        <f>YEAR(Table1[[#This Row],[Date_of_Diagnosis]])</f>
        <v>2024</v>
      </c>
      <c r="I1821" t="s">
        <v>51</v>
      </c>
      <c r="J1821" t="s">
        <v>45</v>
      </c>
      <c r="K1821" t="b">
        <v>1</v>
      </c>
      <c r="L1821">
        <v>27</v>
      </c>
      <c r="M1821">
        <v>15</v>
      </c>
      <c r="N1821" t="s">
        <v>9</v>
      </c>
      <c r="O1821">
        <v>38</v>
      </c>
      <c r="P1821" t="str">
        <f>IF(Table1[[#This Row],[Survival_Time_Months]]&lt;12,"&lt;1 Year",IF(Table1[[#This Row],[Survival_Time_Months]]&lt;60,"1-5 Years","5+ Years"))</f>
        <v>1-5 Years</v>
      </c>
      <c r="Q1821" t="s">
        <v>10</v>
      </c>
      <c r="R1821" t="b">
        <v>0</v>
      </c>
      <c r="S1821" t="s">
        <v>16</v>
      </c>
    </row>
    <row r="1822" spans="1:19" x14ac:dyDescent="0.35">
      <c r="A1822" t="s">
        <v>1867</v>
      </c>
      <c r="B1822">
        <v>29</v>
      </c>
      <c r="C1822" t="str">
        <f>IF(Table1[[#This Row],[Age]]&lt;=10,"Child",IF(Table1[[#This Row],[Age]]&lt;=20,"Teen", IF(Table1[[#This Row],[Age]]&lt;=40, "Young Adult",IF(Table1[[#This Row],[Age]]&lt;=60, "Middle Age","Old Age"))))</f>
        <v>Young Adult</v>
      </c>
      <c r="D1822" t="s">
        <v>5050</v>
      </c>
      <c r="E1822" t="s">
        <v>47</v>
      </c>
      <c r="F1822" t="s">
        <v>41</v>
      </c>
      <c r="G1822" s="2">
        <v>45652</v>
      </c>
      <c r="H1822" s="1">
        <f>YEAR(Table1[[#This Row],[Date_of_Diagnosis]])</f>
        <v>2024</v>
      </c>
      <c r="I1822" t="s">
        <v>51</v>
      </c>
      <c r="J1822" t="s">
        <v>2</v>
      </c>
      <c r="K1822" t="b">
        <v>1</v>
      </c>
      <c r="L1822">
        <v>57</v>
      </c>
      <c r="M1822">
        <v>19</v>
      </c>
      <c r="N1822" t="s">
        <v>15</v>
      </c>
      <c r="O1822">
        <v>37</v>
      </c>
      <c r="P1822" t="str">
        <f>IF(Table1[[#This Row],[Survival_Time_Months]]&lt;12,"&lt;1 Year",IF(Table1[[#This Row],[Survival_Time_Months]]&lt;60,"1-5 Years","5+ Years"))</f>
        <v>1-5 Years</v>
      </c>
      <c r="Q1822" t="s">
        <v>14</v>
      </c>
      <c r="R1822" t="b">
        <v>1</v>
      </c>
      <c r="S1822" t="s">
        <v>23</v>
      </c>
    </row>
    <row r="1823" spans="1:19" x14ac:dyDescent="0.35">
      <c r="A1823" t="s">
        <v>1868</v>
      </c>
      <c r="B1823">
        <v>46</v>
      </c>
      <c r="C1823" t="str">
        <f>IF(Table1[[#This Row],[Age]]&lt;=10,"Child",IF(Table1[[#This Row],[Age]]&lt;=20,"Teen", IF(Table1[[#This Row],[Age]]&lt;=40, "Young Adult",IF(Table1[[#This Row],[Age]]&lt;=60, "Middle Age","Old Age"))))</f>
        <v>Middle Age</v>
      </c>
      <c r="D1823" t="s">
        <v>40</v>
      </c>
      <c r="E1823" t="s">
        <v>47</v>
      </c>
      <c r="F1823" t="s">
        <v>36</v>
      </c>
      <c r="G1823" s="2">
        <v>44357</v>
      </c>
      <c r="H1823" s="1">
        <f>YEAR(Table1[[#This Row],[Date_of_Diagnosis]])</f>
        <v>2021</v>
      </c>
      <c r="I1823" t="s">
        <v>37</v>
      </c>
      <c r="J1823" t="s">
        <v>38</v>
      </c>
      <c r="K1823" t="b">
        <v>0</v>
      </c>
      <c r="L1823">
        <v>70</v>
      </c>
      <c r="M1823">
        <v>0</v>
      </c>
      <c r="N1823" t="s">
        <v>15</v>
      </c>
      <c r="O1823">
        <v>17</v>
      </c>
      <c r="P1823" t="str">
        <f>IF(Table1[[#This Row],[Survival_Time_Months]]&lt;12,"&lt;1 Year",IF(Table1[[#This Row],[Survival_Time_Months]]&lt;60,"1-5 Years","5+ Years"))</f>
        <v>1-5 Years</v>
      </c>
      <c r="Q1823" t="s">
        <v>10</v>
      </c>
      <c r="R1823" t="b">
        <v>1</v>
      </c>
      <c r="S1823" t="s">
        <v>17</v>
      </c>
    </row>
    <row r="1824" spans="1:19" x14ac:dyDescent="0.35">
      <c r="A1824" t="s">
        <v>1869</v>
      </c>
      <c r="B1824">
        <v>78</v>
      </c>
      <c r="C1824" t="str">
        <f>IF(Table1[[#This Row],[Age]]&lt;=10,"Child",IF(Table1[[#This Row],[Age]]&lt;=20,"Teen", IF(Table1[[#This Row],[Age]]&lt;=40, "Young Adult",IF(Table1[[#This Row],[Age]]&lt;=60, "Middle Age","Old Age"))))</f>
        <v>Old Age</v>
      </c>
      <c r="D1824" t="s">
        <v>40</v>
      </c>
      <c r="E1824" t="s">
        <v>47</v>
      </c>
      <c r="F1824" t="s">
        <v>36</v>
      </c>
      <c r="G1824" s="2">
        <v>44630</v>
      </c>
      <c r="H1824" s="1">
        <f>YEAR(Table1[[#This Row],[Date_of_Diagnosis]])</f>
        <v>2022</v>
      </c>
      <c r="I1824" t="s">
        <v>42</v>
      </c>
      <c r="J1824" t="s">
        <v>38</v>
      </c>
      <c r="K1824" t="b">
        <v>0</v>
      </c>
      <c r="L1824">
        <v>70</v>
      </c>
      <c r="M1824">
        <v>18</v>
      </c>
      <c r="N1824" t="s">
        <v>12</v>
      </c>
      <c r="O1824">
        <v>105</v>
      </c>
      <c r="P1824" t="str">
        <f>IF(Table1[[#This Row],[Survival_Time_Months]]&lt;12,"&lt;1 Year",IF(Table1[[#This Row],[Survival_Time_Months]]&lt;60,"1-5 Years","5+ Years"))</f>
        <v>5+ Years</v>
      </c>
      <c r="Q1824" t="s">
        <v>10</v>
      </c>
      <c r="R1824" t="b">
        <v>0</v>
      </c>
      <c r="S1824" t="s">
        <v>19</v>
      </c>
    </row>
    <row r="1825" spans="1:19" x14ac:dyDescent="0.35">
      <c r="A1825" t="s">
        <v>1870</v>
      </c>
      <c r="B1825">
        <v>56</v>
      </c>
      <c r="C1825" t="str">
        <f>IF(Table1[[#This Row],[Age]]&lt;=10,"Child",IF(Table1[[#This Row],[Age]]&lt;=20,"Teen", IF(Table1[[#This Row],[Age]]&lt;=40, "Young Adult",IF(Table1[[#This Row],[Age]]&lt;=60, "Middle Age","Old Age"))))</f>
        <v>Middle Age</v>
      </c>
      <c r="D1825" t="s">
        <v>5049</v>
      </c>
      <c r="E1825" t="s">
        <v>35</v>
      </c>
      <c r="F1825" t="s">
        <v>36</v>
      </c>
      <c r="G1825" s="2">
        <v>43735</v>
      </c>
      <c r="H1825" s="1">
        <f>YEAR(Table1[[#This Row],[Date_of_Diagnosis]])</f>
        <v>2019</v>
      </c>
      <c r="I1825" t="s">
        <v>42</v>
      </c>
      <c r="J1825" t="s">
        <v>38</v>
      </c>
      <c r="K1825" t="b">
        <v>0</v>
      </c>
      <c r="L1825">
        <v>56</v>
      </c>
      <c r="M1825">
        <v>14</v>
      </c>
      <c r="N1825" t="s">
        <v>15</v>
      </c>
      <c r="O1825">
        <v>66</v>
      </c>
      <c r="P1825" t="str">
        <f>IF(Table1[[#This Row],[Survival_Time_Months]]&lt;12,"&lt;1 Year",IF(Table1[[#This Row],[Survival_Time_Months]]&lt;60,"1-5 Years","5+ Years"))</f>
        <v>5+ Years</v>
      </c>
      <c r="Q1825" t="s">
        <v>10</v>
      </c>
      <c r="R1825" t="b">
        <v>0</v>
      </c>
      <c r="S1825" t="s">
        <v>20</v>
      </c>
    </row>
    <row r="1826" spans="1:19" x14ac:dyDescent="0.35">
      <c r="A1826" t="s">
        <v>1871</v>
      </c>
      <c r="B1826">
        <v>77</v>
      </c>
      <c r="C1826" t="str">
        <f>IF(Table1[[#This Row],[Age]]&lt;=10,"Child",IF(Table1[[#This Row],[Age]]&lt;=20,"Teen", IF(Table1[[#This Row],[Age]]&lt;=40, "Young Adult",IF(Table1[[#This Row],[Age]]&lt;=60, "Middle Age","Old Age"))))</f>
        <v>Old Age</v>
      </c>
      <c r="D1826" t="s">
        <v>5050</v>
      </c>
      <c r="E1826" t="s">
        <v>35</v>
      </c>
      <c r="F1826" t="s">
        <v>41</v>
      </c>
      <c r="G1826" s="2">
        <v>43481</v>
      </c>
      <c r="H1826" s="1">
        <f>YEAR(Table1[[#This Row],[Date_of_Diagnosis]])</f>
        <v>2019</v>
      </c>
      <c r="I1826" t="s">
        <v>48</v>
      </c>
      <c r="J1826" t="s">
        <v>38</v>
      </c>
      <c r="K1826" t="b">
        <v>1</v>
      </c>
      <c r="L1826">
        <v>48</v>
      </c>
      <c r="M1826">
        <v>7</v>
      </c>
      <c r="N1826" t="s">
        <v>15</v>
      </c>
      <c r="O1826">
        <v>32</v>
      </c>
      <c r="P1826" t="str">
        <f>IF(Table1[[#This Row],[Survival_Time_Months]]&lt;12,"&lt;1 Year",IF(Table1[[#This Row],[Survival_Time_Months]]&lt;60,"1-5 Years","5+ Years"))</f>
        <v>1-5 Years</v>
      </c>
      <c r="Q1826" t="s">
        <v>10</v>
      </c>
      <c r="R1826" t="b">
        <v>1</v>
      </c>
      <c r="S1826" t="s">
        <v>13</v>
      </c>
    </row>
    <row r="1827" spans="1:19" x14ac:dyDescent="0.35">
      <c r="A1827" t="s">
        <v>1872</v>
      </c>
      <c r="B1827">
        <v>30</v>
      </c>
      <c r="C1827" t="str">
        <f>IF(Table1[[#This Row],[Age]]&lt;=10,"Child",IF(Table1[[#This Row],[Age]]&lt;=20,"Teen", IF(Table1[[#This Row],[Age]]&lt;=40, "Young Adult",IF(Table1[[#This Row],[Age]]&lt;=60, "Middle Age","Old Age"))))</f>
        <v>Young Adult</v>
      </c>
      <c r="D1827" t="s">
        <v>5050</v>
      </c>
      <c r="E1827" t="s">
        <v>35</v>
      </c>
      <c r="F1827" t="s">
        <v>41</v>
      </c>
      <c r="G1827" s="2">
        <v>44540</v>
      </c>
      <c r="H1827" s="1">
        <f>YEAR(Table1[[#This Row],[Date_of_Diagnosis]])</f>
        <v>2021</v>
      </c>
      <c r="I1827" t="s">
        <v>37</v>
      </c>
      <c r="J1827" t="s">
        <v>45</v>
      </c>
      <c r="K1827" t="b">
        <v>1</v>
      </c>
      <c r="L1827">
        <v>38</v>
      </c>
      <c r="M1827">
        <v>19</v>
      </c>
      <c r="N1827" t="s">
        <v>9</v>
      </c>
      <c r="O1827">
        <v>46</v>
      </c>
      <c r="P1827" t="str">
        <f>IF(Table1[[#This Row],[Survival_Time_Months]]&lt;12,"&lt;1 Year",IF(Table1[[#This Row],[Survival_Time_Months]]&lt;60,"1-5 Years","5+ Years"))</f>
        <v>1-5 Years</v>
      </c>
      <c r="Q1827" t="s">
        <v>10</v>
      </c>
      <c r="R1827" t="b">
        <v>0</v>
      </c>
      <c r="S1827" t="s">
        <v>19</v>
      </c>
    </row>
    <row r="1828" spans="1:19" x14ac:dyDescent="0.35">
      <c r="A1828" t="s">
        <v>1873</v>
      </c>
      <c r="B1828">
        <v>27</v>
      </c>
      <c r="C1828" t="str">
        <f>IF(Table1[[#This Row],[Age]]&lt;=10,"Child",IF(Table1[[#This Row],[Age]]&lt;=20,"Teen", IF(Table1[[#This Row],[Age]]&lt;=40, "Young Adult",IF(Table1[[#This Row],[Age]]&lt;=60, "Middle Age","Old Age"))))</f>
        <v>Young Adult</v>
      </c>
      <c r="D1828" t="s">
        <v>40</v>
      </c>
      <c r="E1828" t="s">
        <v>35</v>
      </c>
      <c r="F1828" t="s">
        <v>41</v>
      </c>
      <c r="G1828" s="2">
        <v>45609</v>
      </c>
      <c r="H1828" s="1">
        <f>YEAR(Table1[[#This Row],[Date_of_Diagnosis]])</f>
        <v>2024</v>
      </c>
      <c r="I1828" t="s">
        <v>48</v>
      </c>
      <c r="J1828" t="s">
        <v>2</v>
      </c>
      <c r="K1828" t="b">
        <v>1</v>
      </c>
      <c r="L1828">
        <v>36</v>
      </c>
      <c r="M1828">
        <v>5</v>
      </c>
      <c r="N1828" t="s">
        <v>9</v>
      </c>
      <c r="O1828">
        <v>51</v>
      </c>
      <c r="P1828" t="str">
        <f>IF(Table1[[#This Row],[Survival_Time_Months]]&lt;12,"&lt;1 Year",IF(Table1[[#This Row],[Survival_Time_Months]]&lt;60,"1-5 Years","5+ Years"))</f>
        <v>1-5 Years</v>
      </c>
      <c r="Q1828" t="s">
        <v>14</v>
      </c>
      <c r="R1828" t="b">
        <v>1</v>
      </c>
      <c r="S1828" t="s">
        <v>21</v>
      </c>
    </row>
    <row r="1829" spans="1:19" x14ac:dyDescent="0.35">
      <c r="A1829" t="s">
        <v>1874</v>
      </c>
      <c r="B1829">
        <v>61</v>
      </c>
      <c r="C1829" t="str">
        <f>IF(Table1[[#This Row],[Age]]&lt;=10,"Child",IF(Table1[[#This Row],[Age]]&lt;=20,"Teen", IF(Table1[[#This Row],[Age]]&lt;=40, "Young Adult",IF(Table1[[#This Row],[Age]]&lt;=60, "Middle Age","Old Age"))))</f>
        <v>Old Age</v>
      </c>
      <c r="D1829" t="s">
        <v>5050</v>
      </c>
      <c r="E1829" t="s">
        <v>47</v>
      </c>
      <c r="F1829" t="s">
        <v>44</v>
      </c>
      <c r="G1829" s="2">
        <v>44656</v>
      </c>
      <c r="H1829" s="1">
        <f>YEAR(Table1[[#This Row],[Date_of_Diagnosis]])</f>
        <v>2022</v>
      </c>
      <c r="I1829" t="s">
        <v>37</v>
      </c>
      <c r="J1829" t="s">
        <v>2</v>
      </c>
      <c r="K1829" t="b">
        <v>0</v>
      </c>
      <c r="L1829">
        <v>70</v>
      </c>
      <c r="M1829">
        <v>19</v>
      </c>
      <c r="N1829" t="s">
        <v>12</v>
      </c>
      <c r="O1829">
        <v>107</v>
      </c>
      <c r="P1829" t="str">
        <f>IF(Table1[[#This Row],[Survival_Time_Months]]&lt;12,"&lt;1 Year",IF(Table1[[#This Row],[Survival_Time_Months]]&lt;60,"1-5 Years","5+ Years"))</f>
        <v>5+ Years</v>
      </c>
      <c r="Q1829" t="s">
        <v>14</v>
      </c>
      <c r="R1829" t="b">
        <v>1</v>
      </c>
      <c r="S1829" t="s">
        <v>23</v>
      </c>
    </row>
    <row r="1830" spans="1:19" x14ac:dyDescent="0.35">
      <c r="A1830" t="s">
        <v>1875</v>
      </c>
      <c r="B1830">
        <v>64</v>
      </c>
      <c r="C1830" t="str">
        <f>IF(Table1[[#This Row],[Age]]&lt;=10,"Child",IF(Table1[[#This Row],[Age]]&lt;=20,"Teen", IF(Table1[[#This Row],[Age]]&lt;=40, "Young Adult",IF(Table1[[#This Row],[Age]]&lt;=60, "Middle Age","Old Age"))))</f>
        <v>Old Age</v>
      </c>
      <c r="D1830" t="s">
        <v>5049</v>
      </c>
      <c r="E1830" t="s">
        <v>35</v>
      </c>
      <c r="F1830" t="s">
        <v>44</v>
      </c>
      <c r="G1830" s="2">
        <v>44499</v>
      </c>
      <c r="H1830" s="1">
        <f>YEAR(Table1[[#This Row],[Date_of_Diagnosis]])</f>
        <v>2021</v>
      </c>
      <c r="I1830" t="s">
        <v>37</v>
      </c>
      <c r="J1830" t="s">
        <v>45</v>
      </c>
      <c r="K1830" t="b">
        <v>1</v>
      </c>
      <c r="L1830">
        <v>24</v>
      </c>
      <c r="M1830">
        <v>17</v>
      </c>
      <c r="N1830" t="s">
        <v>12</v>
      </c>
      <c r="O1830">
        <v>111</v>
      </c>
      <c r="P1830" t="str">
        <f>IF(Table1[[#This Row],[Survival_Time_Months]]&lt;12,"&lt;1 Year",IF(Table1[[#This Row],[Survival_Time_Months]]&lt;60,"1-5 Years","5+ Years"))</f>
        <v>5+ Years</v>
      </c>
      <c r="Q1830" t="s">
        <v>10</v>
      </c>
      <c r="R1830" t="b">
        <v>1</v>
      </c>
      <c r="S1830" t="s">
        <v>17</v>
      </c>
    </row>
    <row r="1831" spans="1:19" x14ac:dyDescent="0.35">
      <c r="A1831" t="s">
        <v>1876</v>
      </c>
      <c r="B1831">
        <v>67</v>
      </c>
      <c r="C1831" t="str">
        <f>IF(Table1[[#This Row],[Age]]&lt;=10,"Child",IF(Table1[[#This Row],[Age]]&lt;=20,"Teen", IF(Table1[[#This Row],[Age]]&lt;=40, "Young Adult",IF(Table1[[#This Row],[Age]]&lt;=60, "Middle Age","Old Age"))))</f>
        <v>Old Age</v>
      </c>
      <c r="D1831" t="s">
        <v>5049</v>
      </c>
      <c r="E1831" t="s">
        <v>47</v>
      </c>
      <c r="F1831" t="s">
        <v>36</v>
      </c>
      <c r="G1831" s="2">
        <v>45348</v>
      </c>
      <c r="H1831" s="1">
        <f>YEAR(Table1[[#This Row],[Date_of_Diagnosis]])</f>
        <v>2024</v>
      </c>
      <c r="I1831" t="s">
        <v>37</v>
      </c>
      <c r="J1831" t="s">
        <v>45</v>
      </c>
      <c r="K1831" t="b">
        <v>1</v>
      </c>
      <c r="L1831">
        <v>10</v>
      </c>
      <c r="M1831">
        <v>11</v>
      </c>
      <c r="N1831" t="s">
        <v>15</v>
      </c>
      <c r="O1831">
        <v>39</v>
      </c>
      <c r="P1831" t="str">
        <f>IF(Table1[[#This Row],[Survival_Time_Months]]&lt;12,"&lt;1 Year",IF(Table1[[#This Row],[Survival_Time_Months]]&lt;60,"1-5 Years","5+ Years"))</f>
        <v>1-5 Years</v>
      </c>
      <c r="Q1831" t="s">
        <v>14</v>
      </c>
      <c r="R1831" t="b">
        <v>0</v>
      </c>
      <c r="S1831" t="s">
        <v>13</v>
      </c>
    </row>
    <row r="1832" spans="1:19" x14ac:dyDescent="0.35">
      <c r="A1832" t="s">
        <v>1877</v>
      </c>
      <c r="B1832">
        <v>3</v>
      </c>
      <c r="C1832" t="str">
        <f>IF(Table1[[#This Row],[Age]]&lt;=10,"Child",IF(Table1[[#This Row],[Age]]&lt;=20,"Teen", IF(Table1[[#This Row],[Age]]&lt;=40, "Young Adult",IF(Table1[[#This Row],[Age]]&lt;=60, "Middle Age","Old Age"))))</f>
        <v>Child</v>
      </c>
      <c r="D1832" t="s">
        <v>5050</v>
      </c>
      <c r="E1832" t="s">
        <v>50</v>
      </c>
      <c r="F1832" t="s">
        <v>44</v>
      </c>
      <c r="G1832" s="2">
        <v>45166</v>
      </c>
      <c r="H1832" s="1">
        <f>YEAR(Table1[[#This Row],[Date_of_Diagnosis]])</f>
        <v>2023</v>
      </c>
      <c r="I1832" t="s">
        <v>48</v>
      </c>
      <c r="J1832" t="s">
        <v>38</v>
      </c>
      <c r="K1832" t="b">
        <v>0</v>
      </c>
      <c r="L1832">
        <v>60</v>
      </c>
      <c r="M1832">
        <v>18</v>
      </c>
      <c r="N1832" t="s">
        <v>15</v>
      </c>
      <c r="O1832">
        <v>116</v>
      </c>
      <c r="P1832" t="str">
        <f>IF(Table1[[#This Row],[Survival_Time_Months]]&lt;12,"&lt;1 Year",IF(Table1[[#This Row],[Survival_Time_Months]]&lt;60,"1-5 Years","5+ Years"))</f>
        <v>5+ Years</v>
      </c>
      <c r="Q1832" t="s">
        <v>14</v>
      </c>
      <c r="R1832" t="b">
        <v>1</v>
      </c>
      <c r="S1832" t="s">
        <v>20</v>
      </c>
    </row>
    <row r="1833" spans="1:19" x14ac:dyDescent="0.35">
      <c r="A1833" t="s">
        <v>1878</v>
      </c>
      <c r="B1833">
        <v>4</v>
      </c>
      <c r="C1833" t="str">
        <f>IF(Table1[[#This Row],[Age]]&lt;=10,"Child",IF(Table1[[#This Row],[Age]]&lt;=20,"Teen", IF(Table1[[#This Row],[Age]]&lt;=40, "Young Adult",IF(Table1[[#This Row],[Age]]&lt;=60, "Middle Age","Old Age"))))</f>
        <v>Child</v>
      </c>
      <c r="D1833" t="s">
        <v>5049</v>
      </c>
      <c r="E1833" t="s">
        <v>35</v>
      </c>
      <c r="F1833" t="s">
        <v>41</v>
      </c>
      <c r="G1833" s="2">
        <v>44415</v>
      </c>
      <c r="H1833" s="1">
        <f>YEAR(Table1[[#This Row],[Date_of_Diagnosis]])</f>
        <v>2021</v>
      </c>
      <c r="I1833" t="s">
        <v>51</v>
      </c>
      <c r="J1833" t="s">
        <v>38</v>
      </c>
      <c r="K1833" t="b">
        <v>1</v>
      </c>
      <c r="L1833">
        <v>10</v>
      </c>
      <c r="M1833">
        <v>5</v>
      </c>
      <c r="N1833" t="s">
        <v>15</v>
      </c>
      <c r="O1833">
        <v>116</v>
      </c>
      <c r="P1833" t="str">
        <f>IF(Table1[[#This Row],[Survival_Time_Months]]&lt;12,"&lt;1 Year",IF(Table1[[#This Row],[Survival_Time_Months]]&lt;60,"1-5 Years","5+ Years"))</f>
        <v>5+ Years</v>
      </c>
      <c r="Q1833" t="s">
        <v>10</v>
      </c>
      <c r="R1833" t="b">
        <v>1</v>
      </c>
      <c r="S1833" t="s">
        <v>20</v>
      </c>
    </row>
    <row r="1834" spans="1:19" x14ac:dyDescent="0.35">
      <c r="A1834" t="s">
        <v>1879</v>
      </c>
      <c r="B1834">
        <v>10</v>
      </c>
      <c r="C1834" t="str">
        <f>IF(Table1[[#This Row],[Age]]&lt;=10,"Child",IF(Table1[[#This Row],[Age]]&lt;=20,"Teen", IF(Table1[[#This Row],[Age]]&lt;=40, "Young Adult",IF(Table1[[#This Row],[Age]]&lt;=60, "Middle Age","Old Age"))))</f>
        <v>Child</v>
      </c>
      <c r="D1834" t="s">
        <v>40</v>
      </c>
      <c r="E1834" t="s">
        <v>35</v>
      </c>
      <c r="F1834" t="s">
        <v>36</v>
      </c>
      <c r="G1834" s="2">
        <v>43548</v>
      </c>
      <c r="H1834" s="1">
        <f>YEAR(Table1[[#This Row],[Date_of_Diagnosis]])</f>
        <v>2019</v>
      </c>
      <c r="I1834" t="s">
        <v>48</v>
      </c>
      <c r="J1834" t="s">
        <v>38</v>
      </c>
      <c r="K1834" t="b">
        <v>1</v>
      </c>
      <c r="L1834">
        <v>13</v>
      </c>
      <c r="M1834">
        <v>10</v>
      </c>
      <c r="N1834" t="s">
        <v>9</v>
      </c>
      <c r="O1834">
        <v>37</v>
      </c>
      <c r="P1834" t="str">
        <f>IF(Table1[[#This Row],[Survival_Time_Months]]&lt;12,"&lt;1 Year",IF(Table1[[#This Row],[Survival_Time_Months]]&lt;60,"1-5 Years","5+ Years"))</f>
        <v>1-5 Years</v>
      </c>
      <c r="Q1834" t="s">
        <v>14</v>
      </c>
      <c r="R1834" t="b">
        <v>1</v>
      </c>
      <c r="S1834" t="s">
        <v>20</v>
      </c>
    </row>
    <row r="1835" spans="1:19" x14ac:dyDescent="0.35">
      <c r="A1835" t="s">
        <v>1880</v>
      </c>
      <c r="B1835">
        <v>13</v>
      </c>
      <c r="C1835" t="str">
        <f>IF(Table1[[#This Row],[Age]]&lt;=10,"Child",IF(Table1[[#This Row],[Age]]&lt;=20,"Teen", IF(Table1[[#This Row],[Age]]&lt;=40, "Young Adult",IF(Table1[[#This Row],[Age]]&lt;=60, "Middle Age","Old Age"))))</f>
        <v>Teen</v>
      </c>
      <c r="D1835" t="s">
        <v>5050</v>
      </c>
      <c r="E1835" t="s">
        <v>35</v>
      </c>
      <c r="F1835" t="s">
        <v>44</v>
      </c>
      <c r="G1835" s="2">
        <v>45089</v>
      </c>
      <c r="H1835" s="1">
        <f>YEAR(Table1[[#This Row],[Date_of_Diagnosis]])</f>
        <v>2023</v>
      </c>
      <c r="I1835" t="s">
        <v>48</v>
      </c>
      <c r="J1835" t="s">
        <v>2</v>
      </c>
      <c r="K1835" t="b">
        <v>1</v>
      </c>
      <c r="L1835">
        <v>9</v>
      </c>
      <c r="M1835">
        <v>1</v>
      </c>
      <c r="N1835" t="s">
        <v>9</v>
      </c>
      <c r="O1835">
        <v>8</v>
      </c>
      <c r="P1835" t="str">
        <f>IF(Table1[[#This Row],[Survival_Time_Months]]&lt;12,"&lt;1 Year",IF(Table1[[#This Row],[Survival_Time_Months]]&lt;60,"1-5 Years","5+ Years"))</f>
        <v>&lt;1 Year</v>
      </c>
      <c r="Q1835" t="s">
        <v>10</v>
      </c>
      <c r="R1835" t="b">
        <v>0</v>
      </c>
      <c r="S1835" t="s">
        <v>16</v>
      </c>
    </row>
    <row r="1836" spans="1:19" x14ac:dyDescent="0.35">
      <c r="A1836" t="s">
        <v>1881</v>
      </c>
      <c r="B1836">
        <v>9</v>
      </c>
      <c r="C1836" t="str">
        <f>IF(Table1[[#This Row],[Age]]&lt;=10,"Child",IF(Table1[[#This Row],[Age]]&lt;=20,"Teen", IF(Table1[[#This Row],[Age]]&lt;=40, "Young Adult",IF(Table1[[#This Row],[Age]]&lt;=60, "Middle Age","Old Age"))))</f>
        <v>Child</v>
      </c>
      <c r="D1836" t="s">
        <v>40</v>
      </c>
      <c r="E1836" t="s">
        <v>50</v>
      </c>
      <c r="F1836" t="s">
        <v>41</v>
      </c>
      <c r="G1836" s="2">
        <v>44250</v>
      </c>
      <c r="H1836" s="1">
        <f>YEAR(Table1[[#This Row],[Date_of_Diagnosis]])</f>
        <v>2021</v>
      </c>
      <c r="I1836" t="s">
        <v>48</v>
      </c>
      <c r="J1836" t="s">
        <v>45</v>
      </c>
      <c r="K1836" t="b">
        <v>0</v>
      </c>
      <c r="L1836">
        <v>55</v>
      </c>
      <c r="M1836">
        <v>3</v>
      </c>
      <c r="N1836" t="s">
        <v>12</v>
      </c>
      <c r="O1836">
        <v>73</v>
      </c>
      <c r="P1836" t="str">
        <f>IF(Table1[[#This Row],[Survival_Time_Months]]&lt;12,"&lt;1 Year",IF(Table1[[#This Row],[Survival_Time_Months]]&lt;60,"1-5 Years","5+ Years"))</f>
        <v>5+ Years</v>
      </c>
      <c r="Q1836" t="s">
        <v>10</v>
      </c>
      <c r="R1836" t="b">
        <v>0</v>
      </c>
      <c r="S1836" t="s">
        <v>23</v>
      </c>
    </row>
    <row r="1837" spans="1:19" x14ac:dyDescent="0.35">
      <c r="A1837" t="s">
        <v>1882</v>
      </c>
      <c r="B1837">
        <v>50</v>
      </c>
      <c r="C1837" t="str">
        <f>IF(Table1[[#This Row],[Age]]&lt;=10,"Child",IF(Table1[[#This Row],[Age]]&lt;=20,"Teen", IF(Table1[[#This Row],[Age]]&lt;=40, "Young Adult",IF(Table1[[#This Row],[Age]]&lt;=60, "Middle Age","Old Age"))))</f>
        <v>Middle Age</v>
      </c>
      <c r="D1837" t="s">
        <v>5050</v>
      </c>
      <c r="E1837" t="s">
        <v>47</v>
      </c>
      <c r="F1837" t="s">
        <v>36</v>
      </c>
      <c r="G1837" s="2">
        <v>44368</v>
      </c>
      <c r="H1837" s="1">
        <f>YEAR(Table1[[#This Row],[Date_of_Diagnosis]])</f>
        <v>2021</v>
      </c>
      <c r="I1837" t="s">
        <v>51</v>
      </c>
      <c r="J1837" t="s">
        <v>2</v>
      </c>
      <c r="K1837" t="b">
        <v>1</v>
      </c>
      <c r="L1837">
        <v>21</v>
      </c>
      <c r="M1837">
        <v>6</v>
      </c>
      <c r="N1837" t="s">
        <v>12</v>
      </c>
      <c r="O1837">
        <v>106</v>
      </c>
      <c r="P1837" t="str">
        <f>IF(Table1[[#This Row],[Survival_Time_Months]]&lt;12,"&lt;1 Year",IF(Table1[[#This Row],[Survival_Time_Months]]&lt;60,"1-5 Years","5+ Years"))</f>
        <v>5+ Years</v>
      </c>
      <c r="Q1837" t="s">
        <v>10</v>
      </c>
      <c r="R1837" t="b">
        <v>1</v>
      </c>
      <c r="S1837" t="s">
        <v>13</v>
      </c>
    </row>
    <row r="1838" spans="1:19" x14ac:dyDescent="0.35">
      <c r="A1838" t="s">
        <v>1883</v>
      </c>
      <c r="B1838">
        <v>42</v>
      </c>
      <c r="C1838" t="str">
        <f>IF(Table1[[#This Row],[Age]]&lt;=10,"Child",IF(Table1[[#This Row],[Age]]&lt;=20,"Teen", IF(Table1[[#This Row],[Age]]&lt;=40, "Young Adult",IF(Table1[[#This Row],[Age]]&lt;=60, "Middle Age","Old Age"))))</f>
        <v>Middle Age</v>
      </c>
      <c r="D1838" t="s">
        <v>5049</v>
      </c>
      <c r="E1838" t="s">
        <v>35</v>
      </c>
      <c r="F1838" t="s">
        <v>44</v>
      </c>
      <c r="G1838" s="2">
        <v>44753</v>
      </c>
      <c r="H1838" s="1">
        <f>YEAR(Table1[[#This Row],[Date_of_Diagnosis]])</f>
        <v>2022</v>
      </c>
      <c r="I1838" t="s">
        <v>42</v>
      </c>
      <c r="J1838" t="s">
        <v>38</v>
      </c>
      <c r="K1838" t="b">
        <v>1</v>
      </c>
      <c r="L1838">
        <v>16</v>
      </c>
      <c r="M1838">
        <v>12</v>
      </c>
      <c r="N1838" t="s">
        <v>9</v>
      </c>
      <c r="O1838">
        <v>84</v>
      </c>
      <c r="P1838" t="str">
        <f>IF(Table1[[#This Row],[Survival_Time_Months]]&lt;12,"&lt;1 Year",IF(Table1[[#This Row],[Survival_Time_Months]]&lt;60,"1-5 Years","5+ Years"))</f>
        <v>5+ Years</v>
      </c>
      <c r="Q1838" t="s">
        <v>14</v>
      </c>
      <c r="R1838" t="b">
        <v>1</v>
      </c>
      <c r="S1838" t="s">
        <v>19</v>
      </c>
    </row>
    <row r="1839" spans="1:19" x14ac:dyDescent="0.35">
      <c r="A1839" t="s">
        <v>1884</v>
      </c>
      <c r="B1839">
        <v>13</v>
      </c>
      <c r="C1839" t="str">
        <f>IF(Table1[[#This Row],[Age]]&lt;=10,"Child",IF(Table1[[#This Row],[Age]]&lt;=20,"Teen", IF(Table1[[#This Row],[Age]]&lt;=40, "Young Adult",IF(Table1[[#This Row],[Age]]&lt;=60, "Middle Age","Old Age"))))</f>
        <v>Teen</v>
      </c>
      <c r="D1839" t="s">
        <v>40</v>
      </c>
      <c r="E1839" t="s">
        <v>35</v>
      </c>
      <c r="F1839" t="s">
        <v>36</v>
      </c>
      <c r="G1839" s="2">
        <v>44906</v>
      </c>
      <c r="H1839" s="1">
        <f>YEAR(Table1[[#This Row],[Date_of_Diagnosis]])</f>
        <v>2022</v>
      </c>
      <c r="I1839" t="s">
        <v>37</v>
      </c>
      <c r="J1839" t="s">
        <v>2</v>
      </c>
      <c r="K1839" t="b">
        <v>1</v>
      </c>
      <c r="L1839">
        <v>54</v>
      </c>
      <c r="M1839">
        <v>16</v>
      </c>
      <c r="N1839" t="s">
        <v>9</v>
      </c>
      <c r="O1839">
        <v>117</v>
      </c>
      <c r="P1839" t="str">
        <f>IF(Table1[[#This Row],[Survival_Time_Months]]&lt;12,"&lt;1 Year",IF(Table1[[#This Row],[Survival_Time_Months]]&lt;60,"1-5 Years","5+ Years"))</f>
        <v>5+ Years</v>
      </c>
      <c r="Q1839" t="s">
        <v>14</v>
      </c>
      <c r="R1839" t="b">
        <v>1</v>
      </c>
      <c r="S1839" t="s">
        <v>16</v>
      </c>
    </row>
    <row r="1840" spans="1:19" x14ac:dyDescent="0.35">
      <c r="A1840" t="s">
        <v>1885</v>
      </c>
      <c r="B1840">
        <v>9</v>
      </c>
      <c r="C1840" t="str">
        <f>IF(Table1[[#This Row],[Age]]&lt;=10,"Child",IF(Table1[[#This Row],[Age]]&lt;=20,"Teen", IF(Table1[[#This Row],[Age]]&lt;=40, "Young Adult",IF(Table1[[#This Row],[Age]]&lt;=60, "Middle Age","Old Age"))))</f>
        <v>Child</v>
      </c>
      <c r="D1840" t="s">
        <v>40</v>
      </c>
      <c r="E1840" t="s">
        <v>47</v>
      </c>
      <c r="F1840" t="s">
        <v>41</v>
      </c>
      <c r="G1840" s="2">
        <v>43599</v>
      </c>
      <c r="H1840" s="1">
        <f>YEAR(Table1[[#This Row],[Date_of_Diagnosis]])</f>
        <v>2019</v>
      </c>
      <c r="I1840" t="s">
        <v>42</v>
      </c>
      <c r="J1840" t="s">
        <v>2</v>
      </c>
      <c r="K1840" t="b">
        <v>0</v>
      </c>
      <c r="L1840">
        <v>14</v>
      </c>
      <c r="M1840">
        <v>6</v>
      </c>
      <c r="N1840" t="s">
        <v>12</v>
      </c>
      <c r="O1840">
        <v>55</v>
      </c>
      <c r="P1840" t="str">
        <f>IF(Table1[[#This Row],[Survival_Time_Months]]&lt;12,"&lt;1 Year",IF(Table1[[#This Row],[Survival_Time_Months]]&lt;60,"1-5 Years","5+ Years"))</f>
        <v>1-5 Years</v>
      </c>
      <c r="Q1840" t="s">
        <v>10</v>
      </c>
      <c r="R1840" t="b">
        <v>0</v>
      </c>
      <c r="S1840" t="s">
        <v>16</v>
      </c>
    </row>
    <row r="1841" spans="1:19" x14ac:dyDescent="0.35">
      <c r="A1841" t="s">
        <v>1886</v>
      </c>
      <c r="B1841">
        <v>84</v>
      </c>
      <c r="C1841" t="str">
        <f>IF(Table1[[#This Row],[Age]]&lt;=10,"Child",IF(Table1[[#This Row],[Age]]&lt;=20,"Teen", IF(Table1[[#This Row],[Age]]&lt;=40, "Young Adult",IF(Table1[[#This Row],[Age]]&lt;=60, "Middle Age","Old Age"))))</f>
        <v>Old Age</v>
      </c>
      <c r="D1841" t="s">
        <v>5049</v>
      </c>
      <c r="E1841" t="s">
        <v>50</v>
      </c>
      <c r="F1841" t="s">
        <v>44</v>
      </c>
      <c r="G1841" s="2">
        <v>44973</v>
      </c>
      <c r="H1841" s="1">
        <f>YEAR(Table1[[#This Row],[Date_of_Diagnosis]])</f>
        <v>2023</v>
      </c>
      <c r="I1841" t="s">
        <v>37</v>
      </c>
      <c r="J1841" t="s">
        <v>45</v>
      </c>
      <c r="K1841" t="b">
        <v>0</v>
      </c>
      <c r="L1841">
        <v>46</v>
      </c>
      <c r="M1841">
        <v>18</v>
      </c>
      <c r="N1841" t="s">
        <v>9</v>
      </c>
      <c r="O1841">
        <v>11</v>
      </c>
      <c r="P1841" t="str">
        <f>IF(Table1[[#This Row],[Survival_Time_Months]]&lt;12,"&lt;1 Year",IF(Table1[[#This Row],[Survival_Time_Months]]&lt;60,"1-5 Years","5+ Years"))</f>
        <v>&lt;1 Year</v>
      </c>
      <c r="Q1841" t="s">
        <v>10</v>
      </c>
      <c r="R1841" t="b">
        <v>1</v>
      </c>
      <c r="S1841" t="s">
        <v>23</v>
      </c>
    </row>
    <row r="1842" spans="1:19" x14ac:dyDescent="0.35">
      <c r="A1842" t="s">
        <v>1887</v>
      </c>
      <c r="B1842">
        <v>1</v>
      </c>
      <c r="C1842" t="str">
        <f>IF(Table1[[#This Row],[Age]]&lt;=10,"Child",IF(Table1[[#This Row],[Age]]&lt;=20,"Teen", IF(Table1[[#This Row],[Age]]&lt;=40, "Young Adult",IF(Table1[[#This Row],[Age]]&lt;=60, "Middle Age","Old Age"))))</f>
        <v>Child</v>
      </c>
      <c r="D1842" t="s">
        <v>5050</v>
      </c>
      <c r="E1842" t="s">
        <v>50</v>
      </c>
      <c r="F1842" t="s">
        <v>36</v>
      </c>
      <c r="G1842" s="2">
        <v>43903</v>
      </c>
      <c r="H1842" s="1">
        <f>YEAR(Table1[[#This Row],[Date_of_Diagnosis]])</f>
        <v>2020</v>
      </c>
      <c r="I1842" t="s">
        <v>42</v>
      </c>
      <c r="J1842" t="s">
        <v>45</v>
      </c>
      <c r="K1842" t="b">
        <v>1</v>
      </c>
      <c r="L1842">
        <v>11</v>
      </c>
      <c r="M1842">
        <v>8</v>
      </c>
      <c r="N1842" t="s">
        <v>15</v>
      </c>
      <c r="O1842">
        <v>111</v>
      </c>
      <c r="P1842" t="str">
        <f>IF(Table1[[#This Row],[Survival_Time_Months]]&lt;12,"&lt;1 Year",IF(Table1[[#This Row],[Survival_Time_Months]]&lt;60,"1-5 Years","5+ Years"))</f>
        <v>5+ Years</v>
      </c>
      <c r="Q1842" t="s">
        <v>14</v>
      </c>
      <c r="R1842" t="b">
        <v>1</v>
      </c>
      <c r="S1842" t="s">
        <v>19</v>
      </c>
    </row>
    <row r="1843" spans="1:19" x14ac:dyDescent="0.35">
      <c r="A1843" t="s">
        <v>1888</v>
      </c>
      <c r="B1843">
        <v>2</v>
      </c>
      <c r="C1843" t="str">
        <f>IF(Table1[[#This Row],[Age]]&lt;=10,"Child",IF(Table1[[#This Row],[Age]]&lt;=20,"Teen", IF(Table1[[#This Row],[Age]]&lt;=40, "Young Adult",IF(Table1[[#This Row],[Age]]&lt;=60, "Middle Age","Old Age"))))</f>
        <v>Child</v>
      </c>
      <c r="D1843" t="s">
        <v>40</v>
      </c>
      <c r="E1843" t="s">
        <v>47</v>
      </c>
      <c r="F1843" t="s">
        <v>41</v>
      </c>
      <c r="G1843" s="2">
        <v>44734</v>
      </c>
      <c r="H1843" s="1">
        <f>YEAR(Table1[[#This Row],[Date_of_Diagnosis]])</f>
        <v>2022</v>
      </c>
      <c r="I1843" t="s">
        <v>37</v>
      </c>
      <c r="J1843" t="s">
        <v>38</v>
      </c>
      <c r="K1843" t="b">
        <v>1</v>
      </c>
      <c r="L1843">
        <v>39</v>
      </c>
      <c r="M1843">
        <v>14</v>
      </c>
      <c r="N1843" t="s">
        <v>12</v>
      </c>
      <c r="O1843">
        <v>42</v>
      </c>
      <c r="P1843" t="str">
        <f>IF(Table1[[#This Row],[Survival_Time_Months]]&lt;12,"&lt;1 Year",IF(Table1[[#This Row],[Survival_Time_Months]]&lt;60,"1-5 Years","5+ Years"))</f>
        <v>1-5 Years</v>
      </c>
      <c r="Q1843" t="s">
        <v>10</v>
      </c>
      <c r="R1843" t="b">
        <v>0</v>
      </c>
      <c r="S1843" t="s">
        <v>22</v>
      </c>
    </row>
    <row r="1844" spans="1:19" x14ac:dyDescent="0.35">
      <c r="A1844" t="s">
        <v>1889</v>
      </c>
      <c r="B1844">
        <v>36</v>
      </c>
      <c r="C1844" t="str">
        <f>IF(Table1[[#This Row],[Age]]&lt;=10,"Child",IF(Table1[[#This Row],[Age]]&lt;=20,"Teen", IF(Table1[[#This Row],[Age]]&lt;=40, "Young Adult",IF(Table1[[#This Row],[Age]]&lt;=60, "Middle Age","Old Age"))))</f>
        <v>Young Adult</v>
      </c>
      <c r="D1844" t="s">
        <v>40</v>
      </c>
      <c r="E1844" t="s">
        <v>35</v>
      </c>
      <c r="F1844" t="s">
        <v>36</v>
      </c>
      <c r="G1844" s="2">
        <v>44296</v>
      </c>
      <c r="H1844" s="1">
        <f>YEAR(Table1[[#This Row],[Date_of_Diagnosis]])</f>
        <v>2021</v>
      </c>
      <c r="I1844" t="s">
        <v>37</v>
      </c>
      <c r="J1844" t="s">
        <v>2</v>
      </c>
      <c r="K1844" t="b">
        <v>0</v>
      </c>
      <c r="L1844">
        <v>6</v>
      </c>
      <c r="M1844">
        <v>20</v>
      </c>
      <c r="N1844" t="s">
        <v>9</v>
      </c>
      <c r="O1844">
        <v>103</v>
      </c>
      <c r="P1844" t="str">
        <f>IF(Table1[[#This Row],[Survival_Time_Months]]&lt;12,"&lt;1 Year",IF(Table1[[#This Row],[Survival_Time_Months]]&lt;60,"1-5 Years","5+ Years"))</f>
        <v>5+ Years</v>
      </c>
      <c r="Q1844" t="s">
        <v>14</v>
      </c>
      <c r="R1844" t="b">
        <v>0</v>
      </c>
      <c r="S1844" t="s">
        <v>16</v>
      </c>
    </row>
    <row r="1845" spans="1:19" x14ac:dyDescent="0.35">
      <c r="A1845" t="s">
        <v>1890</v>
      </c>
      <c r="B1845">
        <v>49</v>
      </c>
      <c r="C1845" t="str">
        <f>IF(Table1[[#This Row],[Age]]&lt;=10,"Child",IF(Table1[[#This Row],[Age]]&lt;=20,"Teen", IF(Table1[[#This Row],[Age]]&lt;=40, "Young Adult",IF(Table1[[#This Row],[Age]]&lt;=60, "Middle Age","Old Age"))))</f>
        <v>Middle Age</v>
      </c>
      <c r="D1845" t="s">
        <v>40</v>
      </c>
      <c r="E1845" t="s">
        <v>47</v>
      </c>
      <c r="F1845" t="s">
        <v>36</v>
      </c>
      <c r="G1845" s="2">
        <v>45583</v>
      </c>
      <c r="H1845" s="1">
        <f>YEAR(Table1[[#This Row],[Date_of_Diagnosis]])</f>
        <v>2024</v>
      </c>
      <c r="I1845" t="s">
        <v>37</v>
      </c>
      <c r="J1845" t="s">
        <v>2</v>
      </c>
      <c r="K1845" t="b">
        <v>0</v>
      </c>
      <c r="L1845">
        <v>69</v>
      </c>
      <c r="M1845">
        <v>2</v>
      </c>
      <c r="N1845" t="s">
        <v>12</v>
      </c>
      <c r="O1845">
        <v>50</v>
      </c>
      <c r="P1845" t="str">
        <f>IF(Table1[[#This Row],[Survival_Time_Months]]&lt;12,"&lt;1 Year",IF(Table1[[#This Row],[Survival_Time_Months]]&lt;60,"1-5 Years","5+ Years"))</f>
        <v>1-5 Years</v>
      </c>
      <c r="Q1845" t="s">
        <v>10</v>
      </c>
      <c r="R1845" t="b">
        <v>0</v>
      </c>
      <c r="S1845" t="s">
        <v>16</v>
      </c>
    </row>
    <row r="1846" spans="1:19" x14ac:dyDescent="0.35">
      <c r="A1846" t="s">
        <v>1891</v>
      </c>
      <c r="B1846">
        <v>78</v>
      </c>
      <c r="C1846" t="str">
        <f>IF(Table1[[#This Row],[Age]]&lt;=10,"Child",IF(Table1[[#This Row],[Age]]&lt;=20,"Teen", IF(Table1[[#This Row],[Age]]&lt;=40, "Young Adult",IF(Table1[[#This Row],[Age]]&lt;=60, "Middle Age","Old Age"))))</f>
        <v>Old Age</v>
      </c>
      <c r="D1846" t="s">
        <v>40</v>
      </c>
      <c r="E1846" t="s">
        <v>35</v>
      </c>
      <c r="F1846" t="s">
        <v>41</v>
      </c>
      <c r="G1846" s="2">
        <v>44820</v>
      </c>
      <c r="H1846" s="1">
        <f>YEAR(Table1[[#This Row],[Date_of_Diagnosis]])</f>
        <v>2022</v>
      </c>
      <c r="I1846" t="s">
        <v>48</v>
      </c>
      <c r="J1846" t="s">
        <v>2</v>
      </c>
      <c r="K1846" t="b">
        <v>1</v>
      </c>
      <c r="L1846">
        <v>25</v>
      </c>
      <c r="M1846">
        <v>3</v>
      </c>
      <c r="N1846" t="s">
        <v>15</v>
      </c>
      <c r="O1846">
        <v>71</v>
      </c>
      <c r="P1846" t="str">
        <f>IF(Table1[[#This Row],[Survival_Time_Months]]&lt;12,"&lt;1 Year",IF(Table1[[#This Row],[Survival_Time_Months]]&lt;60,"1-5 Years","5+ Years"))</f>
        <v>5+ Years</v>
      </c>
      <c r="Q1846" t="s">
        <v>14</v>
      </c>
      <c r="R1846" t="b">
        <v>0</v>
      </c>
      <c r="S1846" t="s">
        <v>16</v>
      </c>
    </row>
    <row r="1847" spans="1:19" x14ac:dyDescent="0.35">
      <c r="A1847" t="s">
        <v>1892</v>
      </c>
      <c r="B1847">
        <v>40</v>
      </c>
      <c r="C1847" t="str">
        <f>IF(Table1[[#This Row],[Age]]&lt;=10,"Child",IF(Table1[[#This Row],[Age]]&lt;=20,"Teen", IF(Table1[[#This Row],[Age]]&lt;=40, "Young Adult",IF(Table1[[#This Row],[Age]]&lt;=60, "Middle Age","Old Age"))))</f>
        <v>Young Adult</v>
      </c>
      <c r="D1847" t="s">
        <v>5049</v>
      </c>
      <c r="E1847" t="s">
        <v>47</v>
      </c>
      <c r="F1847" t="s">
        <v>36</v>
      </c>
      <c r="G1847" s="2">
        <v>45575</v>
      </c>
      <c r="H1847" s="1">
        <f>YEAR(Table1[[#This Row],[Date_of_Diagnosis]])</f>
        <v>2024</v>
      </c>
      <c r="I1847" t="s">
        <v>48</v>
      </c>
      <c r="J1847" t="s">
        <v>45</v>
      </c>
      <c r="K1847" t="b">
        <v>0</v>
      </c>
      <c r="L1847">
        <v>3</v>
      </c>
      <c r="M1847">
        <v>11</v>
      </c>
      <c r="N1847" t="s">
        <v>9</v>
      </c>
      <c r="O1847">
        <v>68</v>
      </c>
      <c r="P1847" t="str">
        <f>IF(Table1[[#This Row],[Survival_Time_Months]]&lt;12,"&lt;1 Year",IF(Table1[[#This Row],[Survival_Time_Months]]&lt;60,"1-5 Years","5+ Years"))</f>
        <v>5+ Years</v>
      </c>
      <c r="Q1847" t="s">
        <v>10</v>
      </c>
      <c r="R1847" t="b">
        <v>0</v>
      </c>
      <c r="S1847" t="s">
        <v>23</v>
      </c>
    </row>
    <row r="1848" spans="1:19" x14ac:dyDescent="0.35">
      <c r="A1848" t="s">
        <v>1893</v>
      </c>
      <c r="B1848">
        <v>14</v>
      </c>
      <c r="C1848" t="str">
        <f>IF(Table1[[#This Row],[Age]]&lt;=10,"Child",IF(Table1[[#This Row],[Age]]&lt;=20,"Teen", IF(Table1[[#This Row],[Age]]&lt;=40, "Young Adult",IF(Table1[[#This Row],[Age]]&lt;=60, "Middle Age","Old Age"))))</f>
        <v>Teen</v>
      </c>
      <c r="D1848" t="s">
        <v>5050</v>
      </c>
      <c r="E1848" t="s">
        <v>35</v>
      </c>
      <c r="F1848" t="s">
        <v>36</v>
      </c>
      <c r="G1848" s="2">
        <v>43823</v>
      </c>
      <c r="H1848" s="1">
        <f>YEAR(Table1[[#This Row],[Date_of_Diagnosis]])</f>
        <v>2019</v>
      </c>
      <c r="I1848" t="s">
        <v>48</v>
      </c>
      <c r="J1848" t="s">
        <v>2</v>
      </c>
      <c r="K1848" t="b">
        <v>1</v>
      </c>
      <c r="L1848">
        <v>36</v>
      </c>
      <c r="M1848">
        <v>12</v>
      </c>
      <c r="N1848" t="s">
        <v>9</v>
      </c>
      <c r="O1848">
        <v>16</v>
      </c>
      <c r="P1848" t="str">
        <f>IF(Table1[[#This Row],[Survival_Time_Months]]&lt;12,"&lt;1 Year",IF(Table1[[#This Row],[Survival_Time_Months]]&lt;60,"1-5 Years","5+ Years"))</f>
        <v>1-5 Years</v>
      </c>
      <c r="Q1848" t="s">
        <v>14</v>
      </c>
      <c r="R1848" t="b">
        <v>0</v>
      </c>
      <c r="S1848" t="s">
        <v>16</v>
      </c>
    </row>
    <row r="1849" spans="1:19" x14ac:dyDescent="0.35">
      <c r="A1849" t="s">
        <v>1894</v>
      </c>
      <c r="B1849">
        <v>21</v>
      </c>
      <c r="C1849" t="str">
        <f>IF(Table1[[#This Row],[Age]]&lt;=10,"Child",IF(Table1[[#This Row],[Age]]&lt;=20,"Teen", IF(Table1[[#This Row],[Age]]&lt;=40, "Young Adult",IF(Table1[[#This Row],[Age]]&lt;=60, "Middle Age","Old Age"))))</f>
        <v>Young Adult</v>
      </c>
      <c r="D1849" t="s">
        <v>5049</v>
      </c>
      <c r="E1849" t="s">
        <v>50</v>
      </c>
      <c r="F1849" t="s">
        <v>41</v>
      </c>
      <c r="G1849" s="2">
        <v>43942</v>
      </c>
      <c r="H1849" s="1">
        <f>YEAR(Table1[[#This Row],[Date_of_Diagnosis]])</f>
        <v>2020</v>
      </c>
      <c r="I1849" t="s">
        <v>51</v>
      </c>
      <c r="J1849" t="s">
        <v>38</v>
      </c>
      <c r="K1849" t="b">
        <v>1</v>
      </c>
      <c r="L1849">
        <v>57</v>
      </c>
      <c r="M1849">
        <v>5</v>
      </c>
      <c r="N1849" t="s">
        <v>15</v>
      </c>
      <c r="O1849">
        <v>95</v>
      </c>
      <c r="P1849" t="str">
        <f>IF(Table1[[#This Row],[Survival_Time_Months]]&lt;12,"&lt;1 Year",IF(Table1[[#This Row],[Survival_Time_Months]]&lt;60,"1-5 Years","5+ Years"))</f>
        <v>5+ Years</v>
      </c>
      <c r="Q1849" t="s">
        <v>14</v>
      </c>
      <c r="R1849" t="b">
        <v>1</v>
      </c>
      <c r="S1849" t="s">
        <v>17</v>
      </c>
    </row>
    <row r="1850" spans="1:19" x14ac:dyDescent="0.35">
      <c r="A1850" t="s">
        <v>1895</v>
      </c>
      <c r="B1850">
        <v>65</v>
      </c>
      <c r="C1850" t="str">
        <f>IF(Table1[[#This Row],[Age]]&lt;=10,"Child",IF(Table1[[#This Row],[Age]]&lt;=20,"Teen", IF(Table1[[#This Row],[Age]]&lt;=40, "Young Adult",IF(Table1[[#This Row],[Age]]&lt;=60, "Middle Age","Old Age"))))</f>
        <v>Old Age</v>
      </c>
      <c r="D1850" t="s">
        <v>40</v>
      </c>
      <c r="E1850" t="s">
        <v>50</v>
      </c>
      <c r="F1850" t="s">
        <v>44</v>
      </c>
      <c r="G1850" s="2">
        <v>45129</v>
      </c>
      <c r="H1850" s="1">
        <f>YEAR(Table1[[#This Row],[Date_of_Diagnosis]])</f>
        <v>2023</v>
      </c>
      <c r="I1850" t="s">
        <v>42</v>
      </c>
      <c r="J1850" t="s">
        <v>38</v>
      </c>
      <c r="K1850" t="b">
        <v>1</v>
      </c>
      <c r="L1850">
        <v>34</v>
      </c>
      <c r="M1850">
        <v>9</v>
      </c>
      <c r="N1850" t="s">
        <v>9</v>
      </c>
      <c r="O1850">
        <v>49</v>
      </c>
      <c r="P1850" t="str">
        <f>IF(Table1[[#This Row],[Survival_Time_Months]]&lt;12,"&lt;1 Year",IF(Table1[[#This Row],[Survival_Time_Months]]&lt;60,"1-5 Years","5+ Years"))</f>
        <v>1-5 Years</v>
      </c>
      <c r="Q1850" t="s">
        <v>10</v>
      </c>
      <c r="R1850" t="b">
        <v>1</v>
      </c>
      <c r="S1850" t="s">
        <v>18</v>
      </c>
    </row>
    <row r="1851" spans="1:19" x14ac:dyDescent="0.35">
      <c r="A1851" t="s">
        <v>1896</v>
      </c>
      <c r="B1851">
        <v>8</v>
      </c>
      <c r="C1851" t="str">
        <f>IF(Table1[[#This Row],[Age]]&lt;=10,"Child",IF(Table1[[#This Row],[Age]]&lt;=20,"Teen", IF(Table1[[#This Row],[Age]]&lt;=40, "Young Adult",IF(Table1[[#This Row],[Age]]&lt;=60, "Middle Age","Old Age"))))</f>
        <v>Child</v>
      </c>
      <c r="D1851" t="s">
        <v>5049</v>
      </c>
      <c r="E1851" t="s">
        <v>35</v>
      </c>
      <c r="F1851" t="s">
        <v>36</v>
      </c>
      <c r="G1851" s="2">
        <v>44886</v>
      </c>
      <c r="H1851" s="1">
        <f>YEAR(Table1[[#This Row],[Date_of_Diagnosis]])</f>
        <v>2022</v>
      </c>
      <c r="I1851" t="s">
        <v>48</v>
      </c>
      <c r="J1851" t="s">
        <v>38</v>
      </c>
      <c r="K1851" t="b">
        <v>1</v>
      </c>
      <c r="L1851">
        <v>21</v>
      </c>
      <c r="M1851">
        <v>9</v>
      </c>
      <c r="N1851" t="s">
        <v>9</v>
      </c>
      <c r="O1851">
        <v>4</v>
      </c>
      <c r="P1851" t="str">
        <f>IF(Table1[[#This Row],[Survival_Time_Months]]&lt;12,"&lt;1 Year",IF(Table1[[#This Row],[Survival_Time_Months]]&lt;60,"1-5 Years","5+ Years"))</f>
        <v>&lt;1 Year</v>
      </c>
      <c r="Q1851" t="s">
        <v>14</v>
      </c>
      <c r="R1851" t="b">
        <v>0</v>
      </c>
      <c r="S1851" t="s">
        <v>23</v>
      </c>
    </row>
    <row r="1852" spans="1:19" x14ac:dyDescent="0.35">
      <c r="A1852" t="s">
        <v>1897</v>
      </c>
      <c r="B1852">
        <v>61</v>
      </c>
      <c r="C1852" t="str">
        <f>IF(Table1[[#This Row],[Age]]&lt;=10,"Child",IF(Table1[[#This Row],[Age]]&lt;=20,"Teen", IF(Table1[[#This Row],[Age]]&lt;=40, "Young Adult",IF(Table1[[#This Row],[Age]]&lt;=60, "Middle Age","Old Age"))))</f>
        <v>Old Age</v>
      </c>
      <c r="D1852" t="s">
        <v>5049</v>
      </c>
      <c r="E1852" t="s">
        <v>50</v>
      </c>
      <c r="F1852" t="s">
        <v>36</v>
      </c>
      <c r="G1852" s="2">
        <v>43767</v>
      </c>
      <c r="H1852" s="1">
        <f>YEAR(Table1[[#This Row],[Date_of_Diagnosis]])</f>
        <v>2019</v>
      </c>
      <c r="I1852" t="s">
        <v>42</v>
      </c>
      <c r="J1852" t="s">
        <v>2</v>
      </c>
      <c r="K1852" t="b">
        <v>1</v>
      </c>
      <c r="L1852">
        <v>22</v>
      </c>
      <c r="M1852">
        <v>15</v>
      </c>
      <c r="N1852" t="s">
        <v>12</v>
      </c>
      <c r="O1852">
        <v>20</v>
      </c>
      <c r="P1852" t="str">
        <f>IF(Table1[[#This Row],[Survival_Time_Months]]&lt;12,"&lt;1 Year",IF(Table1[[#This Row],[Survival_Time_Months]]&lt;60,"1-5 Years","5+ Years"))</f>
        <v>1-5 Years</v>
      </c>
      <c r="Q1852" t="s">
        <v>10</v>
      </c>
      <c r="R1852" t="b">
        <v>1</v>
      </c>
      <c r="S1852" t="s">
        <v>21</v>
      </c>
    </row>
    <row r="1853" spans="1:19" x14ac:dyDescent="0.35">
      <c r="A1853" t="s">
        <v>1898</v>
      </c>
      <c r="B1853">
        <v>71</v>
      </c>
      <c r="C1853" t="str">
        <f>IF(Table1[[#This Row],[Age]]&lt;=10,"Child",IF(Table1[[#This Row],[Age]]&lt;=20,"Teen", IF(Table1[[#This Row],[Age]]&lt;=40, "Young Adult",IF(Table1[[#This Row],[Age]]&lt;=60, "Middle Age","Old Age"))))</f>
        <v>Old Age</v>
      </c>
      <c r="D1853" t="s">
        <v>40</v>
      </c>
      <c r="E1853" t="s">
        <v>47</v>
      </c>
      <c r="F1853" t="s">
        <v>41</v>
      </c>
      <c r="G1853" s="2">
        <v>45195</v>
      </c>
      <c r="H1853" s="1">
        <f>YEAR(Table1[[#This Row],[Date_of_Diagnosis]])</f>
        <v>2023</v>
      </c>
      <c r="I1853" t="s">
        <v>48</v>
      </c>
      <c r="J1853" t="s">
        <v>45</v>
      </c>
      <c r="K1853" t="b">
        <v>0</v>
      </c>
      <c r="L1853">
        <v>35</v>
      </c>
      <c r="M1853">
        <v>7</v>
      </c>
      <c r="N1853" t="s">
        <v>12</v>
      </c>
      <c r="O1853">
        <v>43</v>
      </c>
      <c r="P1853" t="str">
        <f>IF(Table1[[#This Row],[Survival_Time_Months]]&lt;12,"&lt;1 Year",IF(Table1[[#This Row],[Survival_Time_Months]]&lt;60,"1-5 Years","5+ Years"))</f>
        <v>1-5 Years</v>
      </c>
      <c r="Q1853" t="s">
        <v>10</v>
      </c>
      <c r="R1853" t="b">
        <v>1</v>
      </c>
      <c r="S1853" t="s">
        <v>20</v>
      </c>
    </row>
    <row r="1854" spans="1:19" x14ac:dyDescent="0.35">
      <c r="A1854" t="s">
        <v>1899</v>
      </c>
      <c r="B1854">
        <v>30</v>
      </c>
      <c r="C1854" t="str">
        <f>IF(Table1[[#This Row],[Age]]&lt;=10,"Child",IF(Table1[[#This Row],[Age]]&lt;=20,"Teen", IF(Table1[[#This Row],[Age]]&lt;=40, "Young Adult",IF(Table1[[#This Row],[Age]]&lt;=60, "Middle Age","Old Age"))))</f>
        <v>Young Adult</v>
      </c>
      <c r="D1854" t="s">
        <v>5049</v>
      </c>
      <c r="E1854" t="s">
        <v>50</v>
      </c>
      <c r="F1854" t="s">
        <v>41</v>
      </c>
      <c r="G1854" s="2">
        <v>44598</v>
      </c>
      <c r="H1854" s="1">
        <f>YEAR(Table1[[#This Row],[Date_of_Diagnosis]])</f>
        <v>2022</v>
      </c>
      <c r="I1854" t="s">
        <v>48</v>
      </c>
      <c r="J1854" t="s">
        <v>2</v>
      </c>
      <c r="K1854" t="b">
        <v>0</v>
      </c>
      <c r="L1854">
        <v>62</v>
      </c>
      <c r="M1854">
        <v>19</v>
      </c>
      <c r="N1854" t="s">
        <v>9</v>
      </c>
      <c r="O1854">
        <v>55</v>
      </c>
      <c r="P1854" t="str">
        <f>IF(Table1[[#This Row],[Survival_Time_Months]]&lt;12,"&lt;1 Year",IF(Table1[[#This Row],[Survival_Time_Months]]&lt;60,"1-5 Years","5+ Years"))</f>
        <v>1-5 Years</v>
      </c>
      <c r="Q1854" t="s">
        <v>14</v>
      </c>
      <c r="R1854" t="b">
        <v>1</v>
      </c>
      <c r="S1854" t="s">
        <v>21</v>
      </c>
    </row>
    <row r="1855" spans="1:19" x14ac:dyDescent="0.35">
      <c r="A1855" t="s">
        <v>1900</v>
      </c>
      <c r="B1855">
        <v>84</v>
      </c>
      <c r="C1855" t="str">
        <f>IF(Table1[[#This Row],[Age]]&lt;=10,"Child",IF(Table1[[#This Row],[Age]]&lt;=20,"Teen", IF(Table1[[#This Row],[Age]]&lt;=40, "Young Adult",IF(Table1[[#This Row],[Age]]&lt;=60, "Middle Age","Old Age"))))</f>
        <v>Old Age</v>
      </c>
      <c r="D1855" t="s">
        <v>5050</v>
      </c>
      <c r="E1855" t="s">
        <v>47</v>
      </c>
      <c r="F1855" t="s">
        <v>36</v>
      </c>
      <c r="G1855" s="2">
        <v>45095</v>
      </c>
      <c r="H1855" s="1">
        <f>YEAR(Table1[[#This Row],[Date_of_Diagnosis]])</f>
        <v>2023</v>
      </c>
      <c r="I1855" t="s">
        <v>51</v>
      </c>
      <c r="J1855" t="s">
        <v>45</v>
      </c>
      <c r="K1855" t="b">
        <v>0</v>
      </c>
      <c r="L1855">
        <v>4</v>
      </c>
      <c r="M1855">
        <v>20</v>
      </c>
      <c r="N1855" t="s">
        <v>9</v>
      </c>
      <c r="O1855">
        <v>107</v>
      </c>
      <c r="P1855" t="str">
        <f>IF(Table1[[#This Row],[Survival_Time_Months]]&lt;12,"&lt;1 Year",IF(Table1[[#This Row],[Survival_Time_Months]]&lt;60,"1-5 Years","5+ Years"))</f>
        <v>5+ Years</v>
      </c>
      <c r="Q1855" t="s">
        <v>10</v>
      </c>
      <c r="R1855" t="b">
        <v>1</v>
      </c>
      <c r="S1855" t="s">
        <v>19</v>
      </c>
    </row>
    <row r="1856" spans="1:19" x14ac:dyDescent="0.35">
      <c r="A1856" t="s">
        <v>1901</v>
      </c>
      <c r="B1856">
        <v>45</v>
      </c>
      <c r="C1856" t="str">
        <f>IF(Table1[[#This Row],[Age]]&lt;=10,"Child",IF(Table1[[#This Row],[Age]]&lt;=20,"Teen", IF(Table1[[#This Row],[Age]]&lt;=40, "Young Adult",IF(Table1[[#This Row],[Age]]&lt;=60, "Middle Age","Old Age"))))</f>
        <v>Middle Age</v>
      </c>
      <c r="D1856" t="s">
        <v>5049</v>
      </c>
      <c r="E1856" t="s">
        <v>35</v>
      </c>
      <c r="F1856" t="s">
        <v>41</v>
      </c>
      <c r="G1856" s="2">
        <v>45022</v>
      </c>
      <c r="H1856" s="1">
        <f>YEAR(Table1[[#This Row],[Date_of_Diagnosis]])</f>
        <v>2023</v>
      </c>
      <c r="I1856" t="s">
        <v>48</v>
      </c>
      <c r="J1856" t="s">
        <v>45</v>
      </c>
      <c r="K1856" t="b">
        <v>1</v>
      </c>
      <c r="L1856">
        <v>64</v>
      </c>
      <c r="M1856">
        <v>17</v>
      </c>
      <c r="N1856" t="s">
        <v>15</v>
      </c>
      <c r="O1856">
        <v>110</v>
      </c>
      <c r="P1856" t="str">
        <f>IF(Table1[[#This Row],[Survival_Time_Months]]&lt;12,"&lt;1 Year",IF(Table1[[#This Row],[Survival_Time_Months]]&lt;60,"1-5 Years","5+ Years"))</f>
        <v>5+ Years</v>
      </c>
      <c r="Q1856" t="s">
        <v>10</v>
      </c>
      <c r="R1856" t="b">
        <v>0</v>
      </c>
      <c r="S1856" t="s">
        <v>21</v>
      </c>
    </row>
    <row r="1857" spans="1:19" x14ac:dyDescent="0.35">
      <c r="A1857" t="s">
        <v>1902</v>
      </c>
      <c r="B1857">
        <v>23</v>
      </c>
      <c r="C1857" t="str">
        <f>IF(Table1[[#This Row],[Age]]&lt;=10,"Child",IF(Table1[[#This Row],[Age]]&lt;=20,"Teen", IF(Table1[[#This Row],[Age]]&lt;=40, "Young Adult",IF(Table1[[#This Row],[Age]]&lt;=60, "Middle Age","Old Age"))))</f>
        <v>Young Adult</v>
      </c>
      <c r="D1857" t="s">
        <v>5049</v>
      </c>
      <c r="E1857" t="s">
        <v>50</v>
      </c>
      <c r="F1857" t="s">
        <v>44</v>
      </c>
      <c r="G1857" s="2">
        <v>43993</v>
      </c>
      <c r="H1857" s="1">
        <f>YEAR(Table1[[#This Row],[Date_of_Diagnosis]])</f>
        <v>2020</v>
      </c>
      <c r="I1857" t="s">
        <v>42</v>
      </c>
      <c r="J1857" t="s">
        <v>45</v>
      </c>
      <c r="K1857" t="b">
        <v>1</v>
      </c>
      <c r="L1857">
        <v>59</v>
      </c>
      <c r="M1857">
        <v>12</v>
      </c>
      <c r="N1857" t="s">
        <v>12</v>
      </c>
      <c r="O1857">
        <v>50</v>
      </c>
      <c r="P1857" t="str">
        <f>IF(Table1[[#This Row],[Survival_Time_Months]]&lt;12,"&lt;1 Year",IF(Table1[[#This Row],[Survival_Time_Months]]&lt;60,"1-5 Years","5+ Years"))</f>
        <v>1-5 Years</v>
      </c>
      <c r="Q1857" t="s">
        <v>10</v>
      </c>
      <c r="R1857" t="b">
        <v>1</v>
      </c>
      <c r="S1857" t="s">
        <v>13</v>
      </c>
    </row>
    <row r="1858" spans="1:19" x14ac:dyDescent="0.35">
      <c r="A1858" t="s">
        <v>1903</v>
      </c>
      <c r="B1858">
        <v>90</v>
      </c>
      <c r="C1858" t="str">
        <f>IF(Table1[[#This Row],[Age]]&lt;=10,"Child",IF(Table1[[#This Row],[Age]]&lt;=20,"Teen", IF(Table1[[#This Row],[Age]]&lt;=40, "Young Adult",IF(Table1[[#This Row],[Age]]&lt;=60, "Middle Age","Old Age"))))</f>
        <v>Old Age</v>
      </c>
      <c r="D1858" t="s">
        <v>40</v>
      </c>
      <c r="E1858" t="s">
        <v>50</v>
      </c>
      <c r="F1858" t="s">
        <v>41</v>
      </c>
      <c r="G1858" s="2">
        <v>45564</v>
      </c>
      <c r="H1858" s="1">
        <f>YEAR(Table1[[#This Row],[Date_of_Diagnosis]])</f>
        <v>2024</v>
      </c>
      <c r="I1858" t="s">
        <v>37</v>
      </c>
      <c r="J1858" t="s">
        <v>2</v>
      </c>
      <c r="K1858" t="b">
        <v>0</v>
      </c>
      <c r="L1858">
        <v>36</v>
      </c>
      <c r="M1858">
        <v>3</v>
      </c>
      <c r="N1858" t="s">
        <v>15</v>
      </c>
      <c r="O1858">
        <v>25</v>
      </c>
      <c r="P1858" t="str">
        <f>IF(Table1[[#This Row],[Survival_Time_Months]]&lt;12,"&lt;1 Year",IF(Table1[[#This Row],[Survival_Time_Months]]&lt;60,"1-5 Years","5+ Years"))</f>
        <v>1-5 Years</v>
      </c>
      <c r="Q1858" t="s">
        <v>10</v>
      </c>
      <c r="R1858" t="b">
        <v>1</v>
      </c>
      <c r="S1858" t="s">
        <v>17</v>
      </c>
    </row>
    <row r="1859" spans="1:19" x14ac:dyDescent="0.35">
      <c r="A1859" t="s">
        <v>1904</v>
      </c>
      <c r="B1859">
        <v>41</v>
      </c>
      <c r="C1859" t="str">
        <f>IF(Table1[[#This Row],[Age]]&lt;=10,"Child",IF(Table1[[#This Row],[Age]]&lt;=20,"Teen", IF(Table1[[#This Row],[Age]]&lt;=40, "Young Adult",IF(Table1[[#This Row],[Age]]&lt;=60, "Middle Age","Old Age"))))</f>
        <v>Middle Age</v>
      </c>
      <c r="D1859" t="s">
        <v>5050</v>
      </c>
      <c r="E1859" t="s">
        <v>35</v>
      </c>
      <c r="F1859" t="s">
        <v>36</v>
      </c>
      <c r="G1859" s="2">
        <v>45170</v>
      </c>
      <c r="H1859" s="1">
        <f>YEAR(Table1[[#This Row],[Date_of_Diagnosis]])</f>
        <v>2023</v>
      </c>
      <c r="I1859" t="s">
        <v>51</v>
      </c>
      <c r="J1859" t="s">
        <v>2</v>
      </c>
      <c r="K1859" t="b">
        <v>1</v>
      </c>
      <c r="L1859">
        <v>36</v>
      </c>
      <c r="M1859">
        <v>20</v>
      </c>
      <c r="N1859" t="s">
        <v>15</v>
      </c>
      <c r="O1859">
        <v>49</v>
      </c>
      <c r="P1859" t="str">
        <f>IF(Table1[[#This Row],[Survival_Time_Months]]&lt;12,"&lt;1 Year",IF(Table1[[#This Row],[Survival_Time_Months]]&lt;60,"1-5 Years","5+ Years"))</f>
        <v>1-5 Years</v>
      </c>
      <c r="Q1859" t="s">
        <v>14</v>
      </c>
      <c r="R1859" t="b">
        <v>0</v>
      </c>
      <c r="S1859" t="s">
        <v>17</v>
      </c>
    </row>
    <row r="1860" spans="1:19" x14ac:dyDescent="0.35">
      <c r="A1860" t="s">
        <v>1905</v>
      </c>
      <c r="B1860">
        <v>76</v>
      </c>
      <c r="C1860" t="str">
        <f>IF(Table1[[#This Row],[Age]]&lt;=10,"Child",IF(Table1[[#This Row],[Age]]&lt;=20,"Teen", IF(Table1[[#This Row],[Age]]&lt;=40, "Young Adult",IF(Table1[[#This Row],[Age]]&lt;=60, "Middle Age","Old Age"))))</f>
        <v>Old Age</v>
      </c>
      <c r="D1860" t="s">
        <v>5050</v>
      </c>
      <c r="E1860" t="s">
        <v>35</v>
      </c>
      <c r="F1860" t="s">
        <v>36</v>
      </c>
      <c r="G1860" s="2">
        <v>43746</v>
      </c>
      <c r="H1860" s="1">
        <f>YEAR(Table1[[#This Row],[Date_of_Diagnosis]])</f>
        <v>2019</v>
      </c>
      <c r="I1860" t="s">
        <v>51</v>
      </c>
      <c r="J1860" t="s">
        <v>38</v>
      </c>
      <c r="K1860" t="b">
        <v>1</v>
      </c>
      <c r="L1860">
        <v>59</v>
      </c>
      <c r="M1860">
        <v>11</v>
      </c>
      <c r="N1860" t="s">
        <v>9</v>
      </c>
      <c r="O1860">
        <v>14</v>
      </c>
      <c r="P1860" t="str">
        <f>IF(Table1[[#This Row],[Survival_Time_Months]]&lt;12,"&lt;1 Year",IF(Table1[[#This Row],[Survival_Time_Months]]&lt;60,"1-5 Years","5+ Years"))</f>
        <v>1-5 Years</v>
      </c>
      <c r="Q1860" t="s">
        <v>14</v>
      </c>
      <c r="R1860" t="b">
        <v>1</v>
      </c>
      <c r="S1860" t="s">
        <v>13</v>
      </c>
    </row>
    <row r="1861" spans="1:19" x14ac:dyDescent="0.35">
      <c r="A1861" t="s">
        <v>1906</v>
      </c>
      <c r="B1861">
        <v>3</v>
      </c>
      <c r="C1861" t="str">
        <f>IF(Table1[[#This Row],[Age]]&lt;=10,"Child",IF(Table1[[#This Row],[Age]]&lt;=20,"Teen", IF(Table1[[#This Row],[Age]]&lt;=40, "Young Adult",IF(Table1[[#This Row],[Age]]&lt;=60, "Middle Age","Old Age"))))</f>
        <v>Child</v>
      </c>
      <c r="D1861" t="s">
        <v>40</v>
      </c>
      <c r="E1861" t="s">
        <v>35</v>
      </c>
      <c r="F1861" t="s">
        <v>36</v>
      </c>
      <c r="G1861" s="2">
        <v>45221</v>
      </c>
      <c r="H1861" s="1">
        <f>YEAR(Table1[[#This Row],[Date_of_Diagnosis]])</f>
        <v>2023</v>
      </c>
      <c r="I1861" t="s">
        <v>48</v>
      </c>
      <c r="J1861" t="s">
        <v>45</v>
      </c>
      <c r="K1861" t="b">
        <v>0</v>
      </c>
      <c r="L1861">
        <v>13</v>
      </c>
      <c r="M1861">
        <v>1</v>
      </c>
      <c r="N1861" t="s">
        <v>9</v>
      </c>
      <c r="O1861">
        <v>86</v>
      </c>
      <c r="P1861" t="str">
        <f>IF(Table1[[#This Row],[Survival_Time_Months]]&lt;12,"&lt;1 Year",IF(Table1[[#This Row],[Survival_Time_Months]]&lt;60,"1-5 Years","5+ Years"))</f>
        <v>5+ Years</v>
      </c>
      <c r="Q1861" t="s">
        <v>10</v>
      </c>
      <c r="R1861" t="b">
        <v>1</v>
      </c>
      <c r="S1861" t="s">
        <v>22</v>
      </c>
    </row>
    <row r="1862" spans="1:19" x14ac:dyDescent="0.35">
      <c r="A1862" t="s">
        <v>1907</v>
      </c>
      <c r="B1862">
        <v>77</v>
      </c>
      <c r="C1862" t="str">
        <f>IF(Table1[[#This Row],[Age]]&lt;=10,"Child",IF(Table1[[#This Row],[Age]]&lt;=20,"Teen", IF(Table1[[#This Row],[Age]]&lt;=40, "Young Adult",IF(Table1[[#This Row],[Age]]&lt;=60, "Middle Age","Old Age"))))</f>
        <v>Old Age</v>
      </c>
      <c r="D1862" t="s">
        <v>5049</v>
      </c>
      <c r="E1862" t="s">
        <v>50</v>
      </c>
      <c r="F1862" t="s">
        <v>36</v>
      </c>
      <c r="G1862" s="2">
        <v>43997</v>
      </c>
      <c r="H1862" s="1">
        <f>YEAR(Table1[[#This Row],[Date_of_Diagnosis]])</f>
        <v>2020</v>
      </c>
      <c r="I1862" t="s">
        <v>48</v>
      </c>
      <c r="J1862" t="s">
        <v>2</v>
      </c>
      <c r="K1862" t="b">
        <v>0</v>
      </c>
      <c r="L1862">
        <v>50</v>
      </c>
      <c r="M1862">
        <v>9</v>
      </c>
      <c r="N1862" t="s">
        <v>9</v>
      </c>
      <c r="O1862">
        <v>55</v>
      </c>
      <c r="P1862" t="str">
        <f>IF(Table1[[#This Row],[Survival_Time_Months]]&lt;12,"&lt;1 Year",IF(Table1[[#This Row],[Survival_Time_Months]]&lt;60,"1-5 Years","5+ Years"))</f>
        <v>1-5 Years</v>
      </c>
      <c r="Q1862" t="s">
        <v>14</v>
      </c>
      <c r="R1862" t="b">
        <v>1</v>
      </c>
      <c r="S1862" t="s">
        <v>23</v>
      </c>
    </row>
    <row r="1863" spans="1:19" x14ac:dyDescent="0.35">
      <c r="A1863" t="s">
        <v>1908</v>
      </c>
      <c r="B1863">
        <v>49</v>
      </c>
      <c r="C1863" t="str">
        <f>IF(Table1[[#This Row],[Age]]&lt;=10,"Child",IF(Table1[[#This Row],[Age]]&lt;=20,"Teen", IF(Table1[[#This Row],[Age]]&lt;=40, "Young Adult",IF(Table1[[#This Row],[Age]]&lt;=60, "Middle Age","Old Age"))))</f>
        <v>Middle Age</v>
      </c>
      <c r="D1863" t="s">
        <v>40</v>
      </c>
      <c r="E1863" t="s">
        <v>50</v>
      </c>
      <c r="F1863" t="s">
        <v>41</v>
      </c>
      <c r="G1863" s="2">
        <v>44899</v>
      </c>
      <c r="H1863" s="1">
        <f>YEAR(Table1[[#This Row],[Date_of_Diagnosis]])</f>
        <v>2022</v>
      </c>
      <c r="I1863" t="s">
        <v>48</v>
      </c>
      <c r="J1863" t="s">
        <v>38</v>
      </c>
      <c r="K1863" t="b">
        <v>1</v>
      </c>
      <c r="L1863">
        <v>17</v>
      </c>
      <c r="M1863">
        <v>18</v>
      </c>
      <c r="N1863" t="s">
        <v>9</v>
      </c>
      <c r="O1863">
        <v>112</v>
      </c>
      <c r="P1863" t="str">
        <f>IF(Table1[[#This Row],[Survival_Time_Months]]&lt;12,"&lt;1 Year",IF(Table1[[#This Row],[Survival_Time_Months]]&lt;60,"1-5 Years","5+ Years"))</f>
        <v>5+ Years</v>
      </c>
      <c r="Q1863" t="s">
        <v>10</v>
      </c>
      <c r="R1863" t="b">
        <v>0</v>
      </c>
      <c r="S1863" t="s">
        <v>19</v>
      </c>
    </row>
    <row r="1864" spans="1:19" x14ac:dyDescent="0.35">
      <c r="A1864" t="s">
        <v>1909</v>
      </c>
      <c r="B1864">
        <v>38</v>
      </c>
      <c r="C1864" t="str">
        <f>IF(Table1[[#This Row],[Age]]&lt;=10,"Child",IF(Table1[[#This Row],[Age]]&lt;=20,"Teen", IF(Table1[[#This Row],[Age]]&lt;=40, "Young Adult",IF(Table1[[#This Row],[Age]]&lt;=60, "Middle Age","Old Age"))))</f>
        <v>Young Adult</v>
      </c>
      <c r="D1864" t="s">
        <v>5049</v>
      </c>
      <c r="E1864" t="s">
        <v>35</v>
      </c>
      <c r="F1864" t="s">
        <v>44</v>
      </c>
      <c r="G1864" s="2">
        <v>43677</v>
      </c>
      <c r="H1864" s="1">
        <f>YEAR(Table1[[#This Row],[Date_of_Diagnosis]])</f>
        <v>2019</v>
      </c>
      <c r="I1864" t="s">
        <v>42</v>
      </c>
      <c r="J1864" t="s">
        <v>45</v>
      </c>
      <c r="K1864" t="b">
        <v>1</v>
      </c>
      <c r="L1864">
        <v>64</v>
      </c>
      <c r="M1864">
        <v>10</v>
      </c>
      <c r="N1864" t="s">
        <v>12</v>
      </c>
      <c r="O1864">
        <v>105</v>
      </c>
      <c r="P1864" t="str">
        <f>IF(Table1[[#This Row],[Survival_Time_Months]]&lt;12,"&lt;1 Year",IF(Table1[[#This Row],[Survival_Time_Months]]&lt;60,"1-5 Years","5+ Years"))</f>
        <v>5+ Years</v>
      </c>
      <c r="Q1864" t="s">
        <v>10</v>
      </c>
      <c r="R1864" t="b">
        <v>1</v>
      </c>
      <c r="S1864" t="s">
        <v>18</v>
      </c>
    </row>
    <row r="1865" spans="1:19" x14ac:dyDescent="0.35">
      <c r="A1865" t="s">
        <v>1910</v>
      </c>
      <c r="B1865">
        <v>27</v>
      </c>
      <c r="C1865" t="str">
        <f>IF(Table1[[#This Row],[Age]]&lt;=10,"Child",IF(Table1[[#This Row],[Age]]&lt;=20,"Teen", IF(Table1[[#This Row],[Age]]&lt;=40, "Young Adult",IF(Table1[[#This Row],[Age]]&lt;=60, "Middle Age","Old Age"))))</f>
        <v>Young Adult</v>
      </c>
      <c r="D1865" t="s">
        <v>40</v>
      </c>
      <c r="E1865" t="s">
        <v>47</v>
      </c>
      <c r="F1865" t="s">
        <v>44</v>
      </c>
      <c r="G1865" s="2">
        <v>45163</v>
      </c>
      <c r="H1865" s="1">
        <f>YEAR(Table1[[#This Row],[Date_of_Diagnosis]])</f>
        <v>2023</v>
      </c>
      <c r="I1865" t="s">
        <v>48</v>
      </c>
      <c r="J1865" t="s">
        <v>38</v>
      </c>
      <c r="K1865" t="b">
        <v>1</v>
      </c>
      <c r="L1865">
        <v>11</v>
      </c>
      <c r="M1865">
        <v>19</v>
      </c>
      <c r="N1865" t="s">
        <v>9</v>
      </c>
      <c r="O1865">
        <v>25</v>
      </c>
      <c r="P1865" t="str">
        <f>IF(Table1[[#This Row],[Survival_Time_Months]]&lt;12,"&lt;1 Year",IF(Table1[[#This Row],[Survival_Time_Months]]&lt;60,"1-5 Years","5+ Years"))</f>
        <v>1-5 Years</v>
      </c>
      <c r="Q1865" t="s">
        <v>14</v>
      </c>
      <c r="R1865" t="b">
        <v>1</v>
      </c>
      <c r="S1865" t="s">
        <v>21</v>
      </c>
    </row>
    <row r="1866" spans="1:19" x14ac:dyDescent="0.35">
      <c r="A1866" t="s">
        <v>1911</v>
      </c>
      <c r="B1866">
        <v>35</v>
      </c>
      <c r="C1866" t="str">
        <f>IF(Table1[[#This Row],[Age]]&lt;=10,"Child",IF(Table1[[#This Row],[Age]]&lt;=20,"Teen", IF(Table1[[#This Row],[Age]]&lt;=40, "Young Adult",IF(Table1[[#This Row],[Age]]&lt;=60, "Middle Age","Old Age"))))</f>
        <v>Young Adult</v>
      </c>
      <c r="D1866" t="s">
        <v>40</v>
      </c>
      <c r="E1866" t="s">
        <v>47</v>
      </c>
      <c r="F1866" t="s">
        <v>41</v>
      </c>
      <c r="G1866" s="2">
        <v>45051</v>
      </c>
      <c r="H1866" s="1">
        <f>YEAR(Table1[[#This Row],[Date_of_Diagnosis]])</f>
        <v>2023</v>
      </c>
      <c r="I1866" t="s">
        <v>37</v>
      </c>
      <c r="J1866" t="s">
        <v>2</v>
      </c>
      <c r="K1866" t="b">
        <v>1</v>
      </c>
      <c r="L1866">
        <v>26</v>
      </c>
      <c r="M1866">
        <v>8</v>
      </c>
      <c r="N1866" t="s">
        <v>12</v>
      </c>
      <c r="O1866">
        <v>23</v>
      </c>
      <c r="P1866" t="str">
        <f>IF(Table1[[#This Row],[Survival_Time_Months]]&lt;12,"&lt;1 Year",IF(Table1[[#This Row],[Survival_Time_Months]]&lt;60,"1-5 Years","5+ Years"))</f>
        <v>1-5 Years</v>
      </c>
      <c r="Q1866" t="s">
        <v>14</v>
      </c>
      <c r="R1866" t="b">
        <v>1</v>
      </c>
      <c r="S1866" t="s">
        <v>22</v>
      </c>
    </row>
    <row r="1867" spans="1:19" x14ac:dyDescent="0.35">
      <c r="A1867" t="s">
        <v>1912</v>
      </c>
      <c r="B1867">
        <v>79</v>
      </c>
      <c r="C1867" t="str">
        <f>IF(Table1[[#This Row],[Age]]&lt;=10,"Child",IF(Table1[[#This Row],[Age]]&lt;=20,"Teen", IF(Table1[[#This Row],[Age]]&lt;=40, "Young Adult",IF(Table1[[#This Row],[Age]]&lt;=60, "Middle Age","Old Age"))))</f>
        <v>Old Age</v>
      </c>
      <c r="D1867" t="s">
        <v>5049</v>
      </c>
      <c r="E1867" t="s">
        <v>47</v>
      </c>
      <c r="F1867" t="s">
        <v>41</v>
      </c>
      <c r="G1867" s="2">
        <v>44872</v>
      </c>
      <c r="H1867" s="1">
        <f>YEAR(Table1[[#This Row],[Date_of_Diagnosis]])</f>
        <v>2022</v>
      </c>
      <c r="I1867" t="s">
        <v>37</v>
      </c>
      <c r="J1867" t="s">
        <v>38</v>
      </c>
      <c r="K1867" t="b">
        <v>0</v>
      </c>
      <c r="L1867">
        <v>4</v>
      </c>
      <c r="M1867">
        <v>13</v>
      </c>
      <c r="N1867" t="s">
        <v>9</v>
      </c>
      <c r="O1867">
        <v>53</v>
      </c>
      <c r="P1867" t="str">
        <f>IF(Table1[[#This Row],[Survival_Time_Months]]&lt;12,"&lt;1 Year",IF(Table1[[#This Row],[Survival_Time_Months]]&lt;60,"1-5 Years","5+ Years"))</f>
        <v>1-5 Years</v>
      </c>
      <c r="Q1867" t="s">
        <v>10</v>
      </c>
      <c r="R1867" t="b">
        <v>1</v>
      </c>
      <c r="S1867" t="s">
        <v>18</v>
      </c>
    </row>
    <row r="1868" spans="1:19" x14ac:dyDescent="0.35">
      <c r="A1868" t="s">
        <v>1913</v>
      </c>
      <c r="B1868">
        <v>14</v>
      </c>
      <c r="C1868" t="str">
        <f>IF(Table1[[#This Row],[Age]]&lt;=10,"Child",IF(Table1[[#This Row],[Age]]&lt;=20,"Teen", IF(Table1[[#This Row],[Age]]&lt;=40, "Young Adult",IF(Table1[[#This Row],[Age]]&lt;=60, "Middle Age","Old Age"))))</f>
        <v>Teen</v>
      </c>
      <c r="D1868" t="s">
        <v>40</v>
      </c>
      <c r="E1868" t="s">
        <v>35</v>
      </c>
      <c r="F1868" t="s">
        <v>41</v>
      </c>
      <c r="G1868" s="2">
        <v>43628</v>
      </c>
      <c r="H1868" s="1">
        <f>YEAR(Table1[[#This Row],[Date_of_Diagnosis]])</f>
        <v>2019</v>
      </c>
      <c r="I1868" t="s">
        <v>48</v>
      </c>
      <c r="J1868" t="s">
        <v>2</v>
      </c>
      <c r="K1868" t="b">
        <v>1</v>
      </c>
      <c r="L1868">
        <v>11</v>
      </c>
      <c r="M1868">
        <v>2</v>
      </c>
      <c r="N1868" t="s">
        <v>9</v>
      </c>
      <c r="O1868">
        <v>35</v>
      </c>
      <c r="P1868" t="str">
        <f>IF(Table1[[#This Row],[Survival_Time_Months]]&lt;12,"&lt;1 Year",IF(Table1[[#This Row],[Survival_Time_Months]]&lt;60,"1-5 Years","5+ Years"))</f>
        <v>1-5 Years</v>
      </c>
      <c r="Q1868" t="s">
        <v>14</v>
      </c>
      <c r="R1868" t="b">
        <v>0</v>
      </c>
      <c r="S1868" t="s">
        <v>22</v>
      </c>
    </row>
    <row r="1869" spans="1:19" x14ac:dyDescent="0.35">
      <c r="A1869" t="s">
        <v>1914</v>
      </c>
      <c r="B1869">
        <v>13</v>
      </c>
      <c r="C1869" t="str">
        <f>IF(Table1[[#This Row],[Age]]&lt;=10,"Child",IF(Table1[[#This Row],[Age]]&lt;=20,"Teen", IF(Table1[[#This Row],[Age]]&lt;=40, "Young Adult",IF(Table1[[#This Row],[Age]]&lt;=60, "Middle Age","Old Age"))))</f>
        <v>Teen</v>
      </c>
      <c r="D1869" t="s">
        <v>5049</v>
      </c>
      <c r="E1869" t="s">
        <v>47</v>
      </c>
      <c r="F1869" t="s">
        <v>44</v>
      </c>
      <c r="G1869" s="2">
        <v>43583</v>
      </c>
      <c r="H1869" s="1">
        <f>YEAR(Table1[[#This Row],[Date_of_Diagnosis]])</f>
        <v>2019</v>
      </c>
      <c r="I1869" t="s">
        <v>37</v>
      </c>
      <c r="J1869" t="s">
        <v>2</v>
      </c>
      <c r="K1869" t="b">
        <v>1</v>
      </c>
      <c r="L1869">
        <v>28</v>
      </c>
      <c r="M1869">
        <v>11</v>
      </c>
      <c r="N1869" t="s">
        <v>9</v>
      </c>
      <c r="O1869">
        <v>22</v>
      </c>
      <c r="P1869" t="str">
        <f>IF(Table1[[#This Row],[Survival_Time_Months]]&lt;12,"&lt;1 Year",IF(Table1[[#This Row],[Survival_Time_Months]]&lt;60,"1-5 Years","5+ Years"))</f>
        <v>1-5 Years</v>
      </c>
      <c r="Q1869" t="s">
        <v>10</v>
      </c>
      <c r="R1869" t="b">
        <v>0</v>
      </c>
      <c r="S1869" t="s">
        <v>17</v>
      </c>
    </row>
    <row r="1870" spans="1:19" x14ac:dyDescent="0.35">
      <c r="A1870" t="s">
        <v>1915</v>
      </c>
      <c r="B1870">
        <v>8</v>
      </c>
      <c r="C1870" t="str">
        <f>IF(Table1[[#This Row],[Age]]&lt;=10,"Child",IF(Table1[[#This Row],[Age]]&lt;=20,"Teen", IF(Table1[[#This Row],[Age]]&lt;=40, "Young Adult",IF(Table1[[#This Row],[Age]]&lt;=60, "Middle Age","Old Age"))))</f>
        <v>Child</v>
      </c>
      <c r="D1870" t="s">
        <v>40</v>
      </c>
      <c r="E1870" t="s">
        <v>47</v>
      </c>
      <c r="F1870" t="s">
        <v>36</v>
      </c>
      <c r="G1870" s="2">
        <v>45142</v>
      </c>
      <c r="H1870" s="1">
        <f>YEAR(Table1[[#This Row],[Date_of_Diagnosis]])</f>
        <v>2023</v>
      </c>
      <c r="I1870" t="s">
        <v>37</v>
      </c>
      <c r="J1870" t="s">
        <v>45</v>
      </c>
      <c r="K1870" t="b">
        <v>0</v>
      </c>
      <c r="L1870">
        <v>11</v>
      </c>
      <c r="M1870">
        <v>10</v>
      </c>
      <c r="N1870" t="s">
        <v>12</v>
      </c>
      <c r="O1870">
        <v>104</v>
      </c>
      <c r="P1870" t="str">
        <f>IF(Table1[[#This Row],[Survival_Time_Months]]&lt;12,"&lt;1 Year",IF(Table1[[#This Row],[Survival_Time_Months]]&lt;60,"1-5 Years","5+ Years"))</f>
        <v>5+ Years</v>
      </c>
      <c r="Q1870" t="s">
        <v>10</v>
      </c>
      <c r="R1870" t="b">
        <v>1</v>
      </c>
      <c r="S1870" t="s">
        <v>17</v>
      </c>
    </row>
    <row r="1871" spans="1:19" x14ac:dyDescent="0.35">
      <c r="A1871" t="s">
        <v>1916</v>
      </c>
      <c r="B1871">
        <v>23</v>
      </c>
      <c r="C1871" t="str">
        <f>IF(Table1[[#This Row],[Age]]&lt;=10,"Child",IF(Table1[[#This Row],[Age]]&lt;=20,"Teen", IF(Table1[[#This Row],[Age]]&lt;=40, "Young Adult",IF(Table1[[#This Row],[Age]]&lt;=60, "Middle Age","Old Age"))))</f>
        <v>Young Adult</v>
      </c>
      <c r="D1871" t="s">
        <v>40</v>
      </c>
      <c r="E1871" t="s">
        <v>50</v>
      </c>
      <c r="F1871" t="s">
        <v>44</v>
      </c>
      <c r="G1871" s="2">
        <v>45633</v>
      </c>
      <c r="H1871" s="1">
        <f>YEAR(Table1[[#This Row],[Date_of_Diagnosis]])</f>
        <v>2024</v>
      </c>
      <c r="I1871" t="s">
        <v>51</v>
      </c>
      <c r="J1871" t="s">
        <v>45</v>
      </c>
      <c r="K1871" t="b">
        <v>0</v>
      </c>
      <c r="L1871">
        <v>13</v>
      </c>
      <c r="M1871">
        <v>5</v>
      </c>
      <c r="N1871" t="s">
        <v>12</v>
      </c>
      <c r="O1871">
        <v>30</v>
      </c>
      <c r="P1871" t="str">
        <f>IF(Table1[[#This Row],[Survival_Time_Months]]&lt;12,"&lt;1 Year",IF(Table1[[#This Row],[Survival_Time_Months]]&lt;60,"1-5 Years","5+ Years"))</f>
        <v>1-5 Years</v>
      </c>
      <c r="Q1871" t="s">
        <v>14</v>
      </c>
      <c r="R1871" t="b">
        <v>0</v>
      </c>
      <c r="S1871" t="s">
        <v>11</v>
      </c>
    </row>
    <row r="1872" spans="1:19" x14ac:dyDescent="0.35">
      <c r="A1872" t="s">
        <v>1917</v>
      </c>
      <c r="B1872">
        <v>76</v>
      </c>
      <c r="C1872" t="str">
        <f>IF(Table1[[#This Row],[Age]]&lt;=10,"Child",IF(Table1[[#This Row],[Age]]&lt;=20,"Teen", IF(Table1[[#This Row],[Age]]&lt;=40, "Young Adult",IF(Table1[[#This Row],[Age]]&lt;=60, "Middle Age","Old Age"))))</f>
        <v>Old Age</v>
      </c>
      <c r="D1872" t="s">
        <v>5049</v>
      </c>
      <c r="E1872" t="s">
        <v>35</v>
      </c>
      <c r="F1872" t="s">
        <v>41</v>
      </c>
      <c r="G1872" s="2">
        <v>43767</v>
      </c>
      <c r="H1872" s="1">
        <f>YEAR(Table1[[#This Row],[Date_of_Diagnosis]])</f>
        <v>2019</v>
      </c>
      <c r="I1872" t="s">
        <v>42</v>
      </c>
      <c r="J1872" t="s">
        <v>45</v>
      </c>
      <c r="K1872" t="b">
        <v>0</v>
      </c>
      <c r="L1872">
        <v>26</v>
      </c>
      <c r="M1872">
        <v>16</v>
      </c>
      <c r="N1872" t="s">
        <v>15</v>
      </c>
      <c r="O1872">
        <v>106</v>
      </c>
      <c r="P1872" t="str">
        <f>IF(Table1[[#This Row],[Survival_Time_Months]]&lt;12,"&lt;1 Year",IF(Table1[[#This Row],[Survival_Time_Months]]&lt;60,"1-5 Years","5+ Years"))</f>
        <v>5+ Years</v>
      </c>
      <c r="Q1872" t="s">
        <v>14</v>
      </c>
      <c r="R1872" t="b">
        <v>1</v>
      </c>
      <c r="S1872" t="s">
        <v>22</v>
      </c>
    </row>
    <row r="1873" spans="1:19" x14ac:dyDescent="0.35">
      <c r="A1873" t="s">
        <v>1918</v>
      </c>
      <c r="B1873">
        <v>7</v>
      </c>
      <c r="C1873" t="str">
        <f>IF(Table1[[#This Row],[Age]]&lt;=10,"Child",IF(Table1[[#This Row],[Age]]&lt;=20,"Teen", IF(Table1[[#This Row],[Age]]&lt;=40, "Young Adult",IF(Table1[[#This Row],[Age]]&lt;=60, "Middle Age","Old Age"))))</f>
        <v>Child</v>
      </c>
      <c r="D1873" t="s">
        <v>40</v>
      </c>
      <c r="E1873" t="s">
        <v>50</v>
      </c>
      <c r="F1873" t="s">
        <v>41</v>
      </c>
      <c r="G1873" s="2">
        <v>45469</v>
      </c>
      <c r="H1873" s="1">
        <f>YEAR(Table1[[#This Row],[Date_of_Diagnosis]])</f>
        <v>2024</v>
      </c>
      <c r="I1873" t="s">
        <v>51</v>
      </c>
      <c r="J1873" t="s">
        <v>45</v>
      </c>
      <c r="K1873" t="b">
        <v>0</v>
      </c>
      <c r="L1873">
        <v>3</v>
      </c>
      <c r="M1873">
        <v>18</v>
      </c>
      <c r="N1873" t="s">
        <v>15</v>
      </c>
      <c r="O1873">
        <v>38</v>
      </c>
      <c r="P1873" t="str">
        <f>IF(Table1[[#This Row],[Survival_Time_Months]]&lt;12,"&lt;1 Year",IF(Table1[[#This Row],[Survival_Time_Months]]&lt;60,"1-5 Years","5+ Years"))</f>
        <v>1-5 Years</v>
      </c>
      <c r="Q1873" t="s">
        <v>14</v>
      </c>
      <c r="R1873" t="b">
        <v>0</v>
      </c>
      <c r="S1873" t="s">
        <v>21</v>
      </c>
    </row>
    <row r="1874" spans="1:19" x14ac:dyDescent="0.35">
      <c r="A1874" t="s">
        <v>1919</v>
      </c>
      <c r="B1874">
        <v>29</v>
      </c>
      <c r="C1874" t="str">
        <f>IF(Table1[[#This Row],[Age]]&lt;=10,"Child",IF(Table1[[#This Row],[Age]]&lt;=20,"Teen", IF(Table1[[#This Row],[Age]]&lt;=40, "Young Adult",IF(Table1[[#This Row],[Age]]&lt;=60, "Middle Age","Old Age"))))</f>
        <v>Young Adult</v>
      </c>
      <c r="D1874" t="s">
        <v>5050</v>
      </c>
      <c r="E1874" t="s">
        <v>47</v>
      </c>
      <c r="F1874" t="s">
        <v>44</v>
      </c>
      <c r="G1874" s="2">
        <v>44260</v>
      </c>
      <c r="H1874" s="1">
        <f>YEAR(Table1[[#This Row],[Date_of_Diagnosis]])</f>
        <v>2021</v>
      </c>
      <c r="I1874" t="s">
        <v>37</v>
      </c>
      <c r="J1874" t="s">
        <v>38</v>
      </c>
      <c r="K1874" t="b">
        <v>1</v>
      </c>
      <c r="L1874">
        <v>45</v>
      </c>
      <c r="M1874">
        <v>11</v>
      </c>
      <c r="N1874" t="s">
        <v>12</v>
      </c>
      <c r="O1874">
        <v>42</v>
      </c>
      <c r="P1874" t="str">
        <f>IF(Table1[[#This Row],[Survival_Time_Months]]&lt;12,"&lt;1 Year",IF(Table1[[#This Row],[Survival_Time_Months]]&lt;60,"1-5 Years","5+ Years"))</f>
        <v>1-5 Years</v>
      </c>
      <c r="Q1874" t="s">
        <v>10</v>
      </c>
      <c r="R1874" t="b">
        <v>0</v>
      </c>
      <c r="S1874" t="s">
        <v>13</v>
      </c>
    </row>
    <row r="1875" spans="1:19" x14ac:dyDescent="0.35">
      <c r="A1875" t="s">
        <v>1920</v>
      </c>
      <c r="B1875">
        <v>58</v>
      </c>
      <c r="C1875" t="str">
        <f>IF(Table1[[#This Row],[Age]]&lt;=10,"Child",IF(Table1[[#This Row],[Age]]&lt;=20,"Teen", IF(Table1[[#This Row],[Age]]&lt;=40, "Young Adult",IF(Table1[[#This Row],[Age]]&lt;=60, "Middle Age","Old Age"))))</f>
        <v>Middle Age</v>
      </c>
      <c r="D1875" t="s">
        <v>5050</v>
      </c>
      <c r="E1875" t="s">
        <v>35</v>
      </c>
      <c r="F1875" t="s">
        <v>44</v>
      </c>
      <c r="G1875" s="2">
        <v>44321</v>
      </c>
      <c r="H1875" s="1">
        <f>YEAR(Table1[[#This Row],[Date_of_Diagnosis]])</f>
        <v>2021</v>
      </c>
      <c r="I1875" t="s">
        <v>42</v>
      </c>
      <c r="J1875" t="s">
        <v>38</v>
      </c>
      <c r="K1875" t="b">
        <v>1</v>
      </c>
      <c r="L1875">
        <v>57</v>
      </c>
      <c r="M1875">
        <v>16</v>
      </c>
      <c r="N1875" t="s">
        <v>12</v>
      </c>
      <c r="O1875">
        <v>36</v>
      </c>
      <c r="P1875" t="str">
        <f>IF(Table1[[#This Row],[Survival_Time_Months]]&lt;12,"&lt;1 Year",IF(Table1[[#This Row],[Survival_Time_Months]]&lt;60,"1-5 Years","5+ Years"))</f>
        <v>1-5 Years</v>
      </c>
      <c r="Q1875" t="s">
        <v>14</v>
      </c>
      <c r="R1875" t="b">
        <v>1</v>
      </c>
      <c r="S1875" t="s">
        <v>13</v>
      </c>
    </row>
    <row r="1876" spans="1:19" x14ac:dyDescent="0.35">
      <c r="A1876" t="s">
        <v>1921</v>
      </c>
      <c r="B1876">
        <v>7</v>
      </c>
      <c r="C1876" t="str">
        <f>IF(Table1[[#This Row],[Age]]&lt;=10,"Child",IF(Table1[[#This Row],[Age]]&lt;=20,"Teen", IF(Table1[[#This Row],[Age]]&lt;=40, "Young Adult",IF(Table1[[#This Row],[Age]]&lt;=60, "Middle Age","Old Age"))))</f>
        <v>Child</v>
      </c>
      <c r="D1876" t="s">
        <v>5049</v>
      </c>
      <c r="E1876" t="s">
        <v>35</v>
      </c>
      <c r="F1876" t="s">
        <v>44</v>
      </c>
      <c r="G1876" s="2">
        <v>44725</v>
      </c>
      <c r="H1876" s="1">
        <f>YEAR(Table1[[#This Row],[Date_of_Diagnosis]])</f>
        <v>2022</v>
      </c>
      <c r="I1876" t="s">
        <v>51</v>
      </c>
      <c r="J1876" t="s">
        <v>2</v>
      </c>
      <c r="K1876" t="b">
        <v>1</v>
      </c>
      <c r="L1876">
        <v>54</v>
      </c>
      <c r="M1876">
        <v>0</v>
      </c>
      <c r="N1876" t="s">
        <v>9</v>
      </c>
      <c r="O1876">
        <v>119</v>
      </c>
      <c r="P1876" t="str">
        <f>IF(Table1[[#This Row],[Survival_Time_Months]]&lt;12,"&lt;1 Year",IF(Table1[[#This Row],[Survival_Time_Months]]&lt;60,"1-5 Years","5+ Years"))</f>
        <v>5+ Years</v>
      </c>
      <c r="Q1876" t="s">
        <v>10</v>
      </c>
      <c r="R1876" t="b">
        <v>0</v>
      </c>
      <c r="S1876" t="s">
        <v>22</v>
      </c>
    </row>
    <row r="1877" spans="1:19" x14ac:dyDescent="0.35">
      <c r="A1877" t="s">
        <v>1922</v>
      </c>
      <c r="B1877">
        <v>82</v>
      </c>
      <c r="C1877" t="str">
        <f>IF(Table1[[#This Row],[Age]]&lt;=10,"Child",IF(Table1[[#This Row],[Age]]&lt;=20,"Teen", IF(Table1[[#This Row],[Age]]&lt;=40, "Young Adult",IF(Table1[[#This Row],[Age]]&lt;=60, "Middle Age","Old Age"))))</f>
        <v>Old Age</v>
      </c>
      <c r="D1877" t="s">
        <v>5049</v>
      </c>
      <c r="E1877" t="s">
        <v>35</v>
      </c>
      <c r="F1877" t="s">
        <v>44</v>
      </c>
      <c r="G1877" s="2">
        <v>45509</v>
      </c>
      <c r="H1877" s="1">
        <f>YEAR(Table1[[#This Row],[Date_of_Diagnosis]])</f>
        <v>2024</v>
      </c>
      <c r="I1877" t="s">
        <v>51</v>
      </c>
      <c r="J1877" t="s">
        <v>45</v>
      </c>
      <c r="K1877" t="b">
        <v>0</v>
      </c>
      <c r="L1877">
        <v>47</v>
      </c>
      <c r="M1877">
        <v>6</v>
      </c>
      <c r="N1877" t="s">
        <v>12</v>
      </c>
      <c r="O1877">
        <v>1</v>
      </c>
      <c r="P1877" t="str">
        <f>IF(Table1[[#This Row],[Survival_Time_Months]]&lt;12,"&lt;1 Year",IF(Table1[[#This Row],[Survival_Time_Months]]&lt;60,"1-5 Years","5+ Years"))</f>
        <v>&lt;1 Year</v>
      </c>
      <c r="Q1877" t="s">
        <v>10</v>
      </c>
      <c r="R1877" t="b">
        <v>0</v>
      </c>
      <c r="S1877" t="s">
        <v>23</v>
      </c>
    </row>
    <row r="1878" spans="1:19" x14ac:dyDescent="0.35">
      <c r="A1878" t="s">
        <v>1923</v>
      </c>
      <c r="B1878">
        <v>69</v>
      </c>
      <c r="C1878" t="str">
        <f>IF(Table1[[#This Row],[Age]]&lt;=10,"Child",IF(Table1[[#This Row],[Age]]&lt;=20,"Teen", IF(Table1[[#This Row],[Age]]&lt;=40, "Young Adult",IF(Table1[[#This Row],[Age]]&lt;=60, "Middle Age","Old Age"))))</f>
        <v>Old Age</v>
      </c>
      <c r="D1878" t="s">
        <v>5049</v>
      </c>
      <c r="E1878" t="s">
        <v>50</v>
      </c>
      <c r="F1878" t="s">
        <v>41</v>
      </c>
      <c r="G1878" s="2">
        <v>44217</v>
      </c>
      <c r="H1878" s="1">
        <f>YEAR(Table1[[#This Row],[Date_of_Diagnosis]])</f>
        <v>2021</v>
      </c>
      <c r="I1878" t="s">
        <v>42</v>
      </c>
      <c r="J1878" t="s">
        <v>2</v>
      </c>
      <c r="K1878" t="b">
        <v>0</v>
      </c>
      <c r="L1878">
        <v>67</v>
      </c>
      <c r="M1878">
        <v>13</v>
      </c>
      <c r="N1878" t="s">
        <v>12</v>
      </c>
      <c r="O1878">
        <v>31</v>
      </c>
      <c r="P1878" t="str">
        <f>IF(Table1[[#This Row],[Survival_Time_Months]]&lt;12,"&lt;1 Year",IF(Table1[[#This Row],[Survival_Time_Months]]&lt;60,"1-5 Years","5+ Years"))</f>
        <v>1-5 Years</v>
      </c>
      <c r="Q1878" t="s">
        <v>10</v>
      </c>
      <c r="R1878" t="b">
        <v>0</v>
      </c>
      <c r="S1878" t="s">
        <v>18</v>
      </c>
    </row>
    <row r="1879" spans="1:19" x14ac:dyDescent="0.35">
      <c r="A1879" t="s">
        <v>1924</v>
      </c>
      <c r="B1879">
        <v>7</v>
      </c>
      <c r="C1879" t="str">
        <f>IF(Table1[[#This Row],[Age]]&lt;=10,"Child",IF(Table1[[#This Row],[Age]]&lt;=20,"Teen", IF(Table1[[#This Row],[Age]]&lt;=40, "Young Adult",IF(Table1[[#This Row],[Age]]&lt;=60, "Middle Age","Old Age"))))</f>
        <v>Child</v>
      </c>
      <c r="D1879" t="s">
        <v>5049</v>
      </c>
      <c r="E1879" t="s">
        <v>35</v>
      </c>
      <c r="F1879" t="s">
        <v>44</v>
      </c>
      <c r="G1879" s="2">
        <v>43900</v>
      </c>
      <c r="H1879" s="1">
        <f>YEAR(Table1[[#This Row],[Date_of_Diagnosis]])</f>
        <v>2020</v>
      </c>
      <c r="I1879" t="s">
        <v>48</v>
      </c>
      <c r="J1879" t="s">
        <v>2</v>
      </c>
      <c r="K1879" t="b">
        <v>0</v>
      </c>
      <c r="L1879">
        <v>31</v>
      </c>
      <c r="M1879">
        <v>17</v>
      </c>
      <c r="N1879" t="s">
        <v>12</v>
      </c>
      <c r="O1879">
        <v>57</v>
      </c>
      <c r="P1879" t="str">
        <f>IF(Table1[[#This Row],[Survival_Time_Months]]&lt;12,"&lt;1 Year",IF(Table1[[#This Row],[Survival_Time_Months]]&lt;60,"1-5 Years","5+ Years"))</f>
        <v>1-5 Years</v>
      </c>
      <c r="Q1879" t="s">
        <v>14</v>
      </c>
      <c r="R1879" t="b">
        <v>0</v>
      </c>
      <c r="S1879" t="s">
        <v>20</v>
      </c>
    </row>
    <row r="1880" spans="1:19" x14ac:dyDescent="0.35">
      <c r="A1880" t="s">
        <v>1925</v>
      </c>
      <c r="B1880">
        <v>14</v>
      </c>
      <c r="C1880" t="str">
        <f>IF(Table1[[#This Row],[Age]]&lt;=10,"Child",IF(Table1[[#This Row],[Age]]&lt;=20,"Teen", IF(Table1[[#This Row],[Age]]&lt;=40, "Young Adult",IF(Table1[[#This Row],[Age]]&lt;=60, "Middle Age","Old Age"))))</f>
        <v>Teen</v>
      </c>
      <c r="D1880" t="s">
        <v>5049</v>
      </c>
      <c r="E1880" t="s">
        <v>35</v>
      </c>
      <c r="F1880" t="s">
        <v>36</v>
      </c>
      <c r="G1880" s="2">
        <v>43987</v>
      </c>
      <c r="H1880" s="1">
        <f>YEAR(Table1[[#This Row],[Date_of_Diagnosis]])</f>
        <v>2020</v>
      </c>
      <c r="I1880" t="s">
        <v>51</v>
      </c>
      <c r="J1880" t="s">
        <v>2</v>
      </c>
      <c r="K1880" t="b">
        <v>0</v>
      </c>
      <c r="L1880">
        <v>19</v>
      </c>
      <c r="M1880">
        <v>17</v>
      </c>
      <c r="N1880" t="s">
        <v>9</v>
      </c>
      <c r="O1880">
        <v>26</v>
      </c>
      <c r="P1880" t="str">
        <f>IF(Table1[[#This Row],[Survival_Time_Months]]&lt;12,"&lt;1 Year",IF(Table1[[#This Row],[Survival_Time_Months]]&lt;60,"1-5 Years","5+ Years"))</f>
        <v>1-5 Years</v>
      </c>
      <c r="Q1880" t="s">
        <v>10</v>
      </c>
      <c r="R1880" t="b">
        <v>1</v>
      </c>
      <c r="S1880" t="s">
        <v>16</v>
      </c>
    </row>
    <row r="1881" spans="1:19" x14ac:dyDescent="0.35">
      <c r="A1881" t="s">
        <v>1926</v>
      </c>
      <c r="B1881">
        <v>25</v>
      </c>
      <c r="C1881" t="str">
        <f>IF(Table1[[#This Row],[Age]]&lt;=10,"Child",IF(Table1[[#This Row],[Age]]&lt;=20,"Teen", IF(Table1[[#This Row],[Age]]&lt;=40, "Young Adult",IF(Table1[[#This Row],[Age]]&lt;=60, "Middle Age","Old Age"))))</f>
        <v>Young Adult</v>
      </c>
      <c r="D1881" t="s">
        <v>5049</v>
      </c>
      <c r="E1881" t="s">
        <v>35</v>
      </c>
      <c r="F1881" t="s">
        <v>41</v>
      </c>
      <c r="G1881" s="2">
        <v>44648</v>
      </c>
      <c r="H1881" s="1">
        <f>YEAR(Table1[[#This Row],[Date_of_Diagnosis]])</f>
        <v>2022</v>
      </c>
      <c r="I1881" t="s">
        <v>51</v>
      </c>
      <c r="J1881" t="s">
        <v>45</v>
      </c>
      <c r="K1881" t="b">
        <v>1</v>
      </c>
      <c r="L1881">
        <v>51</v>
      </c>
      <c r="M1881">
        <v>10</v>
      </c>
      <c r="N1881" t="s">
        <v>12</v>
      </c>
      <c r="O1881">
        <v>42</v>
      </c>
      <c r="P1881" t="str">
        <f>IF(Table1[[#This Row],[Survival_Time_Months]]&lt;12,"&lt;1 Year",IF(Table1[[#This Row],[Survival_Time_Months]]&lt;60,"1-5 Years","5+ Years"))</f>
        <v>1-5 Years</v>
      </c>
      <c r="Q1881" t="s">
        <v>14</v>
      </c>
      <c r="R1881" t="b">
        <v>0</v>
      </c>
      <c r="S1881" t="s">
        <v>21</v>
      </c>
    </row>
    <row r="1882" spans="1:19" x14ac:dyDescent="0.35">
      <c r="A1882" t="s">
        <v>1927</v>
      </c>
      <c r="B1882">
        <v>43</v>
      </c>
      <c r="C1882" t="str">
        <f>IF(Table1[[#This Row],[Age]]&lt;=10,"Child",IF(Table1[[#This Row],[Age]]&lt;=20,"Teen", IF(Table1[[#This Row],[Age]]&lt;=40, "Young Adult",IF(Table1[[#This Row],[Age]]&lt;=60, "Middle Age","Old Age"))))</f>
        <v>Middle Age</v>
      </c>
      <c r="D1882" t="s">
        <v>40</v>
      </c>
      <c r="E1882" t="s">
        <v>35</v>
      </c>
      <c r="F1882" t="s">
        <v>41</v>
      </c>
      <c r="G1882" s="2">
        <v>43978</v>
      </c>
      <c r="H1882" s="1">
        <f>YEAR(Table1[[#This Row],[Date_of_Diagnosis]])</f>
        <v>2020</v>
      </c>
      <c r="I1882" t="s">
        <v>37</v>
      </c>
      <c r="J1882" t="s">
        <v>45</v>
      </c>
      <c r="K1882" t="b">
        <v>0</v>
      </c>
      <c r="L1882">
        <v>23</v>
      </c>
      <c r="M1882">
        <v>20</v>
      </c>
      <c r="N1882" t="s">
        <v>9</v>
      </c>
      <c r="O1882">
        <v>61</v>
      </c>
      <c r="P1882" t="str">
        <f>IF(Table1[[#This Row],[Survival_Time_Months]]&lt;12,"&lt;1 Year",IF(Table1[[#This Row],[Survival_Time_Months]]&lt;60,"1-5 Years","5+ Years"))</f>
        <v>5+ Years</v>
      </c>
      <c r="Q1882" t="s">
        <v>10</v>
      </c>
      <c r="R1882" t="b">
        <v>1</v>
      </c>
      <c r="S1882" t="s">
        <v>13</v>
      </c>
    </row>
    <row r="1883" spans="1:19" x14ac:dyDescent="0.35">
      <c r="A1883" t="s">
        <v>1928</v>
      </c>
      <c r="B1883">
        <v>19</v>
      </c>
      <c r="C1883" t="str">
        <f>IF(Table1[[#This Row],[Age]]&lt;=10,"Child",IF(Table1[[#This Row],[Age]]&lt;=20,"Teen", IF(Table1[[#This Row],[Age]]&lt;=40, "Young Adult",IF(Table1[[#This Row],[Age]]&lt;=60, "Middle Age","Old Age"))))</f>
        <v>Teen</v>
      </c>
      <c r="D1883" t="s">
        <v>40</v>
      </c>
      <c r="E1883" t="s">
        <v>50</v>
      </c>
      <c r="F1883" t="s">
        <v>44</v>
      </c>
      <c r="G1883" s="2">
        <v>44568</v>
      </c>
      <c r="H1883" s="1">
        <f>YEAR(Table1[[#This Row],[Date_of_Diagnosis]])</f>
        <v>2022</v>
      </c>
      <c r="I1883" t="s">
        <v>42</v>
      </c>
      <c r="J1883" t="s">
        <v>38</v>
      </c>
      <c r="K1883" t="b">
        <v>0</v>
      </c>
      <c r="L1883">
        <v>5</v>
      </c>
      <c r="M1883">
        <v>11</v>
      </c>
      <c r="N1883" t="s">
        <v>15</v>
      </c>
      <c r="O1883">
        <v>38</v>
      </c>
      <c r="P1883" t="str">
        <f>IF(Table1[[#This Row],[Survival_Time_Months]]&lt;12,"&lt;1 Year",IF(Table1[[#This Row],[Survival_Time_Months]]&lt;60,"1-5 Years","5+ Years"))</f>
        <v>1-5 Years</v>
      </c>
      <c r="Q1883" t="s">
        <v>14</v>
      </c>
      <c r="R1883" t="b">
        <v>1</v>
      </c>
      <c r="S1883" t="s">
        <v>19</v>
      </c>
    </row>
    <row r="1884" spans="1:19" x14ac:dyDescent="0.35">
      <c r="A1884" t="s">
        <v>1929</v>
      </c>
      <c r="B1884">
        <v>21</v>
      </c>
      <c r="C1884" t="str">
        <f>IF(Table1[[#This Row],[Age]]&lt;=10,"Child",IF(Table1[[#This Row],[Age]]&lt;=20,"Teen", IF(Table1[[#This Row],[Age]]&lt;=40, "Young Adult",IF(Table1[[#This Row],[Age]]&lt;=60, "Middle Age","Old Age"))))</f>
        <v>Young Adult</v>
      </c>
      <c r="D1884" t="s">
        <v>40</v>
      </c>
      <c r="E1884" t="s">
        <v>47</v>
      </c>
      <c r="F1884" t="s">
        <v>44</v>
      </c>
      <c r="G1884" s="2">
        <v>45550</v>
      </c>
      <c r="H1884" s="1">
        <f>YEAR(Table1[[#This Row],[Date_of_Diagnosis]])</f>
        <v>2024</v>
      </c>
      <c r="I1884" t="s">
        <v>48</v>
      </c>
      <c r="J1884" t="s">
        <v>38</v>
      </c>
      <c r="K1884" t="b">
        <v>0</v>
      </c>
      <c r="L1884">
        <v>12</v>
      </c>
      <c r="M1884">
        <v>18</v>
      </c>
      <c r="N1884" t="s">
        <v>9</v>
      </c>
      <c r="O1884">
        <v>73</v>
      </c>
      <c r="P1884" t="str">
        <f>IF(Table1[[#This Row],[Survival_Time_Months]]&lt;12,"&lt;1 Year",IF(Table1[[#This Row],[Survival_Time_Months]]&lt;60,"1-5 Years","5+ Years"))</f>
        <v>5+ Years</v>
      </c>
      <c r="Q1884" t="s">
        <v>10</v>
      </c>
      <c r="R1884" t="b">
        <v>1</v>
      </c>
      <c r="S1884" t="s">
        <v>23</v>
      </c>
    </row>
    <row r="1885" spans="1:19" x14ac:dyDescent="0.35">
      <c r="A1885" t="s">
        <v>1930</v>
      </c>
      <c r="B1885">
        <v>83</v>
      </c>
      <c r="C1885" t="str">
        <f>IF(Table1[[#This Row],[Age]]&lt;=10,"Child",IF(Table1[[#This Row],[Age]]&lt;=20,"Teen", IF(Table1[[#This Row],[Age]]&lt;=40, "Young Adult",IF(Table1[[#This Row],[Age]]&lt;=60, "Middle Age","Old Age"))))</f>
        <v>Old Age</v>
      </c>
      <c r="D1885" t="s">
        <v>5049</v>
      </c>
      <c r="E1885" t="s">
        <v>50</v>
      </c>
      <c r="F1885" t="s">
        <v>36</v>
      </c>
      <c r="G1885" s="2">
        <v>44647</v>
      </c>
      <c r="H1885" s="1">
        <f>YEAR(Table1[[#This Row],[Date_of_Diagnosis]])</f>
        <v>2022</v>
      </c>
      <c r="I1885" t="s">
        <v>37</v>
      </c>
      <c r="J1885" t="s">
        <v>2</v>
      </c>
      <c r="K1885" t="b">
        <v>0</v>
      </c>
      <c r="L1885">
        <v>38</v>
      </c>
      <c r="M1885">
        <v>11</v>
      </c>
      <c r="N1885" t="s">
        <v>9</v>
      </c>
      <c r="O1885">
        <v>54</v>
      </c>
      <c r="P1885" t="str">
        <f>IF(Table1[[#This Row],[Survival_Time_Months]]&lt;12,"&lt;1 Year",IF(Table1[[#This Row],[Survival_Time_Months]]&lt;60,"1-5 Years","5+ Years"))</f>
        <v>1-5 Years</v>
      </c>
      <c r="Q1885" t="s">
        <v>14</v>
      </c>
      <c r="R1885" t="b">
        <v>1</v>
      </c>
      <c r="S1885" t="s">
        <v>18</v>
      </c>
    </row>
    <row r="1886" spans="1:19" x14ac:dyDescent="0.35">
      <c r="A1886" t="s">
        <v>1931</v>
      </c>
      <c r="B1886">
        <v>5</v>
      </c>
      <c r="C1886" t="str">
        <f>IF(Table1[[#This Row],[Age]]&lt;=10,"Child",IF(Table1[[#This Row],[Age]]&lt;=20,"Teen", IF(Table1[[#This Row],[Age]]&lt;=40, "Young Adult",IF(Table1[[#This Row],[Age]]&lt;=60, "Middle Age","Old Age"))))</f>
        <v>Child</v>
      </c>
      <c r="D1886" t="s">
        <v>5049</v>
      </c>
      <c r="E1886" t="s">
        <v>47</v>
      </c>
      <c r="F1886" t="s">
        <v>41</v>
      </c>
      <c r="G1886" s="2">
        <v>45548</v>
      </c>
      <c r="H1886" s="1">
        <f>YEAR(Table1[[#This Row],[Date_of_Diagnosis]])</f>
        <v>2024</v>
      </c>
      <c r="I1886" t="s">
        <v>48</v>
      </c>
      <c r="J1886" t="s">
        <v>38</v>
      </c>
      <c r="K1886" t="b">
        <v>1</v>
      </c>
      <c r="L1886">
        <v>55</v>
      </c>
      <c r="M1886">
        <v>6</v>
      </c>
      <c r="N1886" t="s">
        <v>15</v>
      </c>
      <c r="O1886">
        <v>76</v>
      </c>
      <c r="P1886" t="str">
        <f>IF(Table1[[#This Row],[Survival_Time_Months]]&lt;12,"&lt;1 Year",IF(Table1[[#This Row],[Survival_Time_Months]]&lt;60,"1-5 Years","5+ Years"))</f>
        <v>5+ Years</v>
      </c>
      <c r="Q1886" t="s">
        <v>14</v>
      </c>
      <c r="R1886" t="b">
        <v>0</v>
      </c>
      <c r="S1886" t="s">
        <v>19</v>
      </c>
    </row>
    <row r="1887" spans="1:19" x14ac:dyDescent="0.35">
      <c r="A1887" t="s">
        <v>1932</v>
      </c>
      <c r="B1887">
        <v>72</v>
      </c>
      <c r="C1887" t="str">
        <f>IF(Table1[[#This Row],[Age]]&lt;=10,"Child",IF(Table1[[#This Row],[Age]]&lt;=20,"Teen", IF(Table1[[#This Row],[Age]]&lt;=40, "Young Adult",IF(Table1[[#This Row],[Age]]&lt;=60, "Middle Age","Old Age"))))</f>
        <v>Old Age</v>
      </c>
      <c r="D1887" t="s">
        <v>40</v>
      </c>
      <c r="E1887" t="s">
        <v>50</v>
      </c>
      <c r="F1887" t="s">
        <v>36</v>
      </c>
      <c r="G1887" s="2">
        <v>44730</v>
      </c>
      <c r="H1887" s="1">
        <f>YEAR(Table1[[#This Row],[Date_of_Diagnosis]])</f>
        <v>2022</v>
      </c>
      <c r="I1887" t="s">
        <v>37</v>
      </c>
      <c r="J1887" t="s">
        <v>2</v>
      </c>
      <c r="K1887" t="b">
        <v>0</v>
      </c>
      <c r="L1887">
        <v>47</v>
      </c>
      <c r="M1887">
        <v>17</v>
      </c>
      <c r="N1887" t="s">
        <v>9</v>
      </c>
      <c r="O1887">
        <v>62</v>
      </c>
      <c r="P1887" t="str">
        <f>IF(Table1[[#This Row],[Survival_Time_Months]]&lt;12,"&lt;1 Year",IF(Table1[[#This Row],[Survival_Time_Months]]&lt;60,"1-5 Years","5+ Years"))</f>
        <v>5+ Years</v>
      </c>
      <c r="Q1887" t="s">
        <v>14</v>
      </c>
      <c r="R1887" t="b">
        <v>0</v>
      </c>
      <c r="S1887" t="s">
        <v>21</v>
      </c>
    </row>
    <row r="1888" spans="1:19" x14ac:dyDescent="0.35">
      <c r="A1888" t="s">
        <v>1933</v>
      </c>
      <c r="B1888">
        <v>43</v>
      </c>
      <c r="C1888" t="str">
        <f>IF(Table1[[#This Row],[Age]]&lt;=10,"Child",IF(Table1[[#This Row],[Age]]&lt;=20,"Teen", IF(Table1[[#This Row],[Age]]&lt;=40, "Young Adult",IF(Table1[[#This Row],[Age]]&lt;=60, "Middle Age","Old Age"))))</f>
        <v>Middle Age</v>
      </c>
      <c r="D1888" t="s">
        <v>5050</v>
      </c>
      <c r="E1888" t="s">
        <v>35</v>
      </c>
      <c r="F1888" t="s">
        <v>44</v>
      </c>
      <c r="G1888" s="2">
        <v>45040</v>
      </c>
      <c r="H1888" s="1">
        <f>YEAR(Table1[[#This Row],[Date_of_Diagnosis]])</f>
        <v>2023</v>
      </c>
      <c r="I1888" t="s">
        <v>37</v>
      </c>
      <c r="J1888" t="s">
        <v>38</v>
      </c>
      <c r="K1888" t="b">
        <v>1</v>
      </c>
      <c r="L1888">
        <v>29</v>
      </c>
      <c r="M1888">
        <v>11</v>
      </c>
      <c r="N1888" t="s">
        <v>15</v>
      </c>
      <c r="O1888">
        <v>19</v>
      </c>
      <c r="P1888" t="str">
        <f>IF(Table1[[#This Row],[Survival_Time_Months]]&lt;12,"&lt;1 Year",IF(Table1[[#This Row],[Survival_Time_Months]]&lt;60,"1-5 Years","5+ Years"))</f>
        <v>1-5 Years</v>
      </c>
      <c r="Q1888" t="s">
        <v>14</v>
      </c>
      <c r="R1888" t="b">
        <v>1</v>
      </c>
      <c r="S1888" t="s">
        <v>23</v>
      </c>
    </row>
    <row r="1889" spans="1:19" x14ac:dyDescent="0.35">
      <c r="A1889" t="s">
        <v>1934</v>
      </c>
      <c r="B1889">
        <v>2</v>
      </c>
      <c r="C1889" t="str">
        <f>IF(Table1[[#This Row],[Age]]&lt;=10,"Child",IF(Table1[[#This Row],[Age]]&lt;=20,"Teen", IF(Table1[[#This Row],[Age]]&lt;=40, "Young Adult",IF(Table1[[#This Row],[Age]]&lt;=60, "Middle Age","Old Age"))))</f>
        <v>Child</v>
      </c>
      <c r="D1889" t="s">
        <v>40</v>
      </c>
      <c r="E1889" t="s">
        <v>50</v>
      </c>
      <c r="F1889" t="s">
        <v>41</v>
      </c>
      <c r="G1889" s="2">
        <v>45632</v>
      </c>
      <c r="H1889" s="1">
        <f>YEAR(Table1[[#This Row],[Date_of_Diagnosis]])</f>
        <v>2024</v>
      </c>
      <c r="I1889" t="s">
        <v>42</v>
      </c>
      <c r="J1889" t="s">
        <v>38</v>
      </c>
      <c r="K1889" t="b">
        <v>0</v>
      </c>
      <c r="L1889">
        <v>13</v>
      </c>
      <c r="M1889">
        <v>18</v>
      </c>
      <c r="N1889" t="s">
        <v>12</v>
      </c>
      <c r="O1889">
        <v>111</v>
      </c>
      <c r="P1889" t="str">
        <f>IF(Table1[[#This Row],[Survival_Time_Months]]&lt;12,"&lt;1 Year",IF(Table1[[#This Row],[Survival_Time_Months]]&lt;60,"1-5 Years","5+ Years"))</f>
        <v>5+ Years</v>
      </c>
      <c r="Q1889" t="s">
        <v>14</v>
      </c>
      <c r="R1889" t="b">
        <v>1</v>
      </c>
      <c r="S1889" t="s">
        <v>20</v>
      </c>
    </row>
    <row r="1890" spans="1:19" x14ac:dyDescent="0.35">
      <c r="A1890" t="s">
        <v>1935</v>
      </c>
      <c r="B1890">
        <v>72</v>
      </c>
      <c r="C1890" t="str">
        <f>IF(Table1[[#This Row],[Age]]&lt;=10,"Child",IF(Table1[[#This Row],[Age]]&lt;=20,"Teen", IF(Table1[[#This Row],[Age]]&lt;=40, "Young Adult",IF(Table1[[#This Row],[Age]]&lt;=60, "Middle Age","Old Age"))))</f>
        <v>Old Age</v>
      </c>
      <c r="D1890" t="s">
        <v>5050</v>
      </c>
      <c r="E1890" t="s">
        <v>35</v>
      </c>
      <c r="F1890" t="s">
        <v>41</v>
      </c>
      <c r="G1890" s="2">
        <v>44857</v>
      </c>
      <c r="H1890" s="1">
        <f>YEAR(Table1[[#This Row],[Date_of_Diagnosis]])</f>
        <v>2022</v>
      </c>
      <c r="I1890" t="s">
        <v>42</v>
      </c>
      <c r="J1890" t="s">
        <v>38</v>
      </c>
      <c r="K1890" t="b">
        <v>0</v>
      </c>
      <c r="L1890">
        <v>33</v>
      </c>
      <c r="M1890">
        <v>4</v>
      </c>
      <c r="N1890" t="s">
        <v>15</v>
      </c>
      <c r="O1890">
        <v>81</v>
      </c>
      <c r="P1890" t="str">
        <f>IF(Table1[[#This Row],[Survival_Time_Months]]&lt;12,"&lt;1 Year",IF(Table1[[#This Row],[Survival_Time_Months]]&lt;60,"1-5 Years","5+ Years"))</f>
        <v>5+ Years</v>
      </c>
      <c r="Q1890" t="s">
        <v>10</v>
      </c>
      <c r="R1890" t="b">
        <v>0</v>
      </c>
      <c r="S1890" t="s">
        <v>20</v>
      </c>
    </row>
    <row r="1891" spans="1:19" x14ac:dyDescent="0.35">
      <c r="A1891" t="s">
        <v>1936</v>
      </c>
      <c r="B1891">
        <v>28</v>
      </c>
      <c r="C1891" t="str">
        <f>IF(Table1[[#This Row],[Age]]&lt;=10,"Child",IF(Table1[[#This Row],[Age]]&lt;=20,"Teen", IF(Table1[[#This Row],[Age]]&lt;=40, "Young Adult",IF(Table1[[#This Row],[Age]]&lt;=60, "Middle Age","Old Age"))))</f>
        <v>Young Adult</v>
      </c>
      <c r="D1891" t="s">
        <v>5049</v>
      </c>
      <c r="E1891" t="s">
        <v>50</v>
      </c>
      <c r="F1891" t="s">
        <v>36</v>
      </c>
      <c r="G1891" s="2">
        <v>45306</v>
      </c>
      <c r="H1891" s="1">
        <f>YEAR(Table1[[#This Row],[Date_of_Diagnosis]])</f>
        <v>2024</v>
      </c>
      <c r="I1891" t="s">
        <v>37</v>
      </c>
      <c r="J1891" t="s">
        <v>45</v>
      </c>
      <c r="K1891" t="b">
        <v>1</v>
      </c>
      <c r="L1891">
        <v>68</v>
      </c>
      <c r="M1891">
        <v>17</v>
      </c>
      <c r="N1891" t="s">
        <v>9</v>
      </c>
      <c r="O1891">
        <v>73</v>
      </c>
      <c r="P1891" t="str">
        <f>IF(Table1[[#This Row],[Survival_Time_Months]]&lt;12,"&lt;1 Year",IF(Table1[[#This Row],[Survival_Time_Months]]&lt;60,"1-5 Years","5+ Years"))</f>
        <v>5+ Years</v>
      </c>
      <c r="Q1891" t="s">
        <v>14</v>
      </c>
      <c r="R1891" t="b">
        <v>1</v>
      </c>
      <c r="S1891" t="s">
        <v>16</v>
      </c>
    </row>
    <row r="1892" spans="1:19" x14ac:dyDescent="0.35">
      <c r="A1892" t="s">
        <v>1937</v>
      </c>
      <c r="B1892">
        <v>57</v>
      </c>
      <c r="C1892" t="str">
        <f>IF(Table1[[#This Row],[Age]]&lt;=10,"Child",IF(Table1[[#This Row],[Age]]&lt;=20,"Teen", IF(Table1[[#This Row],[Age]]&lt;=40, "Young Adult",IF(Table1[[#This Row],[Age]]&lt;=60, "Middle Age","Old Age"))))</f>
        <v>Middle Age</v>
      </c>
      <c r="D1892" t="s">
        <v>5049</v>
      </c>
      <c r="E1892" t="s">
        <v>50</v>
      </c>
      <c r="F1892" t="s">
        <v>44</v>
      </c>
      <c r="G1892" s="2">
        <v>44545</v>
      </c>
      <c r="H1892" s="1">
        <f>YEAR(Table1[[#This Row],[Date_of_Diagnosis]])</f>
        <v>2021</v>
      </c>
      <c r="I1892" t="s">
        <v>42</v>
      </c>
      <c r="J1892" t="s">
        <v>2</v>
      </c>
      <c r="K1892" t="b">
        <v>1</v>
      </c>
      <c r="L1892">
        <v>18</v>
      </c>
      <c r="M1892">
        <v>6</v>
      </c>
      <c r="N1892" t="s">
        <v>15</v>
      </c>
      <c r="O1892">
        <v>82</v>
      </c>
      <c r="P1892" t="str">
        <f>IF(Table1[[#This Row],[Survival_Time_Months]]&lt;12,"&lt;1 Year",IF(Table1[[#This Row],[Survival_Time_Months]]&lt;60,"1-5 Years","5+ Years"))</f>
        <v>5+ Years</v>
      </c>
      <c r="Q1892" t="s">
        <v>14</v>
      </c>
      <c r="R1892" t="b">
        <v>1</v>
      </c>
      <c r="S1892" t="s">
        <v>19</v>
      </c>
    </row>
    <row r="1893" spans="1:19" x14ac:dyDescent="0.35">
      <c r="A1893" t="s">
        <v>1938</v>
      </c>
      <c r="B1893">
        <v>22</v>
      </c>
      <c r="C1893" t="str">
        <f>IF(Table1[[#This Row],[Age]]&lt;=10,"Child",IF(Table1[[#This Row],[Age]]&lt;=20,"Teen", IF(Table1[[#This Row],[Age]]&lt;=40, "Young Adult",IF(Table1[[#This Row],[Age]]&lt;=60, "Middle Age","Old Age"))))</f>
        <v>Young Adult</v>
      </c>
      <c r="D1893" t="s">
        <v>5049</v>
      </c>
      <c r="E1893" t="s">
        <v>50</v>
      </c>
      <c r="F1893" t="s">
        <v>36</v>
      </c>
      <c r="G1893" s="2">
        <v>43636</v>
      </c>
      <c r="H1893" s="1">
        <f>YEAR(Table1[[#This Row],[Date_of_Diagnosis]])</f>
        <v>2019</v>
      </c>
      <c r="I1893" t="s">
        <v>42</v>
      </c>
      <c r="J1893" t="s">
        <v>45</v>
      </c>
      <c r="K1893" t="b">
        <v>1</v>
      </c>
      <c r="L1893">
        <v>39</v>
      </c>
      <c r="M1893">
        <v>7</v>
      </c>
      <c r="N1893" t="s">
        <v>15</v>
      </c>
      <c r="O1893">
        <v>34</v>
      </c>
      <c r="P1893" t="str">
        <f>IF(Table1[[#This Row],[Survival_Time_Months]]&lt;12,"&lt;1 Year",IF(Table1[[#This Row],[Survival_Time_Months]]&lt;60,"1-5 Years","5+ Years"))</f>
        <v>1-5 Years</v>
      </c>
      <c r="Q1893" t="s">
        <v>14</v>
      </c>
      <c r="R1893" t="b">
        <v>1</v>
      </c>
      <c r="S1893" t="s">
        <v>22</v>
      </c>
    </row>
    <row r="1894" spans="1:19" x14ac:dyDescent="0.35">
      <c r="A1894" t="s">
        <v>1939</v>
      </c>
      <c r="B1894">
        <v>1</v>
      </c>
      <c r="C1894" t="str">
        <f>IF(Table1[[#This Row],[Age]]&lt;=10,"Child",IF(Table1[[#This Row],[Age]]&lt;=20,"Teen", IF(Table1[[#This Row],[Age]]&lt;=40, "Young Adult",IF(Table1[[#This Row],[Age]]&lt;=60, "Middle Age","Old Age"))))</f>
        <v>Child</v>
      </c>
      <c r="D1894" t="s">
        <v>40</v>
      </c>
      <c r="E1894" t="s">
        <v>50</v>
      </c>
      <c r="F1894" t="s">
        <v>36</v>
      </c>
      <c r="G1894" s="2">
        <v>44355</v>
      </c>
      <c r="H1894" s="1">
        <f>YEAR(Table1[[#This Row],[Date_of_Diagnosis]])</f>
        <v>2021</v>
      </c>
      <c r="I1894" t="s">
        <v>48</v>
      </c>
      <c r="J1894" t="s">
        <v>45</v>
      </c>
      <c r="K1894" t="b">
        <v>0</v>
      </c>
      <c r="L1894">
        <v>70</v>
      </c>
      <c r="M1894">
        <v>0</v>
      </c>
      <c r="N1894" t="s">
        <v>9</v>
      </c>
      <c r="O1894">
        <v>48</v>
      </c>
      <c r="P1894" t="str">
        <f>IF(Table1[[#This Row],[Survival_Time_Months]]&lt;12,"&lt;1 Year",IF(Table1[[#This Row],[Survival_Time_Months]]&lt;60,"1-5 Years","5+ Years"))</f>
        <v>1-5 Years</v>
      </c>
      <c r="Q1894" t="s">
        <v>10</v>
      </c>
      <c r="R1894" t="b">
        <v>0</v>
      </c>
      <c r="S1894" t="s">
        <v>17</v>
      </c>
    </row>
    <row r="1895" spans="1:19" x14ac:dyDescent="0.35">
      <c r="A1895" t="s">
        <v>1940</v>
      </c>
      <c r="B1895">
        <v>27</v>
      </c>
      <c r="C1895" t="str">
        <f>IF(Table1[[#This Row],[Age]]&lt;=10,"Child",IF(Table1[[#This Row],[Age]]&lt;=20,"Teen", IF(Table1[[#This Row],[Age]]&lt;=40, "Young Adult",IF(Table1[[#This Row],[Age]]&lt;=60, "Middle Age","Old Age"))))</f>
        <v>Young Adult</v>
      </c>
      <c r="D1895" t="s">
        <v>5050</v>
      </c>
      <c r="E1895" t="s">
        <v>35</v>
      </c>
      <c r="F1895" t="s">
        <v>44</v>
      </c>
      <c r="G1895" s="2">
        <v>44362</v>
      </c>
      <c r="H1895" s="1">
        <f>YEAR(Table1[[#This Row],[Date_of_Diagnosis]])</f>
        <v>2021</v>
      </c>
      <c r="I1895" t="s">
        <v>37</v>
      </c>
      <c r="J1895" t="s">
        <v>38</v>
      </c>
      <c r="K1895" t="b">
        <v>1</v>
      </c>
      <c r="L1895">
        <v>41</v>
      </c>
      <c r="M1895">
        <v>9</v>
      </c>
      <c r="N1895" t="s">
        <v>9</v>
      </c>
      <c r="O1895">
        <v>87</v>
      </c>
      <c r="P1895" t="str">
        <f>IF(Table1[[#This Row],[Survival_Time_Months]]&lt;12,"&lt;1 Year",IF(Table1[[#This Row],[Survival_Time_Months]]&lt;60,"1-5 Years","5+ Years"))</f>
        <v>5+ Years</v>
      </c>
      <c r="Q1895" t="s">
        <v>10</v>
      </c>
      <c r="R1895" t="b">
        <v>1</v>
      </c>
      <c r="S1895" t="s">
        <v>20</v>
      </c>
    </row>
    <row r="1896" spans="1:19" x14ac:dyDescent="0.35">
      <c r="A1896" t="s">
        <v>1941</v>
      </c>
      <c r="B1896">
        <v>72</v>
      </c>
      <c r="C1896" t="str">
        <f>IF(Table1[[#This Row],[Age]]&lt;=10,"Child",IF(Table1[[#This Row],[Age]]&lt;=20,"Teen", IF(Table1[[#This Row],[Age]]&lt;=40, "Young Adult",IF(Table1[[#This Row],[Age]]&lt;=60, "Middle Age","Old Age"))))</f>
        <v>Old Age</v>
      </c>
      <c r="D1896" t="s">
        <v>40</v>
      </c>
      <c r="E1896" t="s">
        <v>35</v>
      </c>
      <c r="F1896" t="s">
        <v>36</v>
      </c>
      <c r="G1896" s="2">
        <v>43471</v>
      </c>
      <c r="H1896" s="1">
        <f>YEAR(Table1[[#This Row],[Date_of_Diagnosis]])</f>
        <v>2019</v>
      </c>
      <c r="I1896" t="s">
        <v>48</v>
      </c>
      <c r="J1896" t="s">
        <v>38</v>
      </c>
      <c r="K1896" t="b">
        <v>1</v>
      </c>
      <c r="L1896">
        <v>27</v>
      </c>
      <c r="M1896">
        <v>7</v>
      </c>
      <c r="N1896" t="s">
        <v>12</v>
      </c>
      <c r="O1896">
        <v>48</v>
      </c>
      <c r="P1896" t="str">
        <f>IF(Table1[[#This Row],[Survival_Time_Months]]&lt;12,"&lt;1 Year",IF(Table1[[#This Row],[Survival_Time_Months]]&lt;60,"1-5 Years","5+ Years"))</f>
        <v>1-5 Years</v>
      </c>
      <c r="Q1896" t="s">
        <v>10</v>
      </c>
      <c r="R1896" t="b">
        <v>1</v>
      </c>
      <c r="S1896" t="s">
        <v>16</v>
      </c>
    </row>
    <row r="1897" spans="1:19" x14ac:dyDescent="0.35">
      <c r="A1897" t="s">
        <v>1942</v>
      </c>
      <c r="B1897">
        <v>80</v>
      </c>
      <c r="C1897" t="str">
        <f>IF(Table1[[#This Row],[Age]]&lt;=10,"Child",IF(Table1[[#This Row],[Age]]&lt;=20,"Teen", IF(Table1[[#This Row],[Age]]&lt;=40, "Young Adult",IF(Table1[[#This Row],[Age]]&lt;=60, "Middle Age","Old Age"))))</f>
        <v>Old Age</v>
      </c>
      <c r="D1897" t="s">
        <v>5050</v>
      </c>
      <c r="E1897" t="s">
        <v>35</v>
      </c>
      <c r="F1897" t="s">
        <v>44</v>
      </c>
      <c r="G1897" s="2">
        <v>45235</v>
      </c>
      <c r="H1897" s="1">
        <f>YEAR(Table1[[#This Row],[Date_of_Diagnosis]])</f>
        <v>2023</v>
      </c>
      <c r="I1897" t="s">
        <v>51</v>
      </c>
      <c r="J1897" t="s">
        <v>2</v>
      </c>
      <c r="K1897" t="b">
        <v>1</v>
      </c>
      <c r="L1897">
        <v>5</v>
      </c>
      <c r="M1897">
        <v>5</v>
      </c>
      <c r="N1897" t="s">
        <v>12</v>
      </c>
      <c r="O1897">
        <v>68</v>
      </c>
      <c r="P1897" t="str">
        <f>IF(Table1[[#This Row],[Survival_Time_Months]]&lt;12,"&lt;1 Year",IF(Table1[[#This Row],[Survival_Time_Months]]&lt;60,"1-5 Years","5+ Years"))</f>
        <v>5+ Years</v>
      </c>
      <c r="Q1897" t="s">
        <v>14</v>
      </c>
      <c r="R1897" t="b">
        <v>1</v>
      </c>
      <c r="S1897" t="s">
        <v>20</v>
      </c>
    </row>
    <row r="1898" spans="1:19" x14ac:dyDescent="0.35">
      <c r="A1898" t="s">
        <v>1943</v>
      </c>
      <c r="B1898">
        <v>39</v>
      </c>
      <c r="C1898" t="str">
        <f>IF(Table1[[#This Row],[Age]]&lt;=10,"Child",IF(Table1[[#This Row],[Age]]&lt;=20,"Teen", IF(Table1[[#This Row],[Age]]&lt;=40, "Young Adult",IF(Table1[[#This Row],[Age]]&lt;=60, "Middle Age","Old Age"))))</f>
        <v>Young Adult</v>
      </c>
      <c r="D1898" t="s">
        <v>40</v>
      </c>
      <c r="E1898" t="s">
        <v>50</v>
      </c>
      <c r="F1898" t="s">
        <v>44</v>
      </c>
      <c r="G1898" s="2">
        <v>43497</v>
      </c>
      <c r="H1898" s="1">
        <f>YEAR(Table1[[#This Row],[Date_of_Diagnosis]])</f>
        <v>2019</v>
      </c>
      <c r="I1898" t="s">
        <v>48</v>
      </c>
      <c r="J1898" t="s">
        <v>38</v>
      </c>
      <c r="K1898" t="b">
        <v>1</v>
      </c>
      <c r="L1898">
        <v>29</v>
      </c>
      <c r="M1898">
        <v>4</v>
      </c>
      <c r="N1898" t="s">
        <v>9</v>
      </c>
      <c r="O1898">
        <v>33</v>
      </c>
      <c r="P1898" t="str">
        <f>IF(Table1[[#This Row],[Survival_Time_Months]]&lt;12,"&lt;1 Year",IF(Table1[[#This Row],[Survival_Time_Months]]&lt;60,"1-5 Years","5+ Years"))</f>
        <v>1-5 Years</v>
      </c>
      <c r="Q1898" t="s">
        <v>10</v>
      </c>
      <c r="R1898" t="b">
        <v>1</v>
      </c>
      <c r="S1898" t="s">
        <v>18</v>
      </c>
    </row>
    <row r="1899" spans="1:19" x14ac:dyDescent="0.35">
      <c r="A1899" t="s">
        <v>1944</v>
      </c>
      <c r="B1899">
        <v>55</v>
      </c>
      <c r="C1899" t="str">
        <f>IF(Table1[[#This Row],[Age]]&lt;=10,"Child",IF(Table1[[#This Row],[Age]]&lt;=20,"Teen", IF(Table1[[#This Row],[Age]]&lt;=40, "Young Adult",IF(Table1[[#This Row],[Age]]&lt;=60, "Middle Age","Old Age"))))</f>
        <v>Middle Age</v>
      </c>
      <c r="D1899" t="s">
        <v>5049</v>
      </c>
      <c r="E1899" t="s">
        <v>50</v>
      </c>
      <c r="F1899" t="s">
        <v>44</v>
      </c>
      <c r="G1899" s="2">
        <v>45098</v>
      </c>
      <c r="H1899" s="1">
        <f>YEAR(Table1[[#This Row],[Date_of_Diagnosis]])</f>
        <v>2023</v>
      </c>
      <c r="I1899" t="s">
        <v>48</v>
      </c>
      <c r="J1899" t="s">
        <v>2</v>
      </c>
      <c r="K1899" t="b">
        <v>0</v>
      </c>
      <c r="L1899">
        <v>44</v>
      </c>
      <c r="M1899">
        <v>17</v>
      </c>
      <c r="N1899" t="s">
        <v>12</v>
      </c>
      <c r="O1899">
        <v>101</v>
      </c>
      <c r="P1899" t="str">
        <f>IF(Table1[[#This Row],[Survival_Time_Months]]&lt;12,"&lt;1 Year",IF(Table1[[#This Row],[Survival_Time_Months]]&lt;60,"1-5 Years","5+ Years"))</f>
        <v>5+ Years</v>
      </c>
      <c r="Q1899" t="s">
        <v>10</v>
      </c>
      <c r="R1899" t="b">
        <v>0</v>
      </c>
      <c r="S1899" t="s">
        <v>23</v>
      </c>
    </row>
    <row r="1900" spans="1:19" x14ac:dyDescent="0.35">
      <c r="A1900" t="s">
        <v>1945</v>
      </c>
      <c r="B1900">
        <v>89</v>
      </c>
      <c r="C1900" t="str">
        <f>IF(Table1[[#This Row],[Age]]&lt;=10,"Child",IF(Table1[[#This Row],[Age]]&lt;=20,"Teen", IF(Table1[[#This Row],[Age]]&lt;=40, "Young Adult",IF(Table1[[#This Row],[Age]]&lt;=60, "Middle Age","Old Age"))))</f>
        <v>Old Age</v>
      </c>
      <c r="D1900" t="s">
        <v>40</v>
      </c>
      <c r="E1900" t="s">
        <v>47</v>
      </c>
      <c r="F1900" t="s">
        <v>41</v>
      </c>
      <c r="G1900" s="2">
        <v>44633</v>
      </c>
      <c r="H1900" s="1">
        <f>YEAR(Table1[[#This Row],[Date_of_Diagnosis]])</f>
        <v>2022</v>
      </c>
      <c r="I1900" t="s">
        <v>51</v>
      </c>
      <c r="J1900" t="s">
        <v>45</v>
      </c>
      <c r="K1900" t="b">
        <v>1</v>
      </c>
      <c r="L1900">
        <v>48</v>
      </c>
      <c r="M1900">
        <v>8</v>
      </c>
      <c r="N1900" t="s">
        <v>15</v>
      </c>
      <c r="O1900">
        <v>50</v>
      </c>
      <c r="P1900" t="str">
        <f>IF(Table1[[#This Row],[Survival_Time_Months]]&lt;12,"&lt;1 Year",IF(Table1[[#This Row],[Survival_Time_Months]]&lt;60,"1-5 Years","5+ Years"))</f>
        <v>1-5 Years</v>
      </c>
      <c r="Q1900" t="s">
        <v>10</v>
      </c>
      <c r="R1900" t="b">
        <v>1</v>
      </c>
      <c r="S1900" t="s">
        <v>17</v>
      </c>
    </row>
    <row r="1901" spans="1:19" x14ac:dyDescent="0.35">
      <c r="A1901" t="s">
        <v>1946</v>
      </c>
      <c r="B1901">
        <v>9</v>
      </c>
      <c r="C1901" t="str">
        <f>IF(Table1[[#This Row],[Age]]&lt;=10,"Child",IF(Table1[[#This Row],[Age]]&lt;=20,"Teen", IF(Table1[[#This Row],[Age]]&lt;=40, "Young Adult",IF(Table1[[#This Row],[Age]]&lt;=60, "Middle Age","Old Age"))))</f>
        <v>Child</v>
      </c>
      <c r="D1901" t="s">
        <v>40</v>
      </c>
      <c r="E1901" t="s">
        <v>47</v>
      </c>
      <c r="F1901" t="s">
        <v>44</v>
      </c>
      <c r="G1901" s="2">
        <v>44891</v>
      </c>
      <c r="H1901" s="1">
        <f>YEAR(Table1[[#This Row],[Date_of_Diagnosis]])</f>
        <v>2022</v>
      </c>
      <c r="I1901" t="s">
        <v>48</v>
      </c>
      <c r="J1901" t="s">
        <v>45</v>
      </c>
      <c r="K1901" t="b">
        <v>0</v>
      </c>
      <c r="L1901">
        <v>35</v>
      </c>
      <c r="M1901">
        <v>10</v>
      </c>
      <c r="N1901" t="s">
        <v>15</v>
      </c>
      <c r="O1901">
        <v>16</v>
      </c>
      <c r="P1901" t="str">
        <f>IF(Table1[[#This Row],[Survival_Time_Months]]&lt;12,"&lt;1 Year",IF(Table1[[#This Row],[Survival_Time_Months]]&lt;60,"1-5 Years","5+ Years"))</f>
        <v>1-5 Years</v>
      </c>
      <c r="Q1901" t="s">
        <v>14</v>
      </c>
      <c r="R1901" t="b">
        <v>0</v>
      </c>
      <c r="S1901" t="s">
        <v>13</v>
      </c>
    </row>
    <row r="1902" spans="1:19" x14ac:dyDescent="0.35">
      <c r="A1902" t="s">
        <v>1947</v>
      </c>
      <c r="B1902">
        <v>57</v>
      </c>
      <c r="C1902" t="str">
        <f>IF(Table1[[#This Row],[Age]]&lt;=10,"Child",IF(Table1[[#This Row],[Age]]&lt;=20,"Teen", IF(Table1[[#This Row],[Age]]&lt;=40, "Young Adult",IF(Table1[[#This Row],[Age]]&lt;=60, "Middle Age","Old Age"))))</f>
        <v>Middle Age</v>
      </c>
      <c r="D1902" t="s">
        <v>5049</v>
      </c>
      <c r="E1902" t="s">
        <v>47</v>
      </c>
      <c r="F1902" t="s">
        <v>44</v>
      </c>
      <c r="G1902" s="2">
        <v>44852</v>
      </c>
      <c r="H1902" s="1">
        <f>YEAR(Table1[[#This Row],[Date_of_Diagnosis]])</f>
        <v>2022</v>
      </c>
      <c r="I1902" t="s">
        <v>42</v>
      </c>
      <c r="J1902" t="s">
        <v>38</v>
      </c>
      <c r="K1902" t="b">
        <v>1</v>
      </c>
      <c r="L1902">
        <v>14</v>
      </c>
      <c r="M1902">
        <v>20</v>
      </c>
      <c r="N1902" t="s">
        <v>12</v>
      </c>
      <c r="O1902">
        <v>61</v>
      </c>
      <c r="P1902" t="str">
        <f>IF(Table1[[#This Row],[Survival_Time_Months]]&lt;12,"&lt;1 Year",IF(Table1[[#This Row],[Survival_Time_Months]]&lt;60,"1-5 Years","5+ Years"))</f>
        <v>5+ Years</v>
      </c>
      <c r="Q1902" t="s">
        <v>14</v>
      </c>
      <c r="R1902" t="b">
        <v>1</v>
      </c>
      <c r="S1902" t="s">
        <v>20</v>
      </c>
    </row>
    <row r="1903" spans="1:19" x14ac:dyDescent="0.35">
      <c r="A1903" t="s">
        <v>1948</v>
      </c>
      <c r="B1903">
        <v>67</v>
      </c>
      <c r="C1903" t="str">
        <f>IF(Table1[[#This Row],[Age]]&lt;=10,"Child",IF(Table1[[#This Row],[Age]]&lt;=20,"Teen", IF(Table1[[#This Row],[Age]]&lt;=40, "Young Adult",IF(Table1[[#This Row],[Age]]&lt;=60, "Middle Age","Old Age"))))</f>
        <v>Old Age</v>
      </c>
      <c r="D1903" t="s">
        <v>40</v>
      </c>
      <c r="E1903" t="s">
        <v>35</v>
      </c>
      <c r="F1903" t="s">
        <v>41</v>
      </c>
      <c r="G1903" s="2">
        <v>44598</v>
      </c>
      <c r="H1903" s="1">
        <f>YEAR(Table1[[#This Row],[Date_of_Diagnosis]])</f>
        <v>2022</v>
      </c>
      <c r="I1903" t="s">
        <v>48</v>
      </c>
      <c r="J1903" t="s">
        <v>2</v>
      </c>
      <c r="K1903" t="b">
        <v>0</v>
      </c>
      <c r="L1903">
        <v>56</v>
      </c>
      <c r="M1903">
        <v>8</v>
      </c>
      <c r="N1903" t="s">
        <v>12</v>
      </c>
      <c r="O1903">
        <v>41</v>
      </c>
      <c r="P1903" t="str">
        <f>IF(Table1[[#This Row],[Survival_Time_Months]]&lt;12,"&lt;1 Year",IF(Table1[[#This Row],[Survival_Time_Months]]&lt;60,"1-5 Years","5+ Years"))</f>
        <v>1-5 Years</v>
      </c>
      <c r="Q1903" t="s">
        <v>14</v>
      </c>
      <c r="R1903" t="b">
        <v>0</v>
      </c>
      <c r="S1903" t="s">
        <v>23</v>
      </c>
    </row>
    <row r="1904" spans="1:19" x14ac:dyDescent="0.35">
      <c r="A1904" t="s">
        <v>1949</v>
      </c>
      <c r="B1904">
        <v>81</v>
      </c>
      <c r="C1904" t="str">
        <f>IF(Table1[[#This Row],[Age]]&lt;=10,"Child",IF(Table1[[#This Row],[Age]]&lt;=20,"Teen", IF(Table1[[#This Row],[Age]]&lt;=40, "Young Adult",IF(Table1[[#This Row],[Age]]&lt;=60, "Middle Age","Old Age"))))</f>
        <v>Old Age</v>
      </c>
      <c r="D1904" t="s">
        <v>5049</v>
      </c>
      <c r="E1904" t="s">
        <v>35</v>
      </c>
      <c r="F1904" t="s">
        <v>36</v>
      </c>
      <c r="G1904" s="2">
        <v>44989</v>
      </c>
      <c r="H1904" s="1">
        <f>YEAR(Table1[[#This Row],[Date_of_Diagnosis]])</f>
        <v>2023</v>
      </c>
      <c r="I1904" t="s">
        <v>42</v>
      </c>
      <c r="J1904" t="s">
        <v>38</v>
      </c>
      <c r="K1904" t="b">
        <v>0</v>
      </c>
      <c r="L1904">
        <v>52</v>
      </c>
      <c r="M1904">
        <v>0</v>
      </c>
      <c r="N1904" t="s">
        <v>9</v>
      </c>
      <c r="O1904">
        <v>3</v>
      </c>
      <c r="P1904" t="str">
        <f>IF(Table1[[#This Row],[Survival_Time_Months]]&lt;12,"&lt;1 Year",IF(Table1[[#This Row],[Survival_Time_Months]]&lt;60,"1-5 Years","5+ Years"))</f>
        <v>&lt;1 Year</v>
      </c>
      <c r="Q1904" t="s">
        <v>14</v>
      </c>
      <c r="R1904" t="b">
        <v>1</v>
      </c>
      <c r="S1904" t="s">
        <v>22</v>
      </c>
    </row>
    <row r="1905" spans="1:19" x14ac:dyDescent="0.35">
      <c r="A1905" t="s">
        <v>1950</v>
      </c>
      <c r="B1905">
        <v>4</v>
      </c>
      <c r="C1905" t="str">
        <f>IF(Table1[[#This Row],[Age]]&lt;=10,"Child",IF(Table1[[#This Row],[Age]]&lt;=20,"Teen", IF(Table1[[#This Row],[Age]]&lt;=40, "Young Adult",IF(Table1[[#This Row],[Age]]&lt;=60, "Middle Age","Old Age"))))</f>
        <v>Child</v>
      </c>
      <c r="D1905" t="s">
        <v>40</v>
      </c>
      <c r="E1905" t="s">
        <v>35</v>
      </c>
      <c r="F1905" t="s">
        <v>44</v>
      </c>
      <c r="G1905" s="2">
        <v>44799</v>
      </c>
      <c r="H1905" s="1">
        <f>YEAR(Table1[[#This Row],[Date_of_Diagnosis]])</f>
        <v>2022</v>
      </c>
      <c r="I1905" t="s">
        <v>37</v>
      </c>
      <c r="J1905" t="s">
        <v>45</v>
      </c>
      <c r="K1905" t="b">
        <v>1</v>
      </c>
      <c r="L1905">
        <v>56</v>
      </c>
      <c r="M1905">
        <v>6</v>
      </c>
      <c r="N1905" t="s">
        <v>12</v>
      </c>
      <c r="O1905">
        <v>75</v>
      </c>
      <c r="P1905" t="str">
        <f>IF(Table1[[#This Row],[Survival_Time_Months]]&lt;12,"&lt;1 Year",IF(Table1[[#This Row],[Survival_Time_Months]]&lt;60,"1-5 Years","5+ Years"))</f>
        <v>5+ Years</v>
      </c>
      <c r="Q1905" t="s">
        <v>14</v>
      </c>
      <c r="R1905" t="b">
        <v>1</v>
      </c>
      <c r="S1905" t="s">
        <v>19</v>
      </c>
    </row>
    <row r="1906" spans="1:19" x14ac:dyDescent="0.35">
      <c r="A1906" t="s">
        <v>1951</v>
      </c>
      <c r="B1906">
        <v>11</v>
      </c>
      <c r="C1906" t="str">
        <f>IF(Table1[[#This Row],[Age]]&lt;=10,"Child",IF(Table1[[#This Row],[Age]]&lt;=20,"Teen", IF(Table1[[#This Row],[Age]]&lt;=40, "Young Adult",IF(Table1[[#This Row],[Age]]&lt;=60, "Middle Age","Old Age"))))</f>
        <v>Teen</v>
      </c>
      <c r="D1906" t="s">
        <v>40</v>
      </c>
      <c r="E1906" t="s">
        <v>35</v>
      </c>
      <c r="F1906" t="s">
        <v>44</v>
      </c>
      <c r="G1906" s="2">
        <v>44771</v>
      </c>
      <c r="H1906" s="1">
        <f>YEAR(Table1[[#This Row],[Date_of_Diagnosis]])</f>
        <v>2022</v>
      </c>
      <c r="I1906" t="s">
        <v>48</v>
      </c>
      <c r="J1906" t="s">
        <v>2</v>
      </c>
      <c r="K1906" t="b">
        <v>1</v>
      </c>
      <c r="L1906">
        <v>3</v>
      </c>
      <c r="M1906">
        <v>17</v>
      </c>
      <c r="N1906" t="s">
        <v>15</v>
      </c>
      <c r="O1906">
        <v>63</v>
      </c>
      <c r="P1906" t="str">
        <f>IF(Table1[[#This Row],[Survival_Time_Months]]&lt;12,"&lt;1 Year",IF(Table1[[#This Row],[Survival_Time_Months]]&lt;60,"1-5 Years","5+ Years"))</f>
        <v>5+ Years</v>
      </c>
      <c r="Q1906" t="s">
        <v>10</v>
      </c>
      <c r="R1906" t="b">
        <v>0</v>
      </c>
      <c r="S1906" t="s">
        <v>17</v>
      </c>
    </row>
    <row r="1907" spans="1:19" x14ac:dyDescent="0.35">
      <c r="A1907" t="s">
        <v>1952</v>
      </c>
      <c r="B1907">
        <v>66</v>
      </c>
      <c r="C1907" t="str">
        <f>IF(Table1[[#This Row],[Age]]&lt;=10,"Child",IF(Table1[[#This Row],[Age]]&lt;=20,"Teen", IF(Table1[[#This Row],[Age]]&lt;=40, "Young Adult",IF(Table1[[#This Row],[Age]]&lt;=60, "Middle Age","Old Age"))))</f>
        <v>Old Age</v>
      </c>
      <c r="D1907" t="s">
        <v>5050</v>
      </c>
      <c r="E1907" t="s">
        <v>50</v>
      </c>
      <c r="F1907" t="s">
        <v>41</v>
      </c>
      <c r="G1907" s="2">
        <v>43804</v>
      </c>
      <c r="H1907" s="1">
        <f>YEAR(Table1[[#This Row],[Date_of_Diagnosis]])</f>
        <v>2019</v>
      </c>
      <c r="I1907" t="s">
        <v>51</v>
      </c>
      <c r="J1907" t="s">
        <v>2</v>
      </c>
      <c r="K1907" t="b">
        <v>0</v>
      </c>
      <c r="L1907">
        <v>44</v>
      </c>
      <c r="M1907">
        <v>18</v>
      </c>
      <c r="N1907" t="s">
        <v>9</v>
      </c>
      <c r="O1907">
        <v>109</v>
      </c>
      <c r="P1907" t="str">
        <f>IF(Table1[[#This Row],[Survival_Time_Months]]&lt;12,"&lt;1 Year",IF(Table1[[#This Row],[Survival_Time_Months]]&lt;60,"1-5 Years","5+ Years"))</f>
        <v>5+ Years</v>
      </c>
      <c r="Q1907" t="s">
        <v>10</v>
      </c>
      <c r="R1907" t="b">
        <v>0</v>
      </c>
      <c r="S1907" t="s">
        <v>18</v>
      </c>
    </row>
    <row r="1908" spans="1:19" x14ac:dyDescent="0.35">
      <c r="A1908" t="s">
        <v>1953</v>
      </c>
      <c r="B1908">
        <v>16</v>
      </c>
      <c r="C1908" t="str">
        <f>IF(Table1[[#This Row],[Age]]&lt;=10,"Child",IF(Table1[[#This Row],[Age]]&lt;=20,"Teen", IF(Table1[[#This Row],[Age]]&lt;=40, "Young Adult",IF(Table1[[#This Row],[Age]]&lt;=60, "Middle Age","Old Age"))))</f>
        <v>Teen</v>
      </c>
      <c r="D1908" t="s">
        <v>5049</v>
      </c>
      <c r="E1908" t="s">
        <v>47</v>
      </c>
      <c r="F1908" t="s">
        <v>44</v>
      </c>
      <c r="G1908" s="2">
        <v>44815</v>
      </c>
      <c r="H1908" s="1">
        <f>YEAR(Table1[[#This Row],[Date_of_Diagnosis]])</f>
        <v>2022</v>
      </c>
      <c r="I1908" t="s">
        <v>48</v>
      </c>
      <c r="J1908" t="s">
        <v>38</v>
      </c>
      <c r="K1908" t="b">
        <v>1</v>
      </c>
      <c r="L1908">
        <v>51</v>
      </c>
      <c r="M1908">
        <v>12</v>
      </c>
      <c r="N1908" t="s">
        <v>9</v>
      </c>
      <c r="O1908">
        <v>107</v>
      </c>
      <c r="P1908" t="str">
        <f>IF(Table1[[#This Row],[Survival_Time_Months]]&lt;12,"&lt;1 Year",IF(Table1[[#This Row],[Survival_Time_Months]]&lt;60,"1-5 Years","5+ Years"))</f>
        <v>5+ Years</v>
      </c>
      <c r="Q1908" t="s">
        <v>14</v>
      </c>
      <c r="R1908" t="b">
        <v>1</v>
      </c>
      <c r="S1908" t="s">
        <v>13</v>
      </c>
    </row>
    <row r="1909" spans="1:19" x14ac:dyDescent="0.35">
      <c r="A1909" t="s">
        <v>1954</v>
      </c>
      <c r="B1909">
        <v>76</v>
      </c>
      <c r="C1909" t="str">
        <f>IF(Table1[[#This Row],[Age]]&lt;=10,"Child",IF(Table1[[#This Row],[Age]]&lt;=20,"Teen", IF(Table1[[#This Row],[Age]]&lt;=40, "Young Adult",IF(Table1[[#This Row],[Age]]&lt;=60, "Middle Age","Old Age"))))</f>
        <v>Old Age</v>
      </c>
      <c r="D1909" t="s">
        <v>40</v>
      </c>
      <c r="E1909" t="s">
        <v>47</v>
      </c>
      <c r="F1909" t="s">
        <v>36</v>
      </c>
      <c r="G1909" s="2">
        <v>43951</v>
      </c>
      <c r="H1909" s="1">
        <f>YEAR(Table1[[#This Row],[Date_of_Diagnosis]])</f>
        <v>2020</v>
      </c>
      <c r="I1909" t="s">
        <v>51</v>
      </c>
      <c r="J1909" t="s">
        <v>38</v>
      </c>
      <c r="K1909" t="b">
        <v>1</v>
      </c>
      <c r="L1909">
        <v>28</v>
      </c>
      <c r="M1909">
        <v>9</v>
      </c>
      <c r="N1909" t="s">
        <v>9</v>
      </c>
      <c r="O1909">
        <v>104</v>
      </c>
      <c r="P1909" t="str">
        <f>IF(Table1[[#This Row],[Survival_Time_Months]]&lt;12,"&lt;1 Year",IF(Table1[[#This Row],[Survival_Time_Months]]&lt;60,"1-5 Years","5+ Years"))</f>
        <v>5+ Years</v>
      </c>
      <c r="Q1909" t="s">
        <v>10</v>
      </c>
      <c r="R1909" t="b">
        <v>1</v>
      </c>
      <c r="S1909" t="s">
        <v>16</v>
      </c>
    </row>
    <row r="1910" spans="1:19" x14ac:dyDescent="0.35">
      <c r="A1910" t="s">
        <v>1955</v>
      </c>
      <c r="B1910">
        <v>85</v>
      </c>
      <c r="C1910" t="str">
        <f>IF(Table1[[#This Row],[Age]]&lt;=10,"Child",IF(Table1[[#This Row],[Age]]&lt;=20,"Teen", IF(Table1[[#This Row],[Age]]&lt;=40, "Young Adult",IF(Table1[[#This Row],[Age]]&lt;=60, "Middle Age","Old Age"))))</f>
        <v>Old Age</v>
      </c>
      <c r="D1910" t="s">
        <v>40</v>
      </c>
      <c r="E1910" t="s">
        <v>50</v>
      </c>
      <c r="F1910" t="s">
        <v>44</v>
      </c>
      <c r="G1910" s="2">
        <v>44484</v>
      </c>
      <c r="H1910" s="1">
        <f>YEAR(Table1[[#This Row],[Date_of_Diagnosis]])</f>
        <v>2021</v>
      </c>
      <c r="I1910" t="s">
        <v>48</v>
      </c>
      <c r="J1910" t="s">
        <v>38</v>
      </c>
      <c r="K1910" t="b">
        <v>1</v>
      </c>
      <c r="L1910">
        <v>9</v>
      </c>
      <c r="M1910">
        <v>3</v>
      </c>
      <c r="N1910" t="s">
        <v>9</v>
      </c>
      <c r="O1910">
        <v>11</v>
      </c>
      <c r="P1910" t="str">
        <f>IF(Table1[[#This Row],[Survival_Time_Months]]&lt;12,"&lt;1 Year",IF(Table1[[#This Row],[Survival_Time_Months]]&lt;60,"1-5 Years","5+ Years"))</f>
        <v>&lt;1 Year</v>
      </c>
      <c r="Q1910" t="s">
        <v>10</v>
      </c>
      <c r="R1910" t="b">
        <v>0</v>
      </c>
      <c r="S1910" t="s">
        <v>16</v>
      </c>
    </row>
    <row r="1911" spans="1:19" x14ac:dyDescent="0.35">
      <c r="A1911" t="s">
        <v>1956</v>
      </c>
      <c r="B1911">
        <v>23</v>
      </c>
      <c r="C1911" t="str">
        <f>IF(Table1[[#This Row],[Age]]&lt;=10,"Child",IF(Table1[[#This Row],[Age]]&lt;=20,"Teen", IF(Table1[[#This Row],[Age]]&lt;=40, "Young Adult",IF(Table1[[#This Row],[Age]]&lt;=60, "Middle Age","Old Age"))))</f>
        <v>Young Adult</v>
      </c>
      <c r="D1911" t="s">
        <v>40</v>
      </c>
      <c r="E1911" t="s">
        <v>35</v>
      </c>
      <c r="F1911" t="s">
        <v>36</v>
      </c>
      <c r="G1911" s="2">
        <v>45030</v>
      </c>
      <c r="H1911" s="1">
        <f>YEAR(Table1[[#This Row],[Date_of_Diagnosis]])</f>
        <v>2023</v>
      </c>
      <c r="I1911" t="s">
        <v>51</v>
      </c>
      <c r="J1911" t="s">
        <v>45</v>
      </c>
      <c r="K1911" t="b">
        <v>1</v>
      </c>
      <c r="L1911">
        <v>30</v>
      </c>
      <c r="M1911">
        <v>16</v>
      </c>
      <c r="N1911" t="s">
        <v>9</v>
      </c>
      <c r="O1911">
        <v>57</v>
      </c>
      <c r="P1911" t="str">
        <f>IF(Table1[[#This Row],[Survival_Time_Months]]&lt;12,"&lt;1 Year",IF(Table1[[#This Row],[Survival_Time_Months]]&lt;60,"1-5 Years","5+ Years"))</f>
        <v>1-5 Years</v>
      </c>
      <c r="Q1911" t="s">
        <v>14</v>
      </c>
      <c r="R1911" t="b">
        <v>0</v>
      </c>
      <c r="S1911" t="s">
        <v>19</v>
      </c>
    </row>
    <row r="1912" spans="1:19" x14ac:dyDescent="0.35">
      <c r="A1912" t="s">
        <v>1957</v>
      </c>
      <c r="B1912">
        <v>66</v>
      </c>
      <c r="C1912" t="str">
        <f>IF(Table1[[#This Row],[Age]]&lt;=10,"Child",IF(Table1[[#This Row],[Age]]&lt;=20,"Teen", IF(Table1[[#This Row],[Age]]&lt;=40, "Young Adult",IF(Table1[[#This Row],[Age]]&lt;=60, "Middle Age","Old Age"))))</f>
        <v>Old Age</v>
      </c>
      <c r="D1912" t="s">
        <v>40</v>
      </c>
      <c r="E1912" t="s">
        <v>35</v>
      </c>
      <c r="F1912" t="s">
        <v>44</v>
      </c>
      <c r="G1912" s="2">
        <v>44592</v>
      </c>
      <c r="H1912" s="1">
        <f>YEAR(Table1[[#This Row],[Date_of_Diagnosis]])</f>
        <v>2022</v>
      </c>
      <c r="I1912" t="s">
        <v>37</v>
      </c>
      <c r="J1912" t="s">
        <v>38</v>
      </c>
      <c r="K1912" t="b">
        <v>1</v>
      </c>
      <c r="L1912">
        <v>2</v>
      </c>
      <c r="M1912">
        <v>14</v>
      </c>
      <c r="N1912" t="s">
        <v>15</v>
      </c>
      <c r="O1912">
        <v>48</v>
      </c>
      <c r="P1912" t="str">
        <f>IF(Table1[[#This Row],[Survival_Time_Months]]&lt;12,"&lt;1 Year",IF(Table1[[#This Row],[Survival_Time_Months]]&lt;60,"1-5 Years","5+ Years"))</f>
        <v>1-5 Years</v>
      </c>
      <c r="Q1912" t="s">
        <v>14</v>
      </c>
      <c r="R1912" t="b">
        <v>0</v>
      </c>
      <c r="S1912" t="s">
        <v>20</v>
      </c>
    </row>
    <row r="1913" spans="1:19" x14ac:dyDescent="0.35">
      <c r="A1913" t="s">
        <v>1958</v>
      </c>
      <c r="B1913">
        <v>1</v>
      </c>
      <c r="C1913" t="str">
        <f>IF(Table1[[#This Row],[Age]]&lt;=10,"Child",IF(Table1[[#This Row],[Age]]&lt;=20,"Teen", IF(Table1[[#This Row],[Age]]&lt;=40, "Young Adult",IF(Table1[[#This Row],[Age]]&lt;=60, "Middle Age","Old Age"))))</f>
        <v>Child</v>
      </c>
      <c r="D1913" t="s">
        <v>5049</v>
      </c>
      <c r="E1913" t="s">
        <v>50</v>
      </c>
      <c r="F1913" t="s">
        <v>44</v>
      </c>
      <c r="G1913" s="2">
        <v>44652</v>
      </c>
      <c r="H1913" s="1">
        <f>YEAR(Table1[[#This Row],[Date_of_Diagnosis]])</f>
        <v>2022</v>
      </c>
      <c r="I1913" t="s">
        <v>48</v>
      </c>
      <c r="J1913" t="s">
        <v>45</v>
      </c>
      <c r="K1913" t="b">
        <v>1</v>
      </c>
      <c r="L1913">
        <v>2</v>
      </c>
      <c r="M1913">
        <v>4</v>
      </c>
      <c r="N1913" t="s">
        <v>15</v>
      </c>
      <c r="O1913">
        <v>96</v>
      </c>
      <c r="P1913" t="str">
        <f>IF(Table1[[#This Row],[Survival_Time_Months]]&lt;12,"&lt;1 Year",IF(Table1[[#This Row],[Survival_Time_Months]]&lt;60,"1-5 Years","5+ Years"))</f>
        <v>5+ Years</v>
      </c>
      <c r="Q1913" t="s">
        <v>10</v>
      </c>
      <c r="R1913" t="b">
        <v>0</v>
      </c>
      <c r="S1913" t="s">
        <v>22</v>
      </c>
    </row>
    <row r="1914" spans="1:19" x14ac:dyDescent="0.35">
      <c r="A1914" t="s">
        <v>1959</v>
      </c>
      <c r="B1914">
        <v>40</v>
      </c>
      <c r="C1914" t="str">
        <f>IF(Table1[[#This Row],[Age]]&lt;=10,"Child",IF(Table1[[#This Row],[Age]]&lt;=20,"Teen", IF(Table1[[#This Row],[Age]]&lt;=40, "Young Adult",IF(Table1[[#This Row],[Age]]&lt;=60, "Middle Age","Old Age"))))</f>
        <v>Young Adult</v>
      </c>
      <c r="D1914" t="s">
        <v>40</v>
      </c>
      <c r="E1914" t="s">
        <v>35</v>
      </c>
      <c r="F1914" t="s">
        <v>41</v>
      </c>
      <c r="G1914" s="2">
        <v>44882</v>
      </c>
      <c r="H1914" s="1">
        <f>YEAR(Table1[[#This Row],[Date_of_Diagnosis]])</f>
        <v>2022</v>
      </c>
      <c r="I1914" t="s">
        <v>42</v>
      </c>
      <c r="J1914" t="s">
        <v>45</v>
      </c>
      <c r="K1914" t="b">
        <v>1</v>
      </c>
      <c r="L1914">
        <v>36</v>
      </c>
      <c r="M1914">
        <v>9</v>
      </c>
      <c r="N1914" t="s">
        <v>15</v>
      </c>
      <c r="O1914">
        <v>117</v>
      </c>
      <c r="P1914" t="str">
        <f>IF(Table1[[#This Row],[Survival_Time_Months]]&lt;12,"&lt;1 Year",IF(Table1[[#This Row],[Survival_Time_Months]]&lt;60,"1-5 Years","5+ Years"))</f>
        <v>5+ Years</v>
      </c>
      <c r="Q1914" t="s">
        <v>10</v>
      </c>
      <c r="R1914" t="b">
        <v>1</v>
      </c>
      <c r="S1914" t="s">
        <v>13</v>
      </c>
    </row>
    <row r="1915" spans="1:19" x14ac:dyDescent="0.35">
      <c r="A1915" t="s">
        <v>1960</v>
      </c>
      <c r="B1915">
        <v>33</v>
      </c>
      <c r="C1915" t="str">
        <f>IF(Table1[[#This Row],[Age]]&lt;=10,"Child",IF(Table1[[#This Row],[Age]]&lt;=20,"Teen", IF(Table1[[#This Row],[Age]]&lt;=40, "Young Adult",IF(Table1[[#This Row],[Age]]&lt;=60, "Middle Age","Old Age"))))</f>
        <v>Young Adult</v>
      </c>
      <c r="D1915" t="s">
        <v>40</v>
      </c>
      <c r="E1915" t="s">
        <v>50</v>
      </c>
      <c r="F1915" t="s">
        <v>36</v>
      </c>
      <c r="G1915" s="2">
        <v>44196</v>
      </c>
      <c r="H1915" s="1">
        <f>YEAR(Table1[[#This Row],[Date_of_Diagnosis]])</f>
        <v>2020</v>
      </c>
      <c r="I1915" t="s">
        <v>51</v>
      </c>
      <c r="J1915" t="s">
        <v>38</v>
      </c>
      <c r="K1915" t="b">
        <v>1</v>
      </c>
      <c r="L1915">
        <v>16</v>
      </c>
      <c r="M1915">
        <v>8</v>
      </c>
      <c r="N1915" t="s">
        <v>12</v>
      </c>
      <c r="O1915">
        <v>9</v>
      </c>
      <c r="P1915" t="str">
        <f>IF(Table1[[#This Row],[Survival_Time_Months]]&lt;12,"&lt;1 Year",IF(Table1[[#This Row],[Survival_Time_Months]]&lt;60,"1-5 Years","5+ Years"))</f>
        <v>&lt;1 Year</v>
      </c>
      <c r="Q1915" t="s">
        <v>10</v>
      </c>
      <c r="R1915" t="b">
        <v>0</v>
      </c>
      <c r="S1915" t="s">
        <v>20</v>
      </c>
    </row>
    <row r="1916" spans="1:19" x14ac:dyDescent="0.35">
      <c r="A1916" t="s">
        <v>1961</v>
      </c>
      <c r="B1916">
        <v>65</v>
      </c>
      <c r="C1916" t="str">
        <f>IF(Table1[[#This Row],[Age]]&lt;=10,"Child",IF(Table1[[#This Row],[Age]]&lt;=20,"Teen", IF(Table1[[#This Row],[Age]]&lt;=40, "Young Adult",IF(Table1[[#This Row],[Age]]&lt;=60, "Middle Age","Old Age"))))</f>
        <v>Old Age</v>
      </c>
      <c r="D1916" t="s">
        <v>5049</v>
      </c>
      <c r="E1916" t="s">
        <v>35</v>
      </c>
      <c r="F1916" t="s">
        <v>41</v>
      </c>
      <c r="G1916" s="2">
        <v>44530</v>
      </c>
      <c r="H1916" s="1">
        <f>YEAR(Table1[[#This Row],[Date_of_Diagnosis]])</f>
        <v>2021</v>
      </c>
      <c r="I1916" t="s">
        <v>42</v>
      </c>
      <c r="J1916" t="s">
        <v>38</v>
      </c>
      <c r="K1916" t="b">
        <v>1</v>
      </c>
      <c r="L1916">
        <v>69</v>
      </c>
      <c r="M1916">
        <v>0</v>
      </c>
      <c r="N1916" t="s">
        <v>9</v>
      </c>
      <c r="O1916">
        <v>23</v>
      </c>
      <c r="P1916" t="str">
        <f>IF(Table1[[#This Row],[Survival_Time_Months]]&lt;12,"&lt;1 Year",IF(Table1[[#This Row],[Survival_Time_Months]]&lt;60,"1-5 Years","5+ Years"))</f>
        <v>1-5 Years</v>
      </c>
      <c r="Q1916" t="s">
        <v>10</v>
      </c>
      <c r="R1916" t="b">
        <v>0</v>
      </c>
      <c r="S1916" t="s">
        <v>23</v>
      </c>
    </row>
    <row r="1917" spans="1:19" x14ac:dyDescent="0.35">
      <c r="A1917" t="s">
        <v>1962</v>
      </c>
      <c r="B1917">
        <v>48</v>
      </c>
      <c r="C1917" t="str">
        <f>IF(Table1[[#This Row],[Age]]&lt;=10,"Child",IF(Table1[[#This Row],[Age]]&lt;=20,"Teen", IF(Table1[[#This Row],[Age]]&lt;=40, "Young Adult",IF(Table1[[#This Row],[Age]]&lt;=60, "Middle Age","Old Age"))))</f>
        <v>Middle Age</v>
      </c>
      <c r="D1917" t="s">
        <v>5049</v>
      </c>
      <c r="E1917" t="s">
        <v>47</v>
      </c>
      <c r="F1917" t="s">
        <v>44</v>
      </c>
      <c r="G1917" s="2">
        <v>45247</v>
      </c>
      <c r="H1917" s="1">
        <f>YEAR(Table1[[#This Row],[Date_of_Diagnosis]])</f>
        <v>2023</v>
      </c>
      <c r="I1917" t="s">
        <v>42</v>
      </c>
      <c r="J1917" t="s">
        <v>38</v>
      </c>
      <c r="K1917" t="b">
        <v>1</v>
      </c>
      <c r="L1917">
        <v>37</v>
      </c>
      <c r="M1917">
        <v>20</v>
      </c>
      <c r="N1917" t="s">
        <v>12</v>
      </c>
      <c r="O1917">
        <v>62</v>
      </c>
      <c r="P1917" t="str">
        <f>IF(Table1[[#This Row],[Survival_Time_Months]]&lt;12,"&lt;1 Year",IF(Table1[[#This Row],[Survival_Time_Months]]&lt;60,"1-5 Years","5+ Years"))</f>
        <v>5+ Years</v>
      </c>
      <c r="Q1917" t="s">
        <v>14</v>
      </c>
      <c r="R1917" t="b">
        <v>1</v>
      </c>
      <c r="S1917" t="s">
        <v>22</v>
      </c>
    </row>
    <row r="1918" spans="1:19" x14ac:dyDescent="0.35">
      <c r="A1918" t="s">
        <v>1963</v>
      </c>
      <c r="B1918">
        <v>15</v>
      </c>
      <c r="C1918" t="str">
        <f>IF(Table1[[#This Row],[Age]]&lt;=10,"Child",IF(Table1[[#This Row],[Age]]&lt;=20,"Teen", IF(Table1[[#This Row],[Age]]&lt;=40, "Young Adult",IF(Table1[[#This Row],[Age]]&lt;=60, "Middle Age","Old Age"))))</f>
        <v>Teen</v>
      </c>
      <c r="D1918" t="s">
        <v>5049</v>
      </c>
      <c r="E1918" t="s">
        <v>50</v>
      </c>
      <c r="F1918" t="s">
        <v>44</v>
      </c>
      <c r="G1918" s="2">
        <v>44835</v>
      </c>
      <c r="H1918" s="1">
        <f>YEAR(Table1[[#This Row],[Date_of_Diagnosis]])</f>
        <v>2022</v>
      </c>
      <c r="I1918" t="s">
        <v>37</v>
      </c>
      <c r="J1918" t="s">
        <v>45</v>
      </c>
      <c r="K1918" t="b">
        <v>1</v>
      </c>
      <c r="L1918">
        <v>12</v>
      </c>
      <c r="M1918">
        <v>0</v>
      </c>
      <c r="N1918" t="s">
        <v>9</v>
      </c>
      <c r="O1918">
        <v>114</v>
      </c>
      <c r="P1918" t="str">
        <f>IF(Table1[[#This Row],[Survival_Time_Months]]&lt;12,"&lt;1 Year",IF(Table1[[#This Row],[Survival_Time_Months]]&lt;60,"1-5 Years","5+ Years"))</f>
        <v>5+ Years</v>
      </c>
      <c r="Q1918" t="s">
        <v>14</v>
      </c>
      <c r="R1918" t="b">
        <v>0</v>
      </c>
      <c r="S1918" t="s">
        <v>17</v>
      </c>
    </row>
    <row r="1919" spans="1:19" x14ac:dyDescent="0.35">
      <c r="A1919" t="s">
        <v>1964</v>
      </c>
      <c r="B1919">
        <v>70</v>
      </c>
      <c r="C1919" t="str">
        <f>IF(Table1[[#This Row],[Age]]&lt;=10,"Child",IF(Table1[[#This Row],[Age]]&lt;=20,"Teen", IF(Table1[[#This Row],[Age]]&lt;=40, "Young Adult",IF(Table1[[#This Row],[Age]]&lt;=60, "Middle Age","Old Age"))))</f>
        <v>Old Age</v>
      </c>
      <c r="D1919" t="s">
        <v>5050</v>
      </c>
      <c r="E1919" t="s">
        <v>50</v>
      </c>
      <c r="F1919" t="s">
        <v>41</v>
      </c>
      <c r="G1919" s="2">
        <v>44435</v>
      </c>
      <c r="H1919" s="1">
        <f>YEAR(Table1[[#This Row],[Date_of_Diagnosis]])</f>
        <v>2021</v>
      </c>
      <c r="I1919" t="s">
        <v>51</v>
      </c>
      <c r="J1919" t="s">
        <v>38</v>
      </c>
      <c r="K1919" t="b">
        <v>1</v>
      </c>
      <c r="L1919">
        <v>41</v>
      </c>
      <c r="M1919">
        <v>18</v>
      </c>
      <c r="N1919" t="s">
        <v>9</v>
      </c>
      <c r="O1919">
        <v>100</v>
      </c>
      <c r="P1919" t="str">
        <f>IF(Table1[[#This Row],[Survival_Time_Months]]&lt;12,"&lt;1 Year",IF(Table1[[#This Row],[Survival_Time_Months]]&lt;60,"1-5 Years","5+ Years"))</f>
        <v>5+ Years</v>
      </c>
      <c r="Q1919" t="s">
        <v>14</v>
      </c>
      <c r="R1919" t="b">
        <v>0</v>
      </c>
      <c r="S1919" t="s">
        <v>20</v>
      </c>
    </row>
    <row r="1920" spans="1:19" x14ac:dyDescent="0.35">
      <c r="A1920" t="s">
        <v>1965</v>
      </c>
      <c r="B1920">
        <v>48</v>
      </c>
      <c r="C1920" t="str">
        <f>IF(Table1[[#This Row],[Age]]&lt;=10,"Child",IF(Table1[[#This Row],[Age]]&lt;=20,"Teen", IF(Table1[[#This Row],[Age]]&lt;=40, "Young Adult",IF(Table1[[#This Row],[Age]]&lt;=60, "Middle Age","Old Age"))))</f>
        <v>Middle Age</v>
      </c>
      <c r="D1920" t="s">
        <v>40</v>
      </c>
      <c r="E1920" t="s">
        <v>47</v>
      </c>
      <c r="F1920" t="s">
        <v>36</v>
      </c>
      <c r="G1920" s="2">
        <v>43605</v>
      </c>
      <c r="H1920" s="1">
        <f>YEAR(Table1[[#This Row],[Date_of_Diagnosis]])</f>
        <v>2019</v>
      </c>
      <c r="I1920" t="s">
        <v>51</v>
      </c>
      <c r="J1920" t="s">
        <v>38</v>
      </c>
      <c r="K1920" t="b">
        <v>1</v>
      </c>
      <c r="L1920">
        <v>53</v>
      </c>
      <c r="M1920">
        <v>4</v>
      </c>
      <c r="N1920" t="s">
        <v>9</v>
      </c>
      <c r="O1920">
        <v>50</v>
      </c>
      <c r="P1920" t="str">
        <f>IF(Table1[[#This Row],[Survival_Time_Months]]&lt;12,"&lt;1 Year",IF(Table1[[#This Row],[Survival_Time_Months]]&lt;60,"1-5 Years","5+ Years"))</f>
        <v>1-5 Years</v>
      </c>
      <c r="Q1920" t="s">
        <v>10</v>
      </c>
      <c r="R1920" t="b">
        <v>1</v>
      </c>
      <c r="S1920" t="s">
        <v>23</v>
      </c>
    </row>
    <row r="1921" spans="1:19" x14ac:dyDescent="0.35">
      <c r="A1921" t="s">
        <v>1966</v>
      </c>
      <c r="B1921">
        <v>34</v>
      </c>
      <c r="C1921" t="str">
        <f>IF(Table1[[#This Row],[Age]]&lt;=10,"Child",IF(Table1[[#This Row],[Age]]&lt;=20,"Teen", IF(Table1[[#This Row],[Age]]&lt;=40, "Young Adult",IF(Table1[[#This Row],[Age]]&lt;=60, "Middle Age","Old Age"))))</f>
        <v>Young Adult</v>
      </c>
      <c r="D1921" t="s">
        <v>5049</v>
      </c>
      <c r="E1921" t="s">
        <v>50</v>
      </c>
      <c r="F1921" t="s">
        <v>44</v>
      </c>
      <c r="G1921" s="2">
        <v>45518</v>
      </c>
      <c r="H1921" s="1">
        <f>YEAR(Table1[[#This Row],[Date_of_Diagnosis]])</f>
        <v>2024</v>
      </c>
      <c r="I1921" t="s">
        <v>48</v>
      </c>
      <c r="J1921" t="s">
        <v>45</v>
      </c>
      <c r="K1921" t="b">
        <v>1</v>
      </c>
      <c r="L1921">
        <v>57</v>
      </c>
      <c r="M1921">
        <v>3</v>
      </c>
      <c r="N1921" t="s">
        <v>15</v>
      </c>
      <c r="O1921">
        <v>49</v>
      </c>
      <c r="P1921" t="str">
        <f>IF(Table1[[#This Row],[Survival_Time_Months]]&lt;12,"&lt;1 Year",IF(Table1[[#This Row],[Survival_Time_Months]]&lt;60,"1-5 Years","5+ Years"))</f>
        <v>1-5 Years</v>
      </c>
      <c r="Q1921" t="s">
        <v>14</v>
      </c>
      <c r="R1921" t="b">
        <v>0</v>
      </c>
      <c r="S1921" t="s">
        <v>13</v>
      </c>
    </row>
    <row r="1922" spans="1:19" x14ac:dyDescent="0.35">
      <c r="A1922" t="s">
        <v>1967</v>
      </c>
      <c r="B1922">
        <v>46</v>
      </c>
      <c r="C1922" t="str">
        <f>IF(Table1[[#This Row],[Age]]&lt;=10,"Child",IF(Table1[[#This Row],[Age]]&lt;=20,"Teen", IF(Table1[[#This Row],[Age]]&lt;=40, "Young Adult",IF(Table1[[#This Row],[Age]]&lt;=60, "Middle Age","Old Age"))))</f>
        <v>Middle Age</v>
      </c>
      <c r="D1922" t="s">
        <v>40</v>
      </c>
      <c r="E1922" t="s">
        <v>47</v>
      </c>
      <c r="F1922" t="s">
        <v>36</v>
      </c>
      <c r="G1922" s="2">
        <v>43561</v>
      </c>
      <c r="H1922" s="1">
        <f>YEAR(Table1[[#This Row],[Date_of_Diagnosis]])</f>
        <v>2019</v>
      </c>
      <c r="I1922" t="s">
        <v>42</v>
      </c>
      <c r="J1922" t="s">
        <v>38</v>
      </c>
      <c r="K1922" t="b">
        <v>1</v>
      </c>
      <c r="L1922">
        <v>0</v>
      </c>
      <c r="M1922">
        <v>14</v>
      </c>
      <c r="N1922" t="s">
        <v>12</v>
      </c>
      <c r="O1922">
        <v>94</v>
      </c>
      <c r="P1922" t="str">
        <f>IF(Table1[[#This Row],[Survival_Time_Months]]&lt;12,"&lt;1 Year",IF(Table1[[#This Row],[Survival_Time_Months]]&lt;60,"1-5 Years","5+ Years"))</f>
        <v>5+ Years</v>
      </c>
      <c r="Q1922" t="s">
        <v>14</v>
      </c>
      <c r="R1922" t="b">
        <v>0</v>
      </c>
      <c r="S1922" t="s">
        <v>18</v>
      </c>
    </row>
    <row r="1923" spans="1:19" x14ac:dyDescent="0.35">
      <c r="A1923" t="s">
        <v>1968</v>
      </c>
      <c r="B1923">
        <v>87</v>
      </c>
      <c r="C1923" t="str">
        <f>IF(Table1[[#This Row],[Age]]&lt;=10,"Child",IF(Table1[[#This Row],[Age]]&lt;=20,"Teen", IF(Table1[[#This Row],[Age]]&lt;=40, "Young Adult",IF(Table1[[#This Row],[Age]]&lt;=60, "Middle Age","Old Age"))))</f>
        <v>Old Age</v>
      </c>
      <c r="D1923" t="s">
        <v>5049</v>
      </c>
      <c r="E1923" t="s">
        <v>35</v>
      </c>
      <c r="F1923" t="s">
        <v>41</v>
      </c>
      <c r="G1923" s="2">
        <v>43762</v>
      </c>
      <c r="H1923" s="1">
        <f>YEAR(Table1[[#This Row],[Date_of_Diagnosis]])</f>
        <v>2019</v>
      </c>
      <c r="I1923" t="s">
        <v>42</v>
      </c>
      <c r="J1923" t="s">
        <v>2</v>
      </c>
      <c r="K1923" t="b">
        <v>0</v>
      </c>
      <c r="L1923">
        <v>46</v>
      </c>
      <c r="M1923">
        <v>16</v>
      </c>
      <c r="N1923" t="s">
        <v>9</v>
      </c>
      <c r="O1923">
        <v>51</v>
      </c>
      <c r="P1923" t="str">
        <f>IF(Table1[[#This Row],[Survival_Time_Months]]&lt;12,"&lt;1 Year",IF(Table1[[#This Row],[Survival_Time_Months]]&lt;60,"1-5 Years","5+ Years"))</f>
        <v>1-5 Years</v>
      </c>
      <c r="Q1923" t="s">
        <v>14</v>
      </c>
      <c r="R1923" t="b">
        <v>1</v>
      </c>
      <c r="S1923" t="s">
        <v>17</v>
      </c>
    </row>
    <row r="1924" spans="1:19" x14ac:dyDescent="0.35">
      <c r="A1924" t="s">
        <v>1969</v>
      </c>
      <c r="B1924">
        <v>13</v>
      </c>
      <c r="C1924" t="str">
        <f>IF(Table1[[#This Row],[Age]]&lt;=10,"Child",IF(Table1[[#This Row],[Age]]&lt;=20,"Teen", IF(Table1[[#This Row],[Age]]&lt;=40, "Young Adult",IF(Table1[[#This Row],[Age]]&lt;=60, "Middle Age","Old Age"))))</f>
        <v>Teen</v>
      </c>
      <c r="D1924" t="s">
        <v>5049</v>
      </c>
      <c r="E1924" t="s">
        <v>35</v>
      </c>
      <c r="F1924" t="s">
        <v>36</v>
      </c>
      <c r="G1924" s="2">
        <v>44633</v>
      </c>
      <c r="H1924" s="1">
        <f>YEAR(Table1[[#This Row],[Date_of_Diagnosis]])</f>
        <v>2022</v>
      </c>
      <c r="I1924" t="s">
        <v>42</v>
      </c>
      <c r="J1924" t="s">
        <v>38</v>
      </c>
      <c r="K1924" t="b">
        <v>0</v>
      </c>
      <c r="L1924">
        <v>53</v>
      </c>
      <c r="M1924">
        <v>1</v>
      </c>
      <c r="N1924" t="s">
        <v>9</v>
      </c>
      <c r="O1924">
        <v>54</v>
      </c>
      <c r="P1924" t="str">
        <f>IF(Table1[[#This Row],[Survival_Time_Months]]&lt;12,"&lt;1 Year",IF(Table1[[#This Row],[Survival_Time_Months]]&lt;60,"1-5 Years","5+ Years"))</f>
        <v>1-5 Years</v>
      </c>
      <c r="Q1924" t="s">
        <v>10</v>
      </c>
      <c r="R1924" t="b">
        <v>1</v>
      </c>
      <c r="S1924" t="s">
        <v>17</v>
      </c>
    </row>
    <row r="1925" spans="1:19" x14ac:dyDescent="0.35">
      <c r="A1925" t="s">
        <v>1970</v>
      </c>
      <c r="B1925">
        <v>22</v>
      </c>
      <c r="C1925" t="str">
        <f>IF(Table1[[#This Row],[Age]]&lt;=10,"Child",IF(Table1[[#This Row],[Age]]&lt;=20,"Teen", IF(Table1[[#This Row],[Age]]&lt;=40, "Young Adult",IF(Table1[[#This Row],[Age]]&lt;=60, "Middle Age","Old Age"))))</f>
        <v>Young Adult</v>
      </c>
      <c r="D1925" t="s">
        <v>5050</v>
      </c>
      <c r="E1925" t="s">
        <v>50</v>
      </c>
      <c r="F1925" t="s">
        <v>41</v>
      </c>
      <c r="G1925" s="2">
        <v>43860</v>
      </c>
      <c r="H1925" s="1">
        <f>YEAR(Table1[[#This Row],[Date_of_Diagnosis]])</f>
        <v>2020</v>
      </c>
      <c r="I1925" t="s">
        <v>51</v>
      </c>
      <c r="J1925" t="s">
        <v>45</v>
      </c>
      <c r="K1925" t="b">
        <v>0</v>
      </c>
      <c r="L1925">
        <v>21</v>
      </c>
      <c r="M1925">
        <v>16</v>
      </c>
      <c r="N1925" t="s">
        <v>12</v>
      </c>
      <c r="O1925">
        <v>76</v>
      </c>
      <c r="P1925" t="str">
        <f>IF(Table1[[#This Row],[Survival_Time_Months]]&lt;12,"&lt;1 Year",IF(Table1[[#This Row],[Survival_Time_Months]]&lt;60,"1-5 Years","5+ Years"))</f>
        <v>5+ Years</v>
      </c>
      <c r="Q1925" t="s">
        <v>14</v>
      </c>
      <c r="R1925" t="b">
        <v>0</v>
      </c>
      <c r="S1925" t="s">
        <v>23</v>
      </c>
    </row>
    <row r="1926" spans="1:19" x14ac:dyDescent="0.35">
      <c r="A1926" t="s">
        <v>1971</v>
      </c>
      <c r="B1926">
        <v>6</v>
      </c>
      <c r="C1926" t="str">
        <f>IF(Table1[[#This Row],[Age]]&lt;=10,"Child",IF(Table1[[#This Row],[Age]]&lt;=20,"Teen", IF(Table1[[#This Row],[Age]]&lt;=40, "Young Adult",IF(Table1[[#This Row],[Age]]&lt;=60, "Middle Age","Old Age"))))</f>
        <v>Child</v>
      </c>
      <c r="D1926" t="s">
        <v>5049</v>
      </c>
      <c r="E1926" t="s">
        <v>35</v>
      </c>
      <c r="F1926" t="s">
        <v>44</v>
      </c>
      <c r="G1926" s="2">
        <v>44450</v>
      </c>
      <c r="H1926" s="1">
        <f>YEAR(Table1[[#This Row],[Date_of_Diagnosis]])</f>
        <v>2021</v>
      </c>
      <c r="I1926" t="s">
        <v>51</v>
      </c>
      <c r="J1926" t="s">
        <v>38</v>
      </c>
      <c r="K1926" t="b">
        <v>1</v>
      </c>
      <c r="L1926">
        <v>16</v>
      </c>
      <c r="M1926">
        <v>7</v>
      </c>
      <c r="N1926" t="s">
        <v>12</v>
      </c>
      <c r="O1926">
        <v>36</v>
      </c>
      <c r="P1926" t="str">
        <f>IF(Table1[[#This Row],[Survival_Time_Months]]&lt;12,"&lt;1 Year",IF(Table1[[#This Row],[Survival_Time_Months]]&lt;60,"1-5 Years","5+ Years"))</f>
        <v>1-5 Years</v>
      </c>
      <c r="Q1926" t="s">
        <v>10</v>
      </c>
      <c r="R1926" t="b">
        <v>0</v>
      </c>
      <c r="S1926" t="s">
        <v>18</v>
      </c>
    </row>
    <row r="1927" spans="1:19" x14ac:dyDescent="0.35">
      <c r="A1927" t="s">
        <v>1972</v>
      </c>
      <c r="B1927">
        <v>68</v>
      </c>
      <c r="C1927" t="str">
        <f>IF(Table1[[#This Row],[Age]]&lt;=10,"Child",IF(Table1[[#This Row],[Age]]&lt;=20,"Teen", IF(Table1[[#This Row],[Age]]&lt;=40, "Young Adult",IF(Table1[[#This Row],[Age]]&lt;=60, "Middle Age","Old Age"))))</f>
        <v>Old Age</v>
      </c>
      <c r="D1927" t="s">
        <v>5050</v>
      </c>
      <c r="E1927" t="s">
        <v>47</v>
      </c>
      <c r="F1927" t="s">
        <v>44</v>
      </c>
      <c r="G1927" s="2">
        <v>45216</v>
      </c>
      <c r="H1927" s="1">
        <f>YEAR(Table1[[#This Row],[Date_of_Diagnosis]])</f>
        <v>2023</v>
      </c>
      <c r="I1927" t="s">
        <v>51</v>
      </c>
      <c r="J1927" t="s">
        <v>2</v>
      </c>
      <c r="K1927" t="b">
        <v>1</v>
      </c>
      <c r="L1927">
        <v>66</v>
      </c>
      <c r="M1927">
        <v>18</v>
      </c>
      <c r="N1927" t="s">
        <v>12</v>
      </c>
      <c r="O1927">
        <v>96</v>
      </c>
      <c r="P1927" t="str">
        <f>IF(Table1[[#This Row],[Survival_Time_Months]]&lt;12,"&lt;1 Year",IF(Table1[[#This Row],[Survival_Time_Months]]&lt;60,"1-5 Years","5+ Years"))</f>
        <v>5+ Years</v>
      </c>
      <c r="Q1927" t="s">
        <v>10</v>
      </c>
      <c r="R1927" t="b">
        <v>1</v>
      </c>
      <c r="S1927" t="s">
        <v>23</v>
      </c>
    </row>
    <row r="1928" spans="1:19" x14ac:dyDescent="0.35">
      <c r="A1928" t="s">
        <v>1973</v>
      </c>
      <c r="B1928">
        <v>77</v>
      </c>
      <c r="C1928" t="str">
        <f>IF(Table1[[#This Row],[Age]]&lt;=10,"Child",IF(Table1[[#This Row],[Age]]&lt;=20,"Teen", IF(Table1[[#This Row],[Age]]&lt;=40, "Young Adult",IF(Table1[[#This Row],[Age]]&lt;=60, "Middle Age","Old Age"))))</f>
        <v>Old Age</v>
      </c>
      <c r="D1928" t="s">
        <v>40</v>
      </c>
      <c r="E1928" t="s">
        <v>50</v>
      </c>
      <c r="F1928" t="s">
        <v>41</v>
      </c>
      <c r="G1928" s="2">
        <v>43739</v>
      </c>
      <c r="H1928" s="1">
        <f>YEAR(Table1[[#This Row],[Date_of_Diagnosis]])</f>
        <v>2019</v>
      </c>
      <c r="I1928" t="s">
        <v>37</v>
      </c>
      <c r="J1928" t="s">
        <v>2</v>
      </c>
      <c r="K1928" t="b">
        <v>1</v>
      </c>
      <c r="L1928">
        <v>1</v>
      </c>
      <c r="M1928">
        <v>4</v>
      </c>
      <c r="N1928" t="s">
        <v>9</v>
      </c>
      <c r="O1928">
        <v>11</v>
      </c>
      <c r="P1928" t="str">
        <f>IF(Table1[[#This Row],[Survival_Time_Months]]&lt;12,"&lt;1 Year",IF(Table1[[#This Row],[Survival_Time_Months]]&lt;60,"1-5 Years","5+ Years"))</f>
        <v>&lt;1 Year</v>
      </c>
      <c r="Q1928" t="s">
        <v>14</v>
      </c>
      <c r="R1928" t="b">
        <v>1</v>
      </c>
      <c r="S1928" t="s">
        <v>16</v>
      </c>
    </row>
    <row r="1929" spans="1:19" x14ac:dyDescent="0.35">
      <c r="A1929" t="s">
        <v>1974</v>
      </c>
      <c r="B1929">
        <v>88</v>
      </c>
      <c r="C1929" t="str">
        <f>IF(Table1[[#This Row],[Age]]&lt;=10,"Child",IF(Table1[[#This Row],[Age]]&lt;=20,"Teen", IF(Table1[[#This Row],[Age]]&lt;=40, "Young Adult",IF(Table1[[#This Row],[Age]]&lt;=60, "Middle Age","Old Age"))))</f>
        <v>Old Age</v>
      </c>
      <c r="D1929" t="s">
        <v>5050</v>
      </c>
      <c r="E1929" t="s">
        <v>35</v>
      </c>
      <c r="F1929" t="s">
        <v>41</v>
      </c>
      <c r="G1929" s="2">
        <v>43963</v>
      </c>
      <c r="H1929" s="1">
        <f>YEAR(Table1[[#This Row],[Date_of_Diagnosis]])</f>
        <v>2020</v>
      </c>
      <c r="I1929" t="s">
        <v>37</v>
      </c>
      <c r="J1929" t="s">
        <v>45</v>
      </c>
      <c r="K1929" t="b">
        <v>1</v>
      </c>
      <c r="L1929">
        <v>20</v>
      </c>
      <c r="M1929">
        <v>7</v>
      </c>
      <c r="N1929" t="s">
        <v>12</v>
      </c>
      <c r="O1929">
        <v>119</v>
      </c>
      <c r="P1929" t="str">
        <f>IF(Table1[[#This Row],[Survival_Time_Months]]&lt;12,"&lt;1 Year",IF(Table1[[#This Row],[Survival_Time_Months]]&lt;60,"1-5 Years","5+ Years"))</f>
        <v>5+ Years</v>
      </c>
      <c r="Q1929" t="s">
        <v>14</v>
      </c>
      <c r="R1929" t="b">
        <v>1</v>
      </c>
      <c r="S1929" t="s">
        <v>18</v>
      </c>
    </row>
    <row r="1930" spans="1:19" x14ac:dyDescent="0.35">
      <c r="A1930" t="s">
        <v>1975</v>
      </c>
      <c r="B1930">
        <v>33</v>
      </c>
      <c r="C1930" t="str">
        <f>IF(Table1[[#This Row],[Age]]&lt;=10,"Child",IF(Table1[[#This Row],[Age]]&lt;=20,"Teen", IF(Table1[[#This Row],[Age]]&lt;=40, "Young Adult",IF(Table1[[#This Row],[Age]]&lt;=60, "Middle Age","Old Age"))))</f>
        <v>Young Adult</v>
      </c>
      <c r="D1930" t="s">
        <v>5050</v>
      </c>
      <c r="E1930" t="s">
        <v>47</v>
      </c>
      <c r="F1930" t="s">
        <v>41</v>
      </c>
      <c r="G1930" s="2">
        <v>44096</v>
      </c>
      <c r="H1930" s="1">
        <f>YEAR(Table1[[#This Row],[Date_of_Diagnosis]])</f>
        <v>2020</v>
      </c>
      <c r="I1930" t="s">
        <v>51</v>
      </c>
      <c r="J1930" t="s">
        <v>38</v>
      </c>
      <c r="K1930" t="b">
        <v>1</v>
      </c>
      <c r="L1930">
        <v>37</v>
      </c>
      <c r="M1930">
        <v>9</v>
      </c>
      <c r="N1930" t="s">
        <v>15</v>
      </c>
      <c r="O1930">
        <v>27</v>
      </c>
      <c r="P1930" t="str">
        <f>IF(Table1[[#This Row],[Survival_Time_Months]]&lt;12,"&lt;1 Year",IF(Table1[[#This Row],[Survival_Time_Months]]&lt;60,"1-5 Years","5+ Years"))</f>
        <v>1-5 Years</v>
      </c>
      <c r="Q1930" t="s">
        <v>10</v>
      </c>
      <c r="R1930" t="b">
        <v>1</v>
      </c>
      <c r="S1930" t="s">
        <v>23</v>
      </c>
    </row>
    <row r="1931" spans="1:19" x14ac:dyDescent="0.35">
      <c r="A1931" t="s">
        <v>1976</v>
      </c>
      <c r="B1931">
        <v>13</v>
      </c>
      <c r="C1931" t="str">
        <f>IF(Table1[[#This Row],[Age]]&lt;=10,"Child",IF(Table1[[#This Row],[Age]]&lt;=20,"Teen", IF(Table1[[#This Row],[Age]]&lt;=40, "Young Adult",IF(Table1[[#This Row],[Age]]&lt;=60, "Middle Age","Old Age"))))</f>
        <v>Teen</v>
      </c>
      <c r="D1931" t="s">
        <v>40</v>
      </c>
      <c r="E1931" t="s">
        <v>50</v>
      </c>
      <c r="F1931" t="s">
        <v>41</v>
      </c>
      <c r="G1931" s="2">
        <v>43970</v>
      </c>
      <c r="H1931" s="1">
        <f>YEAR(Table1[[#This Row],[Date_of_Diagnosis]])</f>
        <v>2020</v>
      </c>
      <c r="I1931" t="s">
        <v>37</v>
      </c>
      <c r="J1931" t="s">
        <v>2</v>
      </c>
      <c r="K1931" t="b">
        <v>1</v>
      </c>
      <c r="L1931">
        <v>27</v>
      </c>
      <c r="M1931">
        <v>14</v>
      </c>
      <c r="N1931" t="s">
        <v>12</v>
      </c>
      <c r="O1931">
        <v>86</v>
      </c>
      <c r="P1931" t="str">
        <f>IF(Table1[[#This Row],[Survival_Time_Months]]&lt;12,"&lt;1 Year",IF(Table1[[#This Row],[Survival_Time_Months]]&lt;60,"1-5 Years","5+ Years"))</f>
        <v>5+ Years</v>
      </c>
      <c r="Q1931" t="s">
        <v>10</v>
      </c>
      <c r="R1931" t="b">
        <v>1</v>
      </c>
      <c r="S1931" t="s">
        <v>22</v>
      </c>
    </row>
    <row r="1932" spans="1:19" x14ac:dyDescent="0.35">
      <c r="A1932" t="s">
        <v>1977</v>
      </c>
      <c r="B1932">
        <v>14</v>
      </c>
      <c r="C1932" t="str">
        <f>IF(Table1[[#This Row],[Age]]&lt;=10,"Child",IF(Table1[[#This Row],[Age]]&lt;=20,"Teen", IF(Table1[[#This Row],[Age]]&lt;=40, "Young Adult",IF(Table1[[#This Row],[Age]]&lt;=60, "Middle Age","Old Age"))))</f>
        <v>Teen</v>
      </c>
      <c r="D1932" t="s">
        <v>5050</v>
      </c>
      <c r="E1932" t="s">
        <v>35</v>
      </c>
      <c r="F1932" t="s">
        <v>44</v>
      </c>
      <c r="G1932" s="2">
        <v>43648</v>
      </c>
      <c r="H1932" s="1">
        <f>YEAR(Table1[[#This Row],[Date_of_Diagnosis]])</f>
        <v>2019</v>
      </c>
      <c r="I1932" t="s">
        <v>48</v>
      </c>
      <c r="J1932" t="s">
        <v>2</v>
      </c>
      <c r="K1932" t="b">
        <v>0</v>
      </c>
      <c r="L1932">
        <v>0</v>
      </c>
      <c r="M1932">
        <v>18</v>
      </c>
      <c r="N1932" t="s">
        <v>15</v>
      </c>
      <c r="O1932">
        <v>29</v>
      </c>
      <c r="P1932" t="str">
        <f>IF(Table1[[#This Row],[Survival_Time_Months]]&lt;12,"&lt;1 Year",IF(Table1[[#This Row],[Survival_Time_Months]]&lt;60,"1-5 Years","5+ Years"))</f>
        <v>1-5 Years</v>
      </c>
      <c r="Q1932" t="s">
        <v>10</v>
      </c>
      <c r="R1932" t="b">
        <v>1</v>
      </c>
      <c r="S1932" t="s">
        <v>21</v>
      </c>
    </row>
    <row r="1933" spans="1:19" x14ac:dyDescent="0.35">
      <c r="A1933" t="s">
        <v>1978</v>
      </c>
      <c r="B1933">
        <v>48</v>
      </c>
      <c r="C1933" t="str">
        <f>IF(Table1[[#This Row],[Age]]&lt;=10,"Child",IF(Table1[[#This Row],[Age]]&lt;=20,"Teen", IF(Table1[[#This Row],[Age]]&lt;=40, "Young Adult",IF(Table1[[#This Row],[Age]]&lt;=60, "Middle Age","Old Age"))))</f>
        <v>Middle Age</v>
      </c>
      <c r="D1933" t="s">
        <v>40</v>
      </c>
      <c r="E1933" t="s">
        <v>50</v>
      </c>
      <c r="F1933" t="s">
        <v>41</v>
      </c>
      <c r="G1933" s="2">
        <v>44334</v>
      </c>
      <c r="H1933" s="1">
        <f>YEAR(Table1[[#This Row],[Date_of_Diagnosis]])</f>
        <v>2021</v>
      </c>
      <c r="I1933" t="s">
        <v>42</v>
      </c>
      <c r="J1933" t="s">
        <v>45</v>
      </c>
      <c r="K1933" t="b">
        <v>1</v>
      </c>
      <c r="L1933">
        <v>8</v>
      </c>
      <c r="M1933">
        <v>6</v>
      </c>
      <c r="N1933" t="s">
        <v>9</v>
      </c>
      <c r="O1933">
        <v>33</v>
      </c>
      <c r="P1933" t="str">
        <f>IF(Table1[[#This Row],[Survival_Time_Months]]&lt;12,"&lt;1 Year",IF(Table1[[#This Row],[Survival_Time_Months]]&lt;60,"1-5 Years","5+ Years"))</f>
        <v>1-5 Years</v>
      </c>
      <c r="Q1933" t="s">
        <v>10</v>
      </c>
      <c r="R1933" t="b">
        <v>0</v>
      </c>
      <c r="S1933" t="s">
        <v>19</v>
      </c>
    </row>
    <row r="1934" spans="1:19" x14ac:dyDescent="0.35">
      <c r="A1934" t="s">
        <v>1979</v>
      </c>
      <c r="B1934">
        <v>82</v>
      </c>
      <c r="C1934" t="str">
        <f>IF(Table1[[#This Row],[Age]]&lt;=10,"Child",IF(Table1[[#This Row],[Age]]&lt;=20,"Teen", IF(Table1[[#This Row],[Age]]&lt;=40, "Young Adult",IF(Table1[[#This Row],[Age]]&lt;=60, "Middle Age","Old Age"))))</f>
        <v>Old Age</v>
      </c>
      <c r="D1934" t="s">
        <v>5050</v>
      </c>
      <c r="E1934" t="s">
        <v>47</v>
      </c>
      <c r="F1934" t="s">
        <v>41</v>
      </c>
      <c r="G1934" s="2">
        <v>45572</v>
      </c>
      <c r="H1934" s="1">
        <f>YEAR(Table1[[#This Row],[Date_of_Diagnosis]])</f>
        <v>2024</v>
      </c>
      <c r="I1934" t="s">
        <v>48</v>
      </c>
      <c r="J1934" t="s">
        <v>38</v>
      </c>
      <c r="K1934" t="b">
        <v>0</v>
      </c>
      <c r="L1934">
        <v>15</v>
      </c>
      <c r="M1934">
        <v>3</v>
      </c>
      <c r="N1934" t="s">
        <v>12</v>
      </c>
      <c r="O1934">
        <v>107</v>
      </c>
      <c r="P1934" t="str">
        <f>IF(Table1[[#This Row],[Survival_Time_Months]]&lt;12,"&lt;1 Year",IF(Table1[[#This Row],[Survival_Time_Months]]&lt;60,"1-5 Years","5+ Years"))</f>
        <v>5+ Years</v>
      </c>
      <c r="Q1934" t="s">
        <v>14</v>
      </c>
      <c r="R1934" t="b">
        <v>1</v>
      </c>
      <c r="S1934" t="s">
        <v>16</v>
      </c>
    </row>
    <row r="1935" spans="1:19" x14ac:dyDescent="0.35">
      <c r="A1935" t="s">
        <v>1980</v>
      </c>
      <c r="B1935">
        <v>43</v>
      </c>
      <c r="C1935" t="str">
        <f>IF(Table1[[#This Row],[Age]]&lt;=10,"Child",IF(Table1[[#This Row],[Age]]&lt;=20,"Teen", IF(Table1[[#This Row],[Age]]&lt;=40, "Young Adult",IF(Table1[[#This Row],[Age]]&lt;=60, "Middle Age","Old Age"))))</f>
        <v>Middle Age</v>
      </c>
      <c r="D1935" t="s">
        <v>40</v>
      </c>
      <c r="E1935" t="s">
        <v>47</v>
      </c>
      <c r="F1935" t="s">
        <v>41</v>
      </c>
      <c r="G1935" s="2">
        <v>44721</v>
      </c>
      <c r="H1935" s="1">
        <f>YEAR(Table1[[#This Row],[Date_of_Diagnosis]])</f>
        <v>2022</v>
      </c>
      <c r="I1935" t="s">
        <v>48</v>
      </c>
      <c r="J1935" t="s">
        <v>38</v>
      </c>
      <c r="K1935" t="b">
        <v>0</v>
      </c>
      <c r="L1935">
        <v>48</v>
      </c>
      <c r="M1935">
        <v>6</v>
      </c>
      <c r="N1935" t="s">
        <v>9</v>
      </c>
      <c r="O1935">
        <v>63</v>
      </c>
      <c r="P1935" t="str">
        <f>IF(Table1[[#This Row],[Survival_Time_Months]]&lt;12,"&lt;1 Year",IF(Table1[[#This Row],[Survival_Time_Months]]&lt;60,"1-5 Years","5+ Years"))</f>
        <v>5+ Years</v>
      </c>
      <c r="Q1935" t="s">
        <v>14</v>
      </c>
      <c r="R1935" t="b">
        <v>0</v>
      </c>
      <c r="S1935" t="s">
        <v>22</v>
      </c>
    </row>
    <row r="1936" spans="1:19" x14ac:dyDescent="0.35">
      <c r="A1936" t="s">
        <v>1981</v>
      </c>
      <c r="B1936">
        <v>77</v>
      </c>
      <c r="C1936" t="str">
        <f>IF(Table1[[#This Row],[Age]]&lt;=10,"Child",IF(Table1[[#This Row],[Age]]&lt;=20,"Teen", IF(Table1[[#This Row],[Age]]&lt;=40, "Young Adult",IF(Table1[[#This Row],[Age]]&lt;=60, "Middle Age","Old Age"))))</f>
        <v>Old Age</v>
      </c>
      <c r="D1936" t="s">
        <v>5050</v>
      </c>
      <c r="E1936" t="s">
        <v>35</v>
      </c>
      <c r="F1936" t="s">
        <v>44</v>
      </c>
      <c r="G1936" s="2">
        <v>45550</v>
      </c>
      <c r="H1936" s="1">
        <f>YEAR(Table1[[#This Row],[Date_of_Diagnosis]])</f>
        <v>2024</v>
      </c>
      <c r="I1936" t="s">
        <v>51</v>
      </c>
      <c r="J1936" t="s">
        <v>38</v>
      </c>
      <c r="K1936" t="b">
        <v>0</v>
      </c>
      <c r="L1936">
        <v>35</v>
      </c>
      <c r="M1936">
        <v>9</v>
      </c>
      <c r="N1936" t="s">
        <v>15</v>
      </c>
      <c r="O1936">
        <v>86</v>
      </c>
      <c r="P1936" t="str">
        <f>IF(Table1[[#This Row],[Survival_Time_Months]]&lt;12,"&lt;1 Year",IF(Table1[[#This Row],[Survival_Time_Months]]&lt;60,"1-5 Years","5+ Years"))</f>
        <v>5+ Years</v>
      </c>
      <c r="Q1936" t="s">
        <v>14</v>
      </c>
      <c r="R1936" t="b">
        <v>1</v>
      </c>
      <c r="S1936" t="s">
        <v>21</v>
      </c>
    </row>
    <row r="1937" spans="1:19" x14ac:dyDescent="0.35">
      <c r="A1937" t="s">
        <v>1982</v>
      </c>
      <c r="B1937">
        <v>49</v>
      </c>
      <c r="C1937" t="str">
        <f>IF(Table1[[#This Row],[Age]]&lt;=10,"Child",IF(Table1[[#This Row],[Age]]&lt;=20,"Teen", IF(Table1[[#This Row],[Age]]&lt;=40, "Young Adult",IF(Table1[[#This Row],[Age]]&lt;=60, "Middle Age","Old Age"))))</f>
        <v>Middle Age</v>
      </c>
      <c r="D1937" t="s">
        <v>5050</v>
      </c>
      <c r="E1937" t="s">
        <v>35</v>
      </c>
      <c r="F1937" t="s">
        <v>44</v>
      </c>
      <c r="G1937" s="2">
        <v>43622</v>
      </c>
      <c r="H1937" s="1">
        <f>YEAR(Table1[[#This Row],[Date_of_Diagnosis]])</f>
        <v>2019</v>
      </c>
      <c r="I1937" t="s">
        <v>37</v>
      </c>
      <c r="J1937" t="s">
        <v>45</v>
      </c>
      <c r="K1937" t="b">
        <v>1</v>
      </c>
      <c r="L1937">
        <v>35</v>
      </c>
      <c r="M1937">
        <v>8</v>
      </c>
      <c r="N1937" t="s">
        <v>12</v>
      </c>
      <c r="O1937">
        <v>91</v>
      </c>
      <c r="P1937" t="str">
        <f>IF(Table1[[#This Row],[Survival_Time_Months]]&lt;12,"&lt;1 Year",IF(Table1[[#This Row],[Survival_Time_Months]]&lt;60,"1-5 Years","5+ Years"))</f>
        <v>5+ Years</v>
      </c>
      <c r="Q1937" t="s">
        <v>10</v>
      </c>
      <c r="R1937" t="b">
        <v>0</v>
      </c>
      <c r="S1937" t="s">
        <v>21</v>
      </c>
    </row>
    <row r="1938" spans="1:19" x14ac:dyDescent="0.35">
      <c r="A1938" t="s">
        <v>1983</v>
      </c>
      <c r="B1938">
        <v>38</v>
      </c>
      <c r="C1938" t="str">
        <f>IF(Table1[[#This Row],[Age]]&lt;=10,"Child",IF(Table1[[#This Row],[Age]]&lt;=20,"Teen", IF(Table1[[#This Row],[Age]]&lt;=40, "Young Adult",IF(Table1[[#This Row],[Age]]&lt;=60, "Middle Age","Old Age"))))</f>
        <v>Young Adult</v>
      </c>
      <c r="D1938" t="s">
        <v>40</v>
      </c>
      <c r="E1938" t="s">
        <v>35</v>
      </c>
      <c r="F1938" t="s">
        <v>36</v>
      </c>
      <c r="G1938" s="2">
        <v>44557</v>
      </c>
      <c r="H1938" s="1">
        <f>YEAR(Table1[[#This Row],[Date_of_Diagnosis]])</f>
        <v>2021</v>
      </c>
      <c r="I1938" t="s">
        <v>37</v>
      </c>
      <c r="J1938" t="s">
        <v>2</v>
      </c>
      <c r="K1938" t="b">
        <v>1</v>
      </c>
      <c r="L1938">
        <v>49</v>
      </c>
      <c r="M1938">
        <v>18</v>
      </c>
      <c r="N1938" t="s">
        <v>9</v>
      </c>
      <c r="O1938">
        <v>31</v>
      </c>
      <c r="P1938" t="str">
        <f>IF(Table1[[#This Row],[Survival_Time_Months]]&lt;12,"&lt;1 Year",IF(Table1[[#This Row],[Survival_Time_Months]]&lt;60,"1-5 Years","5+ Years"))</f>
        <v>1-5 Years</v>
      </c>
      <c r="Q1938" t="s">
        <v>14</v>
      </c>
      <c r="R1938" t="b">
        <v>1</v>
      </c>
      <c r="S1938" t="s">
        <v>20</v>
      </c>
    </row>
    <row r="1939" spans="1:19" x14ac:dyDescent="0.35">
      <c r="A1939" t="s">
        <v>1984</v>
      </c>
      <c r="B1939">
        <v>23</v>
      </c>
      <c r="C1939" t="str">
        <f>IF(Table1[[#This Row],[Age]]&lt;=10,"Child",IF(Table1[[#This Row],[Age]]&lt;=20,"Teen", IF(Table1[[#This Row],[Age]]&lt;=40, "Young Adult",IF(Table1[[#This Row],[Age]]&lt;=60, "Middle Age","Old Age"))))</f>
        <v>Young Adult</v>
      </c>
      <c r="D1939" t="s">
        <v>5049</v>
      </c>
      <c r="E1939" t="s">
        <v>47</v>
      </c>
      <c r="F1939" t="s">
        <v>36</v>
      </c>
      <c r="G1939" s="2">
        <v>44092</v>
      </c>
      <c r="H1939" s="1">
        <f>YEAR(Table1[[#This Row],[Date_of_Diagnosis]])</f>
        <v>2020</v>
      </c>
      <c r="I1939" t="s">
        <v>51</v>
      </c>
      <c r="J1939" t="s">
        <v>38</v>
      </c>
      <c r="K1939" t="b">
        <v>1</v>
      </c>
      <c r="L1939">
        <v>27</v>
      </c>
      <c r="M1939">
        <v>0</v>
      </c>
      <c r="N1939" t="s">
        <v>15</v>
      </c>
      <c r="O1939">
        <v>119</v>
      </c>
      <c r="P1939" t="str">
        <f>IF(Table1[[#This Row],[Survival_Time_Months]]&lt;12,"&lt;1 Year",IF(Table1[[#This Row],[Survival_Time_Months]]&lt;60,"1-5 Years","5+ Years"))</f>
        <v>5+ Years</v>
      </c>
      <c r="Q1939" t="s">
        <v>10</v>
      </c>
      <c r="R1939" t="b">
        <v>0</v>
      </c>
      <c r="S1939" t="s">
        <v>23</v>
      </c>
    </row>
    <row r="1940" spans="1:19" x14ac:dyDescent="0.35">
      <c r="A1940" t="s">
        <v>1985</v>
      </c>
      <c r="B1940">
        <v>3</v>
      </c>
      <c r="C1940" t="str">
        <f>IF(Table1[[#This Row],[Age]]&lt;=10,"Child",IF(Table1[[#This Row],[Age]]&lt;=20,"Teen", IF(Table1[[#This Row],[Age]]&lt;=40, "Young Adult",IF(Table1[[#This Row],[Age]]&lt;=60, "Middle Age","Old Age"))))</f>
        <v>Child</v>
      </c>
      <c r="D1940" t="s">
        <v>40</v>
      </c>
      <c r="E1940" t="s">
        <v>50</v>
      </c>
      <c r="F1940" t="s">
        <v>36</v>
      </c>
      <c r="G1940" s="2">
        <v>44623</v>
      </c>
      <c r="H1940" s="1">
        <f>YEAR(Table1[[#This Row],[Date_of_Diagnosis]])</f>
        <v>2022</v>
      </c>
      <c r="I1940" t="s">
        <v>42</v>
      </c>
      <c r="J1940" t="s">
        <v>2</v>
      </c>
      <c r="K1940" t="b">
        <v>1</v>
      </c>
      <c r="L1940">
        <v>67</v>
      </c>
      <c r="M1940">
        <v>10</v>
      </c>
      <c r="N1940" t="s">
        <v>15</v>
      </c>
      <c r="O1940">
        <v>12</v>
      </c>
      <c r="P1940" t="str">
        <f>IF(Table1[[#This Row],[Survival_Time_Months]]&lt;12,"&lt;1 Year",IF(Table1[[#This Row],[Survival_Time_Months]]&lt;60,"1-5 Years","5+ Years"))</f>
        <v>1-5 Years</v>
      </c>
      <c r="Q1940" t="s">
        <v>14</v>
      </c>
      <c r="R1940" t="b">
        <v>1</v>
      </c>
      <c r="S1940" t="s">
        <v>20</v>
      </c>
    </row>
    <row r="1941" spans="1:19" x14ac:dyDescent="0.35">
      <c r="A1941" t="s">
        <v>1986</v>
      </c>
      <c r="B1941">
        <v>63</v>
      </c>
      <c r="C1941" t="str">
        <f>IF(Table1[[#This Row],[Age]]&lt;=10,"Child",IF(Table1[[#This Row],[Age]]&lt;=20,"Teen", IF(Table1[[#This Row],[Age]]&lt;=40, "Young Adult",IF(Table1[[#This Row],[Age]]&lt;=60, "Middle Age","Old Age"))))</f>
        <v>Old Age</v>
      </c>
      <c r="D1941" t="s">
        <v>40</v>
      </c>
      <c r="E1941" t="s">
        <v>47</v>
      </c>
      <c r="F1941" t="s">
        <v>41</v>
      </c>
      <c r="G1941" s="2">
        <v>44421</v>
      </c>
      <c r="H1941" s="1">
        <f>YEAR(Table1[[#This Row],[Date_of_Diagnosis]])</f>
        <v>2021</v>
      </c>
      <c r="I1941" t="s">
        <v>48</v>
      </c>
      <c r="J1941" t="s">
        <v>38</v>
      </c>
      <c r="K1941" t="b">
        <v>0</v>
      </c>
      <c r="L1941">
        <v>57</v>
      </c>
      <c r="M1941">
        <v>7</v>
      </c>
      <c r="N1941" t="s">
        <v>12</v>
      </c>
      <c r="O1941">
        <v>112</v>
      </c>
      <c r="P1941" t="str">
        <f>IF(Table1[[#This Row],[Survival_Time_Months]]&lt;12,"&lt;1 Year",IF(Table1[[#This Row],[Survival_Time_Months]]&lt;60,"1-5 Years","5+ Years"))</f>
        <v>5+ Years</v>
      </c>
      <c r="Q1941" t="s">
        <v>10</v>
      </c>
      <c r="R1941" t="b">
        <v>0</v>
      </c>
      <c r="S1941" t="s">
        <v>16</v>
      </c>
    </row>
    <row r="1942" spans="1:19" x14ac:dyDescent="0.35">
      <c r="A1942" t="s">
        <v>1987</v>
      </c>
      <c r="B1942">
        <v>35</v>
      </c>
      <c r="C1942" t="str">
        <f>IF(Table1[[#This Row],[Age]]&lt;=10,"Child",IF(Table1[[#This Row],[Age]]&lt;=20,"Teen", IF(Table1[[#This Row],[Age]]&lt;=40, "Young Adult",IF(Table1[[#This Row],[Age]]&lt;=60, "Middle Age","Old Age"))))</f>
        <v>Young Adult</v>
      </c>
      <c r="D1942" t="s">
        <v>5050</v>
      </c>
      <c r="E1942" t="s">
        <v>47</v>
      </c>
      <c r="F1942" t="s">
        <v>44</v>
      </c>
      <c r="G1942" s="2">
        <v>44991</v>
      </c>
      <c r="H1942" s="1">
        <f>YEAR(Table1[[#This Row],[Date_of_Diagnosis]])</f>
        <v>2023</v>
      </c>
      <c r="I1942" t="s">
        <v>42</v>
      </c>
      <c r="J1942" t="s">
        <v>38</v>
      </c>
      <c r="K1942" t="b">
        <v>0</v>
      </c>
      <c r="L1942">
        <v>60</v>
      </c>
      <c r="M1942">
        <v>2</v>
      </c>
      <c r="N1942" t="s">
        <v>15</v>
      </c>
      <c r="O1942">
        <v>58</v>
      </c>
      <c r="P1942" t="str">
        <f>IF(Table1[[#This Row],[Survival_Time_Months]]&lt;12,"&lt;1 Year",IF(Table1[[#This Row],[Survival_Time_Months]]&lt;60,"1-5 Years","5+ Years"))</f>
        <v>1-5 Years</v>
      </c>
      <c r="Q1942" t="s">
        <v>14</v>
      </c>
      <c r="R1942" t="b">
        <v>1</v>
      </c>
      <c r="S1942" t="s">
        <v>19</v>
      </c>
    </row>
    <row r="1943" spans="1:19" x14ac:dyDescent="0.35">
      <c r="A1943" t="s">
        <v>1988</v>
      </c>
      <c r="B1943">
        <v>32</v>
      </c>
      <c r="C1943" t="str">
        <f>IF(Table1[[#This Row],[Age]]&lt;=10,"Child",IF(Table1[[#This Row],[Age]]&lt;=20,"Teen", IF(Table1[[#This Row],[Age]]&lt;=40, "Young Adult",IF(Table1[[#This Row],[Age]]&lt;=60, "Middle Age","Old Age"))))</f>
        <v>Young Adult</v>
      </c>
      <c r="D1943" t="s">
        <v>5049</v>
      </c>
      <c r="E1943" t="s">
        <v>35</v>
      </c>
      <c r="F1943" t="s">
        <v>41</v>
      </c>
      <c r="G1943" s="2">
        <v>43794</v>
      </c>
      <c r="H1943" s="1">
        <f>YEAR(Table1[[#This Row],[Date_of_Diagnosis]])</f>
        <v>2019</v>
      </c>
      <c r="I1943" t="s">
        <v>51</v>
      </c>
      <c r="J1943" t="s">
        <v>45</v>
      </c>
      <c r="K1943" t="b">
        <v>0</v>
      </c>
      <c r="L1943">
        <v>36</v>
      </c>
      <c r="M1943">
        <v>5</v>
      </c>
      <c r="N1943" t="s">
        <v>15</v>
      </c>
      <c r="O1943">
        <v>107</v>
      </c>
      <c r="P1943" t="str">
        <f>IF(Table1[[#This Row],[Survival_Time_Months]]&lt;12,"&lt;1 Year",IF(Table1[[#This Row],[Survival_Time_Months]]&lt;60,"1-5 Years","5+ Years"))</f>
        <v>5+ Years</v>
      </c>
      <c r="Q1943" t="s">
        <v>14</v>
      </c>
      <c r="R1943" t="b">
        <v>0</v>
      </c>
      <c r="S1943" t="s">
        <v>21</v>
      </c>
    </row>
    <row r="1944" spans="1:19" x14ac:dyDescent="0.35">
      <c r="A1944" t="s">
        <v>1989</v>
      </c>
      <c r="B1944">
        <v>63</v>
      </c>
      <c r="C1944" t="str">
        <f>IF(Table1[[#This Row],[Age]]&lt;=10,"Child",IF(Table1[[#This Row],[Age]]&lt;=20,"Teen", IF(Table1[[#This Row],[Age]]&lt;=40, "Young Adult",IF(Table1[[#This Row],[Age]]&lt;=60, "Middle Age","Old Age"))))</f>
        <v>Old Age</v>
      </c>
      <c r="D1944" t="s">
        <v>5049</v>
      </c>
      <c r="E1944" t="s">
        <v>50</v>
      </c>
      <c r="F1944" t="s">
        <v>36</v>
      </c>
      <c r="G1944" s="2">
        <v>45099</v>
      </c>
      <c r="H1944" s="1">
        <f>YEAR(Table1[[#This Row],[Date_of_Diagnosis]])</f>
        <v>2023</v>
      </c>
      <c r="I1944" t="s">
        <v>37</v>
      </c>
      <c r="J1944" t="s">
        <v>45</v>
      </c>
      <c r="K1944" t="b">
        <v>1</v>
      </c>
      <c r="L1944">
        <v>62</v>
      </c>
      <c r="M1944">
        <v>11</v>
      </c>
      <c r="N1944" t="s">
        <v>9</v>
      </c>
      <c r="O1944">
        <v>36</v>
      </c>
      <c r="P1944" t="str">
        <f>IF(Table1[[#This Row],[Survival_Time_Months]]&lt;12,"&lt;1 Year",IF(Table1[[#This Row],[Survival_Time_Months]]&lt;60,"1-5 Years","5+ Years"))</f>
        <v>1-5 Years</v>
      </c>
      <c r="Q1944" t="s">
        <v>14</v>
      </c>
      <c r="R1944" t="b">
        <v>0</v>
      </c>
      <c r="S1944" t="s">
        <v>21</v>
      </c>
    </row>
    <row r="1945" spans="1:19" x14ac:dyDescent="0.35">
      <c r="A1945" t="s">
        <v>1990</v>
      </c>
      <c r="B1945">
        <v>22</v>
      </c>
      <c r="C1945" t="str">
        <f>IF(Table1[[#This Row],[Age]]&lt;=10,"Child",IF(Table1[[#This Row],[Age]]&lt;=20,"Teen", IF(Table1[[#This Row],[Age]]&lt;=40, "Young Adult",IF(Table1[[#This Row],[Age]]&lt;=60, "Middle Age","Old Age"))))</f>
        <v>Young Adult</v>
      </c>
      <c r="D1945" t="s">
        <v>40</v>
      </c>
      <c r="E1945" t="s">
        <v>47</v>
      </c>
      <c r="F1945" t="s">
        <v>44</v>
      </c>
      <c r="G1945" s="2">
        <v>44456</v>
      </c>
      <c r="H1945" s="1">
        <f>YEAR(Table1[[#This Row],[Date_of_Diagnosis]])</f>
        <v>2021</v>
      </c>
      <c r="I1945" t="s">
        <v>37</v>
      </c>
      <c r="J1945" t="s">
        <v>45</v>
      </c>
      <c r="K1945" t="b">
        <v>1</v>
      </c>
      <c r="L1945">
        <v>20</v>
      </c>
      <c r="M1945">
        <v>11</v>
      </c>
      <c r="N1945" t="s">
        <v>9</v>
      </c>
      <c r="O1945">
        <v>52</v>
      </c>
      <c r="P1945" t="str">
        <f>IF(Table1[[#This Row],[Survival_Time_Months]]&lt;12,"&lt;1 Year",IF(Table1[[#This Row],[Survival_Time_Months]]&lt;60,"1-5 Years","5+ Years"))</f>
        <v>1-5 Years</v>
      </c>
      <c r="Q1945" t="s">
        <v>10</v>
      </c>
      <c r="R1945" t="b">
        <v>1</v>
      </c>
      <c r="S1945" t="s">
        <v>21</v>
      </c>
    </row>
    <row r="1946" spans="1:19" x14ac:dyDescent="0.35">
      <c r="A1946" t="s">
        <v>1991</v>
      </c>
      <c r="B1946">
        <v>41</v>
      </c>
      <c r="C1946" t="str">
        <f>IF(Table1[[#This Row],[Age]]&lt;=10,"Child",IF(Table1[[#This Row],[Age]]&lt;=20,"Teen", IF(Table1[[#This Row],[Age]]&lt;=40, "Young Adult",IF(Table1[[#This Row],[Age]]&lt;=60, "Middle Age","Old Age"))))</f>
        <v>Middle Age</v>
      </c>
      <c r="D1946" t="s">
        <v>40</v>
      </c>
      <c r="E1946" t="s">
        <v>50</v>
      </c>
      <c r="F1946" t="s">
        <v>36</v>
      </c>
      <c r="G1946" s="2">
        <v>43555</v>
      </c>
      <c r="H1946" s="1">
        <f>YEAR(Table1[[#This Row],[Date_of_Diagnosis]])</f>
        <v>2019</v>
      </c>
      <c r="I1946" t="s">
        <v>51</v>
      </c>
      <c r="J1946" t="s">
        <v>38</v>
      </c>
      <c r="K1946" t="b">
        <v>1</v>
      </c>
      <c r="L1946">
        <v>19</v>
      </c>
      <c r="M1946">
        <v>16</v>
      </c>
      <c r="N1946" t="s">
        <v>12</v>
      </c>
      <c r="O1946">
        <v>45</v>
      </c>
      <c r="P1946" t="str">
        <f>IF(Table1[[#This Row],[Survival_Time_Months]]&lt;12,"&lt;1 Year",IF(Table1[[#This Row],[Survival_Time_Months]]&lt;60,"1-5 Years","5+ Years"))</f>
        <v>1-5 Years</v>
      </c>
      <c r="Q1946" t="s">
        <v>14</v>
      </c>
      <c r="R1946" t="b">
        <v>1</v>
      </c>
      <c r="S1946" t="s">
        <v>21</v>
      </c>
    </row>
    <row r="1947" spans="1:19" x14ac:dyDescent="0.35">
      <c r="A1947" t="s">
        <v>1992</v>
      </c>
      <c r="B1947">
        <v>2</v>
      </c>
      <c r="C1947" t="str">
        <f>IF(Table1[[#This Row],[Age]]&lt;=10,"Child",IF(Table1[[#This Row],[Age]]&lt;=20,"Teen", IF(Table1[[#This Row],[Age]]&lt;=40, "Young Adult",IF(Table1[[#This Row],[Age]]&lt;=60, "Middle Age","Old Age"))))</f>
        <v>Child</v>
      </c>
      <c r="D1947" t="s">
        <v>5049</v>
      </c>
      <c r="E1947" t="s">
        <v>35</v>
      </c>
      <c r="F1947" t="s">
        <v>41</v>
      </c>
      <c r="G1947" s="2">
        <v>43834</v>
      </c>
      <c r="H1947" s="1">
        <f>YEAR(Table1[[#This Row],[Date_of_Diagnosis]])</f>
        <v>2020</v>
      </c>
      <c r="I1947" t="s">
        <v>51</v>
      </c>
      <c r="J1947" t="s">
        <v>38</v>
      </c>
      <c r="K1947" t="b">
        <v>0</v>
      </c>
      <c r="L1947">
        <v>39</v>
      </c>
      <c r="M1947">
        <v>12</v>
      </c>
      <c r="N1947" t="s">
        <v>9</v>
      </c>
      <c r="O1947">
        <v>67</v>
      </c>
      <c r="P1947" t="str">
        <f>IF(Table1[[#This Row],[Survival_Time_Months]]&lt;12,"&lt;1 Year",IF(Table1[[#This Row],[Survival_Time_Months]]&lt;60,"1-5 Years","5+ Years"))</f>
        <v>5+ Years</v>
      </c>
      <c r="Q1947" t="s">
        <v>14</v>
      </c>
      <c r="R1947" t="b">
        <v>0</v>
      </c>
      <c r="S1947" t="s">
        <v>19</v>
      </c>
    </row>
    <row r="1948" spans="1:19" x14ac:dyDescent="0.35">
      <c r="A1948" t="s">
        <v>1993</v>
      </c>
      <c r="B1948">
        <v>18</v>
      </c>
      <c r="C1948" t="str">
        <f>IF(Table1[[#This Row],[Age]]&lt;=10,"Child",IF(Table1[[#This Row],[Age]]&lt;=20,"Teen", IF(Table1[[#This Row],[Age]]&lt;=40, "Young Adult",IF(Table1[[#This Row],[Age]]&lt;=60, "Middle Age","Old Age"))))</f>
        <v>Teen</v>
      </c>
      <c r="D1948" t="s">
        <v>5050</v>
      </c>
      <c r="E1948" t="s">
        <v>35</v>
      </c>
      <c r="F1948" t="s">
        <v>44</v>
      </c>
      <c r="G1948" s="2">
        <v>45597</v>
      </c>
      <c r="H1948" s="1">
        <f>YEAR(Table1[[#This Row],[Date_of_Diagnosis]])</f>
        <v>2024</v>
      </c>
      <c r="I1948" t="s">
        <v>42</v>
      </c>
      <c r="J1948" t="s">
        <v>45</v>
      </c>
      <c r="K1948" t="b">
        <v>0</v>
      </c>
      <c r="L1948">
        <v>7</v>
      </c>
      <c r="M1948">
        <v>17</v>
      </c>
      <c r="N1948" t="s">
        <v>12</v>
      </c>
      <c r="O1948">
        <v>92</v>
      </c>
      <c r="P1948" t="str">
        <f>IF(Table1[[#This Row],[Survival_Time_Months]]&lt;12,"&lt;1 Year",IF(Table1[[#This Row],[Survival_Time_Months]]&lt;60,"1-5 Years","5+ Years"))</f>
        <v>5+ Years</v>
      </c>
      <c r="Q1948" t="s">
        <v>10</v>
      </c>
      <c r="R1948" t="b">
        <v>0</v>
      </c>
      <c r="S1948" t="s">
        <v>17</v>
      </c>
    </row>
    <row r="1949" spans="1:19" x14ac:dyDescent="0.35">
      <c r="A1949" t="s">
        <v>1994</v>
      </c>
      <c r="B1949">
        <v>15</v>
      </c>
      <c r="C1949" t="str">
        <f>IF(Table1[[#This Row],[Age]]&lt;=10,"Child",IF(Table1[[#This Row],[Age]]&lt;=20,"Teen", IF(Table1[[#This Row],[Age]]&lt;=40, "Young Adult",IF(Table1[[#This Row],[Age]]&lt;=60, "Middle Age","Old Age"))))</f>
        <v>Teen</v>
      </c>
      <c r="D1949" t="s">
        <v>40</v>
      </c>
      <c r="E1949" t="s">
        <v>50</v>
      </c>
      <c r="F1949" t="s">
        <v>44</v>
      </c>
      <c r="G1949" s="2">
        <v>44747</v>
      </c>
      <c r="H1949" s="1">
        <f>YEAR(Table1[[#This Row],[Date_of_Diagnosis]])</f>
        <v>2022</v>
      </c>
      <c r="I1949" t="s">
        <v>51</v>
      </c>
      <c r="J1949" t="s">
        <v>2</v>
      </c>
      <c r="K1949" t="b">
        <v>1</v>
      </c>
      <c r="L1949">
        <v>22</v>
      </c>
      <c r="M1949">
        <v>14</v>
      </c>
      <c r="N1949" t="s">
        <v>12</v>
      </c>
      <c r="O1949">
        <v>48</v>
      </c>
      <c r="P1949" t="str">
        <f>IF(Table1[[#This Row],[Survival_Time_Months]]&lt;12,"&lt;1 Year",IF(Table1[[#This Row],[Survival_Time_Months]]&lt;60,"1-5 Years","5+ Years"))</f>
        <v>1-5 Years</v>
      </c>
      <c r="Q1949" t="s">
        <v>14</v>
      </c>
      <c r="R1949" t="b">
        <v>1</v>
      </c>
      <c r="S1949" t="s">
        <v>23</v>
      </c>
    </row>
    <row r="1950" spans="1:19" x14ac:dyDescent="0.35">
      <c r="A1950" t="s">
        <v>1995</v>
      </c>
      <c r="B1950">
        <v>80</v>
      </c>
      <c r="C1950" t="str">
        <f>IF(Table1[[#This Row],[Age]]&lt;=10,"Child",IF(Table1[[#This Row],[Age]]&lt;=20,"Teen", IF(Table1[[#This Row],[Age]]&lt;=40, "Young Adult",IF(Table1[[#This Row],[Age]]&lt;=60, "Middle Age","Old Age"))))</f>
        <v>Old Age</v>
      </c>
      <c r="D1950" t="s">
        <v>5050</v>
      </c>
      <c r="E1950" t="s">
        <v>47</v>
      </c>
      <c r="F1950" t="s">
        <v>41</v>
      </c>
      <c r="G1950" s="2">
        <v>45169</v>
      </c>
      <c r="H1950" s="1">
        <f>YEAR(Table1[[#This Row],[Date_of_Diagnosis]])</f>
        <v>2023</v>
      </c>
      <c r="I1950" t="s">
        <v>42</v>
      </c>
      <c r="J1950" t="s">
        <v>2</v>
      </c>
      <c r="K1950" t="b">
        <v>0</v>
      </c>
      <c r="L1950">
        <v>49</v>
      </c>
      <c r="M1950">
        <v>1</v>
      </c>
      <c r="N1950" t="s">
        <v>9</v>
      </c>
      <c r="O1950">
        <v>35</v>
      </c>
      <c r="P1950" t="str">
        <f>IF(Table1[[#This Row],[Survival_Time_Months]]&lt;12,"&lt;1 Year",IF(Table1[[#This Row],[Survival_Time_Months]]&lt;60,"1-5 Years","5+ Years"))</f>
        <v>1-5 Years</v>
      </c>
      <c r="Q1950" t="s">
        <v>10</v>
      </c>
      <c r="R1950" t="b">
        <v>1</v>
      </c>
      <c r="S1950" t="s">
        <v>13</v>
      </c>
    </row>
    <row r="1951" spans="1:19" x14ac:dyDescent="0.35">
      <c r="A1951" t="s">
        <v>1996</v>
      </c>
      <c r="B1951">
        <v>78</v>
      </c>
      <c r="C1951" t="str">
        <f>IF(Table1[[#This Row],[Age]]&lt;=10,"Child",IF(Table1[[#This Row],[Age]]&lt;=20,"Teen", IF(Table1[[#This Row],[Age]]&lt;=40, "Young Adult",IF(Table1[[#This Row],[Age]]&lt;=60, "Middle Age","Old Age"))))</f>
        <v>Old Age</v>
      </c>
      <c r="D1951" t="s">
        <v>40</v>
      </c>
      <c r="E1951" t="s">
        <v>50</v>
      </c>
      <c r="F1951" t="s">
        <v>41</v>
      </c>
      <c r="G1951" s="2">
        <v>45516</v>
      </c>
      <c r="H1951" s="1">
        <f>YEAR(Table1[[#This Row],[Date_of_Diagnosis]])</f>
        <v>2024</v>
      </c>
      <c r="I1951" t="s">
        <v>48</v>
      </c>
      <c r="J1951" t="s">
        <v>45</v>
      </c>
      <c r="K1951" t="b">
        <v>0</v>
      </c>
      <c r="L1951">
        <v>32</v>
      </c>
      <c r="M1951">
        <v>20</v>
      </c>
      <c r="N1951" t="s">
        <v>15</v>
      </c>
      <c r="O1951">
        <v>11</v>
      </c>
      <c r="P1951" t="str">
        <f>IF(Table1[[#This Row],[Survival_Time_Months]]&lt;12,"&lt;1 Year",IF(Table1[[#This Row],[Survival_Time_Months]]&lt;60,"1-5 Years","5+ Years"))</f>
        <v>&lt;1 Year</v>
      </c>
      <c r="Q1951" t="s">
        <v>14</v>
      </c>
      <c r="R1951" t="b">
        <v>0</v>
      </c>
      <c r="S1951" t="s">
        <v>18</v>
      </c>
    </row>
    <row r="1952" spans="1:19" x14ac:dyDescent="0.35">
      <c r="A1952" t="s">
        <v>1997</v>
      </c>
      <c r="B1952">
        <v>45</v>
      </c>
      <c r="C1952" t="str">
        <f>IF(Table1[[#This Row],[Age]]&lt;=10,"Child",IF(Table1[[#This Row],[Age]]&lt;=20,"Teen", IF(Table1[[#This Row],[Age]]&lt;=40, "Young Adult",IF(Table1[[#This Row],[Age]]&lt;=60, "Middle Age","Old Age"))))</f>
        <v>Middle Age</v>
      </c>
      <c r="D1952" t="s">
        <v>5049</v>
      </c>
      <c r="E1952" t="s">
        <v>47</v>
      </c>
      <c r="F1952" t="s">
        <v>44</v>
      </c>
      <c r="G1952" s="2">
        <v>43939</v>
      </c>
      <c r="H1952" s="1">
        <f>YEAR(Table1[[#This Row],[Date_of_Diagnosis]])</f>
        <v>2020</v>
      </c>
      <c r="I1952" t="s">
        <v>42</v>
      </c>
      <c r="J1952" t="s">
        <v>2</v>
      </c>
      <c r="K1952" t="b">
        <v>1</v>
      </c>
      <c r="L1952">
        <v>41</v>
      </c>
      <c r="M1952">
        <v>20</v>
      </c>
      <c r="N1952" t="s">
        <v>15</v>
      </c>
      <c r="O1952">
        <v>21</v>
      </c>
      <c r="P1952" t="str">
        <f>IF(Table1[[#This Row],[Survival_Time_Months]]&lt;12,"&lt;1 Year",IF(Table1[[#This Row],[Survival_Time_Months]]&lt;60,"1-5 Years","5+ Years"))</f>
        <v>1-5 Years</v>
      </c>
      <c r="Q1952" t="s">
        <v>14</v>
      </c>
      <c r="R1952" t="b">
        <v>0</v>
      </c>
      <c r="S1952" t="s">
        <v>11</v>
      </c>
    </row>
    <row r="1953" spans="1:19" x14ac:dyDescent="0.35">
      <c r="A1953" t="s">
        <v>1998</v>
      </c>
      <c r="B1953">
        <v>15</v>
      </c>
      <c r="C1953" t="str">
        <f>IF(Table1[[#This Row],[Age]]&lt;=10,"Child",IF(Table1[[#This Row],[Age]]&lt;=20,"Teen", IF(Table1[[#This Row],[Age]]&lt;=40, "Young Adult",IF(Table1[[#This Row],[Age]]&lt;=60, "Middle Age","Old Age"))))</f>
        <v>Teen</v>
      </c>
      <c r="D1953" t="s">
        <v>40</v>
      </c>
      <c r="E1953" t="s">
        <v>50</v>
      </c>
      <c r="F1953" t="s">
        <v>44</v>
      </c>
      <c r="G1953" s="2">
        <v>44474</v>
      </c>
      <c r="H1953" s="1">
        <f>YEAR(Table1[[#This Row],[Date_of_Diagnosis]])</f>
        <v>2021</v>
      </c>
      <c r="I1953" t="s">
        <v>48</v>
      </c>
      <c r="J1953" t="s">
        <v>38</v>
      </c>
      <c r="K1953" t="b">
        <v>0</v>
      </c>
      <c r="L1953">
        <v>53</v>
      </c>
      <c r="M1953">
        <v>3</v>
      </c>
      <c r="N1953" t="s">
        <v>12</v>
      </c>
      <c r="O1953">
        <v>119</v>
      </c>
      <c r="P1953" t="str">
        <f>IF(Table1[[#This Row],[Survival_Time_Months]]&lt;12,"&lt;1 Year",IF(Table1[[#This Row],[Survival_Time_Months]]&lt;60,"1-5 Years","5+ Years"))</f>
        <v>5+ Years</v>
      </c>
      <c r="Q1953" t="s">
        <v>14</v>
      </c>
      <c r="R1953" t="b">
        <v>0</v>
      </c>
      <c r="S1953" t="s">
        <v>19</v>
      </c>
    </row>
    <row r="1954" spans="1:19" x14ac:dyDescent="0.35">
      <c r="A1954" t="s">
        <v>1999</v>
      </c>
      <c r="B1954">
        <v>79</v>
      </c>
      <c r="C1954" t="str">
        <f>IF(Table1[[#This Row],[Age]]&lt;=10,"Child",IF(Table1[[#This Row],[Age]]&lt;=20,"Teen", IF(Table1[[#This Row],[Age]]&lt;=40, "Young Adult",IF(Table1[[#This Row],[Age]]&lt;=60, "Middle Age","Old Age"))))</f>
        <v>Old Age</v>
      </c>
      <c r="D1954" t="s">
        <v>5049</v>
      </c>
      <c r="E1954" t="s">
        <v>35</v>
      </c>
      <c r="F1954" t="s">
        <v>44</v>
      </c>
      <c r="G1954" s="2">
        <v>44448</v>
      </c>
      <c r="H1954" s="1">
        <f>YEAR(Table1[[#This Row],[Date_of_Diagnosis]])</f>
        <v>2021</v>
      </c>
      <c r="I1954" t="s">
        <v>42</v>
      </c>
      <c r="J1954" t="s">
        <v>2</v>
      </c>
      <c r="K1954" t="b">
        <v>1</v>
      </c>
      <c r="L1954">
        <v>48</v>
      </c>
      <c r="M1954">
        <v>18</v>
      </c>
      <c r="N1954" t="s">
        <v>12</v>
      </c>
      <c r="O1954">
        <v>82</v>
      </c>
      <c r="P1954" t="str">
        <f>IF(Table1[[#This Row],[Survival_Time_Months]]&lt;12,"&lt;1 Year",IF(Table1[[#This Row],[Survival_Time_Months]]&lt;60,"1-5 Years","5+ Years"))</f>
        <v>5+ Years</v>
      </c>
      <c r="Q1954" t="s">
        <v>10</v>
      </c>
      <c r="R1954" t="b">
        <v>0</v>
      </c>
      <c r="S1954" t="s">
        <v>18</v>
      </c>
    </row>
    <row r="1955" spans="1:19" x14ac:dyDescent="0.35">
      <c r="A1955" t="s">
        <v>2000</v>
      </c>
      <c r="B1955">
        <v>52</v>
      </c>
      <c r="C1955" t="str">
        <f>IF(Table1[[#This Row],[Age]]&lt;=10,"Child",IF(Table1[[#This Row],[Age]]&lt;=20,"Teen", IF(Table1[[#This Row],[Age]]&lt;=40, "Young Adult",IF(Table1[[#This Row],[Age]]&lt;=60, "Middle Age","Old Age"))))</f>
        <v>Middle Age</v>
      </c>
      <c r="D1955" t="s">
        <v>40</v>
      </c>
      <c r="E1955" t="s">
        <v>50</v>
      </c>
      <c r="F1955" t="s">
        <v>41</v>
      </c>
      <c r="G1955" s="2">
        <v>45587</v>
      </c>
      <c r="H1955" s="1">
        <f>YEAR(Table1[[#This Row],[Date_of_Diagnosis]])</f>
        <v>2024</v>
      </c>
      <c r="I1955" t="s">
        <v>48</v>
      </c>
      <c r="J1955" t="s">
        <v>45</v>
      </c>
      <c r="K1955" t="b">
        <v>1</v>
      </c>
      <c r="L1955">
        <v>34</v>
      </c>
      <c r="M1955">
        <v>8</v>
      </c>
      <c r="N1955" t="s">
        <v>9</v>
      </c>
      <c r="O1955">
        <v>41</v>
      </c>
      <c r="P1955" t="str">
        <f>IF(Table1[[#This Row],[Survival_Time_Months]]&lt;12,"&lt;1 Year",IF(Table1[[#This Row],[Survival_Time_Months]]&lt;60,"1-5 Years","5+ Years"))</f>
        <v>1-5 Years</v>
      </c>
      <c r="Q1955" t="s">
        <v>10</v>
      </c>
      <c r="R1955" t="b">
        <v>1</v>
      </c>
      <c r="S1955" t="s">
        <v>19</v>
      </c>
    </row>
    <row r="1956" spans="1:19" x14ac:dyDescent="0.35">
      <c r="A1956" t="s">
        <v>2001</v>
      </c>
      <c r="B1956">
        <v>4</v>
      </c>
      <c r="C1956" t="str">
        <f>IF(Table1[[#This Row],[Age]]&lt;=10,"Child",IF(Table1[[#This Row],[Age]]&lt;=20,"Teen", IF(Table1[[#This Row],[Age]]&lt;=40, "Young Adult",IF(Table1[[#This Row],[Age]]&lt;=60, "Middle Age","Old Age"))))</f>
        <v>Child</v>
      </c>
      <c r="D1956" t="s">
        <v>40</v>
      </c>
      <c r="E1956" t="s">
        <v>47</v>
      </c>
      <c r="F1956" t="s">
        <v>41</v>
      </c>
      <c r="G1956" s="2">
        <v>45560</v>
      </c>
      <c r="H1956" s="1">
        <f>YEAR(Table1[[#This Row],[Date_of_Diagnosis]])</f>
        <v>2024</v>
      </c>
      <c r="I1956" t="s">
        <v>42</v>
      </c>
      <c r="J1956" t="s">
        <v>45</v>
      </c>
      <c r="K1956" t="b">
        <v>1</v>
      </c>
      <c r="L1956">
        <v>52</v>
      </c>
      <c r="M1956">
        <v>5</v>
      </c>
      <c r="N1956" t="s">
        <v>15</v>
      </c>
      <c r="O1956">
        <v>101</v>
      </c>
      <c r="P1956" t="str">
        <f>IF(Table1[[#This Row],[Survival_Time_Months]]&lt;12,"&lt;1 Year",IF(Table1[[#This Row],[Survival_Time_Months]]&lt;60,"1-5 Years","5+ Years"))</f>
        <v>5+ Years</v>
      </c>
      <c r="Q1956" t="s">
        <v>10</v>
      </c>
      <c r="R1956" t="b">
        <v>0</v>
      </c>
      <c r="S1956" t="s">
        <v>18</v>
      </c>
    </row>
    <row r="1957" spans="1:19" x14ac:dyDescent="0.35">
      <c r="A1957" t="s">
        <v>2002</v>
      </c>
      <c r="B1957">
        <v>63</v>
      </c>
      <c r="C1957" t="str">
        <f>IF(Table1[[#This Row],[Age]]&lt;=10,"Child",IF(Table1[[#This Row],[Age]]&lt;=20,"Teen", IF(Table1[[#This Row],[Age]]&lt;=40, "Young Adult",IF(Table1[[#This Row],[Age]]&lt;=60, "Middle Age","Old Age"))))</f>
        <v>Old Age</v>
      </c>
      <c r="D1957" t="s">
        <v>5050</v>
      </c>
      <c r="E1957" t="s">
        <v>50</v>
      </c>
      <c r="F1957" t="s">
        <v>44</v>
      </c>
      <c r="G1957" s="2">
        <v>43931</v>
      </c>
      <c r="H1957" s="1">
        <f>YEAR(Table1[[#This Row],[Date_of_Diagnosis]])</f>
        <v>2020</v>
      </c>
      <c r="I1957" t="s">
        <v>48</v>
      </c>
      <c r="J1957" t="s">
        <v>38</v>
      </c>
      <c r="K1957" t="b">
        <v>1</v>
      </c>
      <c r="L1957">
        <v>32</v>
      </c>
      <c r="M1957">
        <v>3</v>
      </c>
      <c r="N1957" t="s">
        <v>15</v>
      </c>
      <c r="O1957">
        <v>70</v>
      </c>
      <c r="P1957" t="str">
        <f>IF(Table1[[#This Row],[Survival_Time_Months]]&lt;12,"&lt;1 Year",IF(Table1[[#This Row],[Survival_Time_Months]]&lt;60,"1-5 Years","5+ Years"))</f>
        <v>5+ Years</v>
      </c>
      <c r="Q1957" t="s">
        <v>14</v>
      </c>
      <c r="R1957" t="b">
        <v>0</v>
      </c>
      <c r="S1957" t="s">
        <v>20</v>
      </c>
    </row>
    <row r="1958" spans="1:19" x14ac:dyDescent="0.35">
      <c r="A1958" t="s">
        <v>2003</v>
      </c>
      <c r="B1958">
        <v>50</v>
      </c>
      <c r="C1958" t="str">
        <f>IF(Table1[[#This Row],[Age]]&lt;=10,"Child",IF(Table1[[#This Row],[Age]]&lt;=20,"Teen", IF(Table1[[#This Row],[Age]]&lt;=40, "Young Adult",IF(Table1[[#This Row],[Age]]&lt;=60, "Middle Age","Old Age"))))</f>
        <v>Middle Age</v>
      </c>
      <c r="D1958" t="s">
        <v>5050</v>
      </c>
      <c r="E1958" t="s">
        <v>47</v>
      </c>
      <c r="F1958" t="s">
        <v>36</v>
      </c>
      <c r="G1958" s="2">
        <v>44150</v>
      </c>
      <c r="H1958" s="1">
        <f>YEAR(Table1[[#This Row],[Date_of_Diagnosis]])</f>
        <v>2020</v>
      </c>
      <c r="I1958" t="s">
        <v>42</v>
      </c>
      <c r="J1958" t="s">
        <v>45</v>
      </c>
      <c r="K1958" t="b">
        <v>0</v>
      </c>
      <c r="L1958">
        <v>3</v>
      </c>
      <c r="M1958">
        <v>4</v>
      </c>
      <c r="N1958" t="s">
        <v>12</v>
      </c>
      <c r="O1958">
        <v>39</v>
      </c>
      <c r="P1958" t="str">
        <f>IF(Table1[[#This Row],[Survival_Time_Months]]&lt;12,"&lt;1 Year",IF(Table1[[#This Row],[Survival_Time_Months]]&lt;60,"1-5 Years","5+ Years"))</f>
        <v>1-5 Years</v>
      </c>
      <c r="Q1958" t="s">
        <v>14</v>
      </c>
      <c r="R1958" t="b">
        <v>1</v>
      </c>
      <c r="S1958" t="s">
        <v>19</v>
      </c>
    </row>
    <row r="1959" spans="1:19" x14ac:dyDescent="0.35">
      <c r="A1959" t="s">
        <v>2004</v>
      </c>
      <c r="B1959">
        <v>47</v>
      </c>
      <c r="C1959" t="str">
        <f>IF(Table1[[#This Row],[Age]]&lt;=10,"Child",IF(Table1[[#This Row],[Age]]&lt;=20,"Teen", IF(Table1[[#This Row],[Age]]&lt;=40, "Young Adult",IF(Table1[[#This Row],[Age]]&lt;=60, "Middle Age","Old Age"))))</f>
        <v>Middle Age</v>
      </c>
      <c r="D1959" t="s">
        <v>5049</v>
      </c>
      <c r="E1959" t="s">
        <v>50</v>
      </c>
      <c r="F1959" t="s">
        <v>36</v>
      </c>
      <c r="G1959" s="2">
        <v>44521</v>
      </c>
      <c r="H1959" s="1">
        <f>YEAR(Table1[[#This Row],[Date_of_Diagnosis]])</f>
        <v>2021</v>
      </c>
      <c r="I1959" t="s">
        <v>51</v>
      </c>
      <c r="J1959" t="s">
        <v>38</v>
      </c>
      <c r="K1959" t="b">
        <v>1</v>
      </c>
      <c r="L1959">
        <v>0</v>
      </c>
      <c r="M1959">
        <v>7</v>
      </c>
      <c r="N1959" t="s">
        <v>12</v>
      </c>
      <c r="O1959">
        <v>78</v>
      </c>
      <c r="P1959" t="str">
        <f>IF(Table1[[#This Row],[Survival_Time_Months]]&lt;12,"&lt;1 Year",IF(Table1[[#This Row],[Survival_Time_Months]]&lt;60,"1-5 Years","5+ Years"))</f>
        <v>5+ Years</v>
      </c>
      <c r="Q1959" t="s">
        <v>10</v>
      </c>
      <c r="R1959" t="b">
        <v>1</v>
      </c>
      <c r="S1959" t="s">
        <v>23</v>
      </c>
    </row>
    <row r="1960" spans="1:19" x14ac:dyDescent="0.35">
      <c r="A1960" t="s">
        <v>2005</v>
      </c>
      <c r="B1960">
        <v>65</v>
      </c>
      <c r="C1960" t="str">
        <f>IF(Table1[[#This Row],[Age]]&lt;=10,"Child",IF(Table1[[#This Row],[Age]]&lt;=20,"Teen", IF(Table1[[#This Row],[Age]]&lt;=40, "Young Adult",IF(Table1[[#This Row],[Age]]&lt;=60, "Middle Age","Old Age"))))</f>
        <v>Old Age</v>
      </c>
      <c r="D1960" t="s">
        <v>5049</v>
      </c>
      <c r="E1960" t="s">
        <v>35</v>
      </c>
      <c r="F1960" t="s">
        <v>44</v>
      </c>
      <c r="G1960" s="2">
        <v>45065</v>
      </c>
      <c r="H1960" s="1">
        <f>YEAR(Table1[[#This Row],[Date_of_Diagnosis]])</f>
        <v>2023</v>
      </c>
      <c r="I1960" t="s">
        <v>48</v>
      </c>
      <c r="J1960" t="s">
        <v>38</v>
      </c>
      <c r="K1960" t="b">
        <v>0</v>
      </c>
      <c r="L1960">
        <v>19</v>
      </c>
      <c r="M1960">
        <v>2</v>
      </c>
      <c r="N1960" t="s">
        <v>15</v>
      </c>
      <c r="O1960">
        <v>61</v>
      </c>
      <c r="P1960" t="str">
        <f>IF(Table1[[#This Row],[Survival_Time_Months]]&lt;12,"&lt;1 Year",IF(Table1[[#This Row],[Survival_Time_Months]]&lt;60,"1-5 Years","5+ Years"))</f>
        <v>5+ Years</v>
      </c>
      <c r="Q1960" t="s">
        <v>10</v>
      </c>
      <c r="R1960" t="b">
        <v>1</v>
      </c>
      <c r="S1960" t="s">
        <v>17</v>
      </c>
    </row>
    <row r="1961" spans="1:19" x14ac:dyDescent="0.35">
      <c r="A1961" t="s">
        <v>2006</v>
      </c>
      <c r="B1961">
        <v>35</v>
      </c>
      <c r="C1961" t="str">
        <f>IF(Table1[[#This Row],[Age]]&lt;=10,"Child",IF(Table1[[#This Row],[Age]]&lt;=20,"Teen", IF(Table1[[#This Row],[Age]]&lt;=40, "Young Adult",IF(Table1[[#This Row],[Age]]&lt;=60, "Middle Age","Old Age"))))</f>
        <v>Young Adult</v>
      </c>
      <c r="D1961" t="s">
        <v>40</v>
      </c>
      <c r="E1961" t="s">
        <v>47</v>
      </c>
      <c r="F1961" t="s">
        <v>41</v>
      </c>
      <c r="G1961" s="2">
        <v>44719</v>
      </c>
      <c r="H1961" s="1">
        <f>YEAR(Table1[[#This Row],[Date_of_Diagnosis]])</f>
        <v>2022</v>
      </c>
      <c r="I1961" t="s">
        <v>51</v>
      </c>
      <c r="J1961" t="s">
        <v>45</v>
      </c>
      <c r="K1961" t="b">
        <v>0</v>
      </c>
      <c r="L1961">
        <v>39</v>
      </c>
      <c r="M1961">
        <v>11</v>
      </c>
      <c r="N1961" t="s">
        <v>9</v>
      </c>
      <c r="O1961">
        <v>65</v>
      </c>
      <c r="P1961" t="str">
        <f>IF(Table1[[#This Row],[Survival_Time_Months]]&lt;12,"&lt;1 Year",IF(Table1[[#This Row],[Survival_Time_Months]]&lt;60,"1-5 Years","5+ Years"))</f>
        <v>5+ Years</v>
      </c>
      <c r="Q1961" t="s">
        <v>14</v>
      </c>
      <c r="R1961" t="b">
        <v>1</v>
      </c>
      <c r="S1961" t="s">
        <v>21</v>
      </c>
    </row>
    <row r="1962" spans="1:19" x14ac:dyDescent="0.35">
      <c r="A1962" t="s">
        <v>2007</v>
      </c>
      <c r="B1962">
        <v>7</v>
      </c>
      <c r="C1962" t="str">
        <f>IF(Table1[[#This Row],[Age]]&lt;=10,"Child",IF(Table1[[#This Row],[Age]]&lt;=20,"Teen", IF(Table1[[#This Row],[Age]]&lt;=40, "Young Adult",IF(Table1[[#This Row],[Age]]&lt;=60, "Middle Age","Old Age"))))</f>
        <v>Child</v>
      </c>
      <c r="D1962" t="s">
        <v>5050</v>
      </c>
      <c r="E1962" t="s">
        <v>50</v>
      </c>
      <c r="F1962" t="s">
        <v>36</v>
      </c>
      <c r="G1962" s="2">
        <v>44353</v>
      </c>
      <c r="H1962" s="1">
        <f>YEAR(Table1[[#This Row],[Date_of_Diagnosis]])</f>
        <v>2021</v>
      </c>
      <c r="I1962" t="s">
        <v>37</v>
      </c>
      <c r="J1962" t="s">
        <v>2</v>
      </c>
      <c r="K1962" t="b">
        <v>0</v>
      </c>
      <c r="L1962">
        <v>67</v>
      </c>
      <c r="M1962">
        <v>18</v>
      </c>
      <c r="N1962" t="s">
        <v>9</v>
      </c>
      <c r="O1962">
        <v>7</v>
      </c>
      <c r="P1962" t="str">
        <f>IF(Table1[[#This Row],[Survival_Time_Months]]&lt;12,"&lt;1 Year",IF(Table1[[#This Row],[Survival_Time_Months]]&lt;60,"1-5 Years","5+ Years"))</f>
        <v>&lt;1 Year</v>
      </c>
      <c r="Q1962" t="s">
        <v>14</v>
      </c>
      <c r="R1962" t="b">
        <v>0</v>
      </c>
      <c r="S1962" t="s">
        <v>16</v>
      </c>
    </row>
    <row r="1963" spans="1:19" x14ac:dyDescent="0.35">
      <c r="A1963" t="s">
        <v>2008</v>
      </c>
      <c r="B1963">
        <v>26</v>
      </c>
      <c r="C1963" t="str">
        <f>IF(Table1[[#This Row],[Age]]&lt;=10,"Child",IF(Table1[[#This Row],[Age]]&lt;=20,"Teen", IF(Table1[[#This Row],[Age]]&lt;=40, "Young Adult",IF(Table1[[#This Row],[Age]]&lt;=60, "Middle Age","Old Age"))))</f>
        <v>Young Adult</v>
      </c>
      <c r="D1963" t="s">
        <v>5050</v>
      </c>
      <c r="E1963" t="s">
        <v>50</v>
      </c>
      <c r="F1963" t="s">
        <v>41</v>
      </c>
      <c r="G1963" s="2">
        <v>44239</v>
      </c>
      <c r="H1963" s="1">
        <f>YEAR(Table1[[#This Row],[Date_of_Diagnosis]])</f>
        <v>2021</v>
      </c>
      <c r="I1963" t="s">
        <v>42</v>
      </c>
      <c r="J1963" t="s">
        <v>38</v>
      </c>
      <c r="K1963" t="b">
        <v>0</v>
      </c>
      <c r="L1963">
        <v>34</v>
      </c>
      <c r="M1963">
        <v>9</v>
      </c>
      <c r="N1963" t="s">
        <v>15</v>
      </c>
      <c r="O1963">
        <v>64</v>
      </c>
      <c r="P1963" t="str">
        <f>IF(Table1[[#This Row],[Survival_Time_Months]]&lt;12,"&lt;1 Year",IF(Table1[[#This Row],[Survival_Time_Months]]&lt;60,"1-5 Years","5+ Years"))</f>
        <v>5+ Years</v>
      </c>
      <c r="Q1963" t="s">
        <v>10</v>
      </c>
      <c r="R1963" t="b">
        <v>1</v>
      </c>
      <c r="S1963" t="s">
        <v>22</v>
      </c>
    </row>
    <row r="1964" spans="1:19" x14ac:dyDescent="0.35">
      <c r="A1964" t="s">
        <v>2009</v>
      </c>
      <c r="B1964">
        <v>88</v>
      </c>
      <c r="C1964" t="str">
        <f>IF(Table1[[#This Row],[Age]]&lt;=10,"Child",IF(Table1[[#This Row],[Age]]&lt;=20,"Teen", IF(Table1[[#This Row],[Age]]&lt;=40, "Young Adult",IF(Table1[[#This Row],[Age]]&lt;=60, "Middle Age","Old Age"))))</f>
        <v>Old Age</v>
      </c>
      <c r="D1964" t="s">
        <v>40</v>
      </c>
      <c r="E1964" t="s">
        <v>35</v>
      </c>
      <c r="F1964" t="s">
        <v>36</v>
      </c>
      <c r="G1964" s="2">
        <v>44362</v>
      </c>
      <c r="H1964" s="1">
        <f>YEAR(Table1[[#This Row],[Date_of_Diagnosis]])</f>
        <v>2021</v>
      </c>
      <c r="I1964" t="s">
        <v>48</v>
      </c>
      <c r="J1964" t="s">
        <v>45</v>
      </c>
      <c r="K1964" t="b">
        <v>0</v>
      </c>
      <c r="L1964">
        <v>57</v>
      </c>
      <c r="M1964">
        <v>6</v>
      </c>
      <c r="N1964" t="s">
        <v>15</v>
      </c>
      <c r="O1964">
        <v>21</v>
      </c>
      <c r="P1964" t="str">
        <f>IF(Table1[[#This Row],[Survival_Time_Months]]&lt;12,"&lt;1 Year",IF(Table1[[#This Row],[Survival_Time_Months]]&lt;60,"1-5 Years","5+ Years"))</f>
        <v>1-5 Years</v>
      </c>
      <c r="Q1964" t="s">
        <v>10</v>
      </c>
      <c r="R1964" t="b">
        <v>1</v>
      </c>
      <c r="S1964" t="s">
        <v>23</v>
      </c>
    </row>
    <row r="1965" spans="1:19" x14ac:dyDescent="0.35">
      <c r="A1965" t="s">
        <v>2010</v>
      </c>
      <c r="B1965">
        <v>49</v>
      </c>
      <c r="C1965" t="str">
        <f>IF(Table1[[#This Row],[Age]]&lt;=10,"Child",IF(Table1[[#This Row],[Age]]&lt;=20,"Teen", IF(Table1[[#This Row],[Age]]&lt;=40, "Young Adult",IF(Table1[[#This Row],[Age]]&lt;=60, "Middle Age","Old Age"))))</f>
        <v>Middle Age</v>
      </c>
      <c r="D1965" t="s">
        <v>5050</v>
      </c>
      <c r="E1965" t="s">
        <v>47</v>
      </c>
      <c r="F1965" t="s">
        <v>36</v>
      </c>
      <c r="G1965" s="2">
        <v>43639</v>
      </c>
      <c r="H1965" s="1">
        <f>YEAR(Table1[[#This Row],[Date_of_Diagnosis]])</f>
        <v>2019</v>
      </c>
      <c r="I1965" t="s">
        <v>37</v>
      </c>
      <c r="J1965" t="s">
        <v>2</v>
      </c>
      <c r="K1965" t="b">
        <v>0</v>
      </c>
      <c r="L1965">
        <v>51</v>
      </c>
      <c r="M1965">
        <v>12</v>
      </c>
      <c r="N1965" t="s">
        <v>15</v>
      </c>
      <c r="O1965">
        <v>96</v>
      </c>
      <c r="P1965" t="str">
        <f>IF(Table1[[#This Row],[Survival_Time_Months]]&lt;12,"&lt;1 Year",IF(Table1[[#This Row],[Survival_Time_Months]]&lt;60,"1-5 Years","5+ Years"))</f>
        <v>5+ Years</v>
      </c>
      <c r="Q1965" t="s">
        <v>10</v>
      </c>
      <c r="R1965" t="b">
        <v>1</v>
      </c>
      <c r="S1965" t="s">
        <v>23</v>
      </c>
    </row>
    <row r="1966" spans="1:19" x14ac:dyDescent="0.35">
      <c r="A1966" t="s">
        <v>2011</v>
      </c>
      <c r="B1966">
        <v>45</v>
      </c>
      <c r="C1966" t="str">
        <f>IF(Table1[[#This Row],[Age]]&lt;=10,"Child",IF(Table1[[#This Row],[Age]]&lt;=20,"Teen", IF(Table1[[#This Row],[Age]]&lt;=40, "Young Adult",IF(Table1[[#This Row],[Age]]&lt;=60, "Middle Age","Old Age"))))</f>
        <v>Middle Age</v>
      </c>
      <c r="D1966" t="s">
        <v>5049</v>
      </c>
      <c r="E1966" t="s">
        <v>47</v>
      </c>
      <c r="F1966" t="s">
        <v>44</v>
      </c>
      <c r="G1966" s="2">
        <v>44648</v>
      </c>
      <c r="H1966" s="1">
        <f>YEAR(Table1[[#This Row],[Date_of_Diagnosis]])</f>
        <v>2022</v>
      </c>
      <c r="I1966" t="s">
        <v>37</v>
      </c>
      <c r="J1966" t="s">
        <v>45</v>
      </c>
      <c r="K1966" t="b">
        <v>1</v>
      </c>
      <c r="L1966">
        <v>29</v>
      </c>
      <c r="M1966">
        <v>15</v>
      </c>
      <c r="N1966" t="s">
        <v>12</v>
      </c>
      <c r="O1966">
        <v>81</v>
      </c>
      <c r="P1966" t="str">
        <f>IF(Table1[[#This Row],[Survival_Time_Months]]&lt;12,"&lt;1 Year",IF(Table1[[#This Row],[Survival_Time_Months]]&lt;60,"1-5 Years","5+ Years"))</f>
        <v>5+ Years</v>
      </c>
      <c r="Q1966" t="s">
        <v>14</v>
      </c>
      <c r="R1966" t="b">
        <v>1</v>
      </c>
      <c r="S1966" t="s">
        <v>11</v>
      </c>
    </row>
    <row r="1967" spans="1:19" x14ac:dyDescent="0.35">
      <c r="A1967" t="s">
        <v>2012</v>
      </c>
      <c r="B1967">
        <v>58</v>
      </c>
      <c r="C1967" t="str">
        <f>IF(Table1[[#This Row],[Age]]&lt;=10,"Child",IF(Table1[[#This Row],[Age]]&lt;=20,"Teen", IF(Table1[[#This Row],[Age]]&lt;=40, "Young Adult",IF(Table1[[#This Row],[Age]]&lt;=60, "Middle Age","Old Age"))))</f>
        <v>Middle Age</v>
      </c>
      <c r="D1967" t="s">
        <v>5050</v>
      </c>
      <c r="E1967" t="s">
        <v>35</v>
      </c>
      <c r="F1967" t="s">
        <v>41</v>
      </c>
      <c r="G1967" s="2">
        <v>45004</v>
      </c>
      <c r="H1967" s="1">
        <f>YEAR(Table1[[#This Row],[Date_of_Diagnosis]])</f>
        <v>2023</v>
      </c>
      <c r="I1967" t="s">
        <v>51</v>
      </c>
      <c r="J1967" t="s">
        <v>2</v>
      </c>
      <c r="K1967" t="b">
        <v>0</v>
      </c>
      <c r="L1967">
        <v>24</v>
      </c>
      <c r="M1967">
        <v>8</v>
      </c>
      <c r="N1967" t="s">
        <v>9</v>
      </c>
      <c r="O1967">
        <v>71</v>
      </c>
      <c r="P1967" t="str">
        <f>IF(Table1[[#This Row],[Survival_Time_Months]]&lt;12,"&lt;1 Year",IF(Table1[[#This Row],[Survival_Time_Months]]&lt;60,"1-5 Years","5+ Years"))</f>
        <v>5+ Years</v>
      </c>
      <c r="Q1967" t="s">
        <v>14</v>
      </c>
      <c r="R1967" t="b">
        <v>0</v>
      </c>
      <c r="S1967" t="s">
        <v>21</v>
      </c>
    </row>
    <row r="1968" spans="1:19" x14ac:dyDescent="0.35">
      <c r="A1968" t="s">
        <v>2013</v>
      </c>
      <c r="B1968">
        <v>76</v>
      </c>
      <c r="C1968" t="str">
        <f>IF(Table1[[#This Row],[Age]]&lt;=10,"Child",IF(Table1[[#This Row],[Age]]&lt;=20,"Teen", IF(Table1[[#This Row],[Age]]&lt;=40, "Young Adult",IF(Table1[[#This Row],[Age]]&lt;=60, "Middle Age","Old Age"))))</f>
        <v>Old Age</v>
      </c>
      <c r="D1968" t="s">
        <v>5050</v>
      </c>
      <c r="E1968" t="s">
        <v>50</v>
      </c>
      <c r="F1968" t="s">
        <v>44</v>
      </c>
      <c r="G1968" s="2">
        <v>45552</v>
      </c>
      <c r="H1968" s="1">
        <f>YEAR(Table1[[#This Row],[Date_of_Diagnosis]])</f>
        <v>2024</v>
      </c>
      <c r="I1968" t="s">
        <v>48</v>
      </c>
      <c r="J1968" t="s">
        <v>45</v>
      </c>
      <c r="K1968" t="b">
        <v>0</v>
      </c>
      <c r="L1968">
        <v>57</v>
      </c>
      <c r="M1968">
        <v>15</v>
      </c>
      <c r="N1968" t="s">
        <v>12</v>
      </c>
      <c r="O1968">
        <v>119</v>
      </c>
      <c r="P1968" t="str">
        <f>IF(Table1[[#This Row],[Survival_Time_Months]]&lt;12,"&lt;1 Year",IF(Table1[[#This Row],[Survival_Time_Months]]&lt;60,"1-5 Years","5+ Years"))</f>
        <v>5+ Years</v>
      </c>
      <c r="Q1968" t="s">
        <v>10</v>
      </c>
      <c r="R1968" t="b">
        <v>1</v>
      </c>
      <c r="S1968" t="s">
        <v>22</v>
      </c>
    </row>
    <row r="1969" spans="1:19" x14ac:dyDescent="0.35">
      <c r="A1969" t="s">
        <v>2014</v>
      </c>
      <c r="B1969">
        <v>82</v>
      </c>
      <c r="C1969" t="str">
        <f>IF(Table1[[#This Row],[Age]]&lt;=10,"Child",IF(Table1[[#This Row],[Age]]&lt;=20,"Teen", IF(Table1[[#This Row],[Age]]&lt;=40, "Young Adult",IF(Table1[[#This Row],[Age]]&lt;=60, "Middle Age","Old Age"))))</f>
        <v>Old Age</v>
      </c>
      <c r="D1969" t="s">
        <v>40</v>
      </c>
      <c r="E1969" t="s">
        <v>47</v>
      </c>
      <c r="F1969" t="s">
        <v>44</v>
      </c>
      <c r="G1969" s="2">
        <v>43897</v>
      </c>
      <c r="H1969" s="1">
        <f>YEAR(Table1[[#This Row],[Date_of_Diagnosis]])</f>
        <v>2020</v>
      </c>
      <c r="I1969" t="s">
        <v>37</v>
      </c>
      <c r="J1969" t="s">
        <v>45</v>
      </c>
      <c r="K1969" t="b">
        <v>0</v>
      </c>
      <c r="L1969">
        <v>29</v>
      </c>
      <c r="M1969">
        <v>19</v>
      </c>
      <c r="N1969" t="s">
        <v>9</v>
      </c>
      <c r="O1969">
        <v>12</v>
      </c>
      <c r="P1969" t="str">
        <f>IF(Table1[[#This Row],[Survival_Time_Months]]&lt;12,"&lt;1 Year",IF(Table1[[#This Row],[Survival_Time_Months]]&lt;60,"1-5 Years","5+ Years"))</f>
        <v>1-5 Years</v>
      </c>
      <c r="Q1969" t="s">
        <v>10</v>
      </c>
      <c r="R1969" t="b">
        <v>1</v>
      </c>
      <c r="S1969" t="s">
        <v>22</v>
      </c>
    </row>
    <row r="1970" spans="1:19" x14ac:dyDescent="0.35">
      <c r="A1970" t="s">
        <v>2015</v>
      </c>
      <c r="B1970">
        <v>24</v>
      </c>
      <c r="C1970" t="str">
        <f>IF(Table1[[#This Row],[Age]]&lt;=10,"Child",IF(Table1[[#This Row],[Age]]&lt;=20,"Teen", IF(Table1[[#This Row],[Age]]&lt;=40, "Young Adult",IF(Table1[[#This Row],[Age]]&lt;=60, "Middle Age","Old Age"))))</f>
        <v>Young Adult</v>
      </c>
      <c r="D1970" t="s">
        <v>40</v>
      </c>
      <c r="E1970" t="s">
        <v>47</v>
      </c>
      <c r="F1970" t="s">
        <v>36</v>
      </c>
      <c r="G1970" s="2">
        <v>44683</v>
      </c>
      <c r="H1970" s="1">
        <f>YEAR(Table1[[#This Row],[Date_of_Diagnosis]])</f>
        <v>2022</v>
      </c>
      <c r="I1970" t="s">
        <v>48</v>
      </c>
      <c r="J1970" t="s">
        <v>45</v>
      </c>
      <c r="K1970" t="b">
        <v>0</v>
      </c>
      <c r="L1970">
        <v>4</v>
      </c>
      <c r="M1970">
        <v>16</v>
      </c>
      <c r="N1970" t="s">
        <v>12</v>
      </c>
      <c r="O1970">
        <v>114</v>
      </c>
      <c r="P1970" t="str">
        <f>IF(Table1[[#This Row],[Survival_Time_Months]]&lt;12,"&lt;1 Year",IF(Table1[[#This Row],[Survival_Time_Months]]&lt;60,"1-5 Years","5+ Years"))</f>
        <v>5+ Years</v>
      </c>
      <c r="Q1970" t="s">
        <v>10</v>
      </c>
      <c r="R1970" t="b">
        <v>0</v>
      </c>
      <c r="S1970" t="s">
        <v>17</v>
      </c>
    </row>
    <row r="1971" spans="1:19" x14ac:dyDescent="0.35">
      <c r="A1971" t="s">
        <v>2016</v>
      </c>
      <c r="B1971">
        <v>26</v>
      </c>
      <c r="C1971" t="str">
        <f>IF(Table1[[#This Row],[Age]]&lt;=10,"Child",IF(Table1[[#This Row],[Age]]&lt;=20,"Teen", IF(Table1[[#This Row],[Age]]&lt;=40, "Young Adult",IF(Table1[[#This Row],[Age]]&lt;=60, "Middle Age","Old Age"))))</f>
        <v>Young Adult</v>
      </c>
      <c r="D1971" t="s">
        <v>5049</v>
      </c>
      <c r="E1971" t="s">
        <v>50</v>
      </c>
      <c r="F1971" t="s">
        <v>44</v>
      </c>
      <c r="G1971" s="2">
        <v>43506</v>
      </c>
      <c r="H1971" s="1">
        <f>YEAR(Table1[[#This Row],[Date_of_Diagnosis]])</f>
        <v>2019</v>
      </c>
      <c r="I1971" t="s">
        <v>37</v>
      </c>
      <c r="J1971" t="s">
        <v>2</v>
      </c>
      <c r="K1971" t="b">
        <v>0</v>
      </c>
      <c r="L1971">
        <v>0</v>
      </c>
      <c r="M1971">
        <v>12</v>
      </c>
      <c r="N1971" t="s">
        <v>12</v>
      </c>
      <c r="O1971">
        <v>99</v>
      </c>
      <c r="P1971" t="str">
        <f>IF(Table1[[#This Row],[Survival_Time_Months]]&lt;12,"&lt;1 Year",IF(Table1[[#This Row],[Survival_Time_Months]]&lt;60,"1-5 Years","5+ Years"))</f>
        <v>5+ Years</v>
      </c>
      <c r="Q1971" t="s">
        <v>14</v>
      </c>
      <c r="R1971" t="b">
        <v>1</v>
      </c>
      <c r="S1971" t="s">
        <v>18</v>
      </c>
    </row>
    <row r="1972" spans="1:19" x14ac:dyDescent="0.35">
      <c r="A1972" t="s">
        <v>2017</v>
      </c>
      <c r="B1972">
        <v>42</v>
      </c>
      <c r="C1972" t="str">
        <f>IF(Table1[[#This Row],[Age]]&lt;=10,"Child",IF(Table1[[#This Row],[Age]]&lt;=20,"Teen", IF(Table1[[#This Row],[Age]]&lt;=40, "Young Adult",IF(Table1[[#This Row],[Age]]&lt;=60, "Middle Age","Old Age"))))</f>
        <v>Middle Age</v>
      </c>
      <c r="D1972" t="s">
        <v>5050</v>
      </c>
      <c r="E1972" t="s">
        <v>50</v>
      </c>
      <c r="F1972" t="s">
        <v>41</v>
      </c>
      <c r="G1972" s="2">
        <v>43769</v>
      </c>
      <c r="H1972" s="1">
        <f>YEAR(Table1[[#This Row],[Date_of_Diagnosis]])</f>
        <v>2019</v>
      </c>
      <c r="I1972" t="s">
        <v>37</v>
      </c>
      <c r="J1972" t="s">
        <v>45</v>
      </c>
      <c r="K1972" t="b">
        <v>0</v>
      </c>
      <c r="L1972">
        <v>42</v>
      </c>
      <c r="M1972">
        <v>15</v>
      </c>
      <c r="N1972" t="s">
        <v>9</v>
      </c>
      <c r="O1972">
        <v>64</v>
      </c>
      <c r="P1972" t="str">
        <f>IF(Table1[[#This Row],[Survival_Time_Months]]&lt;12,"&lt;1 Year",IF(Table1[[#This Row],[Survival_Time_Months]]&lt;60,"1-5 Years","5+ Years"))</f>
        <v>5+ Years</v>
      </c>
      <c r="Q1972" t="s">
        <v>14</v>
      </c>
      <c r="R1972" t="b">
        <v>0</v>
      </c>
      <c r="S1972" t="s">
        <v>22</v>
      </c>
    </row>
    <row r="1973" spans="1:19" x14ac:dyDescent="0.35">
      <c r="A1973" t="s">
        <v>2018</v>
      </c>
      <c r="B1973">
        <v>8</v>
      </c>
      <c r="C1973" t="str">
        <f>IF(Table1[[#This Row],[Age]]&lt;=10,"Child",IF(Table1[[#This Row],[Age]]&lt;=20,"Teen", IF(Table1[[#This Row],[Age]]&lt;=40, "Young Adult",IF(Table1[[#This Row],[Age]]&lt;=60, "Middle Age","Old Age"))))</f>
        <v>Child</v>
      </c>
      <c r="D1973" t="s">
        <v>5049</v>
      </c>
      <c r="E1973" t="s">
        <v>47</v>
      </c>
      <c r="F1973" t="s">
        <v>44</v>
      </c>
      <c r="G1973" s="2">
        <v>43475</v>
      </c>
      <c r="H1973" s="1">
        <f>YEAR(Table1[[#This Row],[Date_of_Diagnosis]])</f>
        <v>2019</v>
      </c>
      <c r="I1973" t="s">
        <v>48</v>
      </c>
      <c r="J1973" t="s">
        <v>38</v>
      </c>
      <c r="K1973" t="b">
        <v>0</v>
      </c>
      <c r="L1973">
        <v>8</v>
      </c>
      <c r="M1973">
        <v>4</v>
      </c>
      <c r="N1973" t="s">
        <v>15</v>
      </c>
      <c r="O1973">
        <v>48</v>
      </c>
      <c r="P1973" t="str">
        <f>IF(Table1[[#This Row],[Survival_Time_Months]]&lt;12,"&lt;1 Year",IF(Table1[[#This Row],[Survival_Time_Months]]&lt;60,"1-5 Years","5+ Years"))</f>
        <v>1-5 Years</v>
      </c>
      <c r="Q1973" t="s">
        <v>14</v>
      </c>
      <c r="R1973" t="b">
        <v>1</v>
      </c>
      <c r="S1973" t="s">
        <v>19</v>
      </c>
    </row>
    <row r="1974" spans="1:19" x14ac:dyDescent="0.35">
      <c r="A1974" t="s">
        <v>2019</v>
      </c>
      <c r="B1974">
        <v>35</v>
      </c>
      <c r="C1974" t="str">
        <f>IF(Table1[[#This Row],[Age]]&lt;=10,"Child",IF(Table1[[#This Row],[Age]]&lt;=20,"Teen", IF(Table1[[#This Row],[Age]]&lt;=40, "Young Adult",IF(Table1[[#This Row],[Age]]&lt;=60, "Middle Age","Old Age"))))</f>
        <v>Young Adult</v>
      </c>
      <c r="D1974" t="s">
        <v>5049</v>
      </c>
      <c r="E1974" t="s">
        <v>35</v>
      </c>
      <c r="F1974" t="s">
        <v>36</v>
      </c>
      <c r="G1974" s="2">
        <v>45046</v>
      </c>
      <c r="H1974" s="1">
        <f>YEAR(Table1[[#This Row],[Date_of_Diagnosis]])</f>
        <v>2023</v>
      </c>
      <c r="I1974" t="s">
        <v>42</v>
      </c>
      <c r="J1974" t="s">
        <v>38</v>
      </c>
      <c r="K1974" t="b">
        <v>1</v>
      </c>
      <c r="L1974">
        <v>35</v>
      </c>
      <c r="M1974">
        <v>18</v>
      </c>
      <c r="N1974" t="s">
        <v>15</v>
      </c>
      <c r="O1974">
        <v>61</v>
      </c>
      <c r="P1974" t="str">
        <f>IF(Table1[[#This Row],[Survival_Time_Months]]&lt;12,"&lt;1 Year",IF(Table1[[#This Row],[Survival_Time_Months]]&lt;60,"1-5 Years","5+ Years"))</f>
        <v>5+ Years</v>
      </c>
      <c r="Q1974" t="s">
        <v>14</v>
      </c>
      <c r="R1974" t="b">
        <v>0</v>
      </c>
      <c r="S1974" t="s">
        <v>17</v>
      </c>
    </row>
    <row r="1975" spans="1:19" x14ac:dyDescent="0.35">
      <c r="A1975" t="s">
        <v>2020</v>
      </c>
      <c r="B1975">
        <v>88</v>
      </c>
      <c r="C1975" t="str">
        <f>IF(Table1[[#This Row],[Age]]&lt;=10,"Child",IF(Table1[[#This Row],[Age]]&lt;=20,"Teen", IF(Table1[[#This Row],[Age]]&lt;=40, "Young Adult",IF(Table1[[#This Row],[Age]]&lt;=60, "Middle Age","Old Age"))))</f>
        <v>Old Age</v>
      </c>
      <c r="D1975" t="s">
        <v>5050</v>
      </c>
      <c r="E1975" t="s">
        <v>47</v>
      </c>
      <c r="F1975" t="s">
        <v>41</v>
      </c>
      <c r="G1975" s="2">
        <v>44201</v>
      </c>
      <c r="H1975" s="1">
        <f>YEAR(Table1[[#This Row],[Date_of_Diagnosis]])</f>
        <v>2021</v>
      </c>
      <c r="I1975" t="s">
        <v>48</v>
      </c>
      <c r="J1975" t="s">
        <v>45</v>
      </c>
      <c r="K1975" t="b">
        <v>0</v>
      </c>
      <c r="L1975">
        <v>8</v>
      </c>
      <c r="M1975">
        <v>17</v>
      </c>
      <c r="N1975" t="s">
        <v>15</v>
      </c>
      <c r="O1975">
        <v>30</v>
      </c>
      <c r="P1975" t="str">
        <f>IF(Table1[[#This Row],[Survival_Time_Months]]&lt;12,"&lt;1 Year",IF(Table1[[#This Row],[Survival_Time_Months]]&lt;60,"1-5 Years","5+ Years"))</f>
        <v>1-5 Years</v>
      </c>
      <c r="Q1975" t="s">
        <v>14</v>
      </c>
      <c r="R1975" t="b">
        <v>0</v>
      </c>
      <c r="S1975" t="s">
        <v>18</v>
      </c>
    </row>
    <row r="1976" spans="1:19" x14ac:dyDescent="0.35">
      <c r="A1976" t="s">
        <v>2021</v>
      </c>
      <c r="B1976">
        <v>40</v>
      </c>
      <c r="C1976" t="str">
        <f>IF(Table1[[#This Row],[Age]]&lt;=10,"Child",IF(Table1[[#This Row],[Age]]&lt;=20,"Teen", IF(Table1[[#This Row],[Age]]&lt;=40, "Young Adult",IF(Table1[[#This Row],[Age]]&lt;=60, "Middle Age","Old Age"))))</f>
        <v>Young Adult</v>
      </c>
      <c r="D1976" t="s">
        <v>40</v>
      </c>
      <c r="E1976" t="s">
        <v>50</v>
      </c>
      <c r="F1976" t="s">
        <v>36</v>
      </c>
      <c r="G1976" s="2">
        <v>43708</v>
      </c>
      <c r="H1976" s="1">
        <f>YEAR(Table1[[#This Row],[Date_of_Diagnosis]])</f>
        <v>2019</v>
      </c>
      <c r="I1976" t="s">
        <v>51</v>
      </c>
      <c r="J1976" t="s">
        <v>45</v>
      </c>
      <c r="K1976" t="b">
        <v>1</v>
      </c>
      <c r="L1976">
        <v>39</v>
      </c>
      <c r="M1976">
        <v>7</v>
      </c>
      <c r="N1976" t="s">
        <v>9</v>
      </c>
      <c r="O1976">
        <v>99</v>
      </c>
      <c r="P1976" t="str">
        <f>IF(Table1[[#This Row],[Survival_Time_Months]]&lt;12,"&lt;1 Year",IF(Table1[[#This Row],[Survival_Time_Months]]&lt;60,"1-5 Years","5+ Years"))</f>
        <v>5+ Years</v>
      </c>
      <c r="Q1976" t="s">
        <v>10</v>
      </c>
      <c r="R1976" t="b">
        <v>0</v>
      </c>
      <c r="S1976" t="s">
        <v>20</v>
      </c>
    </row>
    <row r="1977" spans="1:19" x14ac:dyDescent="0.35">
      <c r="A1977" t="s">
        <v>2022</v>
      </c>
      <c r="B1977">
        <v>36</v>
      </c>
      <c r="C1977" t="str">
        <f>IF(Table1[[#This Row],[Age]]&lt;=10,"Child",IF(Table1[[#This Row],[Age]]&lt;=20,"Teen", IF(Table1[[#This Row],[Age]]&lt;=40, "Young Adult",IF(Table1[[#This Row],[Age]]&lt;=60, "Middle Age","Old Age"))))</f>
        <v>Young Adult</v>
      </c>
      <c r="D1977" t="s">
        <v>5049</v>
      </c>
      <c r="E1977" t="s">
        <v>50</v>
      </c>
      <c r="F1977" t="s">
        <v>41</v>
      </c>
      <c r="G1977" s="2">
        <v>45045</v>
      </c>
      <c r="H1977" s="1">
        <f>YEAR(Table1[[#This Row],[Date_of_Diagnosis]])</f>
        <v>2023</v>
      </c>
      <c r="I1977" t="s">
        <v>37</v>
      </c>
      <c r="J1977" t="s">
        <v>38</v>
      </c>
      <c r="K1977" t="b">
        <v>1</v>
      </c>
      <c r="L1977">
        <v>47</v>
      </c>
      <c r="M1977">
        <v>16</v>
      </c>
      <c r="N1977" t="s">
        <v>9</v>
      </c>
      <c r="O1977">
        <v>51</v>
      </c>
      <c r="P1977" t="str">
        <f>IF(Table1[[#This Row],[Survival_Time_Months]]&lt;12,"&lt;1 Year",IF(Table1[[#This Row],[Survival_Time_Months]]&lt;60,"1-5 Years","5+ Years"))</f>
        <v>1-5 Years</v>
      </c>
      <c r="Q1977" t="s">
        <v>14</v>
      </c>
      <c r="R1977" t="b">
        <v>0</v>
      </c>
      <c r="S1977" t="s">
        <v>20</v>
      </c>
    </row>
    <row r="1978" spans="1:19" x14ac:dyDescent="0.35">
      <c r="A1978" t="s">
        <v>2023</v>
      </c>
      <c r="B1978">
        <v>63</v>
      </c>
      <c r="C1978" t="str">
        <f>IF(Table1[[#This Row],[Age]]&lt;=10,"Child",IF(Table1[[#This Row],[Age]]&lt;=20,"Teen", IF(Table1[[#This Row],[Age]]&lt;=40, "Young Adult",IF(Table1[[#This Row],[Age]]&lt;=60, "Middle Age","Old Age"))))</f>
        <v>Old Age</v>
      </c>
      <c r="D1978" t="s">
        <v>5049</v>
      </c>
      <c r="E1978" t="s">
        <v>47</v>
      </c>
      <c r="F1978" t="s">
        <v>36</v>
      </c>
      <c r="G1978" s="2">
        <v>44231</v>
      </c>
      <c r="H1978" s="1">
        <f>YEAR(Table1[[#This Row],[Date_of_Diagnosis]])</f>
        <v>2021</v>
      </c>
      <c r="I1978" t="s">
        <v>42</v>
      </c>
      <c r="J1978" t="s">
        <v>38</v>
      </c>
      <c r="K1978" t="b">
        <v>0</v>
      </c>
      <c r="L1978">
        <v>30</v>
      </c>
      <c r="M1978">
        <v>12</v>
      </c>
      <c r="N1978" t="s">
        <v>12</v>
      </c>
      <c r="O1978">
        <v>113</v>
      </c>
      <c r="P1978" t="str">
        <f>IF(Table1[[#This Row],[Survival_Time_Months]]&lt;12,"&lt;1 Year",IF(Table1[[#This Row],[Survival_Time_Months]]&lt;60,"1-5 Years","5+ Years"))</f>
        <v>5+ Years</v>
      </c>
      <c r="Q1978" t="s">
        <v>10</v>
      </c>
      <c r="R1978" t="b">
        <v>0</v>
      </c>
      <c r="S1978" t="s">
        <v>20</v>
      </c>
    </row>
    <row r="1979" spans="1:19" x14ac:dyDescent="0.35">
      <c r="A1979" t="s">
        <v>2024</v>
      </c>
      <c r="B1979">
        <v>68</v>
      </c>
      <c r="C1979" t="str">
        <f>IF(Table1[[#This Row],[Age]]&lt;=10,"Child",IF(Table1[[#This Row],[Age]]&lt;=20,"Teen", IF(Table1[[#This Row],[Age]]&lt;=40, "Young Adult",IF(Table1[[#This Row],[Age]]&lt;=60, "Middle Age","Old Age"))))</f>
        <v>Old Age</v>
      </c>
      <c r="D1979" t="s">
        <v>40</v>
      </c>
      <c r="E1979" t="s">
        <v>35</v>
      </c>
      <c r="F1979" t="s">
        <v>44</v>
      </c>
      <c r="G1979" s="2">
        <v>43636</v>
      </c>
      <c r="H1979" s="1">
        <f>YEAR(Table1[[#This Row],[Date_of_Diagnosis]])</f>
        <v>2019</v>
      </c>
      <c r="I1979" t="s">
        <v>42</v>
      </c>
      <c r="J1979" t="s">
        <v>38</v>
      </c>
      <c r="K1979" t="b">
        <v>0</v>
      </c>
      <c r="L1979">
        <v>65</v>
      </c>
      <c r="M1979">
        <v>12</v>
      </c>
      <c r="N1979" t="s">
        <v>15</v>
      </c>
      <c r="O1979">
        <v>61</v>
      </c>
      <c r="P1979" t="str">
        <f>IF(Table1[[#This Row],[Survival_Time_Months]]&lt;12,"&lt;1 Year",IF(Table1[[#This Row],[Survival_Time_Months]]&lt;60,"1-5 Years","5+ Years"))</f>
        <v>5+ Years</v>
      </c>
      <c r="Q1979" t="s">
        <v>14</v>
      </c>
      <c r="R1979" t="b">
        <v>1</v>
      </c>
      <c r="S1979" t="s">
        <v>20</v>
      </c>
    </row>
    <row r="1980" spans="1:19" x14ac:dyDescent="0.35">
      <c r="A1980" t="s">
        <v>2025</v>
      </c>
      <c r="B1980">
        <v>89</v>
      </c>
      <c r="C1980" t="str">
        <f>IF(Table1[[#This Row],[Age]]&lt;=10,"Child",IF(Table1[[#This Row],[Age]]&lt;=20,"Teen", IF(Table1[[#This Row],[Age]]&lt;=40, "Young Adult",IF(Table1[[#This Row],[Age]]&lt;=60, "Middle Age","Old Age"))))</f>
        <v>Old Age</v>
      </c>
      <c r="D1980" t="s">
        <v>40</v>
      </c>
      <c r="E1980" t="s">
        <v>50</v>
      </c>
      <c r="F1980" t="s">
        <v>36</v>
      </c>
      <c r="G1980" s="2">
        <v>45620</v>
      </c>
      <c r="H1980" s="1">
        <f>YEAR(Table1[[#This Row],[Date_of_Diagnosis]])</f>
        <v>2024</v>
      </c>
      <c r="I1980" t="s">
        <v>48</v>
      </c>
      <c r="J1980" t="s">
        <v>38</v>
      </c>
      <c r="K1980" t="b">
        <v>0</v>
      </c>
      <c r="L1980">
        <v>9</v>
      </c>
      <c r="M1980">
        <v>16</v>
      </c>
      <c r="N1980" t="s">
        <v>15</v>
      </c>
      <c r="O1980">
        <v>57</v>
      </c>
      <c r="P1980" t="str">
        <f>IF(Table1[[#This Row],[Survival_Time_Months]]&lt;12,"&lt;1 Year",IF(Table1[[#This Row],[Survival_Time_Months]]&lt;60,"1-5 Years","5+ Years"))</f>
        <v>1-5 Years</v>
      </c>
      <c r="Q1980" t="s">
        <v>14</v>
      </c>
      <c r="R1980" t="b">
        <v>1</v>
      </c>
      <c r="S1980" t="s">
        <v>13</v>
      </c>
    </row>
    <row r="1981" spans="1:19" x14ac:dyDescent="0.35">
      <c r="A1981" t="s">
        <v>2026</v>
      </c>
      <c r="B1981">
        <v>90</v>
      </c>
      <c r="C1981" t="str">
        <f>IF(Table1[[#This Row],[Age]]&lt;=10,"Child",IF(Table1[[#This Row],[Age]]&lt;=20,"Teen", IF(Table1[[#This Row],[Age]]&lt;=40, "Young Adult",IF(Table1[[#This Row],[Age]]&lt;=60, "Middle Age","Old Age"))))</f>
        <v>Old Age</v>
      </c>
      <c r="D1981" t="s">
        <v>5050</v>
      </c>
      <c r="E1981" t="s">
        <v>35</v>
      </c>
      <c r="F1981" t="s">
        <v>41</v>
      </c>
      <c r="G1981" s="2">
        <v>43730</v>
      </c>
      <c r="H1981" s="1">
        <f>YEAR(Table1[[#This Row],[Date_of_Diagnosis]])</f>
        <v>2019</v>
      </c>
      <c r="I1981" t="s">
        <v>42</v>
      </c>
      <c r="J1981" t="s">
        <v>45</v>
      </c>
      <c r="K1981" t="b">
        <v>0</v>
      </c>
      <c r="L1981">
        <v>56</v>
      </c>
      <c r="M1981">
        <v>2</v>
      </c>
      <c r="N1981" t="s">
        <v>9</v>
      </c>
      <c r="O1981">
        <v>81</v>
      </c>
      <c r="P1981" t="str">
        <f>IF(Table1[[#This Row],[Survival_Time_Months]]&lt;12,"&lt;1 Year",IF(Table1[[#This Row],[Survival_Time_Months]]&lt;60,"1-5 Years","5+ Years"))</f>
        <v>5+ Years</v>
      </c>
      <c r="Q1981" t="s">
        <v>10</v>
      </c>
      <c r="R1981" t="b">
        <v>1</v>
      </c>
      <c r="S1981" t="s">
        <v>21</v>
      </c>
    </row>
    <row r="1982" spans="1:19" x14ac:dyDescent="0.35">
      <c r="A1982" t="s">
        <v>2027</v>
      </c>
      <c r="B1982">
        <v>67</v>
      </c>
      <c r="C1982" t="str">
        <f>IF(Table1[[#This Row],[Age]]&lt;=10,"Child",IF(Table1[[#This Row],[Age]]&lt;=20,"Teen", IF(Table1[[#This Row],[Age]]&lt;=40, "Young Adult",IF(Table1[[#This Row],[Age]]&lt;=60, "Middle Age","Old Age"))))</f>
        <v>Old Age</v>
      </c>
      <c r="D1982" t="s">
        <v>40</v>
      </c>
      <c r="E1982" t="s">
        <v>47</v>
      </c>
      <c r="F1982" t="s">
        <v>44</v>
      </c>
      <c r="G1982" s="2">
        <v>43986</v>
      </c>
      <c r="H1982" s="1">
        <f>YEAR(Table1[[#This Row],[Date_of_Diagnosis]])</f>
        <v>2020</v>
      </c>
      <c r="I1982" t="s">
        <v>51</v>
      </c>
      <c r="J1982" t="s">
        <v>45</v>
      </c>
      <c r="K1982" t="b">
        <v>1</v>
      </c>
      <c r="L1982">
        <v>45</v>
      </c>
      <c r="M1982">
        <v>2</v>
      </c>
      <c r="N1982" t="s">
        <v>12</v>
      </c>
      <c r="O1982">
        <v>69</v>
      </c>
      <c r="P1982" t="str">
        <f>IF(Table1[[#This Row],[Survival_Time_Months]]&lt;12,"&lt;1 Year",IF(Table1[[#This Row],[Survival_Time_Months]]&lt;60,"1-5 Years","5+ Years"))</f>
        <v>5+ Years</v>
      </c>
      <c r="Q1982" t="s">
        <v>10</v>
      </c>
      <c r="R1982" t="b">
        <v>1</v>
      </c>
      <c r="S1982" t="s">
        <v>18</v>
      </c>
    </row>
    <row r="1983" spans="1:19" x14ac:dyDescent="0.35">
      <c r="A1983" t="s">
        <v>2028</v>
      </c>
      <c r="B1983">
        <v>79</v>
      </c>
      <c r="C1983" t="str">
        <f>IF(Table1[[#This Row],[Age]]&lt;=10,"Child",IF(Table1[[#This Row],[Age]]&lt;=20,"Teen", IF(Table1[[#This Row],[Age]]&lt;=40, "Young Adult",IF(Table1[[#This Row],[Age]]&lt;=60, "Middle Age","Old Age"))))</f>
        <v>Old Age</v>
      </c>
      <c r="D1983" t="s">
        <v>40</v>
      </c>
      <c r="E1983" t="s">
        <v>47</v>
      </c>
      <c r="F1983" t="s">
        <v>41</v>
      </c>
      <c r="G1983" s="2">
        <v>44685</v>
      </c>
      <c r="H1983" s="1">
        <f>YEAR(Table1[[#This Row],[Date_of_Diagnosis]])</f>
        <v>2022</v>
      </c>
      <c r="I1983" t="s">
        <v>51</v>
      </c>
      <c r="J1983" t="s">
        <v>38</v>
      </c>
      <c r="K1983" t="b">
        <v>1</v>
      </c>
      <c r="L1983">
        <v>12</v>
      </c>
      <c r="M1983">
        <v>13</v>
      </c>
      <c r="N1983" t="s">
        <v>9</v>
      </c>
      <c r="O1983">
        <v>20</v>
      </c>
      <c r="P1983" t="str">
        <f>IF(Table1[[#This Row],[Survival_Time_Months]]&lt;12,"&lt;1 Year",IF(Table1[[#This Row],[Survival_Time_Months]]&lt;60,"1-5 Years","5+ Years"))</f>
        <v>1-5 Years</v>
      </c>
      <c r="Q1983" t="s">
        <v>10</v>
      </c>
      <c r="R1983" t="b">
        <v>0</v>
      </c>
      <c r="S1983" t="s">
        <v>11</v>
      </c>
    </row>
    <row r="1984" spans="1:19" x14ac:dyDescent="0.35">
      <c r="A1984" t="s">
        <v>2029</v>
      </c>
      <c r="B1984">
        <v>80</v>
      </c>
      <c r="C1984" t="str">
        <f>IF(Table1[[#This Row],[Age]]&lt;=10,"Child",IF(Table1[[#This Row],[Age]]&lt;=20,"Teen", IF(Table1[[#This Row],[Age]]&lt;=40, "Young Adult",IF(Table1[[#This Row],[Age]]&lt;=60, "Middle Age","Old Age"))))</f>
        <v>Old Age</v>
      </c>
      <c r="D1984" t="s">
        <v>5049</v>
      </c>
      <c r="E1984" t="s">
        <v>47</v>
      </c>
      <c r="F1984" t="s">
        <v>41</v>
      </c>
      <c r="G1984" s="2">
        <v>45312</v>
      </c>
      <c r="H1984" s="1">
        <f>YEAR(Table1[[#This Row],[Date_of_Diagnosis]])</f>
        <v>2024</v>
      </c>
      <c r="I1984" t="s">
        <v>42</v>
      </c>
      <c r="J1984" t="s">
        <v>45</v>
      </c>
      <c r="K1984" t="b">
        <v>1</v>
      </c>
      <c r="L1984">
        <v>17</v>
      </c>
      <c r="M1984">
        <v>11</v>
      </c>
      <c r="N1984" t="s">
        <v>15</v>
      </c>
      <c r="O1984">
        <v>104</v>
      </c>
      <c r="P1984" t="str">
        <f>IF(Table1[[#This Row],[Survival_Time_Months]]&lt;12,"&lt;1 Year",IF(Table1[[#This Row],[Survival_Time_Months]]&lt;60,"1-5 Years","5+ Years"))</f>
        <v>5+ Years</v>
      </c>
      <c r="Q1984" t="s">
        <v>10</v>
      </c>
      <c r="R1984" t="b">
        <v>0</v>
      </c>
      <c r="S1984" t="s">
        <v>20</v>
      </c>
    </row>
    <row r="1985" spans="1:19" x14ac:dyDescent="0.35">
      <c r="A1985" t="s">
        <v>2030</v>
      </c>
      <c r="B1985">
        <v>31</v>
      </c>
      <c r="C1985" t="str">
        <f>IF(Table1[[#This Row],[Age]]&lt;=10,"Child",IF(Table1[[#This Row],[Age]]&lt;=20,"Teen", IF(Table1[[#This Row],[Age]]&lt;=40, "Young Adult",IF(Table1[[#This Row],[Age]]&lt;=60, "Middle Age","Old Age"))))</f>
        <v>Young Adult</v>
      </c>
      <c r="D1985" t="s">
        <v>5049</v>
      </c>
      <c r="E1985" t="s">
        <v>35</v>
      </c>
      <c r="F1985" t="s">
        <v>36</v>
      </c>
      <c r="G1985" s="2">
        <v>44236</v>
      </c>
      <c r="H1985" s="1">
        <f>YEAR(Table1[[#This Row],[Date_of_Diagnosis]])</f>
        <v>2021</v>
      </c>
      <c r="I1985" t="s">
        <v>42</v>
      </c>
      <c r="J1985" t="s">
        <v>45</v>
      </c>
      <c r="K1985" t="b">
        <v>1</v>
      </c>
      <c r="L1985">
        <v>44</v>
      </c>
      <c r="M1985">
        <v>11</v>
      </c>
      <c r="N1985" t="s">
        <v>12</v>
      </c>
      <c r="O1985">
        <v>68</v>
      </c>
      <c r="P1985" t="str">
        <f>IF(Table1[[#This Row],[Survival_Time_Months]]&lt;12,"&lt;1 Year",IF(Table1[[#This Row],[Survival_Time_Months]]&lt;60,"1-5 Years","5+ Years"))</f>
        <v>5+ Years</v>
      </c>
      <c r="Q1985" t="s">
        <v>14</v>
      </c>
      <c r="R1985" t="b">
        <v>0</v>
      </c>
      <c r="S1985" t="s">
        <v>16</v>
      </c>
    </row>
    <row r="1986" spans="1:19" x14ac:dyDescent="0.35">
      <c r="A1986" t="s">
        <v>2031</v>
      </c>
      <c r="B1986">
        <v>8</v>
      </c>
      <c r="C1986" t="str">
        <f>IF(Table1[[#This Row],[Age]]&lt;=10,"Child",IF(Table1[[#This Row],[Age]]&lt;=20,"Teen", IF(Table1[[#This Row],[Age]]&lt;=40, "Young Adult",IF(Table1[[#This Row],[Age]]&lt;=60, "Middle Age","Old Age"))))</f>
        <v>Child</v>
      </c>
      <c r="D1986" t="s">
        <v>40</v>
      </c>
      <c r="E1986" t="s">
        <v>50</v>
      </c>
      <c r="F1986" t="s">
        <v>41</v>
      </c>
      <c r="G1986" s="2">
        <v>44219</v>
      </c>
      <c r="H1986" s="1">
        <f>YEAR(Table1[[#This Row],[Date_of_Diagnosis]])</f>
        <v>2021</v>
      </c>
      <c r="I1986" t="s">
        <v>51</v>
      </c>
      <c r="J1986" t="s">
        <v>38</v>
      </c>
      <c r="K1986" t="b">
        <v>1</v>
      </c>
      <c r="L1986">
        <v>23</v>
      </c>
      <c r="M1986">
        <v>12</v>
      </c>
      <c r="N1986" t="s">
        <v>15</v>
      </c>
      <c r="O1986">
        <v>80</v>
      </c>
      <c r="P1986" t="str">
        <f>IF(Table1[[#This Row],[Survival_Time_Months]]&lt;12,"&lt;1 Year",IF(Table1[[#This Row],[Survival_Time_Months]]&lt;60,"1-5 Years","5+ Years"))</f>
        <v>5+ Years</v>
      </c>
      <c r="Q1986" t="s">
        <v>10</v>
      </c>
      <c r="R1986" t="b">
        <v>1</v>
      </c>
      <c r="S1986" t="s">
        <v>11</v>
      </c>
    </row>
    <row r="1987" spans="1:19" x14ac:dyDescent="0.35">
      <c r="A1987" t="s">
        <v>2032</v>
      </c>
      <c r="B1987">
        <v>11</v>
      </c>
      <c r="C1987" t="str">
        <f>IF(Table1[[#This Row],[Age]]&lt;=10,"Child",IF(Table1[[#This Row],[Age]]&lt;=20,"Teen", IF(Table1[[#This Row],[Age]]&lt;=40, "Young Adult",IF(Table1[[#This Row],[Age]]&lt;=60, "Middle Age","Old Age"))))</f>
        <v>Teen</v>
      </c>
      <c r="D1987" t="s">
        <v>40</v>
      </c>
      <c r="E1987" t="s">
        <v>47</v>
      </c>
      <c r="F1987" t="s">
        <v>41</v>
      </c>
      <c r="G1987" s="2">
        <v>44052</v>
      </c>
      <c r="H1987" s="1">
        <f>YEAR(Table1[[#This Row],[Date_of_Diagnosis]])</f>
        <v>2020</v>
      </c>
      <c r="I1987" t="s">
        <v>51</v>
      </c>
      <c r="J1987" t="s">
        <v>45</v>
      </c>
      <c r="K1987" t="b">
        <v>0</v>
      </c>
      <c r="L1987">
        <v>53</v>
      </c>
      <c r="M1987">
        <v>10</v>
      </c>
      <c r="N1987" t="s">
        <v>15</v>
      </c>
      <c r="O1987">
        <v>30</v>
      </c>
      <c r="P1987" t="str">
        <f>IF(Table1[[#This Row],[Survival_Time_Months]]&lt;12,"&lt;1 Year",IF(Table1[[#This Row],[Survival_Time_Months]]&lt;60,"1-5 Years","5+ Years"))</f>
        <v>1-5 Years</v>
      </c>
      <c r="Q1987" t="s">
        <v>10</v>
      </c>
      <c r="R1987" t="b">
        <v>1</v>
      </c>
      <c r="S1987" t="s">
        <v>21</v>
      </c>
    </row>
    <row r="1988" spans="1:19" x14ac:dyDescent="0.35">
      <c r="A1988" t="s">
        <v>2033</v>
      </c>
      <c r="B1988">
        <v>1</v>
      </c>
      <c r="C1988" t="str">
        <f>IF(Table1[[#This Row],[Age]]&lt;=10,"Child",IF(Table1[[#This Row],[Age]]&lt;=20,"Teen", IF(Table1[[#This Row],[Age]]&lt;=40, "Young Adult",IF(Table1[[#This Row],[Age]]&lt;=60, "Middle Age","Old Age"))))</f>
        <v>Child</v>
      </c>
      <c r="D1988" t="s">
        <v>40</v>
      </c>
      <c r="E1988" t="s">
        <v>50</v>
      </c>
      <c r="F1988" t="s">
        <v>44</v>
      </c>
      <c r="G1988" s="2">
        <v>45293</v>
      </c>
      <c r="H1988" s="1">
        <f>YEAR(Table1[[#This Row],[Date_of_Diagnosis]])</f>
        <v>2024</v>
      </c>
      <c r="I1988" t="s">
        <v>51</v>
      </c>
      <c r="J1988" t="s">
        <v>45</v>
      </c>
      <c r="K1988" t="b">
        <v>0</v>
      </c>
      <c r="L1988">
        <v>44</v>
      </c>
      <c r="M1988">
        <v>5</v>
      </c>
      <c r="N1988" t="s">
        <v>15</v>
      </c>
      <c r="O1988">
        <v>105</v>
      </c>
      <c r="P1988" t="str">
        <f>IF(Table1[[#This Row],[Survival_Time_Months]]&lt;12,"&lt;1 Year",IF(Table1[[#This Row],[Survival_Time_Months]]&lt;60,"1-5 Years","5+ Years"))</f>
        <v>5+ Years</v>
      </c>
      <c r="Q1988" t="s">
        <v>10</v>
      </c>
      <c r="R1988" t="b">
        <v>1</v>
      </c>
      <c r="S1988" t="s">
        <v>21</v>
      </c>
    </row>
    <row r="1989" spans="1:19" x14ac:dyDescent="0.35">
      <c r="A1989" t="s">
        <v>2034</v>
      </c>
      <c r="B1989">
        <v>36</v>
      </c>
      <c r="C1989" t="str">
        <f>IF(Table1[[#This Row],[Age]]&lt;=10,"Child",IF(Table1[[#This Row],[Age]]&lt;=20,"Teen", IF(Table1[[#This Row],[Age]]&lt;=40, "Young Adult",IF(Table1[[#This Row],[Age]]&lt;=60, "Middle Age","Old Age"))))</f>
        <v>Young Adult</v>
      </c>
      <c r="D1989" t="s">
        <v>5049</v>
      </c>
      <c r="E1989" t="s">
        <v>47</v>
      </c>
      <c r="F1989" t="s">
        <v>44</v>
      </c>
      <c r="G1989" s="2">
        <v>43588</v>
      </c>
      <c r="H1989" s="1">
        <f>YEAR(Table1[[#This Row],[Date_of_Diagnosis]])</f>
        <v>2019</v>
      </c>
      <c r="I1989" t="s">
        <v>42</v>
      </c>
      <c r="J1989" t="s">
        <v>2</v>
      </c>
      <c r="K1989" t="b">
        <v>0</v>
      </c>
      <c r="L1989">
        <v>7</v>
      </c>
      <c r="M1989">
        <v>5</v>
      </c>
      <c r="N1989" t="s">
        <v>9</v>
      </c>
      <c r="O1989">
        <v>97</v>
      </c>
      <c r="P1989" t="str">
        <f>IF(Table1[[#This Row],[Survival_Time_Months]]&lt;12,"&lt;1 Year",IF(Table1[[#This Row],[Survival_Time_Months]]&lt;60,"1-5 Years","5+ Years"))</f>
        <v>5+ Years</v>
      </c>
      <c r="Q1989" t="s">
        <v>10</v>
      </c>
      <c r="R1989" t="b">
        <v>1</v>
      </c>
      <c r="S1989" t="s">
        <v>13</v>
      </c>
    </row>
    <row r="1990" spans="1:19" x14ac:dyDescent="0.35">
      <c r="A1990" t="s">
        <v>2035</v>
      </c>
      <c r="B1990">
        <v>11</v>
      </c>
      <c r="C1990" t="str">
        <f>IF(Table1[[#This Row],[Age]]&lt;=10,"Child",IF(Table1[[#This Row],[Age]]&lt;=20,"Teen", IF(Table1[[#This Row],[Age]]&lt;=40, "Young Adult",IF(Table1[[#This Row],[Age]]&lt;=60, "Middle Age","Old Age"))))</f>
        <v>Teen</v>
      </c>
      <c r="D1990" t="s">
        <v>5050</v>
      </c>
      <c r="E1990" t="s">
        <v>47</v>
      </c>
      <c r="F1990" t="s">
        <v>41</v>
      </c>
      <c r="G1990" s="2">
        <v>43801</v>
      </c>
      <c r="H1990" s="1">
        <f>YEAR(Table1[[#This Row],[Date_of_Diagnosis]])</f>
        <v>2019</v>
      </c>
      <c r="I1990" t="s">
        <v>42</v>
      </c>
      <c r="J1990" t="s">
        <v>2</v>
      </c>
      <c r="K1990" t="b">
        <v>1</v>
      </c>
      <c r="L1990">
        <v>42</v>
      </c>
      <c r="M1990">
        <v>19</v>
      </c>
      <c r="N1990" t="s">
        <v>12</v>
      </c>
      <c r="O1990">
        <v>49</v>
      </c>
      <c r="P1990" t="str">
        <f>IF(Table1[[#This Row],[Survival_Time_Months]]&lt;12,"&lt;1 Year",IF(Table1[[#This Row],[Survival_Time_Months]]&lt;60,"1-5 Years","5+ Years"))</f>
        <v>1-5 Years</v>
      </c>
      <c r="Q1990" t="s">
        <v>10</v>
      </c>
      <c r="R1990" t="b">
        <v>0</v>
      </c>
      <c r="S1990" t="s">
        <v>18</v>
      </c>
    </row>
    <row r="1991" spans="1:19" x14ac:dyDescent="0.35">
      <c r="A1991" t="s">
        <v>2036</v>
      </c>
      <c r="B1991">
        <v>68</v>
      </c>
      <c r="C1991" t="str">
        <f>IF(Table1[[#This Row],[Age]]&lt;=10,"Child",IF(Table1[[#This Row],[Age]]&lt;=20,"Teen", IF(Table1[[#This Row],[Age]]&lt;=40, "Young Adult",IF(Table1[[#This Row],[Age]]&lt;=60, "Middle Age","Old Age"))))</f>
        <v>Old Age</v>
      </c>
      <c r="D1991" t="s">
        <v>5049</v>
      </c>
      <c r="E1991" t="s">
        <v>47</v>
      </c>
      <c r="F1991" t="s">
        <v>44</v>
      </c>
      <c r="G1991" s="2">
        <v>43520</v>
      </c>
      <c r="H1991" s="1">
        <f>YEAR(Table1[[#This Row],[Date_of_Diagnosis]])</f>
        <v>2019</v>
      </c>
      <c r="I1991" t="s">
        <v>51</v>
      </c>
      <c r="J1991" t="s">
        <v>2</v>
      </c>
      <c r="K1991" t="b">
        <v>0</v>
      </c>
      <c r="L1991">
        <v>67</v>
      </c>
      <c r="M1991">
        <v>9</v>
      </c>
      <c r="N1991" t="s">
        <v>9</v>
      </c>
      <c r="O1991">
        <v>7</v>
      </c>
      <c r="P1991" t="str">
        <f>IF(Table1[[#This Row],[Survival_Time_Months]]&lt;12,"&lt;1 Year",IF(Table1[[#This Row],[Survival_Time_Months]]&lt;60,"1-5 Years","5+ Years"))</f>
        <v>&lt;1 Year</v>
      </c>
      <c r="Q1991" t="s">
        <v>10</v>
      </c>
      <c r="R1991" t="b">
        <v>1</v>
      </c>
      <c r="S1991" t="s">
        <v>17</v>
      </c>
    </row>
    <row r="1992" spans="1:19" x14ac:dyDescent="0.35">
      <c r="A1992" t="s">
        <v>2037</v>
      </c>
      <c r="B1992">
        <v>22</v>
      </c>
      <c r="C1992" t="str">
        <f>IF(Table1[[#This Row],[Age]]&lt;=10,"Child",IF(Table1[[#This Row],[Age]]&lt;=20,"Teen", IF(Table1[[#This Row],[Age]]&lt;=40, "Young Adult",IF(Table1[[#This Row],[Age]]&lt;=60, "Middle Age","Old Age"))))</f>
        <v>Young Adult</v>
      </c>
      <c r="D1992" t="s">
        <v>5050</v>
      </c>
      <c r="E1992" t="s">
        <v>35</v>
      </c>
      <c r="F1992" t="s">
        <v>41</v>
      </c>
      <c r="G1992" s="2">
        <v>43893</v>
      </c>
      <c r="H1992" s="1">
        <f>YEAR(Table1[[#This Row],[Date_of_Diagnosis]])</f>
        <v>2020</v>
      </c>
      <c r="I1992" t="s">
        <v>37</v>
      </c>
      <c r="J1992" t="s">
        <v>38</v>
      </c>
      <c r="K1992" t="b">
        <v>1</v>
      </c>
      <c r="L1992">
        <v>57</v>
      </c>
      <c r="M1992">
        <v>13</v>
      </c>
      <c r="N1992" t="s">
        <v>15</v>
      </c>
      <c r="O1992">
        <v>30</v>
      </c>
      <c r="P1992" t="str">
        <f>IF(Table1[[#This Row],[Survival_Time_Months]]&lt;12,"&lt;1 Year",IF(Table1[[#This Row],[Survival_Time_Months]]&lt;60,"1-5 Years","5+ Years"))</f>
        <v>1-5 Years</v>
      </c>
      <c r="Q1992" t="s">
        <v>10</v>
      </c>
      <c r="R1992" t="b">
        <v>0</v>
      </c>
      <c r="S1992" t="s">
        <v>13</v>
      </c>
    </row>
    <row r="1993" spans="1:19" x14ac:dyDescent="0.35">
      <c r="A1993" t="s">
        <v>2038</v>
      </c>
      <c r="B1993">
        <v>14</v>
      </c>
      <c r="C1993" t="str">
        <f>IF(Table1[[#This Row],[Age]]&lt;=10,"Child",IF(Table1[[#This Row],[Age]]&lt;=20,"Teen", IF(Table1[[#This Row],[Age]]&lt;=40, "Young Adult",IF(Table1[[#This Row],[Age]]&lt;=60, "Middle Age","Old Age"))))</f>
        <v>Teen</v>
      </c>
      <c r="D1993" t="s">
        <v>5049</v>
      </c>
      <c r="E1993" t="s">
        <v>50</v>
      </c>
      <c r="F1993" t="s">
        <v>36</v>
      </c>
      <c r="G1993" s="2">
        <v>45531</v>
      </c>
      <c r="H1993" s="1">
        <f>YEAR(Table1[[#This Row],[Date_of_Diagnosis]])</f>
        <v>2024</v>
      </c>
      <c r="I1993" t="s">
        <v>51</v>
      </c>
      <c r="J1993" t="s">
        <v>2</v>
      </c>
      <c r="K1993" t="b">
        <v>1</v>
      </c>
      <c r="L1993">
        <v>43</v>
      </c>
      <c r="M1993">
        <v>8</v>
      </c>
      <c r="N1993" t="s">
        <v>15</v>
      </c>
      <c r="O1993">
        <v>48</v>
      </c>
      <c r="P1993" t="str">
        <f>IF(Table1[[#This Row],[Survival_Time_Months]]&lt;12,"&lt;1 Year",IF(Table1[[#This Row],[Survival_Time_Months]]&lt;60,"1-5 Years","5+ Years"))</f>
        <v>1-5 Years</v>
      </c>
      <c r="Q1993" t="s">
        <v>10</v>
      </c>
      <c r="R1993" t="b">
        <v>0</v>
      </c>
      <c r="S1993" t="s">
        <v>11</v>
      </c>
    </row>
    <row r="1994" spans="1:19" x14ac:dyDescent="0.35">
      <c r="A1994" t="s">
        <v>2039</v>
      </c>
      <c r="B1994">
        <v>25</v>
      </c>
      <c r="C1994" t="str">
        <f>IF(Table1[[#This Row],[Age]]&lt;=10,"Child",IF(Table1[[#This Row],[Age]]&lt;=20,"Teen", IF(Table1[[#This Row],[Age]]&lt;=40, "Young Adult",IF(Table1[[#This Row],[Age]]&lt;=60, "Middle Age","Old Age"))))</f>
        <v>Young Adult</v>
      </c>
      <c r="D1994" t="s">
        <v>5050</v>
      </c>
      <c r="E1994" t="s">
        <v>35</v>
      </c>
      <c r="F1994" t="s">
        <v>36</v>
      </c>
      <c r="G1994" s="2">
        <v>43534</v>
      </c>
      <c r="H1994" s="1">
        <f>YEAR(Table1[[#This Row],[Date_of_Diagnosis]])</f>
        <v>2019</v>
      </c>
      <c r="I1994" t="s">
        <v>51</v>
      </c>
      <c r="J1994" t="s">
        <v>38</v>
      </c>
      <c r="K1994" t="b">
        <v>0</v>
      </c>
      <c r="L1994">
        <v>45</v>
      </c>
      <c r="M1994">
        <v>10</v>
      </c>
      <c r="N1994" t="s">
        <v>15</v>
      </c>
      <c r="O1994">
        <v>26</v>
      </c>
      <c r="P1994" t="str">
        <f>IF(Table1[[#This Row],[Survival_Time_Months]]&lt;12,"&lt;1 Year",IF(Table1[[#This Row],[Survival_Time_Months]]&lt;60,"1-5 Years","5+ Years"))</f>
        <v>1-5 Years</v>
      </c>
      <c r="Q1994" t="s">
        <v>10</v>
      </c>
      <c r="R1994" t="b">
        <v>0</v>
      </c>
      <c r="S1994" t="s">
        <v>20</v>
      </c>
    </row>
    <row r="1995" spans="1:19" x14ac:dyDescent="0.35">
      <c r="A1995" t="s">
        <v>2040</v>
      </c>
      <c r="B1995">
        <v>38</v>
      </c>
      <c r="C1995" t="str">
        <f>IF(Table1[[#This Row],[Age]]&lt;=10,"Child",IF(Table1[[#This Row],[Age]]&lt;=20,"Teen", IF(Table1[[#This Row],[Age]]&lt;=40, "Young Adult",IF(Table1[[#This Row],[Age]]&lt;=60, "Middle Age","Old Age"))))</f>
        <v>Young Adult</v>
      </c>
      <c r="D1995" t="s">
        <v>5049</v>
      </c>
      <c r="E1995" t="s">
        <v>50</v>
      </c>
      <c r="F1995" t="s">
        <v>36</v>
      </c>
      <c r="G1995" s="2">
        <v>44780</v>
      </c>
      <c r="H1995" s="1">
        <f>YEAR(Table1[[#This Row],[Date_of_Diagnosis]])</f>
        <v>2022</v>
      </c>
      <c r="I1995" t="s">
        <v>42</v>
      </c>
      <c r="J1995" t="s">
        <v>2</v>
      </c>
      <c r="K1995" t="b">
        <v>1</v>
      </c>
      <c r="L1995">
        <v>40</v>
      </c>
      <c r="M1995">
        <v>7</v>
      </c>
      <c r="N1995" t="s">
        <v>15</v>
      </c>
      <c r="O1995">
        <v>109</v>
      </c>
      <c r="P1995" t="str">
        <f>IF(Table1[[#This Row],[Survival_Time_Months]]&lt;12,"&lt;1 Year",IF(Table1[[#This Row],[Survival_Time_Months]]&lt;60,"1-5 Years","5+ Years"))</f>
        <v>5+ Years</v>
      </c>
      <c r="Q1995" t="s">
        <v>14</v>
      </c>
      <c r="R1995" t="b">
        <v>1</v>
      </c>
      <c r="S1995" t="s">
        <v>16</v>
      </c>
    </row>
    <row r="1996" spans="1:19" x14ac:dyDescent="0.35">
      <c r="A1996" t="s">
        <v>2041</v>
      </c>
      <c r="B1996">
        <v>69</v>
      </c>
      <c r="C1996" t="str">
        <f>IF(Table1[[#This Row],[Age]]&lt;=10,"Child",IF(Table1[[#This Row],[Age]]&lt;=20,"Teen", IF(Table1[[#This Row],[Age]]&lt;=40, "Young Adult",IF(Table1[[#This Row],[Age]]&lt;=60, "Middle Age","Old Age"))))</f>
        <v>Old Age</v>
      </c>
      <c r="D1996" t="s">
        <v>5050</v>
      </c>
      <c r="E1996" t="s">
        <v>35</v>
      </c>
      <c r="F1996" t="s">
        <v>36</v>
      </c>
      <c r="G1996" s="2">
        <v>45613</v>
      </c>
      <c r="H1996" s="1">
        <f>YEAR(Table1[[#This Row],[Date_of_Diagnosis]])</f>
        <v>2024</v>
      </c>
      <c r="I1996" t="s">
        <v>37</v>
      </c>
      <c r="J1996" t="s">
        <v>45</v>
      </c>
      <c r="K1996" t="b">
        <v>0</v>
      </c>
      <c r="L1996">
        <v>6</v>
      </c>
      <c r="M1996">
        <v>9</v>
      </c>
      <c r="N1996" t="s">
        <v>15</v>
      </c>
      <c r="O1996">
        <v>109</v>
      </c>
      <c r="P1996" t="str">
        <f>IF(Table1[[#This Row],[Survival_Time_Months]]&lt;12,"&lt;1 Year",IF(Table1[[#This Row],[Survival_Time_Months]]&lt;60,"1-5 Years","5+ Years"))</f>
        <v>5+ Years</v>
      </c>
      <c r="Q1996" t="s">
        <v>14</v>
      </c>
      <c r="R1996" t="b">
        <v>1</v>
      </c>
      <c r="S1996" t="s">
        <v>23</v>
      </c>
    </row>
    <row r="1997" spans="1:19" x14ac:dyDescent="0.35">
      <c r="A1997" t="s">
        <v>2042</v>
      </c>
      <c r="B1997">
        <v>41</v>
      </c>
      <c r="C1997" t="str">
        <f>IF(Table1[[#This Row],[Age]]&lt;=10,"Child",IF(Table1[[#This Row],[Age]]&lt;=20,"Teen", IF(Table1[[#This Row],[Age]]&lt;=40, "Young Adult",IF(Table1[[#This Row],[Age]]&lt;=60, "Middle Age","Old Age"))))</f>
        <v>Middle Age</v>
      </c>
      <c r="D1997" t="s">
        <v>40</v>
      </c>
      <c r="E1997" t="s">
        <v>50</v>
      </c>
      <c r="F1997" t="s">
        <v>44</v>
      </c>
      <c r="G1997" s="2">
        <v>45483</v>
      </c>
      <c r="H1997" s="1">
        <f>YEAR(Table1[[#This Row],[Date_of_Diagnosis]])</f>
        <v>2024</v>
      </c>
      <c r="I1997" t="s">
        <v>42</v>
      </c>
      <c r="J1997" t="s">
        <v>38</v>
      </c>
      <c r="K1997" t="b">
        <v>0</v>
      </c>
      <c r="L1997">
        <v>33</v>
      </c>
      <c r="M1997">
        <v>17</v>
      </c>
      <c r="N1997" t="s">
        <v>15</v>
      </c>
      <c r="O1997">
        <v>20</v>
      </c>
      <c r="P1997" t="str">
        <f>IF(Table1[[#This Row],[Survival_Time_Months]]&lt;12,"&lt;1 Year",IF(Table1[[#This Row],[Survival_Time_Months]]&lt;60,"1-5 Years","5+ Years"))</f>
        <v>1-5 Years</v>
      </c>
      <c r="Q1997" t="s">
        <v>10</v>
      </c>
      <c r="R1997" t="b">
        <v>0</v>
      </c>
      <c r="S1997" t="s">
        <v>23</v>
      </c>
    </row>
    <row r="1998" spans="1:19" x14ac:dyDescent="0.35">
      <c r="A1998" t="s">
        <v>2043</v>
      </c>
      <c r="B1998">
        <v>18</v>
      </c>
      <c r="C1998" t="str">
        <f>IF(Table1[[#This Row],[Age]]&lt;=10,"Child",IF(Table1[[#This Row],[Age]]&lt;=20,"Teen", IF(Table1[[#This Row],[Age]]&lt;=40, "Young Adult",IF(Table1[[#This Row],[Age]]&lt;=60, "Middle Age","Old Age"))))</f>
        <v>Teen</v>
      </c>
      <c r="D1998" t="s">
        <v>40</v>
      </c>
      <c r="E1998" t="s">
        <v>47</v>
      </c>
      <c r="F1998" t="s">
        <v>44</v>
      </c>
      <c r="G1998" s="2">
        <v>45074</v>
      </c>
      <c r="H1998" s="1">
        <f>YEAR(Table1[[#This Row],[Date_of_Diagnosis]])</f>
        <v>2023</v>
      </c>
      <c r="I1998" t="s">
        <v>37</v>
      </c>
      <c r="J1998" t="s">
        <v>45</v>
      </c>
      <c r="K1998" t="b">
        <v>0</v>
      </c>
      <c r="L1998">
        <v>25</v>
      </c>
      <c r="M1998">
        <v>1</v>
      </c>
      <c r="N1998" t="s">
        <v>9</v>
      </c>
      <c r="O1998">
        <v>110</v>
      </c>
      <c r="P1998" t="str">
        <f>IF(Table1[[#This Row],[Survival_Time_Months]]&lt;12,"&lt;1 Year",IF(Table1[[#This Row],[Survival_Time_Months]]&lt;60,"1-5 Years","5+ Years"))</f>
        <v>5+ Years</v>
      </c>
      <c r="Q1998" t="s">
        <v>14</v>
      </c>
      <c r="R1998" t="b">
        <v>1</v>
      </c>
      <c r="S1998" t="s">
        <v>11</v>
      </c>
    </row>
    <row r="1999" spans="1:19" x14ac:dyDescent="0.35">
      <c r="A1999" t="s">
        <v>2044</v>
      </c>
      <c r="B1999">
        <v>71</v>
      </c>
      <c r="C1999" t="str">
        <f>IF(Table1[[#This Row],[Age]]&lt;=10,"Child",IF(Table1[[#This Row],[Age]]&lt;=20,"Teen", IF(Table1[[#This Row],[Age]]&lt;=40, "Young Adult",IF(Table1[[#This Row],[Age]]&lt;=60, "Middle Age","Old Age"))))</f>
        <v>Old Age</v>
      </c>
      <c r="D1999" t="s">
        <v>40</v>
      </c>
      <c r="E1999" t="s">
        <v>35</v>
      </c>
      <c r="F1999" t="s">
        <v>44</v>
      </c>
      <c r="G1999" s="2">
        <v>43806</v>
      </c>
      <c r="H1999" s="1">
        <f>YEAR(Table1[[#This Row],[Date_of_Diagnosis]])</f>
        <v>2019</v>
      </c>
      <c r="I1999" t="s">
        <v>37</v>
      </c>
      <c r="J1999" t="s">
        <v>2</v>
      </c>
      <c r="K1999" t="b">
        <v>0</v>
      </c>
      <c r="L1999">
        <v>36</v>
      </c>
      <c r="M1999">
        <v>2</v>
      </c>
      <c r="N1999" t="s">
        <v>12</v>
      </c>
      <c r="O1999">
        <v>13</v>
      </c>
      <c r="P1999" t="str">
        <f>IF(Table1[[#This Row],[Survival_Time_Months]]&lt;12,"&lt;1 Year",IF(Table1[[#This Row],[Survival_Time_Months]]&lt;60,"1-5 Years","5+ Years"))</f>
        <v>1-5 Years</v>
      </c>
      <c r="Q1999" t="s">
        <v>10</v>
      </c>
      <c r="R1999" t="b">
        <v>1</v>
      </c>
      <c r="S1999" t="s">
        <v>19</v>
      </c>
    </row>
    <row r="2000" spans="1:19" x14ac:dyDescent="0.35">
      <c r="A2000" t="s">
        <v>2045</v>
      </c>
      <c r="B2000">
        <v>77</v>
      </c>
      <c r="C2000" t="str">
        <f>IF(Table1[[#This Row],[Age]]&lt;=10,"Child",IF(Table1[[#This Row],[Age]]&lt;=20,"Teen", IF(Table1[[#This Row],[Age]]&lt;=40, "Young Adult",IF(Table1[[#This Row],[Age]]&lt;=60, "Middle Age","Old Age"))))</f>
        <v>Old Age</v>
      </c>
      <c r="D2000" t="s">
        <v>5049</v>
      </c>
      <c r="E2000" t="s">
        <v>35</v>
      </c>
      <c r="F2000" t="s">
        <v>41</v>
      </c>
      <c r="G2000" s="2">
        <v>44576</v>
      </c>
      <c r="H2000" s="1">
        <f>YEAR(Table1[[#This Row],[Date_of_Diagnosis]])</f>
        <v>2022</v>
      </c>
      <c r="I2000" t="s">
        <v>48</v>
      </c>
      <c r="J2000" t="s">
        <v>38</v>
      </c>
      <c r="K2000" t="b">
        <v>1</v>
      </c>
      <c r="L2000">
        <v>36</v>
      </c>
      <c r="M2000">
        <v>15</v>
      </c>
      <c r="N2000" t="s">
        <v>15</v>
      </c>
      <c r="O2000">
        <v>15</v>
      </c>
      <c r="P2000" t="str">
        <f>IF(Table1[[#This Row],[Survival_Time_Months]]&lt;12,"&lt;1 Year",IF(Table1[[#This Row],[Survival_Time_Months]]&lt;60,"1-5 Years","5+ Years"))</f>
        <v>1-5 Years</v>
      </c>
      <c r="Q2000" t="s">
        <v>14</v>
      </c>
      <c r="R2000" t="b">
        <v>0</v>
      </c>
      <c r="S2000" t="s">
        <v>20</v>
      </c>
    </row>
    <row r="2001" spans="1:19" x14ac:dyDescent="0.35">
      <c r="A2001" t="s">
        <v>2046</v>
      </c>
      <c r="B2001">
        <v>21</v>
      </c>
      <c r="C2001" t="str">
        <f>IF(Table1[[#This Row],[Age]]&lt;=10,"Child",IF(Table1[[#This Row],[Age]]&lt;=20,"Teen", IF(Table1[[#This Row],[Age]]&lt;=40, "Young Adult",IF(Table1[[#This Row],[Age]]&lt;=60, "Middle Age","Old Age"))))</f>
        <v>Young Adult</v>
      </c>
      <c r="D2001" t="s">
        <v>5050</v>
      </c>
      <c r="E2001" t="s">
        <v>50</v>
      </c>
      <c r="F2001" t="s">
        <v>44</v>
      </c>
      <c r="G2001" s="2">
        <v>44939</v>
      </c>
      <c r="H2001" s="1">
        <f>YEAR(Table1[[#This Row],[Date_of_Diagnosis]])</f>
        <v>2023</v>
      </c>
      <c r="I2001" t="s">
        <v>48</v>
      </c>
      <c r="J2001" t="s">
        <v>2</v>
      </c>
      <c r="K2001" t="b">
        <v>1</v>
      </c>
      <c r="L2001">
        <v>33</v>
      </c>
      <c r="M2001">
        <v>14</v>
      </c>
      <c r="N2001" t="s">
        <v>12</v>
      </c>
      <c r="O2001">
        <v>73</v>
      </c>
      <c r="P2001" t="str">
        <f>IF(Table1[[#This Row],[Survival_Time_Months]]&lt;12,"&lt;1 Year",IF(Table1[[#This Row],[Survival_Time_Months]]&lt;60,"1-5 Years","5+ Years"))</f>
        <v>5+ Years</v>
      </c>
      <c r="Q2001" t="s">
        <v>10</v>
      </c>
      <c r="R2001" t="b">
        <v>0</v>
      </c>
      <c r="S2001" t="s">
        <v>19</v>
      </c>
    </row>
    <row r="2002" spans="1:19" x14ac:dyDescent="0.35">
      <c r="A2002" t="s">
        <v>2047</v>
      </c>
      <c r="B2002">
        <v>37</v>
      </c>
      <c r="C2002" t="str">
        <f>IF(Table1[[#This Row],[Age]]&lt;=10,"Child",IF(Table1[[#This Row],[Age]]&lt;=20,"Teen", IF(Table1[[#This Row],[Age]]&lt;=40, "Young Adult",IF(Table1[[#This Row],[Age]]&lt;=60, "Middle Age","Old Age"))))</f>
        <v>Young Adult</v>
      </c>
      <c r="D2002" t="s">
        <v>5050</v>
      </c>
      <c r="E2002" t="s">
        <v>47</v>
      </c>
      <c r="F2002" t="s">
        <v>36</v>
      </c>
      <c r="G2002" s="2">
        <v>45616</v>
      </c>
      <c r="H2002" s="1">
        <f>YEAR(Table1[[#This Row],[Date_of_Diagnosis]])</f>
        <v>2024</v>
      </c>
      <c r="I2002" t="s">
        <v>42</v>
      </c>
      <c r="J2002" t="s">
        <v>45</v>
      </c>
      <c r="K2002" t="b">
        <v>0</v>
      </c>
      <c r="L2002">
        <v>27</v>
      </c>
      <c r="M2002">
        <v>15</v>
      </c>
      <c r="N2002" t="s">
        <v>15</v>
      </c>
      <c r="O2002">
        <v>48</v>
      </c>
      <c r="P2002" t="str">
        <f>IF(Table1[[#This Row],[Survival_Time_Months]]&lt;12,"&lt;1 Year",IF(Table1[[#This Row],[Survival_Time_Months]]&lt;60,"1-5 Years","5+ Years"))</f>
        <v>1-5 Years</v>
      </c>
      <c r="Q2002" t="s">
        <v>10</v>
      </c>
      <c r="R2002" t="b">
        <v>1</v>
      </c>
      <c r="S2002" t="s">
        <v>11</v>
      </c>
    </row>
    <row r="2003" spans="1:19" x14ac:dyDescent="0.35">
      <c r="A2003" t="s">
        <v>2048</v>
      </c>
      <c r="B2003">
        <v>86</v>
      </c>
      <c r="C2003" t="str">
        <f>IF(Table1[[#This Row],[Age]]&lt;=10,"Child",IF(Table1[[#This Row],[Age]]&lt;=20,"Teen", IF(Table1[[#This Row],[Age]]&lt;=40, "Young Adult",IF(Table1[[#This Row],[Age]]&lt;=60, "Middle Age","Old Age"))))</f>
        <v>Old Age</v>
      </c>
      <c r="D2003" t="s">
        <v>5049</v>
      </c>
      <c r="E2003" t="s">
        <v>50</v>
      </c>
      <c r="F2003" t="s">
        <v>36</v>
      </c>
      <c r="G2003" s="2">
        <v>44953</v>
      </c>
      <c r="H2003" s="1">
        <f>YEAR(Table1[[#This Row],[Date_of_Diagnosis]])</f>
        <v>2023</v>
      </c>
      <c r="I2003" t="s">
        <v>37</v>
      </c>
      <c r="J2003" t="s">
        <v>2</v>
      </c>
      <c r="K2003" t="b">
        <v>0</v>
      </c>
      <c r="L2003">
        <v>34</v>
      </c>
      <c r="M2003">
        <v>6</v>
      </c>
      <c r="N2003" t="s">
        <v>12</v>
      </c>
      <c r="O2003">
        <v>13</v>
      </c>
      <c r="P2003" t="str">
        <f>IF(Table1[[#This Row],[Survival_Time_Months]]&lt;12,"&lt;1 Year",IF(Table1[[#This Row],[Survival_Time_Months]]&lt;60,"1-5 Years","5+ Years"))</f>
        <v>1-5 Years</v>
      </c>
      <c r="Q2003" t="s">
        <v>14</v>
      </c>
      <c r="R2003" t="b">
        <v>0</v>
      </c>
      <c r="S2003" t="s">
        <v>20</v>
      </c>
    </row>
    <row r="2004" spans="1:19" x14ac:dyDescent="0.35">
      <c r="A2004" t="s">
        <v>2049</v>
      </c>
      <c r="B2004">
        <v>68</v>
      </c>
      <c r="C2004" t="str">
        <f>IF(Table1[[#This Row],[Age]]&lt;=10,"Child",IF(Table1[[#This Row],[Age]]&lt;=20,"Teen", IF(Table1[[#This Row],[Age]]&lt;=40, "Young Adult",IF(Table1[[#This Row],[Age]]&lt;=60, "Middle Age","Old Age"))))</f>
        <v>Old Age</v>
      </c>
      <c r="D2004" t="s">
        <v>40</v>
      </c>
      <c r="E2004" t="s">
        <v>47</v>
      </c>
      <c r="F2004" t="s">
        <v>44</v>
      </c>
      <c r="G2004" s="2">
        <v>44691</v>
      </c>
      <c r="H2004" s="1">
        <f>YEAR(Table1[[#This Row],[Date_of_Diagnosis]])</f>
        <v>2022</v>
      </c>
      <c r="I2004" t="s">
        <v>42</v>
      </c>
      <c r="J2004" t="s">
        <v>45</v>
      </c>
      <c r="K2004" t="b">
        <v>0</v>
      </c>
      <c r="L2004">
        <v>22</v>
      </c>
      <c r="M2004">
        <v>1</v>
      </c>
      <c r="N2004" t="s">
        <v>9</v>
      </c>
      <c r="O2004">
        <v>99</v>
      </c>
      <c r="P2004" t="str">
        <f>IF(Table1[[#This Row],[Survival_Time_Months]]&lt;12,"&lt;1 Year",IF(Table1[[#This Row],[Survival_Time_Months]]&lt;60,"1-5 Years","5+ Years"))</f>
        <v>5+ Years</v>
      </c>
      <c r="Q2004" t="s">
        <v>10</v>
      </c>
      <c r="R2004" t="b">
        <v>0</v>
      </c>
      <c r="S2004" t="s">
        <v>11</v>
      </c>
    </row>
    <row r="2005" spans="1:19" x14ac:dyDescent="0.35">
      <c r="A2005" t="s">
        <v>2050</v>
      </c>
      <c r="B2005">
        <v>8</v>
      </c>
      <c r="C2005" t="str">
        <f>IF(Table1[[#This Row],[Age]]&lt;=10,"Child",IF(Table1[[#This Row],[Age]]&lt;=20,"Teen", IF(Table1[[#This Row],[Age]]&lt;=40, "Young Adult",IF(Table1[[#This Row],[Age]]&lt;=60, "Middle Age","Old Age"))))</f>
        <v>Child</v>
      </c>
      <c r="D2005" t="s">
        <v>5050</v>
      </c>
      <c r="E2005" t="s">
        <v>47</v>
      </c>
      <c r="F2005" t="s">
        <v>41</v>
      </c>
      <c r="G2005" s="2">
        <v>44239</v>
      </c>
      <c r="H2005" s="1">
        <f>YEAR(Table1[[#This Row],[Date_of_Diagnosis]])</f>
        <v>2021</v>
      </c>
      <c r="I2005" t="s">
        <v>42</v>
      </c>
      <c r="J2005" t="s">
        <v>2</v>
      </c>
      <c r="K2005" t="b">
        <v>0</v>
      </c>
      <c r="L2005">
        <v>15</v>
      </c>
      <c r="M2005">
        <v>14</v>
      </c>
      <c r="N2005" t="s">
        <v>15</v>
      </c>
      <c r="O2005">
        <v>29</v>
      </c>
      <c r="P2005" t="str">
        <f>IF(Table1[[#This Row],[Survival_Time_Months]]&lt;12,"&lt;1 Year",IF(Table1[[#This Row],[Survival_Time_Months]]&lt;60,"1-5 Years","5+ Years"))</f>
        <v>1-5 Years</v>
      </c>
      <c r="Q2005" t="s">
        <v>14</v>
      </c>
      <c r="R2005" t="b">
        <v>0</v>
      </c>
      <c r="S2005" t="s">
        <v>23</v>
      </c>
    </row>
    <row r="2006" spans="1:19" x14ac:dyDescent="0.35">
      <c r="A2006" t="s">
        <v>2051</v>
      </c>
      <c r="B2006">
        <v>86</v>
      </c>
      <c r="C2006" t="str">
        <f>IF(Table1[[#This Row],[Age]]&lt;=10,"Child",IF(Table1[[#This Row],[Age]]&lt;=20,"Teen", IF(Table1[[#This Row],[Age]]&lt;=40, "Young Adult",IF(Table1[[#This Row],[Age]]&lt;=60, "Middle Age","Old Age"))))</f>
        <v>Old Age</v>
      </c>
      <c r="D2006" t="s">
        <v>5049</v>
      </c>
      <c r="E2006" t="s">
        <v>47</v>
      </c>
      <c r="F2006" t="s">
        <v>44</v>
      </c>
      <c r="G2006" s="2">
        <v>44856</v>
      </c>
      <c r="H2006" s="1">
        <f>YEAR(Table1[[#This Row],[Date_of_Diagnosis]])</f>
        <v>2022</v>
      </c>
      <c r="I2006" t="s">
        <v>37</v>
      </c>
      <c r="J2006" t="s">
        <v>2</v>
      </c>
      <c r="K2006" t="b">
        <v>1</v>
      </c>
      <c r="L2006">
        <v>15</v>
      </c>
      <c r="M2006">
        <v>19</v>
      </c>
      <c r="N2006" t="s">
        <v>9</v>
      </c>
      <c r="O2006">
        <v>113</v>
      </c>
      <c r="P2006" t="str">
        <f>IF(Table1[[#This Row],[Survival_Time_Months]]&lt;12,"&lt;1 Year",IF(Table1[[#This Row],[Survival_Time_Months]]&lt;60,"1-5 Years","5+ Years"))</f>
        <v>5+ Years</v>
      </c>
      <c r="Q2006" t="s">
        <v>10</v>
      </c>
      <c r="R2006" t="b">
        <v>1</v>
      </c>
      <c r="S2006" t="s">
        <v>17</v>
      </c>
    </row>
    <row r="2007" spans="1:19" x14ac:dyDescent="0.35">
      <c r="A2007" t="s">
        <v>2052</v>
      </c>
      <c r="B2007">
        <v>39</v>
      </c>
      <c r="C2007" t="str">
        <f>IF(Table1[[#This Row],[Age]]&lt;=10,"Child",IF(Table1[[#This Row],[Age]]&lt;=20,"Teen", IF(Table1[[#This Row],[Age]]&lt;=40, "Young Adult",IF(Table1[[#This Row],[Age]]&lt;=60, "Middle Age","Old Age"))))</f>
        <v>Young Adult</v>
      </c>
      <c r="D2007" t="s">
        <v>5049</v>
      </c>
      <c r="E2007" t="s">
        <v>50</v>
      </c>
      <c r="F2007" t="s">
        <v>41</v>
      </c>
      <c r="G2007" s="2">
        <v>44925</v>
      </c>
      <c r="H2007" s="1">
        <f>YEAR(Table1[[#This Row],[Date_of_Diagnosis]])</f>
        <v>2022</v>
      </c>
      <c r="I2007" t="s">
        <v>48</v>
      </c>
      <c r="J2007" t="s">
        <v>45</v>
      </c>
      <c r="K2007" t="b">
        <v>0</v>
      </c>
      <c r="L2007">
        <v>41</v>
      </c>
      <c r="M2007">
        <v>2</v>
      </c>
      <c r="N2007" t="s">
        <v>12</v>
      </c>
      <c r="O2007">
        <v>50</v>
      </c>
      <c r="P2007" t="str">
        <f>IF(Table1[[#This Row],[Survival_Time_Months]]&lt;12,"&lt;1 Year",IF(Table1[[#This Row],[Survival_Time_Months]]&lt;60,"1-5 Years","5+ Years"))</f>
        <v>1-5 Years</v>
      </c>
      <c r="Q2007" t="s">
        <v>14</v>
      </c>
      <c r="R2007" t="b">
        <v>0</v>
      </c>
      <c r="S2007" t="s">
        <v>20</v>
      </c>
    </row>
    <row r="2008" spans="1:19" x14ac:dyDescent="0.35">
      <c r="A2008" t="s">
        <v>2053</v>
      </c>
      <c r="B2008">
        <v>52</v>
      </c>
      <c r="C2008" t="str">
        <f>IF(Table1[[#This Row],[Age]]&lt;=10,"Child",IF(Table1[[#This Row],[Age]]&lt;=20,"Teen", IF(Table1[[#This Row],[Age]]&lt;=40, "Young Adult",IF(Table1[[#This Row],[Age]]&lt;=60, "Middle Age","Old Age"))))</f>
        <v>Middle Age</v>
      </c>
      <c r="D2008" t="s">
        <v>5050</v>
      </c>
      <c r="E2008" t="s">
        <v>35</v>
      </c>
      <c r="F2008" t="s">
        <v>36</v>
      </c>
      <c r="G2008" s="2">
        <v>45201</v>
      </c>
      <c r="H2008" s="1">
        <f>YEAR(Table1[[#This Row],[Date_of_Diagnosis]])</f>
        <v>2023</v>
      </c>
      <c r="I2008" t="s">
        <v>51</v>
      </c>
      <c r="J2008" t="s">
        <v>2</v>
      </c>
      <c r="K2008" t="b">
        <v>0</v>
      </c>
      <c r="L2008">
        <v>15</v>
      </c>
      <c r="M2008">
        <v>5</v>
      </c>
      <c r="N2008" t="s">
        <v>15</v>
      </c>
      <c r="O2008">
        <v>51</v>
      </c>
      <c r="P2008" t="str">
        <f>IF(Table1[[#This Row],[Survival_Time_Months]]&lt;12,"&lt;1 Year",IF(Table1[[#This Row],[Survival_Time_Months]]&lt;60,"1-5 Years","5+ Years"))</f>
        <v>1-5 Years</v>
      </c>
      <c r="Q2008" t="s">
        <v>14</v>
      </c>
      <c r="R2008" t="b">
        <v>0</v>
      </c>
      <c r="S2008" t="s">
        <v>18</v>
      </c>
    </row>
    <row r="2009" spans="1:19" x14ac:dyDescent="0.35">
      <c r="A2009" t="s">
        <v>2054</v>
      </c>
      <c r="B2009">
        <v>17</v>
      </c>
      <c r="C2009" t="str">
        <f>IF(Table1[[#This Row],[Age]]&lt;=10,"Child",IF(Table1[[#This Row],[Age]]&lt;=20,"Teen", IF(Table1[[#This Row],[Age]]&lt;=40, "Young Adult",IF(Table1[[#This Row],[Age]]&lt;=60, "Middle Age","Old Age"))))</f>
        <v>Teen</v>
      </c>
      <c r="D2009" t="s">
        <v>40</v>
      </c>
      <c r="E2009" t="s">
        <v>35</v>
      </c>
      <c r="F2009" t="s">
        <v>44</v>
      </c>
      <c r="G2009" s="2">
        <v>44810</v>
      </c>
      <c r="H2009" s="1">
        <f>YEAR(Table1[[#This Row],[Date_of_Diagnosis]])</f>
        <v>2022</v>
      </c>
      <c r="I2009" t="s">
        <v>42</v>
      </c>
      <c r="J2009" t="s">
        <v>2</v>
      </c>
      <c r="K2009" t="b">
        <v>1</v>
      </c>
      <c r="L2009">
        <v>47</v>
      </c>
      <c r="M2009">
        <v>16</v>
      </c>
      <c r="N2009" t="s">
        <v>15</v>
      </c>
      <c r="O2009">
        <v>44</v>
      </c>
      <c r="P2009" t="str">
        <f>IF(Table1[[#This Row],[Survival_Time_Months]]&lt;12,"&lt;1 Year",IF(Table1[[#This Row],[Survival_Time_Months]]&lt;60,"1-5 Years","5+ Years"))</f>
        <v>1-5 Years</v>
      </c>
      <c r="Q2009" t="s">
        <v>14</v>
      </c>
      <c r="R2009" t="b">
        <v>1</v>
      </c>
      <c r="S2009" t="s">
        <v>19</v>
      </c>
    </row>
    <row r="2010" spans="1:19" x14ac:dyDescent="0.35">
      <c r="A2010" t="s">
        <v>2055</v>
      </c>
      <c r="B2010">
        <v>52</v>
      </c>
      <c r="C2010" t="str">
        <f>IF(Table1[[#This Row],[Age]]&lt;=10,"Child",IF(Table1[[#This Row],[Age]]&lt;=20,"Teen", IF(Table1[[#This Row],[Age]]&lt;=40, "Young Adult",IF(Table1[[#This Row],[Age]]&lt;=60, "Middle Age","Old Age"))))</f>
        <v>Middle Age</v>
      </c>
      <c r="D2010" t="s">
        <v>5049</v>
      </c>
      <c r="E2010" t="s">
        <v>50</v>
      </c>
      <c r="F2010" t="s">
        <v>44</v>
      </c>
      <c r="G2010" s="2">
        <v>45337</v>
      </c>
      <c r="H2010" s="1">
        <f>YEAR(Table1[[#This Row],[Date_of_Diagnosis]])</f>
        <v>2024</v>
      </c>
      <c r="I2010" t="s">
        <v>37</v>
      </c>
      <c r="J2010" t="s">
        <v>2</v>
      </c>
      <c r="K2010" t="b">
        <v>1</v>
      </c>
      <c r="L2010">
        <v>16</v>
      </c>
      <c r="M2010">
        <v>4</v>
      </c>
      <c r="N2010" t="s">
        <v>12</v>
      </c>
      <c r="O2010">
        <v>84</v>
      </c>
      <c r="P2010" t="str">
        <f>IF(Table1[[#This Row],[Survival_Time_Months]]&lt;12,"&lt;1 Year",IF(Table1[[#This Row],[Survival_Time_Months]]&lt;60,"1-5 Years","5+ Years"))</f>
        <v>5+ Years</v>
      </c>
      <c r="Q2010" t="s">
        <v>14</v>
      </c>
      <c r="R2010" t="b">
        <v>0</v>
      </c>
      <c r="S2010" t="s">
        <v>22</v>
      </c>
    </row>
    <row r="2011" spans="1:19" x14ac:dyDescent="0.35">
      <c r="A2011" t="s">
        <v>2056</v>
      </c>
      <c r="B2011">
        <v>28</v>
      </c>
      <c r="C2011" t="str">
        <f>IF(Table1[[#This Row],[Age]]&lt;=10,"Child",IF(Table1[[#This Row],[Age]]&lt;=20,"Teen", IF(Table1[[#This Row],[Age]]&lt;=40, "Young Adult",IF(Table1[[#This Row],[Age]]&lt;=60, "Middle Age","Old Age"))))</f>
        <v>Young Adult</v>
      </c>
      <c r="D2011" t="s">
        <v>40</v>
      </c>
      <c r="E2011" t="s">
        <v>35</v>
      </c>
      <c r="F2011" t="s">
        <v>41</v>
      </c>
      <c r="G2011" s="2">
        <v>43761</v>
      </c>
      <c r="H2011" s="1">
        <f>YEAR(Table1[[#This Row],[Date_of_Diagnosis]])</f>
        <v>2019</v>
      </c>
      <c r="I2011" t="s">
        <v>51</v>
      </c>
      <c r="J2011" t="s">
        <v>45</v>
      </c>
      <c r="K2011" t="b">
        <v>0</v>
      </c>
      <c r="L2011">
        <v>43</v>
      </c>
      <c r="M2011">
        <v>18</v>
      </c>
      <c r="N2011" t="s">
        <v>9</v>
      </c>
      <c r="O2011">
        <v>7</v>
      </c>
      <c r="P2011" t="str">
        <f>IF(Table1[[#This Row],[Survival_Time_Months]]&lt;12,"&lt;1 Year",IF(Table1[[#This Row],[Survival_Time_Months]]&lt;60,"1-5 Years","5+ Years"))</f>
        <v>&lt;1 Year</v>
      </c>
      <c r="Q2011" t="s">
        <v>14</v>
      </c>
      <c r="R2011" t="b">
        <v>1</v>
      </c>
      <c r="S2011" t="s">
        <v>17</v>
      </c>
    </row>
    <row r="2012" spans="1:19" x14ac:dyDescent="0.35">
      <c r="A2012" t="s">
        <v>2057</v>
      </c>
      <c r="B2012">
        <v>21</v>
      </c>
      <c r="C2012" t="str">
        <f>IF(Table1[[#This Row],[Age]]&lt;=10,"Child",IF(Table1[[#This Row],[Age]]&lt;=20,"Teen", IF(Table1[[#This Row],[Age]]&lt;=40, "Young Adult",IF(Table1[[#This Row],[Age]]&lt;=60, "Middle Age","Old Age"))))</f>
        <v>Young Adult</v>
      </c>
      <c r="D2012" t="s">
        <v>5049</v>
      </c>
      <c r="E2012" t="s">
        <v>50</v>
      </c>
      <c r="F2012" t="s">
        <v>44</v>
      </c>
      <c r="G2012" s="2">
        <v>44270</v>
      </c>
      <c r="H2012" s="1">
        <f>YEAR(Table1[[#This Row],[Date_of_Diagnosis]])</f>
        <v>2021</v>
      </c>
      <c r="I2012" t="s">
        <v>51</v>
      </c>
      <c r="J2012" t="s">
        <v>38</v>
      </c>
      <c r="K2012" t="b">
        <v>1</v>
      </c>
      <c r="L2012">
        <v>42</v>
      </c>
      <c r="M2012">
        <v>4</v>
      </c>
      <c r="N2012" t="s">
        <v>9</v>
      </c>
      <c r="O2012">
        <v>119</v>
      </c>
      <c r="P2012" t="str">
        <f>IF(Table1[[#This Row],[Survival_Time_Months]]&lt;12,"&lt;1 Year",IF(Table1[[#This Row],[Survival_Time_Months]]&lt;60,"1-5 Years","5+ Years"))</f>
        <v>5+ Years</v>
      </c>
      <c r="Q2012" t="s">
        <v>10</v>
      </c>
      <c r="R2012" t="b">
        <v>0</v>
      </c>
      <c r="S2012" t="s">
        <v>17</v>
      </c>
    </row>
    <row r="2013" spans="1:19" x14ac:dyDescent="0.35">
      <c r="A2013" t="s">
        <v>2058</v>
      </c>
      <c r="B2013">
        <v>89</v>
      </c>
      <c r="C2013" t="str">
        <f>IF(Table1[[#This Row],[Age]]&lt;=10,"Child",IF(Table1[[#This Row],[Age]]&lt;=20,"Teen", IF(Table1[[#This Row],[Age]]&lt;=40, "Young Adult",IF(Table1[[#This Row],[Age]]&lt;=60, "Middle Age","Old Age"))))</f>
        <v>Old Age</v>
      </c>
      <c r="D2013" t="s">
        <v>5050</v>
      </c>
      <c r="E2013" t="s">
        <v>35</v>
      </c>
      <c r="F2013" t="s">
        <v>41</v>
      </c>
      <c r="G2013" s="2">
        <v>43797</v>
      </c>
      <c r="H2013" s="1">
        <f>YEAR(Table1[[#This Row],[Date_of_Diagnosis]])</f>
        <v>2019</v>
      </c>
      <c r="I2013" t="s">
        <v>48</v>
      </c>
      <c r="J2013" t="s">
        <v>38</v>
      </c>
      <c r="K2013" t="b">
        <v>1</v>
      </c>
      <c r="L2013">
        <v>56</v>
      </c>
      <c r="M2013">
        <v>17</v>
      </c>
      <c r="N2013" t="s">
        <v>12</v>
      </c>
      <c r="O2013">
        <v>49</v>
      </c>
      <c r="P2013" t="str">
        <f>IF(Table1[[#This Row],[Survival_Time_Months]]&lt;12,"&lt;1 Year",IF(Table1[[#This Row],[Survival_Time_Months]]&lt;60,"1-5 Years","5+ Years"))</f>
        <v>1-5 Years</v>
      </c>
      <c r="Q2013" t="s">
        <v>10</v>
      </c>
      <c r="R2013" t="b">
        <v>1</v>
      </c>
      <c r="S2013" t="s">
        <v>21</v>
      </c>
    </row>
    <row r="2014" spans="1:19" x14ac:dyDescent="0.35">
      <c r="A2014" t="s">
        <v>2059</v>
      </c>
      <c r="B2014">
        <v>32</v>
      </c>
      <c r="C2014" t="str">
        <f>IF(Table1[[#This Row],[Age]]&lt;=10,"Child",IF(Table1[[#This Row],[Age]]&lt;=20,"Teen", IF(Table1[[#This Row],[Age]]&lt;=40, "Young Adult",IF(Table1[[#This Row],[Age]]&lt;=60, "Middle Age","Old Age"))))</f>
        <v>Young Adult</v>
      </c>
      <c r="D2014" t="s">
        <v>5050</v>
      </c>
      <c r="E2014" t="s">
        <v>35</v>
      </c>
      <c r="F2014" t="s">
        <v>41</v>
      </c>
      <c r="G2014" s="2">
        <v>43927</v>
      </c>
      <c r="H2014" s="1">
        <f>YEAR(Table1[[#This Row],[Date_of_Diagnosis]])</f>
        <v>2020</v>
      </c>
      <c r="I2014" t="s">
        <v>42</v>
      </c>
      <c r="J2014" t="s">
        <v>45</v>
      </c>
      <c r="K2014" t="b">
        <v>1</v>
      </c>
      <c r="L2014">
        <v>10</v>
      </c>
      <c r="M2014">
        <v>1</v>
      </c>
      <c r="N2014" t="s">
        <v>9</v>
      </c>
      <c r="O2014">
        <v>46</v>
      </c>
      <c r="P2014" t="str">
        <f>IF(Table1[[#This Row],[Survival_Time_Months]]&lt;12,"&lt;1 Year",IF(Table1[[#This Row],[Survival_Time_Months]]&lt;60,"1-5 Years","5+ Years"))</f>
        <v>1-5 Years</v>
      </c>
      <c r="Q2014" t="s">
        <v>14</v>
      </c>
      <c r="R2014" t="b">
        <v>1</v>
      </c>
      <c r="S2014" t="s">
        <v>18</v>
      </c>
    </row>
    <row r="2015" spans="1:19" x14ac:dyDescent="0.35">
      <c r="A2015" t="s">
        <v>2060</v>
      </c>
      <c r="B2015">
        <v>31</v>
      </c>
      <c r="C2015" t="str">
        <f>IF(Table1[[#This Row],[Age]]&lt;=10,"Child",IF(Table1[[#This Row],[Age]]&lt;=20,"Teen", IF(Table1[[#This Row],[Age]]&lt;=40, "Young Adult",IF(Table1[[#This Row],[Age]]&lt;=60, "Middle Age","Old Age"))))</f>
        <v>Young Adult</v>
      </c>
      <c r="D2015" t="s">
        <v>5050</v>
      </c>
      <c r="E2015" t="s">
        <v>35</v>
      </c>
      <c r="F2015" t="s">
        <v>36</v>
      </c>
      <c r="G2015" s="2">
        <v>44165</v>
      </c>
      <c r="H2015" s="1">
        <f>YEAR(Table1[[#This Row],[Date_of_Diagnosis]])</f>
        <v>2020</v>
      </c>
      <c r="I2015" t="s">
        <v>51</v>
      </c>
      <c r="J2015" t="s">
        <v>45</v>
      </c>
      <c r="K2015" t="b">
        <v>1</v>
      </c>
      <c r="L2015">
        <v>31</v>
      </c>
      <c r="M2015">
        <v>12</v>
      </c>
      <c r="N2015" t="s">
        <v>9</v>
      </c>
      <c r="O2015">
        <v>89</v>
      </c>
      <c r="P2015" t="str">
        <f>IF(Table1[[#This Row],[Survival_Time_Months]]&lt;12,"&lt;1 Year",IF(Table1[[#This Row],[Survival_Time_Months]]&lt;60,"1-5 Years","5+ Years"))</f>
        <v>5+ Years</v>
      </c>
      <c r="Q2015" t="s">
        <v>14</v>
      </c>
      <c r="R2015" t="b">
        <v>1</v>
      </c>
      <c r="S2015" t="s">
        <v>20</v>
      </c>
    </row>
    <row r="2016" spans="1:19" x14ac:dyDescent="0.35">
      <c r="A2016" t="s">
        <v>2061</v>
      </c>
      <c r="B2016">
        <v>59</v>
      </c>
      <c r="C2016" t="str">
        <f>IF(Table1[[#This Row],[Age]]&lt;=10,"Child",IF(Table1[[#This Row],[Age]]&lt;=20,"Teen", IF(Table1[[#This Row],[Age]]&lt;=40, "Young Adult",IF(Table1[[#This Row],[Age]]&lt;=60, "Middle Age","Old Age"))))</f>
        <v>Middle Age</v>
      </c>
      <c r="D2016" t="s">
        <v>5049</v>
      </c>
      <c r="E2016" t="s">
        <v>50</v>
      </c>
      <c r="F2016" t="s">
        <v>36</v>
      </c>
      <c r="G2016" s="2">
        <v>45535</v>
      </c>
      <c r="H2016" s="1">
        <f>YEAR(Table1[[#This Row],[Date_of_Diagnosis]])</f>
        <v>2024</v>
      </c>
      <c r="I2016" t="s">
        <v>51</v>
      </c>
      <c r="J2016" t="s">
        <v>45</v>
      </c>
      <c r="K2016" t="b">
        <v>1</v>
      </c>
      <c r="L2016">
        <v>58</v>
      </c>
      <c r="M2016">
        <v>12</v>
      </c>
      <c r="N2016" t="s">
        <v>15</v>
      </c>
      <c r="O2016">
        <v>64</v>
      </c>
      <c r="P2016" t="str">
        <f>IF(Table1[[#This Row],[Survival_Time_Months]]&lt;12,"&lt;1 Year",IF(Table1[[#This Row],[Survival_Time_Months]]&lt;60,"1-5 Years","5+ Years"))</f>
        <v>5+ Years</v>
      </c>
      <c r="Q2016" t="s">
        <v>10</v>
      </c>
      <c r="R2016" t="b">
        <v>0</v>
      </c>
      <c r="S2016" t="s">
        <v>23</v>
      </c>
    </row>
    <row r="2017" spans="1:19" x14ac:dyDescent="0.35">
      <c r="A2017" t="s">
        <v>2062</v>
      </c>
      <c r="B2017">
        <v>26</v>
      </c>
      <c r="C2017" t="str">
        <f>IF(Table1[[#This Row],[Age]]&lt;=10,"Child",IF(Table1[[#This Row],[Age]]&lt;=20,"Teen", IF(Table1[[#This Row],[Age]]&lt;=40, "Young Adult",IF(Table1[[#This Row],[Age]]&lt;=60, "Middle Age","Old Age"))))</f>
        <v>Young Adult</v>
      </c>
      <c r="D2017" t="s">
        <v>5049</v>
      </c>
      <c r="E2017" t="s">
        <v>35</v>
      </c>
      <c r="F2017" t="s">
        <v>41</v>
      </c>
      <c r="G2017" s="2">
        <v>45481</v>
      </c>
      <c r="H2017" s="1">
        <f>YEAR(Table1[[#This Row],[Date_of_Diagnosis]])</f>
        <v>2024</v>
      </c>
      <c r="I2017" t="s">
        <v>42</v>
      </c>
      <c r="J2017" t="s">
        <v>2</v>
      </c>
      <c r="K2017" t="b">
        <v>0</v>
      </c>
      <c r="L2017">
        <v>5</v>
      </c>
      <c r="M2017">
        <v>13</v>
      </c>
      <c r="N2017" t="s">
        <v>12</v>
      </c>
      <c r="O2017">
        <v>67</v>
      </c>
      <c r="P2017" t="str">
        <f>IF(Table1[[#This Row],[Survival_Time_Months]]&lt;12,"&lt;1 Year",IF(Table1[[#This Row],[Survival_Time_Months]]&lt;60,"1-5 Years","5+ Years"))</f>
        <v>5+ Years</v>
      </c>
      <c r="Q2017" t="s">
        <v>10</v>
      </c>
      <c r="R2017" t="b">
        <v>1</v>
      </c>
      <c r="S2017" t="s">
        <v>13</v>
      </c>
    </row>
    <row r="2018" spans="1:19" x14ac:dyDescent="0.35">
      <c r="A2018" t="s">
        <v>2063</v>
      </c>
      <c r="B2018">
        <v>31</v>
      </c>
      <c r="C2018" t="str">
        <f>IF(Table1[[#This Row],[Age]]&lt;=10,"Child",IF(Table1[[#This Row],[Age]]&lt;=20,"Teen", IF(Table1[[#This Row],[Age]]&lt;=40, "Young Adult",IF(Table1[[#This Row],[Age]]&lt;=60, "Middle Age","Old Age"))))</f>
        <v>Young Adult</v>
      </c>
      <c r="D2018" t="s">
        <v>5049</v>
      </c>
      <c r="E2018" t="s">
        <v>50</v>
      </c>
      <c r="F2018" t="s">
        <v>41</v>
      </c>
      <c r="G2018" s="2">
        <v>44674</v>
      </c>
      <c r="H2018" s="1">
        <f>YEAR(Table1[[#This Row],[Date_of_Diagnosis]])</f>
        <v>2022</v>
      </c>
      <c r="I2018" t="s">
        <v>48</v>
      </c>
      <c r="J2018" t="s">
        <v>45</v>
      </c>
      <c r="K2018" t="b">
        <v>1</v>
      </c>
      <c r="L2018">
        <v>68</v>
      </c>
      <c r="M2018">
        <v>10</v>
      </c>
      <c r="N2018" t="s">
        <v>9</v>
      </c>
      <c r="O2018">
        <v>115</v>
      </c>
      <c r="P2018" t="str">
        <f>IF(Table1[[#This Row],[Survival_Time_Months]]&lt;12,"&lt;1 Year",IF(Table1[[#This Row],[Survival_Time_Months]]&lt;60,"1-5 Years","5+ Years"))</f>
        <v>5+ Years</v>
      </c>
      <c r="Q2018" t="s">
        <v>10</v>
      </c>
      <c r="R2018" t="b">
        <v>1</v>
      </c>
      <c r="S2018" t="s">
        <v>18</v>
      </c>
    </row>
    <row r="2019" spans="1:19" x14ac:dyDescent="0.35">
      <c r="A2019" t="s">
        <v>2064</v>
      </c>
      <c r="B2019">
        <v>24</v>
      </c>
      <c r="C2019" t="str">
        <f>IF(Table1[[#This Row],[Age]]&lt;=10,"Child",IF(Table1[[#This Row],[Age]]&lt;=20,"Teen", IF(Table1[[#This Row],[Age]]&lt;=40, "Young Adult",IF(Table1[[#This Row],[Age]]&lt;=60, "Middle Age","Old Age"))))</f>
        <v>Young Adult</v>
      </c>
      <c r="D2019" t="s">
        <v>5049</v>
      </c>
      <c r="E2019" t="s">
        <v>50</v>
      </c>
      <c r="F2019" t="s">
        <v>36</v>
      </c>
      <c r="G2019" s="2">
        <v>45117</v>
      </c>
      <c r="H2019" s="1">
        <f>YEAR(Table1[[#This Row],[Date_of_Diagnosis]])</f>
        <v>2023</v>
      </c>
      <c r="I2019" t="s">
        <v>51</v>
      </c>
      <c r="J2019" t="s">
        <v>38</v>
      </c>
      <c r="K2019" t="b">
        <v>1</v>
      </c>
      <c r="L2019">
        <v>16</v>
      </c>
      <c r="M2019">
        <v>19</v>
      </c>
      <c r="N2019" t="s">
        <v>15</v>
      </c>
      <c r="O2019">
        <v>51</v>
      </c>
      <c r="P2019" t="str">
        <f>IF(Table1[[#This Row],[Survival_Time_Months]]&lt;12,"&lt;1 Year",IF(Table1[[#This Row],[Survival_Time_Months]]&lt;60,"1-5 Years","5+ Years"))</f>
        <v>1-5 Years</v>
      </c>
      <c r="Q2019" t="s">
        <v>14</v>
      </c>
      <c r="R2019" t="b">
        <v>0</v>
      </c>
      <c r="S2019" t="s">
        <v>18</v>
      </c>
    </row>
    <row r="2020" spans="1:19" x14ac:dyDescent="0.35">
      <c r="A2020" t="s">
        <v>2065</v>
      </c>
      <c r="B2020">
        <v>70</v>
      </c>
      <c r="C2020" t="str">
        <f>IF(Table1[[#This Row],[Age]]&lt;=10,"Child",IF(Table1[[#This Row],[Age]]&lt;=20,"Teen", IF(Table1[[#This Row],[Age]]&lt;=40, "Young Adult",IF(Table1[[#This Row],[Age]]&lt;=60, "Middle Age","Old Age"))))</f>
        <v>Old Age</v>
      </c>
      <c r="D2020" t="s">
        <v>40</v>
      </c>
      <c r="E2020" t="s">
        <v>50</v>
      </c>
      <c r="F2020" t="s">
        <v>41</v>
      </c>
      <c r="G2020" s="2">
        <v>44542</v>
      </c>
      <c r="H2020" s="1">
        <f>YEAR(Table1[[#This Row],[Date_of_Diagnosis]])</f>
        <v>2021</v>
      </c>
      <c r="I2020" t="s">
        <v>48</v>
      </c>
      <c r="J2020" t="s">
        <v>2</v>
      </c>
      <c r="K2020" t="b">
        <v>1</v>
      </c>
      <c r="L2020">
        <v>24</v>
      </c>
      <c r="M2020">
        <v>3</v>
      </c>
      <c r="N2020" t="s">
        <v>12</v>
      </c>
      <c r="O2020">
        <v>102</v>
      </c>
      <c r="P2020" t="str">
        <f>IF(Table1[[#This Row],[Survival_Time_Months]]&lt;12,"&lt;1 Year",IF(Table1[[#This Row],[Survival_Time_Months]]&lt;60,"1-5 Years","5+ Years"))</f>
        <v>5+ Years</v>
      </c>
      <c r="Q2020" t="s">
        <v>10</v>
      </c>
      <c r="R2020" t="b">
        <v>0</v>
      </c>
      <c r="S2020" t="s">
        <v>11</v>
      </c>
    </row>
    <row r="2021" spans="1:19" x14ac:dyDescent="0.35">
      <c r="A2021" t="s">
        <v>2066</v>
      </c>
      <c r="B2021">
        <v>49</v>
      </c>
      <c r="C2021" t="str">
        <f>IF(Table1[[#This Row],[Age]]&lt;=10,"Child",IF(Table1[[#This Row],[Age]]&lt;=20,"Teen", IF(Table1[[#This Row],[Age]]&lt;=40, "Young Adult",IF(Table1[[#This Row],[Age]]&lt;=60, "Middle Age","Old Age"))))</f>
        <v>Middle Age</v>
      </c>
      <c r="D2021" t="s">
        <v>40</v>
      </c>
      <c r="E2021" t="s">
        <v>35</v>
      </c>
      <c r="F2021" t="s">
        <v>44</v>
      </c>
      <c r="G2021" s="2">
        <v>44813</v>
      </c>
      <c r="H2021" s="1">
        <f>YEAR(Table1[[#This Row],[Date_of_Diagnosis]])</f>
        <v>2022</v>
      </c>
      <c r="I2021" t="s">
        <v>42</v>
      </c>
      <c r="J2021" t="s">
        <v>45</v>
      </c>
      <c r="K2021" t="b">
        <v>1</v>
      </c>
      <c r="L2021">
        <v>21</v>
      </c>
      <c r="M2021">
        <v>5</v>
      </c>
      <c r="N2021" t="s">
        <v>12</v>
      </c>
      <c r="O2021">
        <v>83</v>
      </c>
      <c r="P2021" t="str">
        <f>IF(Table1[[#This Row],[Survival_Time_Months]]&lt;12,"&lt;1 Year",IF(Table1[[#This Row],[Survival_Time_Months]]&lt;60,"1-5 Years","5+ Years"))</f>
        <v>5+ Years</v>
      </c>
      <c r="Q2021" t="s">
        <v>10</v>
      </c>
      <c r="R2021" t="b">
        <v>1</v>
      </c>
      <c r="S2021" t="s">
        <v>11</v>
      </c>
    </row>
    <row r="2022" spans="1:19" x14ac:dyDescent="0.35">
      <c r="A2022" t="s">
        <v>2067</v>
      </c>
      <c r="B2022">
        <v>64</v>
      </c>
      <c r="C2022" t="str">
        <f>IF(Table1[[#This Row],[Age]]&lt;=10,"Child",IF(Table1[[#This Row],[Age]]&lt;=20,"Teen", IF(Table1[[#This Row],[Age]]&lt;=40, "Young Adult",IF(Table1[[#This Row],[Age]]&lt;=60, "Middle Age","Old Age"))))</f>
        <v>Old Age</v>
      </c>
      <c r="D2022" t="s">
        <v>40</v>
      </c>
      <c r="E2022" t="s">
        <v>35</v>
      </c>
      <c r="F2022" t="s">
        <v>36</v>
      </c>
      <c r="G2022" s="2">
        <v>44492</v>
      </c>
      <c r="H2022" s="1">
        <f>YEAR(Table1[[#This Row],[Date_of_Diagnosis]])</f>
        <v>2021</v>
      </c>
      <c r="I2022" t="s">
        <v>37</v>
      </c>
      <c r="J2022" t="s">
        <v>45</v>
      </c>
      <c r="K2022" t="b">
        <v>1</v>
      </c>
      <c r="L2022">
        <v>23</v>
      </c>
      <c r="M2022">
        <v>14</v>
      </c>
      <c r="N2022" t="s">
        <v>15</v>
      </c>
      <c r="O2022">
        <v>69</v>
      </c>
      <c r="P2022" t="str">
        <f>IF(Table1[[#This Row],[Survival_Time_Months]]&lt;12,"&lt;1 Year",IF(Table1[[#This Row],[Survival_Time_Months]]&lt;60,"1-5 Years","5+ Years"))</f>
        <v>5+ Years</v>
      </c>
      <c r="Q2022" t="s">
        <v>10</v>
      </c>
      <c r="R2022" t="b">
        <v>0</v>
      </c>
      <c r="S2022" t="s">
        <v>17</v>
      </c>
    </row>
    <row r="2023" spans="1:19" x14ac:dyDescent="0.35">
      <c r="A2023" t="s">
        <v>2068</v>
      </c>
      <c r="B2023">
        <v>43</v>
      </c>
      <c r="C2023" t="str">
        <f>IF(Table1[[#This Row],[Age]]&lt;=10,"Child",IF(Table1[[#This Row],[Age]]&lt;=20,"Teen", IF(Table1[[#This Row],[Age]]&lt;=40, "Young Adult",IF(Table1[[#This Row],[Age]]&lt;=60, "Middle Age","Old Age"))))</f>
        <v>Middle Age</v>
      </c>
      <c r="D2023" t="s">
        <v>5049</v>
      </c>
      <c r="E2023" t="s">
        <v>35</v>
      </c>
      <c r="F2023" t="s">
        <v>36</v>
      </c>
      <c r="G2023" s="2">
        <v>45050</v>
      </c>
      <c r="H2023" s="1">
        <f>YEAR(Table1[[#This Row],[Date_of_Diagnosis]])</f>
        <v>2023</v>
      </c>
      <c r="I2023" t="s">
        <v>42</v>
      </c>
      <c r="J2023" t="s">
        <v>45</v>
      </c>
      <c r="K2023" t="b">
        <v>1</v>
      </c>
      <c r="L2023">
        <v>9</v>
      </c>
      <c r="M2023">
        <v>13</v>
      </c>
      <c r="N2023" t="s">
        <v>9</v>
      </c>
      <c r="O2023">
        <v>68</v>
      </c>
      <c r="P2023" t="str">
        <f>IF(Table1[[#This Row],[Survival_Time_Months]]&lt;12,"&lt;1 Year",IF(Table1[[#This Row],[Survival_Time_Months]]&lt;60,"1-5 Years","5+ Years"))</f>
        <v>5+ Years</v>
      </c>
      <c r="Q2023" t="s">
        <v>10</v>
      </c>
      <c r="R2023" t="b">
        <v>1</v>
      </c>
      <c r="S2023" t="s">
        <v>13</v>
      </c>
    </row>
    <row r="2024" spans="1:19" x14ac:dyDescent="0.35">
      <c r="A2024" t="s">
        <v>2069</v>
      </c>
      <c r="B2024">
        <v>55</v>
      </c>
      <c r="C2024" t="str">
        <f>IF(Table1[[#This Row],[Age]]&lt;=10,"Child",IF(Table1[[#This Row],[Age]]&lt;=20,"Teen", IF(Table1[[#This Row],[Age]]&lt;=40, "Young Adult",IF(Table1[[#This Row],[Age]]&lt;=60, "Middle Age","Old Age"))))</f>
        <v>Middle Age</v>
      </c>
      <c r="D2024" t="s">
        <v>5050</v>
      </c>
      <c r="E2024" t="s">
        <v>35</v>
      </c>
      <c r="F2024" t="s">
        <v>44</v>
      </c>
      <c r="G2024" s="2">
        <v>45556</v>
      </c>
      <c r="H2024" s="1">
        <f>YEAR(Table1[[#This Row],[Date_of_Diagnosis]])</f>
        <v>2024</v>
      </c>
      <c r="I2024" t="s">
        <v>37</v>
      </c>
      <c r="J2024" t="s">
        <v>2</v>
      </c>
      <c r="K2024" t="b">
        <v>0</v>
      </c>
      <c r="L2024">
        <v>49</v>
      </c>
      <c r="M2024">
        <v>2</v>
      </c>
      <c r="N2024" t="s">
        <v>15</v>
      </c>
      <c r="O2024">
        <v>83</v>
      </c>
      <c r="P2024" t="str">
        <f>IF(Table1[[#This Row],[Survival_Time_Months]]&lt;12,"&lt;1 Year",IF(Table1[[#This Row],[Survival_Time_Months]]&lt;60,"1-5 Years","5+ Years"))</f>
        <v>5+ Years</v>
      </c>
      <c r="Q2024" t="s">
        <v>10</v>
      </c>
      <c r="R2024" t="b">
        <v>0</v>
      </c>
      <c r="S2024" t="s">
        <v>17</v>
      </c>
    </row>
    <row r="2025" spans="1:19" x14ac:dyDescent="0.35">
      <c r="A2025" t="s">
        <v>2070</v>
      </c>
      <c r="B2025">
        <v>10</v>
      </c>
      <c r="C2025" t="str">
        <f>IF(Table1[[#This Row],[Age]]&lt;=10,"Child",IF(Table1[[#This Row],[Age]]&lt;=20,"Teen", IF(Table1[[#This Row],[Age]]&lt;=40, "Young Adult",IF(Table1[[#This Row],[Age]]&lt;=60, "Middle Age","Old Age"))))</f>
        <v>Child</v>
      </c>
      <c r="D2025" t="s">
        <v>40</v>
      </c>
      <c r="E2025" t="s">
        <v>50</v>
      </c>
      <c r="F2025" t="s">
        <v>41</v>
      </c>
      <c r="G2025" s="2">
        <v>44756</v>
      </c>
      <c r="H2025" s="1">
        <f>YEAR(Table1[[#This Row],[Date_of_Diagnosis]])</f>
        <v>2022</v>
      </c>
      <c r="I2025" t="s">
        <v>48</v>
      </c>
      <c r="J2025" t="s">
        <v>45</v>
      </c>
      <c r="K2025" t="b">
        <v>1</v>
      </c>
      <c r="L2025">
        <v>55</v>
      </c>
      <c r="M2025">
        <v>11</v>
      </c>
      <c r="N2025" t="s">
        <v>9</v>
      </c>
      <c r="O2025">
        <v>92</v>
      </c>
      <c r="P2025" t="str">
        <f>IF(Table1[[#This Row],[Survival_Time_Months]]&lt;12,"&lt;1 Year",IF(Table1[[#This Row],[Survival_Time_Months]]&lt;60,"1-5 Years","5+ Years"))</f>
        <v>5+ Years</v>
      </c>
      <c r="Q2025" t="s">
        <v>10</v>
      </c>
      <c r="R2025" t="b">
        <v>1</v>
      </c>
      <c r="S2025" t="s">
        <v>13</v>
      </c>
    </row>
    <row r="2026" spans="1:19" x14ac:dyDescent="0.35">
      <c r="A2026" t="s">
        <v>2071</v>
      </c>
      <c r="B2026">
        <v>43</v>
      </c>
      <c r="C2026" t="str">
        <f>IF(Table1[[#This Row],[Age]]&lt;=10,"Child",IF(Table1[[#This Row],[Age]]&lt;=20,"Teen", IF(Table1[[#This Row],[Age]]&lt;=40, "Young Adult",IF(Table1[[#This Row],[Age]]&lt;=60, "Middle Age","Old Age"))))</f>
        <v>Middle Age</v>
      </c>
      <c r="D2026" t="s">
        <v>40</v>
      </c>
      <c r="E2026" t="s">
        <v>47</v>
      </c>
      <c r="F2026" t="s">
        <v>44</v>
      </c>
      <c r="G2026" s="2">
        <v>43489</v>
      </c>
      <c r="H2026" s="1">
        <f>YEAR(Table1[[#This Row],[Date_of_Diagnosis]])</f>
        <v>2019</v>
      </c>
      <c r="I2026" t="s">
        <v>51</v>
      </c>
      <c r="J2026" t="s">
        <v>45</v>
      </c>
      <c r="K2026" t="b">
        <v>0</v>
      </c>
      <c r="L2026">
        <v>21</v>
      </c>
      <c r="M2026">
        <v>2</v>
      </c>
      <c r="N2026" t="s">
        <v>9</v>
      </c>
      <c r="O2026">
        <v>10</v>
      </c>
      <c r="P2026" t="str">
        <f>IF(Table1[[#This Row],[Survival_Time_Months]]&lt;12,"&lt;1 Year",IF(Table1[[#This Row],[Survival_Time_Months]]&lt;60,"1-5 Years","5+ Years"))</f>
        <v>&lt;1 Year</v>
      </c>
      <c r="Q2026" t="s">
        <v>14</v>
      </c>
      <c r="R2026" t="b">
        <v>0</v>
      </c>
      <c r="S2026" t="s">
        <v>22</v>
      </c>
    </row>
    <row r="2027" spans="1:19" x14ac:dyDescent="0.35">
      <c r="A2027" t="s">
        <v>2072</v>
      </c>
      <c r="B2027">
        <v>47</v>
      </c>
      <c r="C2027" t="str">
        <f>IF(Table1[[#This Row],[Age]]&lt;=10,"Child",IF(Table1[[#This Row],[Age]]&lt;=20,"Teen", IF(Table1[[#This Row],[Age]]&lt;=40, "Young Adult",IF(Table1[[#This Row],[Age]]&lt;=60, "Middle Age","Old Age"))))</f>
        <v>Middle Age</v>
      </c>
      <c r="D2027" t="s">
        <v>5050</v>
      </c>
      <c r="E2027" t="s">
        <v>50</v>
      </c>
      <c r="F2027" t="s">
        <v>44</v>
      </c>
      <c r="G2027" s="2">
        <v>44244</v>
      </c>
      <c r="H2027" s="1">
        <f>YEAR(Table1[[#This Row],[Date_of_Diagnosis]])</f>
        <v>2021</v>
      </c>
      <c r="I2027" t="s">
        <v>42</v>
      </c>
      <c r="J2027" t="s">
        <v>45</v>
      </c>
      <c r="K2027" t="b">
        <v>0</v>
      </c>
      <c r="L2027">
        <v>25</v>
      </c>
      <c r="M2027">
        <v>13</v>
      </c>
      <c r="N2027" t="s">
        <v>12</v>
      </c>
      <c r="O2027">
        <v>110</v>
      </c>
      <c r="P2027" t="str">
        <f>IF(Table1[[#This Row],[Survival_Time_Months]]&lt;12,"&lt;1 Year",IF(Table1[[#This Row],[Survival_Time_Months]]&lt;60,"1-5 Years","5+ Years"))</f>
        <v>5+ Years</v>
      </c>
      <c r="Q2027" t="s">
        <v>14</v>
      </c>
      <c r="R2027" t="b">
        <v>1</v>
      </c>
      <c r="S2027" t="s">
        <v>22</v>
      </c>
    </row>
    <row r="2028" spans="1:19" x14ac:dyDescent="0.35">
      <c r="A2028" t="s">
        <v>2073</v>
      </c>
      <c r="B2028">
        <v>9</v>
      </c>
      <c r="C2028" t="str">
        <f>IF(Table1[[#This Row],[Age]]&lt;=10,"Child",IF(Table1[[#This Row],[Age]]&lt;=20,"Teen", IF(Table1[[#This Row],[Age]]&lt;=40, "Young Adult",IF(Table1[[#This Row],[Age]]&lt;=60, "Middle Age","Old Age"))))</f>
        <v>Child</v>
      </c>
      <c r="D2028" t="s">
        <v>40</v>
      </c>
      <c r="E2028" t="s">
        <v>50</v>
      </c>
      <c r="F2028" t="s">
        <v>36</v>
      </c>
      <c r="G2028" s="2">
        <v>44906</v>
      </c>
      <c r="H2028" s="1">
        <f>YEAR(Table1[[#This Row],[Date_of_Diagnosis]])</f>
        <v>2022</v>
      </c>
      <c r="I2028" t="s">
        <v>37</v>
      </c>
      <c r="J2028" t="s">
        <v>45</v>
      </c>
      <c r="K2028" t="b">
        <v>0</v>
      </c>
      <c r="L2028">
        <v>54</v>
      </c>
      <c r="M2028">
        <v>9</v>
      </c>
      <c r="N2028" t="s">
        <v>12</v>
      </c>
      <c r="O2028">
        <v>18</v>
      </c>
      <c r="P2028" t="str">
        <f>IF(Table1[[#This Row],[Survival_Time_Months]]&lt;12,"&lt;1 Year",IF(Table1[[#This Row],[Survival_Time_Months]]&lt;60,"1-5 Years","5+ Years"))</f>
        <v>1-5 Years</v>
      </c>
      <c r="Q2028" t="s">
        <v>14</v>
      </c>
      <c r="R2028" t="b">
        <v>0</v>
      </c>
      <c r="S2028" t="s">
        <v>11</v>
      </c>
    </row>
    <row r="2029" spans="1:19" x14ac:dyDescent="0.35">
      <c r="A2029" t="s">
        <v>2074</v>
      </c>
      <c r="B2029">
        <v>59</v>
      </c>
      <c r="C2029" t="str">
        <f>IF(Table1[[#This Row],[Age]]&lt;=10,"Child",IF(Table1[[#This Row],[Age]]&lt;=20,"Teen", IF(Table1[[#This Row],[Age]]&lt;=40, "Young Adult",IF(Table1[[#This Row],[Age]]&lt;=60, "Middle Age","Old Age"))))</f>
        <v>Middle Age</v>
      </c>
      <c r="D2029" t="s">
        <v>5050</v>
      </c>
      <c r="E2029" t="s">
        <v>47</v>
      </c>
      <c r="F2029" t="s">
        <v>44</v>
      </c>
      <c r="G2029" s="2">
        <v>43716</v>
      </c>
      <c r="H2029" s="1">
        <f>YEAR(Table1[[#This Row],[Date_of_Diagnosis]])</f>
        <v>2019</v>
      </c>
      <c r="I2029" t="s">
        <v>37</v>
      </c>
      <c r="J2029" t="s">
        <v>38</v>
      </c>
      <c r="K2029" t="b">
        <v>0</v>
      </c>
      <c r="L2029">
        <v>7</v>
      </c>
      <c r="M2029">
        <v>10</v>
      </c>
      <c r="N2029" t="s">
        <v>15</v>
      </c>
      <c r="O2029">
        <v>70</v>
      </c>
      <c r="P2029" t="str">
        <f>IF(Table1[[#This Row],[Survival_Time_Months]]&lt;12,"&lt;1 Year",IF(Table1[[#This Row],[Survival_Time_Months]]&lt;60,"1-5 Years","5+ Years"))</f>
        <v>5+ Years</v>
      </c>
      <c r="Q2029" t="s">
        <v>10</v>
      </c>
      <c r="R2029" t="b">
        <v>1</v>
      </c>
      <c r="S2029" t="s">
        <v>23</v>
      </c>
    </row>
    <row r="2030" spans="1:19" x14ac:dyDescent="0.35">
      <c r="A2030" t="s">
        <v>2075</v>
      </c>
      <c r="B2030">
        <v>62</v>
      </c>
      <c r="C2030" t="str">
        <f>IF(Table1[[#This Row],[Age]]&lt;=10,"Child",IF(Table1[[#This Row],[Age]]&lt;=20,"Teen", IF(Table1[[#This Row],[Age]]&lt;=40, "Young Adult",IF(Table1[[#This Row],[Age]]&lt;=60, "Middle Age","Old Age"))))</f>
        <v>Old Age</v>
      </c>
      <c r="D2030" t="s">
        <v>40</v>
      </c>
      <c r="E2030" t="s">
        <v>47</v>
      </c>
      <c r="F2030" t="s">
        <v>41</v>
      </c>
      <c r="G2030" s="2">
        <v>44633</v>
      </c>
      <c r="H2030" s="1">
        <f>YEAR(Table1[[#This Row],[Date_of_Diagnosis]])</f>
        <v>2022</v>
      </c>
      <c r="I2030" t="s">
        <v>48</v>
      </c>
      <c r="J2030" t="s">
        <v>45</v>
      </c>
      <c r="K2030" t="b">
        <v>1</v>
      </c>
      <c r="L2030">
        <v>41</v>
      </c>
      <c r="M2030">
        <v>5</v>
      </c>
      <c r="N2030" t="s">
        <v>12</v>
      </c>
      <c r="O2030">
        <v>74</v>
      </c>
      <c r="P2030" t="str">
        <f>IF(Table1[[#This Row],[Survival_Time_Months]]&lt;12,"&lt;1 Year",IF(Table1[[#This Row],[Survival_Time_Months]]&lt;60,"1-5 Years","5+ Years"))</f>
        <v>5+ Years</v>
      </c>
      <c r="Q2030" t="s">
        <v>10</v>
      </c>
      <c r="R2030" t="b">
        <v>1</v>
      </c>
      <c r="S2030" t="s">
        <v>20</v>
      </c>
    </row>
    <row r="2031" spans="1:19" x14ac:dyDescent="0.35">
      <c r="A2031" t="s">
        <v>2076</v>
      </c>
      <c r="B2031">
        <v>4</v>
      </c>
      <c r="C2031" t="str">
        <f>IF(Table1[[#This Row],[Age]]&lt;=10,"Child",IF(Table1[[#This Row],[Age]]&lt;=20,"Teen", IF(Table1[[#This Row],[Age]]&lt;=40, "Young Adult",IF(Table1[[#This Row],[Age]]&lt;=60, "Middle Age","Old Age"))))</f>
        <v>Child</v>
      </c>
      <c r="D2031" t="s">
        <v>5049</v>
      </c>
      <c r="E2031" t="s">
        <v>50</v>
      </c>
      <c r="F2031" t="s">
        <v>36</v>
      </c>
      <c r="G2031" s="2">
        <v>43973</v>
      </c>
      <c r="H2031" s="1">
        <f>YEAR(Table1[[#This Row],[Date_of_Diagnosis]])</f>
        <v>2020</v>
      </c>
      <c r="I2031" t="s">
        <v>42</v>
      </c>
      <c r="J2031" t="s">
        <v>38</v>
      </c>
      <c r="K2031" t="b">
        <v>1</v>
      </c>
      <c r="L2031">
        <v>46</v>
      </c>
      <c r="M2031">
        <v>14</v>
      </c>
      <c r="N2031" t="s">
        <v>12</v>
      </c>
      <c r="O2031">
        <v>5</v>
      </c>
      <c r="P2031" t="str">
        <f>IF(Table1[[#This Row],[Survival_Time_Months]]&lt;12,"&lt;1 Year",IF(Table1[[#This Row],[Survival_Time_Months]]&lt;60,"1-5 Years","5+ Years"))</f>
        <v>&lt;1 Year</v>
      </c>
      <c r="Q2031" t="s">
        <v>10</v>
      </c>
      <c r="R2031" t="b">
        <v>0</v>
      </c>
      <c r="S2031" t="s">
        <v>18</v>
      </c>
    </row>
    <row r="2032" spans="1:19" x14ac:dyDescent="0.35">
      <c r="A2032" t="s">
        <v>2077</v>
      </c>
      <c r="B2032">
        <v>5</v>
      </c>
      <c r="C2032" t="str">
        <f>IF(Table1[[#This Row],[Age]]&lt;=10,"Child",IF(Table1[[#This Row],[Age]]&lt;=20,"Teen", IF(Table1[[#This Row],[Age]]&lt;=40, "Young Adult",IF(Table1[[#This Row],[Age]]&lt;=60, "Middle Age","Old Age"))))</f>
        <v>Child</v>
      </c>
      <c r="D2032" t="s">
        <v>5050</v>
      </c>
      <c r="E2032" t="s">
        <v>47</v>
      </c>
      <c r="F2032" t="s">
        <v>36</v>
      </c>
      <c r="G2032" s="2">
        <v>44409</v>
      </c>
      <c r="H2032" s="1">
        <f>YEAR(Table1[[#This Row],[Date_of_Diagnosis]])</f>
        <v>2021</v>
      </c>
      <c r="I2032" t="s">
        <v>37</v>
      </c>
      <c r="J2032" t="s">
        <v>45</v>
      </c>
      <c r="K2032" t="b">
        <v>0</v>
      </c>
      <c r="L2032">
        <v>35</v>
      </c>
      <c r="M2032">
        <v>19</v>
      </c>
      <c r="N2032" t="s">
        <v>15</v>
      </c>
      <c r="O2032">
        <v>44</v>
      </c>
      <c r="P2032" t="str">
        <f>IF(Table1[[#This Row],[Survival_Time_Months]]&lt;12,"&lt;1 Year",IF(Table1[[#This Row],[Survival_Time_Months]]&lt;60,"1-5 Years","5+ Years"))</f>
        <v>1-5 Years</v>
      </c>
      <c r="Q2032" t="s">
        <v>10</v>
      </c>
      <c r="R2032" t="b">
        <v>0</v>
      </c>
      <c r="S2032" t="s">
        <v>21</v>
      </c>
    </row>
    <row r="2033" spans="1:19" x14ac:dyDescent="0.35">
      <c r="A2033" t="s">
        <v>2078</v>
      </c>
      <c r="B2033">
        <v>30</v>
      </c>
      <c r="C2033" t="str">
        <f>IF(Table1[[#This Row],[Age]]&lt;=10,"Child",IF(Table1[[#This Row],[Age]]&lt;=20,"Teen", IF(Table1[[#This Row],[Age]]&lt;=40, "Young Adult",IF(Table1[[#This Row],[Age]]&lt;=60, "Middle Age","Old Age"))))</f>
        <v>Young Adult</v>
      </c>
      <c r="D2033" t="s">
        <v>40</v>
      </c>
      <c r="E2033" t="s">
        <v>35</v>
      </c>
      <c r="F2033" t="s">
        <v>36</v>
      </c>
      <c r="G2033" s="2">
        <v>44008</v>
      </c>
      <c r="H2033" s="1">
        <f>YEAR(Table1[[#This Row],[Date_of_Diagnosis]])</f>
        <v>2020</v>
      </c>
      <c r="I2033" t="s">
        <v>42</v>
      </c>
      <c r="J2033" t="s">
        <v>2</v>
      </c>
      <c r="K2033" t="b">
        <v>1</v>
      </c>
      <c r="L2033">
        <v>24</v>
      </c>
      <c r="M2033">
        <v>12</v>
      </c>
      <c r="N2033" t="s">
        <v>9</v>
      </c>
      <c r="O2033">
        <v>81</v>
      </c>
      <c r="P2033" t="str">
        <f>IF(Table1[[#This Row],[Survival_Time_Months]]&lt;12,"&lt;1 Year",IF(Table1[[#This Row],[Survival_Time_Months]]&lt;60,"1-5 Years","5+ Years"))</f>
        <v>5+ Years</v>
      </c>
      <c r="Q2033" t="s">
        <v>14</v>
      </c>
      <c r="R2033" t="b">
        <v>0</v>
      </c>
      <c r="S2033" t="s">
        <v>23</v>
      </c>
    </row>
    <row r="2034" spans="1:19" x14ac:dyDescent="0.35">
      <c r="A2034" t="s">
        <v>2079</v>
      </c>
      <c r="B2034">
        <v>34</v>
      </c>
      <c r="C2034" t="str">
        <f>IF(Table1[[#This Row],[Age]]&lt;=10,"Child",IF(Table1[[#This Row],[Age]]&lt;=20,"Teen", IF(Table1[[#This Row],[Age]]&lt;=40, "Young Adult",IF(Table1[[#This Row],[Age]]&lt;=60, "Middle Age","Old Age"))))</f>
        <v>Young Adult</v>
      </c>
      <c r="D2034" t="s">
        <v>5050</v>
      </c>
      <c r="E2034" t="s">
        <v>50</v>
      </c>
      <c r="F2034" t="s">
        <v>36</v>
      </c>
      <c r="G2034" s="2">
        <v>43843</v>
      </c>
      <c r="H2034" s="1">
        <f>YEAR(Table1[[#This Row],[Date_of_Diagnosis]])</f>
        <v>2020</v>
      </c>
      <c r="I2034" t="s">
        <v>42</v>
      </c>
      <c r="J2034" t="s">
        <v>45</v>
      </c>
      <c r="K2034" t="b">
        <v>1</v>
      </c>
      <c r="L2034">
        <v>46</v>
      </c>
      <c r="M2034">
        <v>3</v>
      </c>
      <c r="N2034" t="s">
        <v>15</v>
      </c>
      <c r="O2034">
        <v>95</v>
      </c>
      <c r="P2034" t="str">
        <f>IF(Table1[[#This Row],[Survival_Time_Months]]&lt;12,"&lt;1 Year",IF(Table1[[#This Row],[Survival_Time_Months]]&lt;60,"1-5 Years","5+ Years"))</f>
        <v>5+ Years</v>
      </c>
      <c r="Q2034" t="s">
        <v>14</v>
      </c>
      <c r="R2034" t="b">
        <v>0</v>
      </c>
      <c r="S2034" t="s">
        <v>13</v>
      </c>
    </row>
    <row r="2035" spans="1:19" x14ac:dyDescent="0.35">
      <c r="A2035" t="s">
        <v>2080</v>
      </c>
      <c r="B2035">
        <v>42</v>
      </c>
      <c r="C2035" t="str">
        <f>IF(Table1[[#This Row],[Age]]&lt;=10,"Child",IF(Table1[[#This Row],[Age]]&lt;=20,"Teen", IF(Table1[[#This Row],[Age]]&lt;=40, "Young Adult",IF(Table1[[#This Row],[Age]]&lt;=60, "Middle Age","Old Age"))))</f>
        <v>Middle Age</v>
      </c>
      <c r="D2035" t="s">
        <v>5049</v>
      </c>
      <c r="E2035" t="s">
        <v>35</v>
      </c>
      <c r="F2035" t="s">
        <v>36</v>
      </c>
      <c r="G2035" s="2">
        <v>44968</v>
      </c>
      <c r="H2035" s="1">
        <f>YEAR(Table1[[#This Row],[Date_of_Diagnosis]])</f>
        <v>2023</v>
      </c>
      <c r="I2035" t="s">
        <v>42</v>
      </c>
      <c r="J2035" t="s">
        <v>38</v>
      </c>
      <c r="K2035" t="b">
        <v>1</v>
      </c>
      <c r="L2035">
        <v>60</v>
      </c>
      <c r="M2035">
        <v>20</v>
      </c>
      <c r="N2035" t="s">
        <v>12</v>
      </c>
      <c r="O2035">
        <v>104</v>
      </c>
      <c r="P2035" t="str">
        <f>IF(Table1[[#This Row],[Survival_Time_Months]]&lt;12,"&lt;1 Year",IF(Table1[[#This Row],[Survival_Time_Months]]&lt;60,"1-5 Years","5+ Years"))</f>
        <v>5+ Years</v>
      </c>
      <c r="Q2035" t="s">
        <v>10</v>
      </c>
      <c r="R2035" t="b">
        <v>0</v>
      </c>
      <c r="S2035" t="s">
        <v>16</v>
      </c>
    </row>
    <row r="2036" spans="1:19" x14ac:dyDescent="0.35">
      <c r="A2036" t="s">
        <v>2081</v>
      </c>
      <c r="B2036">
        <v>54</v>
      </c>
      <c r="C2036" t="str">
        <f>IF(Table1[[#This Row],[Age]]&lt;=10,"Child",IF(Table1[[#This Row],[Age]]&lt;=20,"Teen", IF(Table1[[#This Row],[Age]]&lt;=40, "Young Adult",IF(Table1[[#This Row],[Age]]&lt;=60, "Middle Age","Old Age"))))</f>
        <v>Middle Age</v>
      </c>
      <c r="D2036" t="s">
        <v>5050</v>
      </c>
      <c r="E2036" t="s">
        <v>50</v>
      </c>
      <c r="F2036" t="s">
        <v>44</v>
      </c>
      <c r="G2036" s="2">
        <v>44312</v>
      </c>
      <c r="H2036" s="1">
        <f>YEAR(Table1[[#This Row],[Date_of_Diagnosis]])</f>
        <v>2021</v>
      </c>
      <c r="I2036" t="s">
        <v>37</v>
      </c>
      <c r="J2036" t="s">
        <v>45</v>
      </c>
      <c r="K2036" t="b">
        <v>0</v>
      </c>
      <c r="L2036">
        <v>6</v>
      </c>
      <c r="M2036">
        <v>10</v>
      </c>
      <c r="N2036" t="s">
        <v>12</v>
      </c>
      <c r="O2036">
        <v>54</v>
      </c>
      <c r="P2036" t="str">
        <f>IF(Table1[[#This Row],[Survival_Time_Months]]&lt;12,"&lt;1 Year",IF(Table1[[#This Row],[Survival_Time_Months]]&lt;60,"1-5 Years","5+ Years"))</f>
        <v>1-5 Years</v>
      </c>
      <c r="Q2036" t="s">
        <v>14</v>
      </c>
      <c r="R2036" t="b">
        <v>0</v>
      </c>
      <c r="S2036" t="s">
        <v>23</v>
      </c>
    </row>
    <row r="2037" spans="1:19" x14ac:dyDescent="0.35">
      <c r="A2037" t="s">
        <v>2082</v>
      </c>
      <c r="B2037">
        <v>18</v>
      </c>
      <c r="C2037" t="str">
        <f>IF(Table1[[#This Row],[Age]]&lt;=10,"Child",IF(Table1[[#This Row],[Age]]&lt;=20,"Teen", IF(Table1[[#This Row],[Age]]&lt;=40, "Young Adult",IF(Table1[[#This Row],[Age]]&lt;=60, "Middle Age","Old Age"))))</f>
        <v>Teen</v>
      </c>
      <c r="D2037" t="s">
        <v>40</v>
      </c>
      <c r="E2037" t="s">
        <v>50</v>
      </c>
      <c r="F2037" t="s">
        <v>44</v>
      </c>
      <c r="G2037" s="2">
        <v>44475</v>
      </c>
      <c r="H2037" s="1">
        <f>YEAR(Table1[[#This Row],[Date_of_Diagnosis]])</f>
        <v>2021</v>
      </c>
      <c r="I2037" t="s">
        <v>48</v>
      </c>
      <c r="J2037" t="s">
        <v>2</v>
      </c>
      <c r="K2037" t="b">
        <v>1</v>
      </c>
      <c r="L2037">
        <v>0</v>
      </c>
      <c r="M2037">
        <v>18</v>
      </c>
      <c r="N2037" t="s">
        <v>15</v>
      </c>
      <c r="O2037">
        <v>47</v>
      </c>
      <c r="P2037" t="str">
        <f>IF(Table1[[#This Row],[Survival_Time_Months]]&lt;12,"&lt;1 Year",IF(Table1[[#This Row],[Survival_Time_Months]]&lt;60,"1-5 Years","5+ Years"))</f>
        <v>1-5 Years</v>
      </c>
      <c r="Q2037" t="s">
        <v>10</v>
      </c>
      <c r="R2037" t="b">
        <v>0</v>
      </c>
      <c r="S2037" t="s">
        <v>18</v>
      </c>
    </row>
    <row r="2038" spans="1:19" x14ac:dyDescent="0.35">
      <c r="A2038" t="s">
        <v>2083</v>
      </c>
      <c r="B2038">
        <v>29</v>
      </c>
      <c r="C2038" t="str">
        <f>IF(Table1[[#This Row],[Age]]&lt;=10,"Child",IF(Table1[[#This Row],[Age]]&lt;=20,"Teen", IF(Table1[[#This Row],[Age]]&lt;=40, "Young Adult",IF(Table1[[#This Row],[Age]]&lt;=60, "Middle Age","Old Age"))))</f>
        <v>Young Adult</v>
      </c>
      <c r="D2038" t="s">
        <v>5050</v>
      </c>
      <c r="E2038" t="s">
        <v>35</v>
      </c>
      <c r="F2038" t="s">
        <v>36</v>
      </c>
      <c r="G2038" s="2">
        <v>45256</v>
      </c>
      <c r="H2038" s="1">
        <f>YEAR(Table1[[#This Row],[Date_of_Diagnosis]])</f>
        <v>2023</v>
      </c>
      <c r="I2038" t="s">
        <v>51</v>
      </c>
      <c r="J2038" t="s">
        <v>45</v>
      </c>
      <c r="K2038" t="b">
        <v>0</v>
      </c>
      <c r="L2038">
        <v>49</v>
      </c>
      <c r="M2038">
        <v>9</v>
      </c>
      <c r="N2038" t="s">
        <v>9</v>
      </c>
      <c r="O2038">
        <v>89</v>
      </c>
      <c r="P2038" t="str">
        <f>IF(Table1[[#This Row],[Survival_Time_Months]]&lt;12,"&lt;1 Year",IF(Table1[[#This Row],[Survival_Time_Months]]&lt;60,"1-5 Years","5+ Years"))</f>
        <v>5+ Years</v>
      </c>
      <c r="Q2038" t="s">
        <v>10</v>
      </c>
      <c r="R2038" t="b">
        <v>0</v>
      </c>
      <c r="S2038" t="s">
        <v>19</v>
      </c>
    </row>
    <row r="2039" spans="1:19" x14ac:dyDescent="0.35">
      <c r="A2039" t="s">
        <v>2084</v>
      </c>
      <c r="B2039">
        <v>56</v>
      </c>
      <c r="C2039" t="str">
        <f>IF(Table1[[#This Row],[Age]]&lt;=10,"Child",IF(Table1[[#This Row],[Age]]&lt;=20,"Teen", IF(Table1[[#This Row],[Age]]&lt;=40, "Young Adult",IF(Table1[[#This Row],[Age]]&lt;=60, "Middle Age","Old Age"))))</f>
        <v>Middle Age</v>
      </c>
      <c r="D2039" t="s">
        <v>5050</v>
      </c>
      <c r="E2039" t="s">
        <v>35</v>
      </c>
      <c r="F2039" t="s">
        <v>41</v>
      </c>
      <c r="G2039" s="2">
        <v>44559</v>
      </c>
      <c r="H2039" s="1">
        <f>YEAR(Table1[[#This Row],[Date_of_Diagnosis]])</f>
        <v>2021</v>
      </c>
      <c r="I2039" t="s">
        <v>37</v>
      </c>
      <c r="J2039" t="s">
        <v>45</v>
      </c>
      <c r="K2039" t="b">
        <v>0</v>
      </c>
      <c r="L2039">
        <v>44</v>
      </c>
      <c r="M2039">
        <v>10</v>
      </c>
      <c r="N2039" t="s">
        <v>15</v>
      </c>
      <c r="O2039">
        <v>64</v>
      </c>
      <c r="P2039" t="str">
        <f>IF(Table1[[#This Row],[Survival_Time_Months]]&lt;12,"&lt;1 Year",IF(Table1[[#This Row],[Survival_Time_Months]]&lt;60,"1-5 Years","5+ Years"))</f>
        <v>5+ Years</v>
      </c>
      <c r="Q2039" t="s">
        <v>14</v>
      </c>
      <c r="R2039" t="b">
        <v>0</v>
      </c>
      <c r="S2039" t="s">
        <v>18</v>
      </c>
    </row>
    <row r="2040" spans="1:19" x14ac:dyDescent="0.35">
      <c r="A2040" t="s">
        <v>2085</v>
      </c>
      <c r="B2040">
        <v>19</v>
      </c>
      <c r="C2040" t="str">
        <f>IF(Table1[[#This Row],[Age]]&lt;=10,"Child",IF(Table1[[#This Row],[Age]]&lt;=20,"Teen", IF(Table1[[#This Row],[Age]]&lt;=40, "Young Adult",IF(Table1[[#This Row],[Age]]&lt;=60, "Middle Age","Old Age"))))</f>
        <v>Teen</v>
      </c>
      <c r="D2040" t="s">
        <v>5050</v>
      </c>
      <c r="E2040" t="s">
        <v>47</v>
      </c>
      <c r="F2040" t="s">
        <v>41</v>
      </c>
      <c r="G2040" s="2">
        <v>44070</v>
      </c>
      <c r="H2040" s="1">
        <f>YEAR(Table1[[#This Row],[Date_of_Diagnosis]])</f>
        <v>2020</v>
      </c>
      <c r="I2040" t="s">
        <v>48</v>
      </c>
      <c r="J2040" t="s">
        <v>2</v>
      </c>
      <c r="K2040" t="b">
        <v>0</v>
      </c>
      <c r="L2040">
        <v>66</v>
      </c>
      <c r="M2040">
        <v>16</v>
      </c>
      <c r="N2040" t="s">
        <v>15</v>
      </c>
      <c r="O2040">
        <v>106</v>
      </c>
      <c r="P2040" t="str">
        <f>IF(Table1[[#This Row],[Survival_Time_Months]]&lt;12,"&lt;1 Year",IF(Table1[[#This Row],[Survival_Time_Months]]&lt;60,"1-5 Years","5+ Years"))</f>
        <v>5+ Years</v>
      </c>
      <c r="Q2040" t="s">
        <v>10</v>
      </c>
      <c r="R2040" t="b">
        <v>1</v>
      </c>
      <c r="S2040" t="s">
        <v>19</v>
      </c>
    </row>
    <row r="2041" spans="1:19" x14ac:dyDescent="0.35">
      <c r="A2041" t="s">
        <v>2086</v>
      </c>
      <c r="B2041">
        <v>26</v>
      </c>
      <c r="C2041" t="str">
        <f>IF(Table1[[#This Row],[Age]]&lt;=10,"Child",IF(Table1[[#This Row],[Age]]&lt;=20,"Teen", IF(Table1[[#This Row],[Age]]&lt;=40, "Young Adult",IF(Table1[[#This Row],[Age]]&lt;=60, "Middle Age","Old Age"))))</f>
        <v>Young Adult</v>
      </c>
      <c r="D2041" t="s">
        <v>5049</v>
      </c>
      <c r="E2041" t="s">
        <v>50</v>
      </c>
      <c r="F2041" t="s">
        <v>44</v>
      </c>
      <c r="G2041" s="2">
        <v>44565</v>
      </c>
      <c r="H2041" s="1">
        <f>YEAR(Table1[[#This Row],[Date_of_Diagnosis]])</f>
        <v>2022</v>
      </c>
      <c r="I2041" t="s">
        <v>37</v>
      </c>
      <c r="J2041" t="s">
        <v>45</v>
      </c>
      <c r="K2041" t="b">
        <v>1</v>
      </c>
      <c r="L2041">
        <v>35</v>
      </c>
      <c r="M2041">
        <v>17</v>
      </c>
      <c r="N2041" t="s">
        <v>12</v>
      </c>
      <c r="O2041">
        <v>77</v>
      </c>
      <c r="P2041" t="str">
        <f>IF(Table1[[#This Row],[Survival_Time_Months]]&lt;12,"&lt;1 Year",IF(Table1[[#This Row],[Survival_Time_Months]]&lt;60,"1-5 Years","5+ Years"))</f>
        <v>5+ Years</v>
      </c>
      <c r="Q2041" t="s">
        <v>14</v>
      </c>
      <c r="R2041" t="b">
        <v>0</v>
      </c>
      <c r="S2041" t="s">
        <v>18</v>
      </c>
    </row>
    <row r="2042" spans="1:19" x14ac:dyDescent="0.35">
      <c r="A2042" t="s">
        <v>2087</v>
      </c>
      <c r="B2042">
        <v>9</v>
      </c>
      <c r="C2042" t="str">
        <f>IF(Table1[[#This Row],[Age]]&lt;=10,"Child",IF(Table1[[#This Row],[Age]]&lt;=20,"Teen", IF(Table1[[#This Row],[Age]]&lt;=40, "Young Adult",IF(Table1[[#This Row],[Age]]&lt;=60, "Middle Age","Old Age"))))</f>
        <v>Child</v>
      </c>
      <c r="D2042" t="s">
        <v>5049</v>
      </c>
      <c r="E2042" t="s">
        <v>50</v>
      </c>
      <c r="F2042" t="s">
        <v>44</v>
      </c>
      <c r="G2042" s="2">
        <v>44736</v>
      </c>
      <c r="H2042" s="1">
        <f>YEAR(Table1[[#This Row],[Date_of_Diagnosis]])</f>
        <v>2022</v>
      </c>
      <c r="I2042" t="s">
        <v>42</v>
      </c>
      <c r="J2042" t="s">
        <v>38</v>
      </c>
      <c r="K2042" t="b">
        <v>0</v>
      </c>
      <c r="L2042">
        <v>56</v>
      </c>
      <c r="M2042">
        <v>14</v>
      </c>
      <c r="N2042" t="s">
        <v>12</v>
      </c>
      <c r="O2042">
        <v>39</v>
      </c>
      <c r="P2042" t="str">
        <f>IF(Table1[[#This Row],[Survival_Time_Months]]&lt;12,"&lt;1 Year",IF(Table1[[#This Row],[Survival_Time_Months]]&lt;60,"1-5 Years","5+ Years"))</f>
        <v>1-5 Years</v>
      </c>
      <c r="Q2042" t="s">
        <v>14</v>
      </c>
      <c r="R2042" t="b">
        <v>1</v>
      </c>
      <c r="S2042" t="s">
        <v>17</v>
      </c>
    </row>
    <row r="2043" spans="1:19" x14ac:dyDescent="0.35">
      <c r="A2043" t="s">
        <v>2088</v>
      </c>
      <c r="B2043">
        <v>43</v>
      </c>
      <c r="C2043" t="str">
        <f>IF(Table1[[#This Row],[Age]]&lt;=10,"Child",IF(Table1[[#This Row],[Age]]&lt;=20,"Teen", IF(Table1[[#This Row],[Age]]&lt;=40, "Young Adult",IF(Table1[[#This Row],[Age]]&lt;=60, "Middle Age","Old Age"))))</f>
        <v>Middle Age</v>
      </c>
      <c r="D2043" t="s">
        <v>5049</v>
      </c>
      <c r="E2043" t="s">
        <v>35</v>
      </c>
      <c r="F2043" t="s">
        <v>36</v>
      </c>
      <c r="G2043" s="2">
        <v>45020</v>
      </c>
      <c r="H2043" s="1">
        <f>YEAR(Table1[[#This Row],[Date_of_Diagnosis]])</f>
        <v>2023</v>
      </c>
      <c r="I2043" t="s">
        <v>51</v>
      </c>
      <c r="J2043" t="s">
        <v>45</v>
      </c>
      <c r="K2043" t="b">
        <v>0</v>
      </c>
      <c r="L2043">
        <v>56</v>
      </c>
      <c r="M2043">
        <v>16</v>
      </c>
      <c r="N2043" t="s">
        <v>15</v>
      </c>
      <c r="O2043">
        <v>23</v>
      </c>
      <c r="P2043" t="str">
        <f>IF(Table1[[#This Row],[Survival_Time_Months]]&lt;12,"&lt;1 Year",IF(Table1[[#This Row],[Survival_Time_Months]]&lt;60,"1-5 Years","5+ Years"))</f>
        <v>1-5 Years</v>
      </c>
      <c r="Q2043" t="s">
        <v>10</v>
      </c>
      <c r="R2043" t="b">
        <v>1</v>
      </c>
      <c r="S2043" t="s">
        <v>18</v>
      </c>
    </row>
    <row r="2044" spans="1:19" x14ac:dyDescent="0.35">
      <c r="A2044" t="s">
        <v>2089</v>
      </c>
      <c r="B2044">
        <v>61</v>
      </c>
      <c r="C2044" t="str">
        <f>IF(Table1[[#This Row],[Age]]&lt;=10,"Child",IF(Table1[[#This Row],[Age]]&lt;=20,"Teen", IF(Table1[[#This Row],[Age]]&lt;=40, "Young Adult",IF(Table1[[#This Row],[Age]]&lt;=60, "Middle Age","Old Age"))))</f>
        <v>Old Age</v>
      </c>
      <c r="D2044" t="s">
        <v>40</v>
      </c>
      <c r="E2044" t="s">
        <v>35</v>
      </c>
      <c r="F2044" t="s">
        <v>36</v>
      </c>
      <c r="G2044" s="2">
        <v>45447</v>
      </c>
      <c r="H2044" s="1">
        <f>YEAR(Table1[[#This Row],[Date_of_Diagnosis]])</f>
        <v>2024</v>
      </c>
      <c r="I2044" t="s">
        <v>37</v>
      </c>
      <c r="J2044" t="s">
        <v>45</v>
      </c>
      <c r="K2044" t="b">
        <v>1</v>
      </c>
      <c r="L2044">
        <v>16</v>
      </c>
      <c r="M2044">
        <v>7</v>
      </c>
      <c r="N2044" t="s">
        <v>15</v>
      </c>
      <c r="O2044">
        <v>117</v>
      </c>
      <c r="P2044" t="str">
        <f>IF(Table1[[#This Row],[Survival_Time_Months]]&lt;12,"&lt;1 Year",IF(Table1[[#This Row],[Survival_Time_Months]]&lt;60,"1-5 Years","5+ Years"))</f>
        <v>5+ Years</v>
      </c>
      <c r="Q2044" t="s">
        <v>10</v>
      </c>
      <c r="R2044" t="b">
        <v>0</v>
      </c>
      <c r="S2044" t="s">
        <v>19</v>
      </c>
    </row>
    <row r="2045" spans="1:19" x14ac:dyDescent="0.35">
      <c r="A2045" t="s">
        <v>2090</v>
      </c>
      <c r="B2045">
        <v>65</v>
      </c>
      <c r="C2045" t="str">
        <f>IF(Table1[[#This Row],[Age]]&lt;=10,"Child",IF(Table1[[#This Row],[Age]]&lt;=20,"Teen", IF(Table1[[#This Row],[Age]]&lt;=40, "Young Adult",IF(Table1[[#This Row],[Age]]&lt;=60, "Middle Age","Old Age"))))</f>
        <v>Old Age</v>
      </c>
      <c r="D2045" t="s">
        <v>5049</v>
      </c>
      <c r="E2045" t="s">
        <v>35</v>
      </c>
      <c r="F2045" t="s">
        <v>41</v>
      </c>
      <c r="G2045" s="2">
        <v>43591</v>
      </c>
      <c r="H2045" s="1">
        <f>YEAR(Table1[[#This Row],[Date_of_Diagnosis]])</f>
        <v>2019</v>
      </c>
      <c r="I2045" t="s">
        <v>42</v>
      </c>
      <c r="J2045" t="s">
        <v>38</v>
      </c>
      <c r="K2045" t="b">
        <v>1</v>
      </c>
      <c r="L2045">
        <v>66</v>
      </c>
      <c r="M2045">
        <v>6</v>
      </c>
      <c r="N2045" t="s">
        <v>9</v>
      </c>
      <c r="O2045">
        <v>73</v>
      </c>
      <c r="P2045" t="str">
        <f>IF(Table1[[#This Row],[Survival_Time_Months]]&lt;12,"&lt;1 Year",IF(Table1[[#This Row],[Survival_Time_Months]]&lt;60,"1-5 Years","5+ Years"))</f>
        <v>5+ Years</v>
      </c>
      <c r="Q2045" t="s">
        <v>10</v>
      </c>
      <c r="R2045" t="b">
        <v>0</v>
      </c>
      <c r="S2045" t="s">
        <v>19</v>
      </c>
    </row>
    <row r="2046" spans="1:19" x14ac:dyDescent="0.35">
      <c r="A2046" t="s">
        <v>2091</v>
      </c>
      <c r="B2046">
        <v>56</v>
      </c>
      <c r="C2046" t="str">
        <f>IF(Table1[[#This Row],[Age]]&lt;=10,"Child",IF(Table1[[#This Row],[Age]]&lt;=20,"Teen", IF(Table1[[#This Row],[Age]]&lt;=40, "Young Adult",IF(Table1[[#This Row],[Age]]&lt;=60, "Middle Age","Old Age"))))</f>
        <v>Middle Age</v>
      </c>
      <c r="D2046" t="s">
        <v>40</v>
      </c>
      <c r="E2046" t="s">
        <v>50</v>
      </c>
      <c r="F2046" t="s">
        <v>36</v>
      </c>
      <c r="G2046" s="2">
        <v>44220</v>
      </c>
      <c r="H2046" s="1">
        <f>YEAR(Table1[[#This Row],[Date_of_Diagnosis]])</f>
        <v>2021</v>
      </c>
      <c r="I2046" t="s">
        <v>51</v>
      </c>
      <c r="J2046" t="s">
        <v>45</v>
      </c>
      <c r="K2046" t="b">
        <v>0</v>
      </c>
      <c r="L2046">
        <v>65</v>
      </c>
      <c r="M2046">
        <v>18</v>
      </c>
      <c r="N2046" t="s">
        <v>15</v>
      </c>
      <c r="O2046">
        <v>9</v>
      </c>
      <c r="P2046" t="str">
        <f>IF(Table1[[#This Row],[Survival_Time_Months]]&lt;12,"&lt;1 Year",IF(Table1[[#This Row],[Survival_Time_Months]]&lt;60,"1-5 Years","5+ Years"))</f>
        <v>&lt;1 Year</v>
      </c>
      <c r="Q2046" t="s">
        <v>10</v>
      </c>
      <c r="R2046" t="b">
        <v>1</v>
      </c>
      <c r="S2046" t="s">
        <v>11</v>
      </c>
    </row>
    <row r="2047" spans="1:19" x14ac:dyDescent="0.35">
      <c r="A2047" t="s">
        <v>2092</v>
      </c>
      <c r="B2047">
        <v>68</v>
      </c>
      <c r="C2047" t="str">
        <f>IF(Table1[[#This Row],[Age]]&lt;=10,"Child",IF(Table1[[#This Row],[Age]]&lt;=20,"Teen", IF(Table1[[#This Row],[Age]]&lt;=40, "Young Adult",IF(Table1[[#This Row],[Age]]&lt;=60, "Middle Age","Old Age"))))</f>
        <v>Old Age</v>
      </c>
      <c r="D2047" t="s">
        <v>40</v>
      </c>
      <c r="E2047" t="s">
        <v>47</v>
      </c>
      <c r="F2047" t="s">
        <v>36</v>
      </c>
      <c r="G2047" s="2">
        <v>44324</v>
      </c>
      <c r="H2047" s="1">
        <f>YEAR(Table1[[#This Row],[Date_of_Diagnosis]])</f>
        <v>2021</v>
      </c>
      <c r="I2047" t="s">
        <v>51</v>
      </c>
      <c r="J2047" t="s">
        <v>45</v>
      </c>
      <c r="K2047" t="b">
        <v>0</v>
      </c>
      <c r="L2047">
        <v>9</v>
      </c>
      <c r="M2047">
        <v>14</v>
      </c>
      <c r="N2047" t="s">
        <v>9</v>
      </c>
      <c r="O2047">
        <v>62</v>
      </c>
      <c r="P2047" t="str">
        <f>IF(Table1[[#This Row],[Survival_Time_Months]]&lt;12,"&lt;1 Year",IF(Table1[[#This Row],[Survival_Time_Months]]&lt;60,"1-5 Years","5+ Years"))</f>
        <v>5+ Years</v>
      </c>
      <c r="Q2047" t="s">
        <v>14</v>
      </c>
      <c r="R2047" t="b">
        <v>0</v>
      </c>
      <c r="S2047" t="s">
        <v>11</v>
      </c>
    </row>
    <row r="2048" spans="1:19" x14ac:dyDescent="0.35">
      <c r="A2048" t="s">
        <v>2093</v>
      </c>
      <c r="B2048">
        <v>59</v>
      </c>
      <c r="C2048" t="str">
        <f>IF(Table1[[#This Row],[Age]]&lt;=10,"Child",IF(Table1[[#This Row],[Age]]&lt;=20,"Teen", IF(Table1[[#This Row],[Age]]&lt;=40, "Young Adult",IF(Table1[[#This Row],[Age]]&lt;=60, "Middle Age","Old Age"))))</f>
        <v>Middle Age</v>
      </c>
      <c r="D2048" t="s">
        <v>5050</v>
      </c>
      <c r="E2048" t="s">
        <v>35</v>
      </c>
      <c r="F2048" t="s">
        <v>41</v>
      </c>
      <c r="G2048" s="2">
        <v>44925</v>
      </c>
      <c r="H2048" s="1">
        <f>YEAR(Table1[[#This Row],[Date_of_Diagnosis]])</f>
        <v>2022</v>
      </c>
      <c r="I2048" t="s">
        <v>37</v>
      </c>
      <c r="J2048" t="s">
        <v>2</v>
      </c>
      <c r="K2048" t="b">
        <v>0</v>
      </c>
      <c r="L2048">
        <v>49</v>
      </c>
      <c r="M2048">
        <v>14</v>
      </c>
      <c r="N2048" t="s">
        <v>12</v>
      </c>
      <c r="O2048">
        <v>111</v>
      </c>
      <c r="P2048" t="str">
        <f>IF(Table1[[#This Row],[Survival_Time_Months]]&lt;12,"&lt;1 Year",IF(Table1[[#This Row],[Survival_Time_Months]]&lt;60,"1-5 Years","5+ Years"))</f>
        <v>5+ Years</v>
      </c>
      <c r="Q2048" t="s">
        <v>10</v>
      </c>
      <c r="R2048" t="b">
        <v>1</v>
      </c>
      <c r="S2048" t="s">
        <v>11</v>
      </c>
    </row>
    <row r="2049" spans="1:19" x14ac:dyDescent="0.35">
      <c r="A2049" t="s">
        <v>2094</v>
      </c>
      <c r="B2049">
        <v>39</v>
      </c>
      <c r="C2049" t="str">
        <f>IF(Table1[[#This Row],[Age]]&lt;=10,"Child",IF(Table1[[#This Row],[Age]]&lt;=20,"Teen", IF(Table1[[#This Row],[Age]]&lt;=40, "Young Adult",IF(Table1[[#This Row],[Age]]&lt;=60, "Middle Age","Old Age"))))</f>
        <v>Young Adult</v>
      </c>
      <c r="D2049" t="s">
        <v>5049</v>
      </c>
      <c r="E2049" t="s">
        <v>35</v>
      </c>
      <c r="F2049" t="s">
        <v>44</v>
      </c>
      <c r="G2049" s="2">
        <v>44823</v>
      </c>
      <c r="H2049" s="1">
        <f>YEAR(Table1[[#This Row],[Date_of_Diagnosis]])</f>
        <v>2022</v>
      </c>
      <c r="I2049" t="s">
        <v>42</v>
      </c>
      <c r="J2049" t="s">
        <v>45</v>
      </c>
      <c r="K2049" t="b">
        <v>0</v>
      </c>
      <c r="L2049">
        <v>50</v>
      </c>
      <c r="M2049">
        <v>9</v>
      </c>
      <c r="N2049" t="s">
        <v>15</v>
      </c>
      <c r="O2049">
        <v>25</v>
      </c>
      <c r="P2049" t="str">
        <f>IF(Table1[[#This Row],[Survival_Time_Months]]&lt;12,"&lt;1 Year",IF(Table1[[#This Row],[Survival_Time_Months]]&lt;60,"1-5 Years","5+ Years"))</f>
        <v>1-5 Years</v>
      </c>
      <c r="Q2049" t="s">
        <v>14</v>
      </c>
      <c r="R2049" t="b">
        <v>0</v>
      </c>
      <c r="S2049" t="s">
        <v>16</v>
      </c>
    </row>
    <row r="2050" spans="1:19" x14ac:dyDescent="0.35">
      <c r="A2050" t="s">
        <v>2095</v>
      </c>
      <c r="B2050">
        <v>58</v>
      </c>
      <c r="C2050" t="str">
        <f>IF(Table1[[#This Row],[Age]]&lt;=10,"Child",IF(Table1[[#This Row],[Age]]&lt;=20,"Teen", IF(Table1[[#This Row],[Age]]&lt;=40, "Young Adult",IF(Table1[[#This Row],[Age]]&lt;=60, "Middle Age","Old Age"))))</f>
        <v>Middle Age</v>
      </c>
      <c r="D2050" t="s">
        <v>5049</v>
      </c>
      <c r="E2050" t="s">
        <v>50</v>
      </c>
      <c r="F2050" t="s">
        <v>44</v>
      </c>
      <c r="G2050" s="2">
        <v>44492</v>
      </c>
      <c r="H2050" s="1">
        <f>YEAR(Table1[[#This Row],[Date_of_Diagnosis]])</f>
        <v>2021</v>
      </c>
      <c r="I2050" t="s">
        <v>48</v>
      </c>
      <c r="J2050" t="s">
        <v>38</v>
      </c>
      <c r="K2050" t="b">
        <v>1</v>
      </c>
      <c r="L2050">
        <v>49</v>
      </c>
      <c r="M2050">
        <v>11</v>
      </c>
      <c r="N2050" t="s">
        <v>15</v>
      </c>
      <c r="O2050">
        <v>103</v>
      </c>
      <c r="P2050" t="str">
        <f>IF(Table1[[#This Row],[Survival_Time_Months]]&lt;12,"&lt;1 Year",IF(Table1[[#This Row],[Survival_Time_Months]]&lt;60,"1-5 Years","5+ Years"))</f>
        <v>5+ Years</v>
      </c>
      <c r="Q2050" t="s">
        <v>14</v>
      </c>
      <c r="R2050" t="b">
        <v>0</v>
      </c>
      <c r="S2050" t="s">
        <v>23</v>
      </c>
    </row>
    <row r="2051" spans="1:19" x14ac:dyDescent="0.35">
      <c r="A2051" t="s">
        <v>2096</v>
      </c>
      <c r="B2051">
        <v>5</v>
      </c>
      <c r="C2051" t="str">
        <f>IF(Table1[[#This Row],[Age]]&lt;=10,"Child",IF(Table1[[#This Row],[Age]]&lt;=20,"Teen", IF(Table1[[#This Row],[Age]]&lt;=40, "Young Adult",IF(Table1[[#This Row],[Age]]&lt;=60, "Middle Age","Old Age"))))</f>
        <v>Child</v>
      </c>
      <c r="D2051" t="s">
        <v>40</v>
      </c>
      <c r="E2051" t="s">
        <v>35</v>
      </c>
      <c r="F2051" t="s">
        <v>36</v>
      </c>
      <c r="G2051" s="2">
        <v>43478</v>
      </c>
      <c r="H2051" s="1">
        <f>YEAR(Table1[[#This Row],[Date_of_Diagnosis]])</f>
        <v>2019</v>
      </c>
      <c r="I2051" t="s">
        <v>48</v>
      </c>
      <c r="J2051" t="s">
        <v>2</v>
      </c>
      <c r="K2051" t="b">
        <v>1</v>
      </c>
      <c r="L2051">
        <v>70</v>
      </c>
      <c r="M2051">
        <v>11</v>
      </c>
      <c r="N2051" t="s">
        <v>15</v>
      </c>
      <c r="O2051">
        <v>73</v>
      </c>
      <c r="P2051" t="str">
        <f>IF(Table1[[#This Row],[Survival_Time_Months]]&lt;12,"&lt;1 Year",IF(Table1[[#This Row],[Survival_Time_Months]]&lt;60,"1-5 Years","5+ Years"))</f>
        <v>5+ Years</v>
      </c>
      <c r="Q2051" t="s">
        <v>10</v>
      </c>
      <c r="R2051" t="b">
        <v>1</v>
      </c>
      <c r="S2051" t="s">
        <v>22</v>
      </c>
    </row>
    <row r="2052" spans="1:19" x14ac:dyDescent="0.35">
      <c r="A2052" t="s">
        <v>2097</v>
      </c>
      <c r="B2052">
        <v>64</v>
      </c>
      <c r="C2052" t="str">
        <f>IF(Table1[[#This Row],[Age]]&lt;=10,"Child",IF(Table1[[#This Row],[Age]]&lt;=20,"Teen", IF(Table1[[#This Row],[Age]]&lt;=40, "Young Adult",IF(Table1[[#This Row],[Age]]&lt;=60, "Middle Age","Old Age"))))</f>
        <v>Old Age</v>
      </c>
      <c r="D2052" t="s">
        <v>5050</v>
      </c>
      <c r="E2052" t="s">
        <v>50</v>
      </c>
      <c r="F2052" t="s">
        <v>36</v>
      </c>
      <c r="G2052" s="2">
        <v>45182</v>
      </c>
      <c r="H2052" s="1">
        <f>YEAR(Table1[[#This Row],[Date_of_Diagnosis]])</f>
        <v>2023</v>
      </c>
      <c r="I2052" t="s">
        <v>48</v>
      </c>
      <c r="J2052" t="s">
        <v>2</v>
      </c>
      <c r="K2052" t="b">
        <v>0</v>
      </c>
      <c r="L2052">
        <v>61</v>
      </c>
      <c r="M2052">
        <v>1</v>
      </c>
      <c r="N2052" t="s">
        <v>12</v>
      </c>
      <c r="O2052">
        <v>88</v>
      </c>
      <c r="P2052" t="str">
        <f>IF(Table1[[#This Row],[Survival_Time_Months]]&lt;12,"&lt;1 Year",IF(Table1[[#This Row],[Survival_Time_Months]]&lt;60,"1-5 Years","5+ Years"))</f>
        <v>5+ Years</v>
      </c>
      <c r="Q2052" t="s">
        <v>14</v>
      </c>
      <c r="R2052" t="b">
        <v>1</v>
      </c>
      <c r="S2052" t="s">
        <v>11</v>
      </c>
    </row>
    <row r="2053" spans="1:19" x14ac:dyDescent="0.35">
      <c r="A2053" t="s">
        <v>2098</v>
      </c>
      <c r="B2053">
        <v>14</v>
      </c>
      <c r="C2053" t="str">
        <f>IF(Table1[[#This Row],[Age]]&lt;=10,"Child",IF(Table1[[#This Row],[Age]]&lt;=20,"Teen", IF(Table1[[#This Row],[Age]]&lt;=40, "Young Adult",IF(Table1[[#This Row],[Age]]&lt;=60, "Middle Age","Old Age"))))</f>
        <v>Teen</v>
      </c>
      <c r="D2053" t="s">
        <v>40</v>
      </c>
      <c r="E2053" t="s">
        <v>35</v>
      </c>
      <c r="F2053" t="s">
        <v>41</v>
      </c>
      <c r="G2053" s="2">
        <v>44941</v>
      </c>
      <c r="H2053" s="1">
        <f>YEAR(Table1[[#This Row],[Date_of_Diagnosis]])</f>
        <v>2023</v>
      </c>
      <c r="I2053" t="s">
        <v>48</v>
      </c>
      <c r="J2053" t="s">
        <v>38</v>
      </c>
      <c r="K2053" t="b">
        <v>1</v>
      </c>
      <c r="L2053">
        <v>43</v>
      </c>
      <c r="M2053">
        <v>10</v>
      </c>
      <c r="N2053" t="s">
        <v>9</v>
      </c>
      <c r="O2053">
        <v>7</v>
      </c>
      <c r="P2053" t="str">
        <f>IF(Table1[[#This Row],[Survival_Time_Months]]&lt;12,"&lt;1 Year",IF(Table1[[#This Row],[Survival_Time_Months]]&lt;60,"1-5 Years","5+ Years"))</f>
        <v>&lt;1 Year</v>
      </c>
      <c r="Q2053" t="s">
        <v>10</v>
      </c>
      <c r="R2053" t="b">
        <v>0</v>
      </c>
      <c r="S2053" t="s">
        <v>18</v>
      </c>
    </row>
    <row r="2054" spans="1:19" x14ac:dyDescent="0.35">
      <c r="A2054" t="s">
        <v>2099</v>
      </c>
      <c r="B2054">
        <v>41</v>
      </c>
      <c r="C2054" t="str">
        <f>IF(Table1[[#This Row],[Age]]&lt;=10,"Child",IF(Table1[[#This Row],[Age]]&lt;=20,"Teen", IF(Table1[[#This Row],[Age]]&lt;=40, "Young Adult",IF(Table1[[#This Row],[Age]]&lt;=60, "Middle Age","Old Age"))))</f>
        <v>Middle Age</v>
      </c>
      <c r="D2054" t="s">
        <v>40</v>
      </c>
      <c r="E2054" t="s">
        <v>35</v>
      </c>
      <c r="F2054" t="s">
        <v>44</v>
      </c>
      <c r="G2054" s="2">
        <v>45634</v>
      </c>
      <c r="H2054" s="1">
        <f>YEAR(Table1[[#This Row],[Date_of_Diagnosis]])</f>
        <v>2024</v>
      </c>
      <c r="I2054" t="s">
        <v>42</v>
      </c>
      <c r="J2054" t="s">
        <v>38</v>
      </c>
      <c r="K2054" t="b">
        <v>1</v>
      </c>
      <c r="L2054">
        <v>67</v>
      </c>
      <c r="M2054">
        <v>19</v>
      </c>
      <c r="N2054" t="s">
        <v>12</v>
      </c>
      <c r="O2054">
        <v>99</v>
      </c>
      <c r="P2054" t="str">
        <f>IF(Table1[[#This Row],[Survival_Time_Months]]&lt;12,"&lt;1 Year",IF(Table1[[#This Row],[Survival_Time_Months]]&lt;60,"1-5 Years","5+ Years"))</f>
        <v>5+ Years</v>
      </c>
      <c r="Q2054" t="s">
        <v>10</v>
      </c>
      <c r="R2054" t="b">
        <v>1</v>
      </c>
      <c r="S2054" t="s">
        <v>18</v>
      </c>
    </row>
    <row r="2055" spans="1:19" x14ac:dyDescent="0.35">
      <c r="A2055" t="s">
        <v>2100</v>
      </c>
      <c r="B2055">
        <v>69</v>
      </c>
      <c r="C2055" t="str">
        <f>IF(Table1[[#This Row],[Age]]&lt;=10,"Child",IF(Table1[[#This Row],[Age]]&lt;=20,"Teen", IF(Table1[[#This Row],[Age]]&lt;=40, "Young Adult",IF(Table1[[#This Row],[Age]]&lt;=60, "Middle Age","Old Age"))))</f>
        <v>Old Age</v>
      </c>
      <c r="D2055" t="s">
        <v>40</v>
      </c>
      <c r="E2055" t="s">
        <v>35</v>
      </c>
      <c r="F2055" t="s">
        <v>41</v>
      </c>
      <c r="G2055" s="2">
        <v>45187</v>
      </c>
      <c r="H2055" s="1">
        <f>YEAR(Table1[[#This Row],[Date_of_Diagnosis]])</f>
        <v>2023</v>
      </c>
      <c r="I2055" t="s">
        <v>51</v>
      </c>
      <c r="J2055" t="s">
        <v>38</v>
      </c>
      <c r="K2055" t="b">
        <v>1</v>
      </c>
      <c r="L2055">
        <v>25</v>
      </c>
      <c r="M2055">
        <v>2</v>
      </c>
      <c r="N2055" t="s">
        <v>12</v>
      </c>
      <c r="O2055">
        <v>6</v>
      </c>
      <c r="P2055" t="str">
        <f>IF(Table1[[#This Row],[Survival_Time_Months]]&lt;12,"&lt;1 Year",IF(Table1[[#This Row],[Survival_Time_Months]]&lt;60,"1-5 Years","5+ Years"))</f>
        <v>&lt;1 Year</v>
      </c>
      <c r="Q2055" t="s">
        <v>14</v>
      </c>
      <c r="R2055" t="b">
        <v>0</v>
      </c>
      <c r="S2055" t="s">
        <v>21</v>
      </c>
    </row>
    <row r="2056" spans="1:19" x14ac:dyDescent="0.35">
      <c r="A2056" t="s">
        <v>2101</v>
      </c>
      <c r="B2056">
        <v>37</v>
      </c>
      <c r="C2056" t="str">
        <f>IF(Table1[[#This Row],[Age]]&lt;=10,"Child",IF(Table1[[#This Row],[Age]]&lt;=20,"Teen", IF(Table1[[#This Row],[Age]]&lt;=40, "Young Adult",IF(Table1[[#This Row],[Age]]&lt;=60, "Middle Age","Old Age"))))</f>
        <v>Young Adult</v>
      </c>
      <c r="D2056" t="s">
        <v>5049</v>
      </c>
      <c r="E2056" t="s">
        <v>47</v>
      </c>
      <c r="F2056" t="s">
        <v>36</v>
      </c>
      <c r="G2056" s="2">
        <v>44583</v>
      </c>
      <c r="H2056" s="1">
        <f>YEAR(Table1[[#This Row],[Date_of_Diagnosis]])</f>
        <v>2022</v>
      </c>
      <c r="I2056" t="s">
        <v>37</v>
      </c>
      <c r="J2056" t="s">
        <v>38</v>
      </c>
      <c r="K2056" t="b">
        <v>0</v>
      </c>
      <c r="L2056">
        <v>69</v>
      </c>
      <c r="M2056">
        <v>7</v>
      </c>
      <c r="N2056" t="s">
        <v>15</v>
      </c>
      <c r="O2056">
        <v>13</v>
      </c>
      <c r="P2056" t="str">
        <f>IF(Table1[[#This Row],[Survival_Time_Months]]&lt;12,"&lt;1 Year",IF(Table1[[#This Row],[Survival_Time_Months]]&lt;60,"1-5 Years","5+ Years"))</f>
        <v>1-5 Years</v>
      </c>
      <c r="Q2056" t="s">
        <v>10</v>
      </c>
      <c r="R2056" t="b">
        <v>1</v>
      </c>
      <c r="S2056" t="s">
        <v>18</v>
      </c>
    </row>
    <row r="2057" spans="1:19" x14ac:dyDescent="0.35">
      <c r="A2057" t="s">
        <v>2102</v>
      </c>
      <c r="B2057">
        <v>48</v>
      </c>
      <c r="C2057" t="str">
        <f>IF(Table1[[#This Row],[Age]]&lt;=10,"Child",IF(Table1[[#This Row],[Age]]&lt;=20,"Teen", IF(Table1[[#This Row],[Age]]&lt;=40, "Young Adult",IF(Table1[[#This Row],[Age]]&lt;=60, "Middle Age","Old Age"))))</f>
        <v>Middle Age</v>
      </c>
      <c r="D2057" t="s">
        <v>5049</v>
      </c>
      <c r="E2057" t="s">
        <v>35</v>
      </c>
      <c r="F2057" t="s">
        <v>36</v>
      </c>
      <c r="G2057" s="2">
        <v>44617</v>
      </c>
      <c r="H2057" s="1">
        <f>YEAR(Table1[[#This Row],[Date_of_Diagnosis]])</f>
        <v>2022</v>
      </c>
      <c r="I2057" t="s">
        <v>48</v>
      </c>
      <c r="J2057" t="s">
        <v>2</v>
      </c>
      <c r="K2057" t="b">
        <v>0</v>
      </c>
      <c r="L2057">
        <v>60</v>
      </c>
      <c r="M2057">
        <v>11</v>
      </c>
      <c r="N2057" t="s">
        <v>9</v>
      </c>
      <c r="O2057">
        <v>86</v>
      </c>
      <c r="P2057" t="str">
        <f>IF(Table1[[#This Row],[Survival_Time_Months]]&lt;12,"&lt;1 Year",IF(Table1[[#This Row],[Survival_Time_Months]]&lt;60,"1-5 Years","5+ Years"))</f>
        <v>5+ Years</v>
      </c>
      <c r="Q2057" t="s">
        <v>10</v>
      </c>
      <c r="R2057" t="b">
        <v>1</v>
      </c>
      <c r="S2057" t="s">
        <v>17</v>
      </c>
    </row>
    <row r="2058" spans="1:19" x14ac:dyDescent="0.35">
      <c r="A2058" t="s">
        <v>2103</v>
      </c>
      <c r="B2058">
        <v>72</v>
      </c>
      <c r="C2058" t="str">
        <f>IF(Table1[[#This Row],[Age]]&lt;=10,"Child",IF(Table1[[#This Row],[Age]]&lt;=20,"Teen", IF(Table1[[#This Row],[Age]]&lt;=40, "Young Adult",IF(Table1[[#This Row],[Age]]&lt;=60, "Middle Age","Old Age"))))</f>
        <v>Old Age</v>
      </c>
      <c r="D2058" t="s">
        <v>5050</v>
      </c>
      <c r="E2058" t="s">
        <v>47</v>
      </c>
      <c r="F2058" t="s">
        <v>44</v>
      </c>
      <c r="G2058" s="2">
        <v>43712</v>
      </c>
      <c r="H2058" s="1">
        <f>YEAR(Table1[[#This Row],[Date_of_Diagnosis]])</f>
        <v>2019</v>
      </c>
      <c r="I2058" t="s">
        <v>37</v>
      </c>
      <c r="J2058" t="s">
        <v>38</v>
      </c>
      <c r="K2058" t="b">
        <v>1</v>
      </c>
      <c r="L2058">
        <v>42</v>
      </c>
      <c r="M2058">
        <v>20</v>
      </c>
      <c r="N2058" t="s">
        <v>12</v>
      </c>
      <c r="O2058">
        <v>100</v>
      </c>
      <c r="P2058" t="str">
        <f>IF(Table1[[#This Row],[Survival_Time_Months]]&lt;12,"&lt;1 Year",IF(Table1[[#This Row],[Survival_Time_Months]]&lt;60,"1-5 Years","5+ Years"))</f>
        <v>5+ Years</v>
      </c>
      <c r="Q2058" t="s">
        <v>10</v>
      </c>
      <c r="R2058" t="b">
        <v>0</v>
      </c>
      <c r="S2058" t="s">
        <v>17</v>
      </c>
    </row>
    <row r="2059" spans="1:19" x14ac:dyDescent="0.35">
      <c r="A2059" t="s">
        <v>2104</v>
      </c>
      <c r="B2059">
        <v>25</v>
      </c>
      <c r="C2059" t="str">
        <f>IF(Table1[[#This Row],[Age]]&lt;=10,"Child",IF(Table1[[#This Row],[Age]]&lt;=20,"Teen", IF(Table1[[#This Row],[Age]]&lt;=40, "Young Adult",IF(Table1[[#This Row],[Age]]&lt;=60, "Middle Age","Old Age"))))</f>
        <v>Young Adult</v>
      </c>
      <c r="D2059" t="s">
        <v>5050</v>
      </c>
      <c r="E2059" t="s">
        <v>50</v>
      </c>
      <c r="F2059" t="s">
        <v>41</v>
      </c>
      <c r="G2059" s="2">
        <v>45653</v>
      </c>
      <c r="H2059" s="1">
        <f>YEAR(Table1[[#This Row],[Date_of_Diagnosis]])</f>
        <v>2024</v>
      </c>
      <c r="I2059" t="s">
        <v>37</v>
      </c>
      <c r="J2059" t="s">
        <v>38</v>
      </c>
      <c r="K2059" t="b">
        <v>0</v>
      </c>
      <c r="L2059">
        <v>24</v>
      </c>
      <c r="M2059">
        <v>2</v>
      </c>
      <c r="N2059" t="s">
        <v>9</v>
      </c>
      <c r="O2059">
        <v>104</v>
      </c>
      <c r="P2059" t="str">
        <f>IF(Table1[[#This Row],[Survival_Time_Months]]&lt;12,"&lt;1 Year",IF(Table1[[#This Row],[Survival_Time_Months]]&lt;60,"1-5 Years","5+ Years"))</f>
        <v>5+ Years</v>
      </c>
      <c r="Q2059" t="s">
        <v>10</v>
      </c>
      <c r="R2059" t="b">
        <v>1</v>
      </c>
      <c r="S2059" t="s">
        <v>17</v>
      </c>
    </row>
    <row r="2060" spans="1:19" x14ac:dyDescent="0.35">
      <c r="A2060" t="s">
        <v>2105</v>
      </c>
      <c r="B2060">
        <v>69</v>
      </c>
      <c r="C2060" t="str">
        <f>IF(Table1[[#This Row],[Age]]&lt;=10,"Child",IF(Table1[[#This Row],[Age]]&lt;=20,"Teen", IF(Table1[[#This Row],[Age]]&lt;=40, "Young Adult",IF(Table1[[#This Row],[Age]]&lt;=60, "Middle Age","Old Age"))))</f>
        <v>Old Age</v>
      </c>
      <c r="D2060" t="s">
        <v>5049</v>
      </c>
      <c r="E2060" t="s">
        <v>47</v>
      </c>
      <c r="F2060" t="s">
        <v>41</v>
      </c>
      <c r="G2060" s="2">
        <v>45538</v>
      </c>
      <c r="H2060" s="1">
        <f>YEAR(Table1[[#This Row],[Date_of_Diagnosis]])</f>
        <v>2024</v>
      </c>
      <c r="I2060" t="s">
        <v>48</v>
      </c>
      <c r="J2060" t="s">
        <v>2</v>
      </c>
      <c r="K2060" t="b">
        <v>0</v>
      </c>
      <c r="L2060">
        <v>58</v>
      </c>
      <c r="M2060">
        <v>17</v>
      </c>
      <c r="N2060" t="s">
        <v>9</v>
      </c>
      <c r="O2060">
        <v>37</v>
      </c>
      <c r="P2060" t="str">
        <f>IF(Table1[[#This Row],[Survival_Time_Months]]&lt;12,"&lt;1 Year",IF(Table1[[#This Row],[Survival_Time_Months]]&lt;60,"1-5 Years","5+ Years"))</f>
        <v>1-5 Years</v>
      </c>
      <c r="Q2060" t="s">
        <v>10</v>
      </c>
      <c r="R2060" t="b">
        <v>1</v>
      </c>
      <c r="S2060" t="s">
        <v>16</v>
      </c>
    </row>
    <row r="2061" spans="1:19" x14ac:dyDescent="0.35">
      <c r="A2061" t="s">
        <v>2106</v>
      </c>
      <c r="B2061">
        <v>12</v>
      </c>
      <c r="C2061" t="str">
        <f>IF(Table1[[#This Row],[Age]]&lt;=10,"Child",IF(Table1[[#This Row],[Age]]&lt;=20,"Teen", IF(Table1[[#This Row],[Age]]&lt;=40, "Young Adult",IF(Table1[[#This Row],[Age]]&lt;=60, "Middle Age","Old Age"))))</f>
        <v>Teen</v>
      </c>
      <c r="D2061" t="s">
        <v>5050</v>
      </c>
      <c r="E2061" t="s">
        <v>35</v>
      </c>
      <c r="F2061" t="s">
        <v>41</v>
      </c>
      <c r="G2061" s="2">
        <v>44201</v>
      </c>
      <c r="H2061" s="1">
        <f>YEAR(Table1[[#This Row],[Date_of_Diagnosis]])</f>
        <v>2021</v>
      </c>
      <c r="I2061" t="s">
        <v>48</v>
      </c>
      <c r="J2061" t="s">
        <v>2</v>
      </c>
      <c r="K2061" t="b">
        <v>1</v>
      </c>
      <c r="L2061">
        <v>30</v>
      </c>
      <c r="M2061">
        <v>14</v>
      </c>
      <c r="N2061" t="s">
        <v>9</v>
      </c>
      <c r="O2061">
        <v>31</v>
      </c>
      <c r="P2061" t="str">
        <f>IF(Table1[[#This Row],[Survival_Time_Months]]&lt;12,"&lt;1 Year",IF(Table1[[#This Row],[Survival_Time_Months]]&lt;60,"1-5 Years","5+ Years"))</f>
        <v>1-5 Years</v>
      </c>
      <c r="Q2061" t="s">
        <v>14</v>
      </c>
      <c r="R2061" t="b">
        <v>0</v>
      </c>
      <c r="S2061" t="s">
        <v>20</v>
      </c>
    </row>
    <row r="2062" spans="1:19" x14ac:dyDescent="0.35">
      <c r="A2062" t="s">
        <v>2107</v>
      </c>
      <c r="B2062">
        <v>44</v>
      </c>
      <c r="C2062" t="str">
        <f>IF(Table1[[#This Row],[Age]]&lt;=10,"Child",IF(Table1[[#This Row],[Age]]&lt;=20,"Teen", IF(Table1[[#This Row],[Age]]&lt;=40, "Young Adult",IF(Table1[[#This Row],[Age]]&lt;=60, "Middle Age","Old Age"))))</f>
        <v>Middle Age</v>
      </c>
      <c r="D2062" t="s">
        <v>5050</v>
      </c>
      <c r="E2062" t="s">
        <v>50</v>
      </c>
      <c r="F2062" t="s">
        <v>41</v>
      </c>
      <c r="G2062" s="2">
        <v>45521</v>
      </c>
      <c r="H2062" s="1">
        <f>YEAR(Table1[[#This Row],[Date_of_Diagnosis]])</f>
        <v>2024</v>
      </c>
      <c r="I2062" t="s">
        <v>48</v>
      </c>
      <c r="J2062" t="s">
        <v>45</v>
      </c>
      <c r="K2062" t="b">
        <v>0</v>
      </c>
      <c r="L2062">
        <v>30</v>
      </c>
      <c r="M2062">
        <v>0</v>
      </c>
      <c r="N2062" t="s">
        <v>12</v>
      </c>
      <c r="O2062">
        <v>96</v>
      </c>
      <c r="P2062" t="str">
        <f>IF(Table1[[#This Row],[Survival_Time_Months]]&lt;12,"&lt;1 Year",IF(Table1[[#This Row],[Survival_Time_Months]]&lt;60,"1-5 Years","5+ Years"))</f>
        <v>5+ Years</v>
      </c>
      <c r="Q2062" t="s">
        <v>14</v>
      </c>
      <c r="R2062" t="b">
        <v>1</v>
      </c>
      <c r="S2062" t="s">
        <v>21</v>
      </c>
    </row>
    <row r="2063" spans="1:19" x14ac:dyDescent="0.35">
      <c r="A2063" t="s">
        <v>2108</v>
      </c>
      <c r="B2063">
        <v>19</v>
      </c>
      <c r="C2063" t="str">
        <f>IF(Table1[[#This Row],[Age]]&lt;=10,"Child",IF(Table1[[#This Row],[Age]]&lt;=20,"Teen", IF(Table1[[#This Row],[Age]]&lt;=40, "Young Adult",IF(Table1[[#This Row],[Age]]&lt;=60, "Middle Age","Old Age"))))</f>
        <v>Teen</v>
      </c>
      <c r="D2063" t="s">
        <v>5050</v>
      </c>
      <c r="E2063" t="s">
        <v>47</v>
      </c>
      <c r="F2063" t="s">
        <v>41</v>
      </c>
      <c r="G2063" s="2">
        <v>43901</v>
      </c>
      <c r="H2063" s="1">
        <f>YEAR(Table1[[#This Row],[Date_of_Diagnosis]])</f>
        <v>2020</v>
      </c>
      <c r="I2063" t="s">
        <v>37</v>
      </c>
      <c r="J2063" t="s">
        <v>2</v>
      </c>
      <c r="K2063" t="b">
        <v>0</v>
      </c>
      <c r="L2063">
        <v>29</v>
      </c>
      <c r="M2063">
        <v>6</v>
      </c>
      <c r="N2063" t="s">
        <v>12</v>
      </c>
      <c r="O2063">
        <v>20</v>
      </c>
      <c r="P2063" t="str">
        <f>IF(Table1[[#This Row],[Survival_Time_Months]]&lt;12,"&lt;1 Year",IF(Table1[[#This Row],[Survival_Time_Months]]&lt;60,"1-5 Years","5+ Years"))</f>
        <v>1-5 Years</v>
      </c>
      <c r="Q2063" t="s">
        <v>10</v>
      </c>
      <c r="R2063" t="b">
        <v>1</v>
      </c>
      <c r="S2063" t="s">
        <v>13</v>
      </c>
    </row>
    <row r="2064" spans="1:19" x14ac:dyDescent="0.35">
      <c r="A2064" t="s">
        <v>2109</v>
      </c>
      <c r="B2064">
        <v>60</v>
      </c>
      <c r="C2064" t="str">
        <f>IF(Table1[[#This Row],[Age]]&lt;=10,"Child",IF(Table1[[#This Row],[Age]]&lt;=20,"Teen", IF(Table1[[#This Row],[Age]]&lt;=40, "Young Adult",IF(Table1[[#This Row],[Age]]&lt;=60, "Middle Age","Old Age"))))</f>
        <v>Middle Age</v>
      </c>
      <c r="D2064" t="s">
        <v>5050</v>
      </c>
      <c r="E2064" t="s">
        <v>50</v>
      </c>
      <c r="F2064" t="s">
        <v>44</v>
      </c>
      <c r="G2064" s="2">
        <v>43987</v>
      </c>
      <c r="H2064" s="1">
        <f>YEAR(Table1[[#This Row],[Date_of_Diagnosis]])</f>
        <v>2020</v>
      </c>
      <c r="I2064" t="s">
        <v>51</v>
      </c>
      <c r="J2064" t="s">
        <v>45</v>
      </c>
      <c r="K2064" t="b">
        <v>0</v>
      </c>
      <c r="L2064">
        <v>6</v>
      </c>
      <c r="M2064">
        <v>4</v>
      </c>
      <c r="N2064" t="s">
        <v>9</v>
      </c>
      <c r="O2064">
        <v>100</v>
      </c>
      <c r="P2064" t="str">
        <f>IF(Table1[[#This Row],[Survival_Time_Months]]&lt;12,"&lt;1 Year",IF(Table1[[#This Row],[Survival_Time_Months]]&lt;60,"1-5 Years","5+ Years"))</f>
        <v>5+ Years</v>
      </c>
      <c r="Q2064" t="s">
        <v>10</v>
      </c>
      <c r="R2064" t="b">
        <v>1</v>
      </c>
      <c r="S2064" t="s">
        <v>20</v>
      </c>
    </row>
    <row r="2065" spans="1:19" x14ac:dyDescent="0.35">
      <c r="A2065" t="s">
        <v>2110</v>
      </c>
      <c r="B2065">
        <v>21</v>
      </c>
      <c r="C2065" t="str">
        <f>IF(Table1[[#This Row],[Age]]&lt;=10,"Child",IF(Table1[[#This Row],[Age]]&lt;=20,"Teen", IF(Table1[[#This Row],[Age]]&lt;=40, "Young Adult",IF(Table1[[#This Row],[Age]]&lt;=60, "Middle Age","Old Age"))))</f>
        <v>Young Adult</v>
      </c>
      <c r="D2065" t="s">
        <v>40</v>
      </c>
      <c r="E2065" t="s">
        <v>50</v>
      </c>
      <c r="F2065" t="s">
        <v>41</v>
      </c>
      <c r="G2065" s="2">
        <v>45450</v>
      </c>
      <c r="H2065" s="1">
        <f>YEAR(Table1[[#This Row],[Date_of_Diagnosis]])</f>
        <v>2024</v>
      </c>
      <c r="I2065" t="s">
        <v>48</v>
      </c>
      <c r="J2065" t="s">
        <v>45</v>
      </c>
      <c r="K2065" t="b">
        <v>1</v>
      </c>
      <c r="L2065">
        <v>64</v>
      </c>
      <c r="M2065">
        <v>13</v>
      </c>
      <c r="N2065" t="s">
        <v>12</v>
      </c>
      <c r="O2065">
        <v>108</v>
      </c>
      <c r="P2065" t="str">
        <f>IF(Table1[[#This Row],[Survival_Time_Months]]&lt;12,"&lt;1 Year",IF(Table1[[#This Row],[Survival_Time_Months]]&lt;60,"1-5 Years","5+ Years"))</f>
        <v>5+ Years</v>
      </c>
      <c r="Q2065" t="s">
        <v>10</v>
      </c>
      <c r="R2065" t="b">
        <v>1</v>
      </c>
      <c r="S2065" t="s">
        <v>20</v>
      </c>
    </row>
    <row r="2066" spans="1:19" x14ac:dyDescent="0.35">
      <c r="A2066" t="s">
        <v>2111</v>
      </c>
      <c r="B2066">
        <v>87</v>
      </c>
      <c r="C2066" t="str">
        <f>IF(Table1[[#This Row],[Age]]&lt;=10,"Child",IF(Table1[[#This Row],[Age]]&lt;=20,"Teen", IF(Table1[[#This Row],[Age]]&lt;=40, "Young Adult",IF(Table1[[#This Row],[Age]]&lt;=60, "Middle Age","Old Age"))))</f>
        <v>Old Age</v>
      </c>
      <c r="D2066" t="s">
        <v>5050</v>
      </c>
      <c r="E2066" t="s">
        <v>35</v>
      </c>
      <c r="F2066" t="s">
        <v>41</v>
      </c>
      <c r="G2066" s="2">
        <v>44960</v>
      </c>
      <c r="H2066" s="1">
        <f>YEAR(Table1[[#This Row],[Date_of_Diagnosis]])</f>
        <v>2023</v>
      </c>
      <c r="I2066" t="s">
        <v>42</v>
      </c>
      <c r="J2066" t="s">
        <v>38</v>
      </c>
      <c r="K2066" t="b">
        <v>1</v>
      </c>
      <c r="L2066">
        <v>65</v>
      </c>
      <c r="M2066">
        <v>19</v>
      </c>
      <c r="N2066" t="s">
        <v>12</v>
      </c>
      <c r="O2066">
        <v>35</v>
      </c>
      <c r="P2066" t="str">
        <f>IF(Table1[[#This Row],[Survival_Time_Months]]&lt;12,"&lt;1 Year",IF(Table1[[#This Row],[Survival_Time_Months]]&lt;60,"1-5 Years","5+ Years"))</f>
        <v>1-5 Years</v>
      </c>
      <c r="Q2066" t="s">
        <v>10</v>
      </c>
      <c r="R2066" t="b">
        <v>0</v>
      </c>
      <c r="S2066" t="s">
        <v>11</v>
      </c>
    </row>
    <row r="2067" spans="1:19" x14ac:dyDescent="0.35">
      <c r="A2067" t="s">
        <v>2112</v>
      </c>
      <c r="B2067">
        <v>66</v>
      </c>
      <c r="C2067" t="str">
        <f>IF(Table1[[#This Row],[Age]]&lt;=10,"Child",IF(Table1[[#This Row],[Age]]&lt;=20,"Teen", IF(Table1[[#This Row],[Age]]&lt;=40, "Young Adult",IF(Table1[[#This Row],[Age]]&lt;=60, "Middle Age","Old Age"))))</f>
        <v>Old Age</v>
      </c>
      <c r="D2067" t="s">
        <v>5050</v>
      </c>
      <c r="E2067" t="s">
        <v>47</v>
      </c>
      <c r="F2067" t="s">
        <v>36</v>
      </c>
      <c r="G2067" s="2">
        <v>44054</v>
      </c>
      <c r="H2067" s="1">
        <f>YEAR(Table1[[#This Row],[Date_of_Diagnosis]])</f>
        <v>2020</v>
      </c>
      <c r="I2067" t="s">
        <v>51</v>
      </c>
      <c r="J2067" t="s">
        <v>45</v>
      </c>
      <c r="K2067" t="b">
        <v>0</v>
      </c>
      <c r="L2067">
        <v>33</v>
      </c>
      <c r="M2067">
        <v>10</v>
      </c>
      <c r="N2067" t="s">
        <v>15</v>
      </c>
      <c r="O2067">
        <v>92</v>
      </c>
      <c r="P2067" t="str">
        <f>IF(Table1[[#This Row],[Survival_Time_Months]]&lt;12,"&lt;1 Year",IF(Table1[[#This Row],[Survival_Time_Months]]&lt;60,"1-5 Years","5+ Years"))</f>
        <v>5+ Years</v>
      </c>
      <c r="Q2067" t="s">
        <v>14</v>
      </c>
      <c r="R2067" t="b">
        <v>1</v>
      </c>
      <c r="S2067" t="s">
        <v>17</v>
      </c>
    </row>
    <row r="2068" spans="1:19" x14ac:dyDescent="0.35">
      <c r="A2068" t="s">
        <v>2113</v>
      </c>
      <c r="B2068">
        <v>50</v>
      </c>
      <c r="C2068" t="str">
        <f>IF(Table1[[#This Row],[Age]]&lt;=10,"Child",IF(Table1[[#This Row],[Age]]&lt;=20,"Teen", IF(Table1[[#This Row],[Age]]&lt;=40, "Young Adult",IF(Table1[[#This Row],[Age]]&lt;=60, "Middle Age","Old Age"))))</f>
        <v>Middle Age</v>
      </c>
      <c r="D2068" t="s">
        <v>5049</v>
      </c>
      <c r="E2068" t="s">
        <v>50</v>
      </c>
      <c r="F2068" t="s">
        <v>44</v>
      </c>
      <c r="G2068" s="2">
        <v>44553</v>
      </c>
      <c r="H2068" s="1">
        <f>YEAR(Table1[[#This Row],[Date_of_Diagnosis]])</f>
        <v>2021</v>
      </c>
      <c r="I2068" t="s">
        <v>37</v>
      </c>
      <c r="J2068" t="s">
        <v>38</v>
      </c>
      <c r="K2068" t="b">
        <v>0</v>
      </c>
      <c r="L2068">
        <v>4</v>
      </c>
      <c r="M2068">
        <v>2</v>
      </c>
      <c r="N2068" t="s">
        <v>12</v>
      </c>
      <c r="O2068">
        <v>66</v>
      </c>
      <c r="P2068" t="str">
        <f>IF(Table1[[#This Row],[Survival_Time_Months]]&lt;12,"&lt;1 Year",IF(Table1[[#This Row],[Survival_Time_Months]]&lt;60,"1-5 Years","5+ Years"))</f>
        <v>5+ Years</v>
      </c>
      <c r="Q2068" t="s">
        <v>10</v>
      </c>
      <c r="R2068" t="b">
        <v>0</v>
      </c>
      <c r="S2068" t="s">
        <v>11</v>
      </c>
    </row>
    <row r="2069" spans="1:19" x14ac:dyDescent="0.35">
      <c r="A2069" t="s">
        <v>2114</v>
      </c>
      <c r="B2069">
        <v>6</v>
      </c>
      <c r="C2069" t="str">
        <f>IF(Table1[[#This Row],[Age]]&lt;=10,"Child",IF(Table1[[#This Row],[Age]]&lt;=20,"Teen", IF(Table1[[#This Row],[Age]]&lt;=40, "Young Adult",IF(Table1[[#This Row],[Age]]&lt;=60, "Middle Age","Old Age"))))</f>
        <v>Child</v>
      </c>
      <c r="D2069" t="s">
        <v>5050</v>
      </c>
      <c r="E2069" t="s">
        <v>50</v>
      </c>
      <c r="F2069" t="s">
        <v>44</v>
      </c>
      <c r="G2069" s="2">
        <v>44692</v>
      </c>
      <c r="H2069" s="1">
        <f>YEAR(Table1[[#This Row],[Date_of_Diagnosis]])</f>
        <v>2022</v>
      </c>
      <c r="I2069" t="s">
        <v>37</v>
      </c>
      <c r="J2069" t="s">
        <v>45</v>
      </c>
      <c r="K2069" t="b">
        <v>0</v>
      </c>
      <c r="L2069">
        <v>52</v>
      </c>
      <c r="M2069">
        <v>14</v>
      </c>
      <c r="N2069" t="s">
        <v>9</v>
      </c>
      <c r="O2069">
        <v>101</v>
      </c>
      <c r="P2069" t="str">
        <f>IF(Table1[[#This Row],[Survival_Time_Months]]&lt;12,"&lt;1 Year",IF(Table1[[#This Row],[Survival_Time_Months]]&lt;60,"1-5 Years","5+ Years"))</f>
        <v>5+ Years</v>
      </c>
      <c r="Q2069" t="s">
        <v>14</v>
      </c>
      <c r="R2069" t="b">
        <v>1</v>
      </c>
      <c r="S2069" t="s">
        <v>20</v>
      </c>
    </row>
    <row r="2070" spans="1:19" x14ac:dyDescent="0.35">
      <c r="A2070" t="s">
        <v>2115</v>
      </c>
      <c r="B2070">
        <v>61</v>
      </c>
      <c r="C2070" t="str">
        <f>IF(Table1[[#This Row],[Age]]&lt;=10,"Child",IF(Table1[[#This Row],[Age]]&lt;=20,"Teen", IF(Table1[[#This Row],[Age]]&lt;=40, "Young Adult",IF(Table1[[#This Row],[Age]]&lt;=60, "Middle Age","Old Age"))))</f>
        <v>Old Age</v>
      </c>
      <c r="D2070" t="s">
        <v>5050</v>
      </c>
      <c r="E2070" t="s">
        <v>47</v>
      </c>
      <c r="F2070" t="s">
        <v>44</v>
      </c>
      <c r="G2070" s="2">
        <v>43559</v>
      </c>
      <c r="H2070" s="1">
        <f>YEAR(Table1[[#This Row],[Date_of_Diagnosis]])</f>
        <v>2019</v>
      </c>
      <c r="I2070" t="s">
        <v>51</v>
      </c>
      <c r="J2070" t="s">
        <v>38</v>
      </c>
      <c r="K2070" t="b">
        <v>1</v>
      </c>
      <c r="L2070">
        <v>23</v>
      </c>
      <c r="M2070">
        <v>17</v>
      </c>
      <c r="N2070" t="s">
        <v>15</v>
      </c>
      <c r="O2070">
        <v>76</v>
      </c>
      <c r="P2070" t="str">
        <f>IF(Table1[[#This Row],[Survival_Time_Months]]&lt;12,"&lt;1 Year",IF(Table1[[#This Row],[Survival_Time_Months]]&lt;60,"1-5 Years","5+ Years"))</f>
        <v>5+ Years</v>
      </c>
      <c r="Q2070" t="s">
        <v>14</v>
      </c>
      <c r="R2070" t="b">
        <v>0</v>
      </c>
      <c r="S2070" t="s">
        <v>19</v>
      </c>
    </row>
    <row r="2071" spans="1:19" x14ac:dyDescent="0.35">
      <c r="A2071" t="s">
        <v>2116</v>
      </c>
      <c r="B2071">
        <v>86</v>
      </c>
      <c r="C2071" t="str">
        <f>IF(Table1[[#This Row],[Age]]&lt;=10,"Child",IF(Table1[[#This Row],[Age]]&lt;=20,"Teen", IF(Table1[[#This Row],[Age]]&lt;=40, "Young Adult",IF(Table1[[#This Row],[Age]]&lt;=60, "Middle Age","Old Age"))))</f>
        <v>Old Age</v>
      </c>
      <c r="D2071" t="s">
        <v>5049</v>
      </c>
      <c r="E2071" t="s">
        <v>35</v>
      </c>
      <c r="F2071" t="s">
        <v>41</v>
      </c>
      <c r="G2071" s="2">
        <v>44452</v>
      </c>
      <c r="H2071" s="1">
        <f>YEAR(Table1[[#This Row],[Date_of_Diagnosis]])</f>
        <v>2021</v>
      </c>
      <c r="I2071" t="s">
        <v>42</v>
      </c>
      <c r="J2071" t="s">
        <v>38</v>
      </c>
      <c r="K2071" t="b">
        <v>0</v>
      </c>
      <c r="L2071">
        <v>53</v>
      </c>
      <c r="M2071">
        <v>16</v>
      </c>
      <c r="N2071" t="s">
        <v>9</v>
      </c>
      <c r="O2071">
        <v>77</v>
      </c>
      <c r="P2071" t="str">
        <f>IF(Table1[[#This Row],[Survival_Time_Months]]&lt;12,"&lt;1 Year",IF(Table1[[#This Row],[Survival_Time_Months]]&lt;60,"1-5 Years","5+ Years"))</f>
        <v>5+ Years</v>
      </c>
      <c r="Q2071" t="s">
        <v>14</v>
      </c>
      <c r="R2071" t="b">
        <v>1</v>
      </c>
      <c r="S2071" t="s">
        <v>19</v>
      </c>
    </row>
    <row r="2072" spans="1:19" x14ac:dyDescent="0.35">
      <c r="A2072" t="s">
        <v>2117</v>
      </c>
      <c r="B2072">
        <v>11</v>
      </c>
      <c r="C2072" t="str">
        <f>IF(Table1[[#This Row],[Age]]&lt;=10,"Child",IF(Table1[[#This Row],[Age]]&lt;=20,"Teen", IF(Table1[[#This Row],[Age]]&lt;=40, "Young Adult",IF(Table1[[#This Row],[Age]]&lt;=60, "Middle Age","Old Age"))))</f>
        <v>Teen</v>
      </c>
      <c r="D2072" t="s">
        <v>40</v>
      </c>
      <c r="E2072" t="s">
        <v>50</v>
      </c>
      <c r="F2072" t="s">
        <v>41</v>
      </c>
      <c r="G2072" s="2">
        <v>44825</v>
      </c>
      <c r="H2072" s="1">
        <f>YEAR(Table1[[#This Row],[Date_of_Diagnosis]])</f>
        <v>2022</v>
      </c>
      <c r="I2072" t="s">
        <v>42</v>
      </c>
      <c r="J2072" t="s">
        <v>2</v>
      </c>
      <c r="K2072" t="b">
        <v>0</v>
      </c>
      <c r="L2072">
        <v>70</v>
      </c>
      <c r="M2072">
        <v>10</v>
      </c>
      <c r="N2072" t="s">
        <v>12</v>
      </c>
      <c r="O2072">
        <v>17</v>
      </c>
      <c r="P2072" t="str">
        <f>IF(Table1[[#This Row],[Survival_Time_Months]]&lt;12,"&lt;1 Year",IF(Table1[[#This Row],[Survival_Time_Months]]&lt;60,"1-5 Years","5+ Years"))</f>
        <v>1-5 Years</v>
      </c>
      <c r="Q2072" t="s">
        <v>10</v>
      </c>
      <c r="R2072" t="b">
        <v>1</v>
      </c>
      <c r="S2072" t="s">
        <v>23</v>
      </c>
    </row>
    <row r="2073" spans="1:19" x14ac:dyDescent="0.35">
      <c r="A2073" t="s">
        <v>2118</v>
      </c>
      <c r="B2073">
        <v>20</v>
      </c>
      <c r="C2073" t="str">
        <f>IF(Table1[[#This Row],[Age]]&lt;=10,"Child",IF(Table1[[#This Row],[Age]]&lt;=20,"Teen", IF(Table1[[#This Row],[Age]]&lt;=40, "Young Adult",IF(Table1[[#This Row],[Age]]&lt;=60, "Middle Age","Old Age"))))</f>
        <v>Teen</v>
      </c>
      <c r="D2073" t="s">
        <v>5050</v>
      </c>
      <c r="E2073" t="s">
        <v>35</v>
      </c>
      <c r="F2073" t="s">
        <v>44</v>
      </c>
      <c r="G2073" s="2">
        <v>44936</v>
      </c>
      <c r="H2073" s="1">
        <f>YEAR(Table1[[#This Row],[Date_of_Diagnosis]])</f>
        <v>2023</v>
      </c>
      <c r="I2073" t="s">
        <v>48</v>
      </c>
      <c r="J2073" t="s">
        <v>38</v>
      </c>
      <c r="K2073" t="b">
        <v>1</v>
      </c>
      <c r="L2073">
        <v>42</v>
      </c>
      <c r="M2073">
        <v>5</v>
      </c>
      <c r="N2073" t="s">
        <v>12</v>
      </c>
      <c r="O2073">
        <v>90</v>
      </c>
      <c r="P2073" t="str">
        <f>IF(Table1[[#This Row],[Survival_Time_Months]]&lt;12,"&lt;1 Year",IF(Table1[[#This Row],[Survival_Time_Months]]&lt;60,"1-5 Years","5+ Years"))</f>
        <v>5+ Years</v>
      </c>
      <c r="Q2073" t="s">
        <v>14</v>
      </c>
      <c r="R2073" t="b">
        <v>0</v>
      </c>
      <c r="S2073" t="s">
        <v>21</v>
      </c>
    </row>
    <row r="2074" spans="1:19" x14ac:dyDescent="0.35">
      <c r="A2074" t="s">
        <v>2119</v>
      </c>
      <c r="B2074">
        <v>37</v>
      </c>
      <c r="C2074" t="str">
        <f>IF(Table1[[#This Row],[Age]]&lt;=10,"Child",IF(Table1[[#This Row],[Age]]&lt;=20,"Teen", IF(Table1[[#This Row],[Age]]&lt;=40, "Young Adult",IF(Table1[[#This Row],[Age]]&lt;=60, "Middle Age","Old Age"))))</f>
        <v>Young Adult</v>
      </c>
      <c r="D2074" t="s">
        <v>5049</v>
      </c>
      <c r="E2074" t="s">
        <v>35</v>
      </c>
      <c r="F2074" t="s">
        <v>44</v>
      </c>
      <c r="G2074" s="2">
        <v>45200</v>
      </c>
      <c r="H2074" s="1">
        <f>YEAR(Table1[[#This Row],[Date_of_Diagnosis]])</f>
        <v>2023</v>
      </c>
      <c r="I2074" t="s">
        <v>51</v>
      </c>
      <c r="J2074" t="s">
        <v>45</v>
      </c>
      <c r="K2074" t="b">
        <v>0</v>
      </c>
      <c r="L2074">
        <v>50</v>
      </c>
      <c r="M2074">
        <v>17</v>
      </c>
      <c r="N2074" t="s">
        <v>15</v>
      </c>
      <c r="O2074">
        <v>19</v>
      </c>
      <c r="P2074" t="str">
        <f>IF(Table1[[#This Row],[Survival_Time_Months]]&lt;12,"&lt;1 Year",IF(Table1[[#This Row],[Survival_Time_Months]]&lt;60,"1-5 Years","5+ Years"))</f>
        <v>1-5 Years</v>
      </c>
      <c r="Q2074" t="s">
        <v>14</v>
      </c>
      <c r="R2074" t="b">
        <v>0</v>
      </c>
      <c r="S2074" t="s">
        <v>20</v>
      </c>
    </row>
    <row r="2075" spans="1:19" x14ac:dyDescent="0.35">
      <c r="A2075" t="s">
        <v>2120</v>
      </c>
      <c r="B2075">
        <v>9</v>
      </c>
      <c r="C2075" t="str">
        <f>IF(Table1[[#This Row],[Age]]&lt;=10,"Child",IF(Table1[[#This Row],[Age]]&lt;=20,"Teen", IF(Table1[[#This Row],[Age]]&lt;=40, "Young Adult",IF(Table1[[#This Row],[Age]]&lt;=60, "Middle Age","Old Age"))))</f>
        <v>Child</v>
      </c>
      <c r="D2075" t="s">
        <v>5050</v>
      </c>
      <c r="E2075" t="s">
        <v>35</v>
      </c>
      <c r="F2075" t="s">
        <v>36</v>
      </c>
      <c r="G2075" s="2">
        <v>44362</v>
      </c>
      <c r="H2075" s="1">
        <f>YEAR(Table1[[#This Row],[Date_of_Diagnosis]])</f>
        <v>2021</v>
      </c>
      <c r="I2075" t="s">
        <v>48</v>
      </c>
      <c r="J2075" t="s">
        <v>38</v>
      </c>
      <c r="K2075" t="b">
        <v>1</v>
      </c>
      <c r="L2075">
        <v>59</v>
      </c>
      <c r="M2075">
        <v>4</v>
      </c>
      <c r="N2075" t="s">
        <v>9</v>
      </c>
      <c r="O2075">
        <v>104</v>
      </c>
      <c r="P2075" t="str">
        <f>IF(Table1[[#This Row],[Survival_Time_Months]]&lt;12,"&lt;1 Year",IF(Table1[[#This Row],[Survival_Time_Months]]&lt;60,"1-5 Years","5+ Years"))</f>
        <v>5+ Years</v>
      </c>
      <c r="Q2075" t="s">
        <v>14</v>
      </c>
      <c r="R2075" t="b">
        <v>1</v>
      </c>
      <c r="S2075" t="s">
        <v>13</v>
      </c>
    </row>
    <row r="2076" spans="1:19" x14ac:dyDescent="0.35">
      <c r="A2076" t="s">
        <v>2121</v>
      </c>
      <c r="B2076">
        <v>19</v>
      </c>
      <c r="C2076" t="str">
        <f>IF(Table1[[#This Row],[Age]]&lt;=10,"Child",IF(Table1[[#This Row],[Age]]&lt;=20,"Teen", IF(Table1[[#This Row],[Age]]&lt;=40, "Young Adult",IF(Table1[[#This Row],[Age]]&lt;=60, "Middle Age","Old Age"))))</f>
        <v>Teen</v>
      </c>
      <c r="D2076" t="s">
        <v>40</v>
      </c>
      <c r="E2076" t="s">
        <v>35</v>
      </c>
      <c r="F2076" t="s">
        <v>36</v>
      </c>
      <c r="G2076" s="2">
        <v>45282</v>
      </c>
      <c r="H2076" s="1">
        <f>YEAR(Table1[[#This Row],[Date_of_Diagnosis]])</f>
        <v>2023</v>
      </c>
      <c r="I2076" t="s">
        <v>42</v>
      </c>
      <c r="J2076" t="s">
        <v>45</v>
      </c>
      <c r="K2076" t="b">
        <v>0</v>
      </c>
      <c r="L2076">
        <v>35</v>
      </c>
      <c r="M2076">
        <v>10</v>
      </c>
      <c r="N2076" t="s">
        <v>9</v>
      </c>
      <c r="O2076">
        <v>83</v>
      </c>
      <c r="P2076" t="str">
        <f>IF(Table1[[#This Row],[Survival_Time_Months]]&lt;12,"&lt;1 Year",IF(Table1[[#This Row],[Survival_Time_Months]]&lt;60,"1-5 Years","5+ Years"))</f>
        <v>5+ Years</v>
      </c>
      <c r="Q2076" t="s">
        <v>10</v>
      </c>
      <c r="R2076" t="b">
        <v>0</v>
      </c>
      <c r="S2076" t="s">
        <v>13</v>
      </c>
    </row>
    <row r="2077" spans="1:19" x14ac:dyDescent="0.35">
      <c r="A2077" t="s">
        <v>2122</v>
      </c>
      <c r="B2077">
        <v>83</v>
      </c>
      <c r="C2077" t="str">
        <f>IF(Table1[[#This Row],[Age]]&lt;=10,"Child",IF(Table1[[#This Row],[Age]]&lt;=20,"Teen", IF(Table1[[#This Row],[Age]]&lt;=40, "Young Adult",IF(Table1[[#This Row],[Age]]&lt;=60, "Middle Age","Old Age"))))</f>
        <v>Old Age</v>
      </c>
      <c r="D2077" t="s">
        <v>5049</v>
      </c>
      <c r="E2077" t="s">
        <v>50</v>
      </c>
      <c r="F2077" t="s">
        <v>44</v>
      </c>
      <c r="G2077" s="2">
        <v>45344</v>
      </c>
      <c r="H2077" s="1">
        <f>YEAR(Table1[[#This Row],[Date_of_Diagnosis]])</f>
        <v>2024</v>
      </c>
      <c r="I2077" t="s">
        <v>37</v>
      </c>
      <c r="J2077" t="s">
        <v>38</v>
      </c>
      <c r="K2077" t="b">
        <v>0</v>
      </c>
      <c r="L2077">
        <v>53</v>
      </c>
      <c r="M2077">
        <v>0</v>
      </c>
      <c r="N2077" t="s">
        <v>12</v>
      </c>
      <c r="O2077">
        <v>104</v>
      </c>
      <c r="P2077" t="str">
        <f>IF(Table1[[#This Row],[Survival_Time_Months]]&lt;12,"&lt;1 Year",IF(Table1[[#This Row],[Survival_Time_Months]]&lt;60,"1-5 Years","5+ Years"))</f>
        <v>5+ Years</v>
      </c>
      <c r="Q2077" t="s">
        <v>14</v>
      </c>
      <c r="R2077" t="b">
        <v>1</v>
      </c>
      <c r="S2077" t="s">
        <v>23</v>
      </c>
    </row>
    <row r="2078" spans="1:19" x14ac:dyDescent="0.35">
      <c r="A2078" t="s">
        <v>2123</v>
      </c>
      <c r="B2078">
        <v>46</v>
      </c>
      <c r="C2078" t="str">
        <f>IF(Table1[[#This Row],[Age]]&lt;=10,"Child",IF(Table1[[#This Row],[Age]]&lt;=20,"Teen", IF(Table1[[#This Row],[Age]]&lt;=40, "Young Adult",IF(Table1[[#This Row],[Age]]&lt;=60, "Middle Age","Old Age"))))</f>
        <v>Middle Age</v>
      </c>
      <c r="D2078" t="s">
        <v>5049</v>
      </c>
      <c r="E2078" t="s">
        <v>50</v>
      </c>
      <c r="F2078" t="s">
        <v>36</v>
      </c>
      <c r="G2078" s="2">
        <v>44715</v>
      </c>
      <c r="H2078" s="1">
        <f>YEAR(Table1[[#This Row],[Date_of_Diagnosis]])</f>
        <v>2022</v>
      </c>
      <c r="I2078" t="s">
        <v>51</v>
      </c>
      <c r="J2078" t="s">
        <v>38</v>
      </c>
      <c r="K2078" t="b">
        <v>0</v>
      </c>
      <c r="L2078">
        <v>54</v>
      </c>
      <c r="M2078">
        <v>8</v>
      </c>
      <c r="N2078" t="s">
        <v>9</v>
      </c>
      <c r="O2078">
        <v>108</v>
      </c>
      <c r="P2078" t="str">
        <f>IF(Table1[[#This Row],[Survival_Time_Months]]&lt;12,"&lt;1 Year",IF(Table1[[#This Row],[Survival_Time_Months]]&lt;60,"1-5 Years","5+ Years"))</f>
        <v>5+ Years</v>
      </c>
      <c r="Q2078" t="s">
        <v>14</v>
      </c>
      <c r="R2078" t="b">
        <v>1</v>
      </c>
      <c r="S2078" t="s">
        <v>23</v>
      </c>
    </row>
    <row r="2079" spans="1:19" x14ac:dyDescent="0.35">
      <c r="A2079" t="s">
        <v>2124</v>
      </c>
      <c r="B2079">
        <v>19</v>
      </c>
      <c r="C2079" t="str">
        <f>IF(Table1[[#This Row],[Age]]&lt;=10,"Child",IF(Table1[[#This Row],[Age]]&lt;=20,"Teen", IF(Table1[[#This Row],[Age]]&lt;=40, "Young Adult",IF(Table1[[#This Row],[Age]]&lt;=60, "Middle Age","Old Age"))))</f>
        <v>Teen</v>
      </c>
      <c r="D2079" t="s">
        <v>5050</v>
      </c>
      <c r="E2079" t="s">
        <v>35</v>
      </c>
      <c r="F2079" t="s">
        <v>44</v>
      </c>
      <c r="G2079" s="2">
        <v>44176</v>
      </c>
      <c r="H2079" s="1">
        <f>YEAR(Table1[[#This Row],[Date_of_Diagnosis]])</f>
        <v>2020</v>
      </c>
      <c r="I2079" t="s">
        <v>37</v>
      </c>
      <c r="J2079" t="s">
        <v>45</v>
      </c>
      <c r="K2079" t="b">
        <v>1</v>
      </c>
      <c r="L2079">
        <v>44</v>
      </c>
      <c r="M2079">
        <v>2</v>
      </c>
      <c r="N2079" t="s">
        <v>15</v>
      </c>
      <c r="O2079">
        <v>56</v>
      </c>
      <c r="P2079" t="str">
        <f>IF(Table1[[#This Row],[Survival_Time_Months]]&lt;12,"&lt;1 Year",IF(Table1[[#This Row],[Survival_Time_Months]]&lt;60,"1-5 Years","5+ Years"))</f>
        <v>1-5 Years</v>
      </c>
      <c r="Q2079" t="s">
        <v>10</v>
      </c>
      <c r="R2079" t="b">
        <v>0</v>
      </c>
      <c r="S2079" t="s">
        <v>11</v>
      </c>
    </row>
    <row r="2080" spans="1:19" x14ac:dyDescent="0.35">
      <c r="A2080" t="s">
        <v>2125</v>
      </c>
      <c r="B2080">
        <v>58</v>
      </c>
      <c r="C2080" t="str">
        <f>IF(Table1[[#This Row],[Age]]&lt;=10,"Child",IF(Table1[[#This Row],[Age]]&lt;=20,"Teen", IF(Table1[[#This Row],[Age]]&lt;=40, "Young Adult",IF(Table1[[#This Row],[Age]]&lt;=60, "Middle Age","Old Age"))))</f>
        <v>Middle Age</v>
      </c>
      <c r="D2080" t="s">
        <v>40</v>
      </c>
      <c r="E2080" t="s">
        <v>47</v>
      </c>
      <c r="F2080" t="s">
        <v>36</v>
      </c>
      <c r="G2080" s="2">
        <v>44797</v>
      </c>
      <c r="H2080" s="1">
        <f>YEAR(Table1[[#This Row],[Date_of_Diagnosis]])</f>
        <v>2022</v>
      </c>
      <c r="I2080" t="s">
        <v>37</v>
      </c>
      <c r="J2080" t="s">
        <v>2</v>
      </c>
      <c r="K2080" t="b">
        <v>0</v>
      </c>
      <c r="L2080">
        <v>47</v>
      </c>
      <c r="M2080">
        <v>16</v>
      </c>
      <c r="N2080" t="s">
        <v>12</v>
      </c>
      <c r="O2080">
        <v>5</v>
      </c>
      <c r="P2080" t="str">
        <f>IF(Table1[[#This Row],[Survival_Time_Months]]&lt;12,"&lt;1 Year",IF(Table1[[#This Row],[Survival_Time_Months]]&lt;60,"1-5 Years","5+ Years"))</f>
        <v>&lt;1 Year</v>
      </c>
      <c r="Q2080" t="s">
        <v>10</v>
      </c>
      <c r="R2080" t="b">
        <v>1</v>
      </c>
      <c r="S2080" t="s">
        <v>23</v>
      </c>
    </row>
    <row r="2081" spans="1:19" x14ac:dyDescent="0.35">
      <c r="A2081" t="s">
        <v>2126</v>
      </c>
      <c r="B2081">
        <v>13</v>
      </c>
      <c r="C2081" t="str">
        <f>IF(Table1[[#This Row],[Age]]&lt;=10,"Child",IF(Table1[[#This Row],[Age]]&lt;=20,"Teen", IF(Table1[[#This Row],[Age]]&lt;=40, "Young Adult",IF(Table1[[#This Row],[Age]]&lt;=60, "Middle Age","Old Age"))))</f>
        <v>Teen</v>
      </c>
      <c r="D2081" t="s">
        <v>40</v>
      </c>
      <c r="E2081" t="s">
        <v>50</v>
      </c>
      <c r="F2081" t="s">
        <v>44</v>
      </c>
      <c r="G2081" s="2">
        <v>44431</v>
      </c>
      <c r="H2081" s="1">
        <f>YEAR(Table1[[#This Row],[Date_of_Diagnosis]])</f>
        <v>2021</v>
      </c>
      <c r="I2081" t="s">
        <v>48</v>
      </c>
      <c r="J2081" t="s">
        <v>2</v>
      </c>
      <c r="K2081" t="b">
        <v>1</v>
      </c>
      <c r="L2081">
        <v>67</v>
      </c>
      <c r="M2081">
        <v>13</v>
      </c>
      <c r="N2081" t="s">
        <v>9</v>
      </c>
      <c r="O2081">
        <v>112</v>
      </c>
      <c r="P2081" t="str">
        <f>IF(Table1[[#This Row],[Survival_Time_Months]]&lt;12,"&lt;1 Year",IF(Table1[[#This Row],[Survival_Time_Months]]&lt;60,"1-5 Years","5+ Years"))</f>
        <v>5+ Years</v>
      </c>
      <c r="Q2081" t="s">
        <v>14</v>
      </c>
      <c r="R2081" t="b">
        <v>1</v>
      </c>
      <c r="S2081" t="s">
        <v>19</v>
      </c>
    </row>
    <row r="2082" spans="1:19" x14ac:dyDescent="0.35">
      <c r="A2082" t="s">
        <v>2127</v>
      </c>
      <c r="B2082">
        <v>8</v>
      </c>
      <c r="C2082" t="str">
        <f>IF(Table1[[#This Row],[Age]]&lt;=10,"Child",IF(Table1[[#This Row],[Age]]&lt;=20,"Teen", IF(Table1[[#This Row],[Age]]&lt;=40, "Young Adult",IF(Table1[[#This Row],[Age]]&lt;=60, "Middle Age","Old Age"))))</f>
        <v>Child</v>
      </c>
      <c r="D2082" t="s">
        <v>5050</v>
      </c>
      <c r="E2082" t="s">
        <v>50</v>
      </c>
      <c r="F2082" t="s">
        <v>41</v>
      </c>
      <c r="G2082" s="2">
        <v>43556</v>
      </c>
      <c r="H2082" s="1">
        <f>YEAR(Table1[[#This Row],[Date_of_Diagnosis]])</f>
        <v>2019</v>
      </c>
      <c r="I2082" t="s">
        <v>48</v>
      </c>
      <c r="J2082" t="s">
        <v>45</v>
      </c>
      <c r="K2082" t="b">
        <v>0</v>
      </c>
      <c r="L2082">
        <v>31</v>
      </c>
      <c r="M2082">
        <v>14</v>
      </c>
      <c r="N2082" t="s">
        <v>9</v>
      </c>
      <c r="O2082">
        <v>57</v>
      </c>
      <c r="P2082" t="str">
        <f>IF(Table1[[#This Row],[Survival_Time_Months]]&lt;12,"&lt;1 Year",IF(Table1[[#This Row],[Survival_Time_Months]]&lt;60,"1-5 Years","5+ Years"))</f>
        <v>1-5 Years</v>
      </c>
      <c r="Q2082" t="s">
        <v>14</v>
      </c>
      <c r="R2082" t="b">
        <v>0</v>
      </c>
      <c r="S2082" t="s">
        <v>17</v>
      </c>
    </row>
    <row r="2083" spans="1:19" x14ac:dyDescent="0.35">
      <c r="A2083" t="s">
        <v>2128</v>
      </c>
      <c r="B2083">
        <v>22</v>
      </c>
      <c r="C2083" t="str">
        <f>IF(Table1[[#This Row],[Age]]&lt;=10,"Child",IF(Table1[[#This Row],[Age]]&lt;=20,"Teen", IF(Table1[[#This Row],[Age]]&lt;=40, "Young Adult",IF(Table1[[#This Row],[Age]]&lt;=60, "Middle Age","Old Age"))))</f>
        <v>Young Adult</v>
      </c>
      <c r="D2083" t="s">
        <v>40</v>
      </c>
      <c r="E2083" t="s">
        <v>35</v>
      </c>
      <c r="F2083" t="s">
        <v>41</v>
      </c>
      <c r="G2083" s="2">
        <v>44867</v>
      </c>
      <c r="H2083" s="1">
        <f>YEAR(Table1[[#This Row],[Date_of_Diagnosis]])</f>
        <v>2022</v>
      </c>
      <c r="I2083" t="s">
        <v>42</v>
      </c>
      <c r="J2083" t="s">
        <v>45</v>
      </c>
      <c r="K2083" t="b">
        <v>0</v>
      </c>
      <c r="L2083">
        <v>40</v>
      </c>
      <c r="M2083">
        <v>2</v>
      </c>
      <c r="N2083" t="s">
        <v>12</v>
      </c>
      <c r="O2083">
        <v>11</v>
      </c>
      <c r="P2083" t="str">
        <f>IF(Table1[[#This Row],[Survival_Time_Months]]&lt;12,"&lt;1 Year",IF(Table1[[#This Row],[Survival_Time_Months]]&lt;60,"1-5 Years","5+ Years"))</f>
        <v>&lt;1 Year</v>
      </c>
      <c r="Q2083" t="s">
        <v>14</v>
      </c>
      <c r="R2083" t="b">
        <v>0</v>
      </c>
      <c r="S2083" t="s">
        <v>22</v>
      </c>
    </row>
    <row r="2084" spans="1:19" x14ac:dyDescent="0.35">
      <c r="A2084" t="s">
        <v>2129</v>
      </c>
      <c r="B2084">
        <v>37</v>
      </c>
      <c r="C2084" t="str">
        <f>IF(Table1[[#This Row],[Age]]&lt;=10,"Child",IF(Table1[[#This Row],[Age]]&lt;=20,"Teen", IF(Table1[[#This Row],[Age]]&lt;=40, "Young Adult",IF(Table1[[#This Row],[Age]]&lt;=60, "Middle Age","Old Age"))))</f>
        <v>Young Adult</v>
      </c>
      <c r="D2084" t="s">
        <v>5049</v>
      </c>
      <c r="E2084" t="s">
        <v>35</v>
      </c>
      <c r="F2084" t="s">
        <v>41</v>
      </c>
      <c r="G2084" s="2">
        <v>44726</v>
      </c>
      <c r="H2084" s="1">
        <f>YEAR(Table1[[#This Row],[Date_of_Diagnosis]])</f>
        <v>2022</v>
      </c>
      <c r="I2084" t="s">
        <v>37</v>
      </c>
      <c r="J2084" t="s">
        <v>2</v>
      </c>
      <c r="K2084" t="b">
        <v>1</v>
      </c>
      <c r="L2084">
        <v>25</v>
      </c>
      <c r="M2084">
        <v>11</v>
      </c>
      <c r="N2084" t="s">
        <v>9</v>
      </c>
      <c r="O2084">
        <v>70</v>
      </c>
      <c r="P2084" t="str">
        <f>IF(Table1[[#This Row],[Survival_Time_Months]]&lt;12,"&lt;1 Year",IF(Table1[[#This Row],[Survival_Time_Months]]&lt;60,"1-5 Years","5+ Years"))</f>
        <v>5+ Years</v>
      </c>
      <c r="Q2084" t="s">
        <v>14</v>
      </c>
      <c r="R2084" t="b">
        <v>1</v>
      </c>
      <c r="S2084" t="s">
        <v>22</v>
      </c>
    </row>
    <row r="2085" spans="1:19" x14ac:dyDescent="0.35">
      <c r="A2085" t="s">
        <v>2130</v>
      </c>
      <c r="B2085">
        <v>11</v>
      </c>
      <c r="C2085" t="str">
        <f>IF(Table1[[#This Row],[Age]]&lt;=10,"Child",IF(Table1[[#This Row],[Age]]&lt;=20,"Teen", IF(Table1[[#This Row],[Age]]&lt;=40, "Young Adult",IF(Table1[[#This Row],[Age]]&lt;=60, "Middle Age","Old Age"))))</f>
        <v>Teen</v>
      </c>
      <c r="D2085" t="s">
        <v>5050</v>
      </c>
      <c r="E2085" t="s">
        <v>47</v>
      </c>
      <c r="F2085" t="s">
        <v>41</v>
      </c>
      <c r="G2085" s="2">
        <v>43796</v>
      </c>
      <c r="H2085" s="1">
        <f>YEAR(Table1[[#This Row],[Date_of_Diagnosis]])</f>
        <v>2019</v>
      </c>
      <c r="I2085" t="s">
        <v>42</v>
      </c>
      <c r="J2085" t="s">
        <v>45</v>
      </c>
      <c r="K2085" t="b">
        <v>0</v>
      </c>
      <c r="L2085">
        <v>11</v>
      </c>
      <c r="M2085">
        <v>16</v>
      </c>
      <c r="N2085" t="s">
        <v>15</v>
      </c>
      <c r="O2085">
        <v>42</v>
      </c>
      <c r="P2085" t="str">
        <f>IF(Table1[[#This Row],[Survival_Time_Months]]&lt;12,"&lt;1 Year",IF(Table1[[#This Row],[Survival_Time_Months]]&lt;60,"1-5 Years","5+ Years"))</f>
        <v>1-5 Years</v>
      </c>
      <c r="Q2085" t="s">
        <v>14</v>
      </c>
      <c r="R2085" t="b">
        <v>1</v>
      </c>
      <c r="S2085" t="s">
        <v>21</v>
      </c>
    </row>
    <row r="2086" spans="1:19" x14ac:dyDescent="0.35">
      <c r="A2086" t="s">
        <v>2131</v>
      </c>
      <c r="B2086">
        <v>29</v>
      </c>
      <c r="C2086" t="str">
        <f>IF(Table1[[#This Row],[Age]]&lt;=10,"Child",IF(Table1[[#This Row],[Age]]&lt;=20,"Teen", IF(Table1[[#This Row],[Age]]&lt;=40, "Young Adult",IF(Table1[[#This Row],[Age]]&lt;=60, "Middle Age","Old Age"))))</f>
        <v>Young Adult</v>
      </c>
      <c r="D2086" t="s">
        <v>5049</v>
      </c>
      <c r="E2086" t="s">
        <v>50</v>
      </c>
      <c r="F2086" t="s">
        <v>36</v>
      </c>
      <c r="G2086" s="2">
        <v>44474</v>
      </c>
      <c r="H2086" s="1">
        <f>YEAR(Table1[[#This Row],[Date_of_Diagnosis]])</f>
        <v>2021</v>
      </c>
      <c r="I2086" t="s">
        <v>51</v>
      </c>
      <c r="J2086" t="s">
        <v>45</v>
      </c>
      <c r="K2086" t="b">
        <v>1</v>
      </c>
      <c r="L2086">
        <v>39</v>
      </c>
      <c r="M2086">
        <v>2</v>
      </c>
      <c r="N2086" t="s">
        <v>12</v>
      </c>
      <c r="O2086">
        <v>32</v>
      </c>
      <c r="P2086" t="str">
        <f>IF(Table1[[#This Row],[Survival_Time_Months]]&lt;12,"&lt;1 Year",IF(Table1[[#This Row],[Survival_Time_Months]]&lt;60,"1-5 Years","5+ Years"))</f>
        <v>1-5 Years</v>
      </c>
      <c r="Q2086" t="s">
        <v>10</v>
      </c>
      <c r="R2086" t="b">
        <v>0</v>
      </c>
      <c r="S2086" t="s">
        <v>20</v>
      </c>
    </row>
    <row r="2087" spans="1:19" x14ac:dyDescent="0.35">
      <c r="A2087" t="s">
        <v>2132</v>
      </c>
      <c r="B2087">
        <v>86</v>
      </c>
      <c r="C2087" t="str">
        <f>IF(Table1[[#This Row],[Age]]&lt;=10,"Child",IF(Table1[[#This Row],[Age]]&lt;=20,"Teen", IF(Table1[[#This Row],[Age]]&lt;=40, "Young Adult",IF(Table1[[#This Row],[Age]]&lt;=60, "Middle Age","Old Age"))))</f>
        <v>Old Age</v>
      </c>
      <c r="D2087" t="s">
        <v>5049</v>
      </c>
      <c r="E2087" t="s">
        <v>35</v>
      </c>
      <c r="F2087" t="s">
        <v>44</v>
      </c>
      <c r="G2087" s="2">
        <v>44145</v>
      </c>
      <c r="H2087" s="1">
        <f>YEAR(Table1[[#This Row],[Date_of_Diagnosis]])</f>
        <v>2020</v>
      </c>
      <c r="I2087" t="s">
        <v>51</v>
      </c>
      <c r="J2087" t="s">
        <v>2</v>
      </c>
      <c r="K2087" t="b">
        <v>0</v>
      </c>
      <c r="L2087">
        <v>31</v>
      </c>
      <c r="M2087">
        <v>8</v>
      </c>
      <c r="N2087" t="s">
        <v>12</v>
      </c>
      <c r="O2087">
        <v>58</v>
      </c>
      <c r="P2087" t="str">
        <f>IF(Table1[[#This Row],[Survival_Time_Months]]&lt;12,"&lt;1 Year",IF(Table1[[#This Row],[Survival_Time_Months]]&lt;60,"1-5 Years","5+ Years"))</f>
        <v>1-5 Years</v>
      </c>
      <c r="Q2087" t="s">
        <v>14</v>
      </c>
      <c r="R2087" t="b">
        <v>0</v>
      </c>
      <c r="S2087" t="s">
        <v>16</v>
      </c>
    </row>
    <row r="2088" spans="1:19" x14ac:dyDescent="0.35">
      <c r="A2088" t="s">
        <v>2133</v>
      </c>
      <c r="B2088">
        <v>85</v>
      </c>
      <c r="C2088" t="str">
        <f>IF(Table1[[#This Row],[Age]]&lt;=10,"Child",IF(Table1[[#This Row],[Age]]&lt;=20,"Teen", IF(Table1[[#This Row],[Age]]&lt;=40, "Young Adult",IF(Table1[[#This Row],[Age]]&lt;=60, "Middle Age","Old Age"))))</f>
        <v>Old Age</v>
      </c>
      <c r="D2088" t="s">
        <v>5050</v>
      </c>
      <c r="E2088" t="s">
        <v>35</v>
      </c>
      <c r="F2088" t="s">
        <v>41</v>
      </c>
      <c r="G2088" s="2">
        <v>45518</v>
      </c>
      <c r="H2088" s="1">
        <f>YEAR(Table1[[#This Row],[Date_of_Diagnosis]])</f>
        <v>2024</v>
      </c>
      <c r="I2088" t="s">
        <v>51</v>
      </c>
      <c r="J2088" t="s">
        <v>38</v>
      </c>
      <c r="K2088" t="b">
        <v>1</v>
      </c>
      <c r="L2088">
        <v>54</v>
      </c>
      <c r="M2088">
        <v>10</v>
      </c>
      <c r="N2088" t="s">
        <v>12</v>
      </c>
      <c r="O2088">
        <v>71</v>
      </c>
      <c r="P2088" t="str">
        <f>IF(Table1[[#This Row],[Survival_Time_Months]]&lt;12,"&lt;1 Year",IF(Table1[[#This Row],[Survival_Time_Months]]&lt;60,"1-5 Years","5+ Years"))</f>
        <v>5+ Years</v>
      </c>
      <c r="Q2088" t="s">
        <v>10</v>
      </c>
      <c r="R2088" t="b">
        <v>0</v>
      </c>
      <c r="S2088" t="s">
        <v>22</v>
      </c>
    </row>
    <row r="2089" spans="1:19" x14ac:dyDescent="0.35">
      <c r="A2089" t="s">
        <v>2134</v>
      </c>
      <c r="B2089">
        <v>35</v>
      </c>
      <c r="C2089" t="str">
        <f>IF(Table1[[#This Row],[Age]]&lt;=10,"Child",IF(Table1[[#This Row],[Age]]&lt;=20,"Teen", IF(Table1[[#This Row],[Age]]&lt;=40, "Young Adult",IF(Table1[[#This Row],[Age]]&lt;=60, "Middle Age","Old Age"))))</f>
        <v>Young Adult</v>
      </c>
      <c r="D2089" t="s">
        <v>5049</v>
      </c>
      <c r="E2089" t="s">
        <v>47</v>
      </c>
      <c r="F2089" t="s">
        <v>41</v>
      </c>
      <c r="G2089" s="2">
        <v>45525</v>
      </c>
      <c r="H2089" s="1">
        <f>YEAR(Table1[[#This Row],[Date_of_Diagnosis]])</f>
        <v>2024</v>
      </c>
      <c r="I2089" t="s">
        <v>48</v>
      </c>
      <c r="J2089" t="s">
        <v>38</v>
      </c>
      <c r="K2089" t="b">
        <v>1</v>
      </c>
      <c r="L2089">
        <v>20</v>
      </c>
      <c r="M2089">
        <v>5</v>
      </c>
      <c r="N2089" t="s">
        <v>9</v>
      </c>
      <c r="O2089">
        <v>82</v>
      </c>
      <c r="P2089" t="str">
        <f>IF(Table1[[#This Row],[Survival_Time_Months]]&lt;12,"&lt;1 Year",IF(Table1[[#This Row],[Survival_Time_Months]]&lt;60,"1-5 Years","5+ Years"))</f>
        <v>5+ Years</v>
      </c>
      <c r="Q2089" t="s">
        <v>10</v>
      </c>
      <c r="R2089" t="b">
        <v>1</v>
      </c>
      <c r="S2089" t="s">
        <v>11</v>
      </c>
    </row>
    <row r="2090" spans="1:19" x14ac:dyDescent="0.35">
      <c r="A2090" t="s">
        <v>2135</v>
      </c>
      <c r="B2090">
        <v>25</v>
      </c>
      <c r="C2090" t="str">
        <f>IF(Table1[[#This Row],[Age]]&lt;=10,"Child",IF(Table1[[#This Row],[Age]]&lt;=20,"Teen", IF(Table1[[#This Row],[Age]]&lt;=40, "Young Adult",IF(Table1[[#This Row],[Age]]&lt;=60, "Middle Age","Old Age"))))</f>
        <v>Young Adult</v>
      </c>
      <c r="D2090" t="s">
        <v>40</v>
      </c>
      <c r="E2090" t="s">
        <v>47</v>
      </c>
      <c r="F2090" t="s">
        <v>36</v>
      </c>
      <c r="G2090" s="2">
        <v>45183</v>
      </c>
      <c r="H2090" s="1">
        <f>YEAR(Table1[[#This Row],[Date_of_Diagnosis]])</f>
        <v>2023</v>
      </c>
      <c r="I2090" t="s">
        <v>42</v>
      </c>
      <c r="J2090" t="s">
        <v>2</v>
      </c>
      <c r="K2090" t="b">
        <v>0</v>
      </c>
      <c r="L2090">
        <v>19</v>
      </c>
      <c r="M2090">
        <v>17</v>
      </c>
      <c r="N2090" t="s">
        <v>15</v>
      </c>
      <c r="O2090">
        <v>103</v>
      </c>
      <c r="P2090" t="str">
        <f>IF(Table1[[#This Row],[Survival_Time_Months]]&lt;12,"&lt;1 Year",IF(Table1[[#This Row],[Survival_Time_Months]]&lt;60,"1-5 Years","5+ Years"))</f>
        <v>5+ Years</v>
      </c>
      <c r="Q2090" t="s">
        <v>10</v>
      </c>
      <c r="R2090" t="b">
        <v>0</v>
      </c>
      <c r="S2090" t="s">
        <v>22</v>
      </c>
    </row>
    <row r="2091" spans="1:19" x14ac:dyDescent="0.35">
      <c r="A2091" t="s">
        <v>2136</v>
      </c>
      <c r="B2091">
        <v>68</v>
      </c>
      <c r="C2091" t="str">
        <f>IF(Table1[[#This Row],[Age]]&lt;=10,"Child",IF(Table1[[#This Row],[Age]]&lt;=20,"Teen", IF(Table1[[#This Row],[Age]]&lt;=40, "Young Adult",IF(Table1[[#This Row],[Age]]&lt;=60, "Middle Age","Old Age"))))</f>
        <v>Old Age</v>
      </c>
      <c r="D2091" t="s">
        <v>5049</v>
      </c>
      <c r="E2091" t="s">
        <v>50</v>
      </c>
      <c r="F2091" t="s">
        <v>41</v>
      </c>
      <c r="G2091" s="2">
        <v>45217</v>
      </c>
      <c r="H2091" s="1">
        <f>YEAR(Table1[[#This Row],[Date_of_Diagnosis]])</f>
        <v>2023</v>
      </c>
      <c r="I2091" t="s">
        <v>42</v>
      </c>
      <c r="J2091" t="s">
        <v>38</v>
      </c>
      <c r="K2091" t="b">
        <v>0</v>
      </c>
      <c r="L2091">
        <v>33</v>
      </c>
      <c r="M2091">
        <v>3</v>
      </c>
      <c r="N2091" t="s">
        <v>15</v>
      </c>
      <c r="O2091">
        <v>116</v>
      </c>
      <c r="P2091" t="str">
        <f>IF(Table1[[#This Row],[Survival_Time_Months]]&lt;12,"&lt;1 Year",IF(Table1[[#This Row],[Survival_Time_Months]]&lt;60,"1-5 Years","5+ Years"))</f>
        <v>5+ Years</v>
      </c>
      <c r="Q2091" t="s">
        <v>10</v>
      </c>
      <c r="R2091" t="b">
        <v>1</v>
      </c>
      <c r="S2091" t="s">
        <v>13</v>
      </c>
    </row>
    <row r="2092" spans="1:19" x14ac:dyDescent="0.35">
      <c r="A2092" t="s">
        <v>2137</v>
      </c>
      <c r="B2092">
        <v>54</v>
      </c>
      <c r="C2092" t="str">
        <f>IF(Table1[[#This Row],[Age]]&lt;=10,"Child",IF(Table1[[#This Row],[Age]]&lt;=20,"Teen", IF(Table1[[#This Row],[Age]]&lt;=40, "Young Adult",IF(Table1[[#This Row],[Age]]&lt;=60, "Middle Age","Old Age"))))</f>
        <v>Middle Age</v>
      </c>
      <c r="D2092" t="s">
        <v>5049</v>
      </c>
      <c r="E2092" t="s">
        <v>47</v>
      </c>
      <c r="F2092" t="s">
        <v>41</v>
      </c>
      <c r="G2092" s="2">
        <v>44013</v>
      </c>
      <c r="H2092" s="1">
        <f>YEAR(Table1[[#This Row],[Date_of_Diagnosis]])</f>
        <v>2020</v>
      </c>
      <c r="I2092" t="s">
        <v>51</v>
      </c>
      <c r="J2092" t="s">
        <v>2</v>
      </c>
      <c r="K2092" t="b">
        <v>1</v>
      </c>
      <c r="L2092">
        <v>21</v>
      </c>
      <c r="M2092">
        <v>14</v>
      </c>
      <c r="N2092" t="s">
        <v>15</v>
      </c>
      <c r="O2092">
        <v>51</v>
      </c>
      <c r="P2092" t="str">
        <f>IF(Table1[[#This Row],[Survival_Time_Months]]&lt;12,"&lt;1 Year",IF(Table1[[#This Row],[Survival_Time_Months]]&lt;60,"1-5 Years","5+ Years"))</f>
        <v>1-5 Years</v>
      </c>
      <c r="Q2092" t="s">
        <v>10</v>
      </c>
      <c r="R2092" t="b">
        <v>1</v>
      </c>
      <c r="S2092" t="s">
        <v>22</v>
      </c>
    </row>
    <row r="2093" spans="1:19" x14ac:dyDescent="0.35">
      <c r="A2093" t="s">
        <v>2138</v>
      </c>
      <c r="B2093">
        <v>32</v>
      </c>
      <c r="C2093" t="str">
        <f>IF(Table1[[#This Row],[Age]]&lt;=10,"Child",IF(Table1[[#This Row],[Age]]&lt;=20,"Teen", IF(Table1[[#This Row],[Age]]&lt;=40, "Young Adult",IF(Table1[[#This Row],[Age]]&lt;=60, "Middle Age","Old Age"))))</f>
        <v>Young Adult</v>
      </c>
      <c r="D2093" t="s">
        <v>5049</v>
      </c>
      <c r="E2093" t="s">
        <v>35</v>
      </c>
      <c r="F2093" t="s">
        <v>36</v>
      </c>
      <c r="G2093" s="2">
        <v>45295</v>
      </c>
      <c r="H2093" s="1">
        <f>YEAR(Table1[[#This Row],[Date_of_Diagnosis]])</f>
        <v>2024</v>
      </c>
      <c r="I2093" t="s">
        <v>37</v>
      </c>
      <c r="J2093" t="s">
        <v>45</v>
      </c>
      <c r="K2093" t="b">
        <v>0</v>
      </c>
      <c r="L2093">
        <v>22</v>
      </c>
      <c r="M2093">
        <v>7</v>
      </c>
      <c r="N2093" t="s">
        <v>15</v>
      </c>
      <c r="O2093">
        <v>55</v>
      </c>
      <c r="P2093" t="str">
        <f>IF(Table1[[#This Row],[Survival_Time_Months]]&lt;12,"&lt;1 Year",IF(Table1[[#This Row],[Survival_Time_Months]]&lt;60,"1-5 Years","5+ Years"))</f>
        <v>1-5 Years</v>
      </c>
      <c r="Q2093" t="s">
        <v>10</v>
      </c>
      <c r="R2093" t="b">
        <v>0</v>
      </c>
      <c r="S2093" t="s">
        <v>13</v>
      </c>
    </row>
    <row r="2094" spans="1:19" x14ac:dyDescent="0.35">
      <c r="A2094" t="s">
        <v>2139</v>
      </c>
      <c r="B2094">
        <v>81</v>
      </c>
      <c r="C2094" t="str">
        <f>IF(Table1[[#This Row],[Age]]&lt;=10,"Child",IF(Table1[[#This Row],[Age]]&lt;=20,"Teen", IF(Table1[[#This Row],[Age]]&lt;=40, "Young Adult",IF(Table1[[#This Row],[Age]]&lt;=60, "Middle Age","Old Age"))))</f>
        <v>Old Age</v>
      </c>
      <c r="D2094" t="s">
        <v>40</v>
      </c>
      <c r="E2094" t="s">
        <v>35</v>
      </c>
      <c r="F2094" t="s">
        <v>41</v>
      </c>
      <c r="G2094" s="2">
        <v>43819</v>
      </c>
      <c r="H2094" s="1">
        <f>YEAR(Table1[[#This Row],[Date_of_Diagnosis]])</f>
        <v>2019</v>
      </c>
      <c r="I2094" t="s">
        <v>37</v>
      </c>
      <c r="J2094" t="s">
        <v>2</v>
      </c>
      <c r="K2094" t="b">
        <v>0</v>
      </c>
      <c r="L2094">
        <v>70</v>
      </c>
      <c r="M2094">
        <v>9</v>
      </c>
      <c r="N2094" t="s">
        <v>15</v>
      </c>
      <c r="O2094">
        <v>42</v>
      </c>
      <c r="P2094" t="str">
        <f>IF(Table1[[#This Row],[Survival_Time_Months]]&lt;12,"&lt;1 Year",IF(Table1[[#This Row],[Survival_Time_Months]]&lt;60,"1-5 Years","5+ Years"))</f>
        <v>1-5 Years</v>
      </c>
      <c r="Q2094" t="s">
        <v>10</v>
      </c>
      <c r="R2094" t="b">
        <v>1</v>
      </c>
      <c r="S2094" t="s">
        <v>17</v>
      </c>
    </row>
    <row r="2095" spans="1:19" x14ac:dyDescent="0.35">
      <c r="A2095" t="s">
        <v>2140</v>
      </c>
      <c r="B2095">
        <v>15</v>
      </c>
      <c r="C2095" t="str">
        <f>IF(Table1[[#This Row],[Age]]&lt;=10,"Child",IF(Table1[[#This Row],[Age]]&lt;=20,"Teen", IF(Table1[[#This Row],[Age]]&lt;=40, "Young Adult",IF(Table1[[#This Row],[Age]]&lt;=60, "Middle Age","Old Age"))))</f>
        <v>Teen</v>
      </c>
      <c r="D2095" t="s">
        <v>40</v>
      </c>
      <c r="E2095" t="s">
        <v>35</v>
      </c>
      <c r="F2095" t="s">
        <v>36</v>
      </c>
      <c r="G2095" s="2">
        <v>45138</v>
      </c>
      <c r="H2095" s="1">
        <f>YEAR(Table1[[#This Row],[Date_of_Diagnosis]])</f>
        <v>2023</v>
      </c>
      <c r="I2095" t="s">
        <v>51</v>
      </c>
      <c r="J2095" t="s">
        <v>45</v>
      </c>
      <c r="K2095" t="b">
        <v>1</v>
      </c>
      <c r="L2095">
        <v>52</v>
      </c>
      <c r="M2095">
        <v>10</v>
      </c>
      <c r="N2095" t="s">
        <v>12</v>
      </c>
      <c r="O2095">
        <v>56</v>
      </c>
      <c r="P2095" t="str">
        <f>IF(Table1[[#This Row],[Survival_Time_Months]]&lt;12,"&lt;1 Year",IF(Table1[[#This Row],[Survival_Time_Months]]&lt;60,"1-5 Years","5+ Years"))</f>
        <v>1-5 Years</v>
      </c>
      <c r="Q2095" t="s">
        <v>10</v>
      </c>
      <c r="R2095" t="b">
        <v>1</v>
      </c>
      <c r="S2095" t="s">
        <v>19</v>
      </c>
    </row>
    <row r="2096" spans="1:19" x14ac:dyDescent="0.35">
      <c r="A2096" t="s">
        <v>2141</v>
      </c>
      <c r="B2096">
        <v>79</v>
      </c>
      <c r="C2096" t="str">
        <f>IF(Table1[[#This Row],[Age]]&lt;=10,"Child",IF(Table1[[#This Row],[Age]]&lt;=20,"Teen", IF(Table1[[#This Row],[Age]]&lt;=40, "Young Adult",IF(Table1[[#This Row],[Age]]&lt;=60, "Middle Age","Old Age"))))</f>
        <v>Old Age</v>
      </c>
      <c r="D2096" t="s">
        <v>5050</v>
      </c>
      <c r="E2096" t="s">
        <v>35</v>
      </c>
      <c r="F2096" t="s">
        <v>44</v>
      </c>
      <c r="G2096" s="2">
        <v>45330</v>
      </c>
      <c r="H2096" s="1">
        <f>YEAR(Table1[[#This Row],[Date_of_Diagnosis]])</f>
        <v>2024</v>
      </c>
      <c r="I2096" t="s">
        <v>42</v>
      </c>
      <c r="J2096" t="s">
        <v>45</v>
      </c>
      <c r="K2096" t="b">
        <v>0</v>
      </c>
      <c r="L2096">
        <v>23</v>
      </c>
      <c r="M2096">
        <v>9</v>
      </c>
      <c r="N2096" t="s">
        <v>12</v>
      </c>
      <c r="O2096">
        <v>69</v>
      </c>
      <c r="P2096" t="str">
        <f>IF(Table1[[#This Row],[Survival_Time_Months]]&lt;12,"&lt;1 Year",IF(Table1[[#This Row],[Survival_Time_Months]]&lt;60,"1-5 Years","5+ Years"))</f>
        <v>5+ Years</v>
      </c>
      <c r="Q2096" t="s">
        <v>14</v>
      </c>
      <c r="R2096" t="b">
        <v>0</v>
      </c>
      <c r="S2096" t="s">
        <v>11</v>
      </c>
    </row>
    <row r="2097" spans="1:19" x14ac:dyDescent="0.35">
      <c r="A2097" t="s">
        <v>2142</v>
      </c>
      <c r="B2097">
        <v>35</v>
      </c>
      <c r="C2097" t="str">
        <f>IF(Table1[[#This Row],[Age]]&lt;=10,"Child",IF(Table1[[#This Row],[Age]]&lt;=20,"Teen", IF(Table1[[#This Row],[Age]]&lt;=40, "Young Adult",IF(Table1[[#This Row],[Age]]&lt;=60, "Middle Age","Old Age"))))</f>
        <v>Young Adult</v>
      </c>
      <c r="D2097" t="s">
        <v>5050</v>
      </c>
      <c r="E2097" t="s">
        <v>35</v>
      </c>
      <c r="F2097" t="s">
        <v>41</v>
      </c>
      <c r="G2097" s="2">
        <v>44380</v>
      </c>
      <c r="H2097" s="1">
        <f>YEAR(Table1[[#This Row],[Date_of_Diagnosis]])</f>
        <v>2021</v>
      </c>
      <c r="I2097" t="s">
        <v>37</v>
      </c>
      <c r="J2097" t="s">
        <v>38</v>
      </c>
      <c r="K2097" t="b">
        <v>1</v>
      </c>
      <c r="L2097">
        <v>37</v>
      </c>
      <c r="M2097">
        <v>13</v>
      </c>
      <c r="N2097" t="s">
        <v>9</v>
      </c>
      <c r="O2097">
        <v>27</v>
      </c>
      <c r="P2097" t="str">
        <f>IF(Table1[[#This Row],[Survival_Time_Months]]&lt;12,"&lt;1 Year",IF(Table1[[#This Row],[Survival_Time_Months]]&lt;60,"1-5 Years","5+ Years"))</f>
        <v>1-5 Years</v>
      </c>
      <c r="Q2097" t="s">
        <v>10</v>
      </c>
      <c r="R2097" t="b">
        <v>1</v>
      </c>
      <c r="S2097" t="s">
        <v>17</v>
      </c>
    </row>
    <row r="2098" spans="1:19" x14ac:dyDescent="0.35">
      <c r="A2098" t="s">
        <v>2143</v>
      </c>
      <c r="B2098">
        <v>10</v>
      </c>
      <c r="C2098" t="str">
        <f>IF(Table1[[#This Row],[Age]]&lt;=10,"Child",IF(Table1[[#This Row],[Age]]&lt;=20,"Teen", IF(Table1[[#This Row],[Age]]&lt;=40, "Young Adult",IF(Table1[[#This Row],[Age]]&lt;=60, "Middle Age","Old Age"))))</f>
        <v>Child</v>
      </c>
      <c r="D2098" t="s">
        <v>5050</v>
      </c>
      <c r="E2098" t="s">
        <v>47</v>
      </c>
      <c r="F2098" t="s">
        <v>41</v>
      </c>
      <c r="G2098" s="2">
        <v>44343</v>
      </c>
      <c r="H2098" s="1">
        <f>YEAR(Table1[[#This Row],[Date_of_Diagnosis]])</f>
        <v>2021</v>
      </c>
      <c r="I2098" t="s">
        <v>42</v>
      </c>
      <c r="J2098" t="s">
        <v>2</v>
      </c>
      <c r="K2098" t="b">
        <v>0</v>
      </c>
      <c r="L2098">
        <v>57</v>
      </c>
      <c r="M2098">
        <v>1</v>
      </c>
      <c r="N2098" t="s">
        <v>15</v>
      </c>
      <c r="O2098">
        <v>61</v>
      </c>
      <c r="P2098" t="str">
        <f>IF(Table1[[#This Row],[Survival_Time_Months]]&lt;12,"&lt;1 Year",IF(Table1[[#This Row],[Survival_Time_Months]]&lt;60,"1-5 Years","5+ Years"))</f>
        <v>5+ Years</v>
      </c>
      <c r="Q2098" t="s">
        <v>10</v>
      </c>
      <c r="R2098" t="b">
        <v>1</v>
      </c>
      <c r="S2098" t="s">
        <v>20</v>
      </c>
    </row>
    <row r="2099" spans="1:19" x14ac:dyDescent="0.35">
      <c r="A2099" t="s">
        <v>2144</v>
      </c>
      <c r="B2099">
        <v>78</v>
      </c>
      <c r="C2099" t="str">
        <f>IF(Table1[[#This Row],[Age]]&lt;=10,"Child",IF(Table1[[#This Row],[Age]]&lt;=20,"Teen", IF(Table1[[#This Row],[Age]]&lt;=40, "Young Adult",IF(Table1[[#This Row],[Age]]&lt;=60, "Middle Age","Old Age"))))</f>
        <v>Old Age</v>
      </c>
      <c r="D2099" t="s">
        <v>40</v>
      </c>
      <c r="E2099" t="s">
        <v>47</v>
      </c>
      <c r="F2099" t="s">
        <v>41</v>
      </c>
      <c r="G2099" s="2">
        <v>45593</v>
      </c>
      <c r="H2099" s="1">
        <f>YEAR(Table1[[#This Row],[Date_of_Diagnosis]])</f>
        <v>2024</v>
      </c>
      <c r="I2099" t="s">
        <v>37</v>
      </c>
      <c r="J2099" t="s">
        <v>45</v>
      </c>
      <c r="K2099" t="b">
        <v>1</v>
      </c>
      <c r="L2099">
        <v>39</v>
      </c>
      <c r="M2099">
        <v>12</v>
      </c>
      <c r="N2099" t="s">
        <v>12</v>
      </c>
      <c r="O2099">
        <v>3</v>
      </c>
      <c r="P2099" t="str">
        <f>IF(Table1[[#This Row],[Survival_Time_Months]]&lt;12,"&lt;1 Year",IF(Table1[[#This Row],[Survival_Time_Months]]&lt;60,"1-5 Years","5+ Years"))</f>
        <v>&lt;1 Year</v>
      </c>
      <c r="Q2099" t="s">
        <v>14</v>
      </c>
      <c r="R2099" t="b">
        <v>1</v>
      </c>
      <c r="S2099" t="s">
        <v>16</v>
      </c>
    </row>
    <row r="2100" spans="1:19" x14ac:dyDescent="0.35">
      <c r="A2100" t="s">
        <v>2145</v>
      </c>
      <c r="B2100">
        <v>56</v>
      </c>
      <c r="C2100" t="str">
        <f>IF(Table1[[#This Row],[Age]]&lt;=10,"Child",IF(Table1[[#This Row],[Age]]&lt;=20,"Teen", IF(Table1[[#This Row],[Age]]&lt;=40, "Young Adult",IF(Table1[[#This Row],[Age]]&lt;=60, "Middle Age","Old Age"))))</f>
        <v>Middle Age</v>
      </c>
      <c r="D2100" t="s">
        <v>40</v>
      </c>
      <c r="E2100" t="s">
        <v>35</v>
      </c>
      <c r="F2100" t="s">
        <v>36</v>
      </c>
      <c r="G2100" s="2">
        <v>45565</v>
      </c>
      <c r="H2100" s="1">
        <f>YEAR(Table1[[#This Row],[Date_of_Diagnosis]])</f>
        <v>2024</v>
      </c>
      <c r="I2100" t="s">
        <v>51</v>
      </c>
      <c r="J2100" t="s">
        <v>38</v>
      </c>
      <c r="K2100" t="b">
        <v>0</v>
      </c>
      <c r="L2100">
        <v>5</v>
      </c>
      <c r="M2100">
        <v>4</v>
      </c>
      <c r="N2100" t="s">
        <v>9</v>
      </c>
      <c r="O2100">
        <v>40</v>
      </c>
      <c r="P2100" t="str">
        <f>IF(Table1[[#This Row],[Survival_Time_Months]]&lt;12,"&lt;1 Year",IF(Table1[[#This Row],[Survival_Time_Months]]&lt;60,"1-5 Years","5+ Years"))</f>
        <v>1-5 Years</v>
      </c>
      <c r="Q2100" t="s">
        <v>10</v>
      </c>
      <c r="R2100" t="b">
        <v>0</v>
      </c>
      <c r="S2100" t="s">
        <v>19</v>
      </c>
    </row>
    <row r="2101" spans="1:19" x14ac:dyDescent="0.35">
      <c r="A2101" t="s">
        <v>2146</v>
      </c>
      <c r="B2101">
        <v>59</v>
      </c>
      <c r="C2101" t="str">
        <f>IF(Table1[[#This Row],[Age]]&lt;=10,"Child",IF(Table1[[#This Row],[Age]]&lt;=20,"Teen", IF(Table1[[#This Row],[Age]]&lt;=40, "Young Adult",IF(Table1[[#This Row],[Age]]&lt;=60, "Middle Age","Old Age"))))</f>
        <v>Middle Age</v>
      </c>
      <c r="D2101" t="s">
        <v>5050</v>
      </c>
      <c r="E2101" t="s">
        <v>47</v>
      </c>
      <c r="F2101" t="s">
        <v>36</v>
      </c>
      <c r="G2101" s="2">
        <v>44348</v>
      </c>
      <c r="H2101" s="1">
        <f>YEAR(Table1[[#This Row],[Date_of_Diagnosis]])</f>
        <v>2021</v>
      </c>
      <c r="I2101" t="s">
        <v>42</v>
      </c>
      <c r="J2101" t="s">
        <v>38</v>
      </c>
      <c r="K2101" t="b">
        <v>1</v>
      </c>
      <c r="L2101">
        <v>57</v>
      </c>
      <c r="M2101">
        <v>11</v>
      </c>
      <c r="N2101" t="s">
        <v>12</v>
      </c>
      <c r="O2101">
        <v>86</v>
      </c>
      <c r="P2101" t="str">
        <f>IF(Table1[[#This Row],[Survival_Time_Months]]&lt;12,"&lt;1 Year",IF(Table1[[#This Row],[Survival_Time_Months]]&lt;60,"1-5 Years","5+ Years"))</f>
        <v>5+ Years</v>
      </c>
      <c r="Q2101" t="s">
        <v>10</v>
      </c>
      <c r="R2101" t="b">
        <v>0</v>
      </c>
      <c r="S2101" t="s">
        <v>20</v>
      </c>
    </row>
    <row r="2102" spans="1:19" x14ac:dyDescent="0.35">
      <c r="A2102" t="s">
        <v>2147</v>
      </c>
      <c r="B2102">
        <v>61</v>
      </c>
      <c r="C2102" t="str">
        <f>IF(Table1[[#This Row],[Age]]&lt;=10,"Child",IF(Table1[[#This Row],[Age]]&lt;=20,"Teen", IF(Table1[[#This Row],[Age]]&lt;=40, "Young Adult",IF(Table1[[#This Row],[Age]]&lt;=60, "Middle Age","Old Age"))))</f>
        <v>Old Age</v>
      </c>
      <c r="D2102" t="s">
        <v>40</v>
      </c>
      <c r="E2102" t="s">
        <v>35</v>
      </c>
      <c r="F2102" t="s">
        <v>41</v>
      </c>
      <c r="G2102" s="2">
        <v>44007</v>
      </c>
      <c r="H2102" s="1">
        <f>YEAR(Table1[[#This Row],[Date_of_Diagnosis]])</f>
        <v>2020</v>
      </c>
      <c r="I2102" t="s">
        <v>48</v>
      </c>
      <c r="J2102" t="s">
        <v>45</v>
      </c>
      <c r="K2102" t="b">
        <v>0</v>
      </c>
      <c r="L2102">
        <v>70</v>
      </c>
      <c r="M2102">
        <v>10</v>
      </c>
      <c r="N2102" t="s">
        <v>12</v>
      </c>
      <c r="O2102">
        <v>104</v>
      </c>
      <c r="P2102" t="str">
        <f>IF(Table1[[#This Row],[Survival_Time_Months]]&lt;12,"&lt;1 Year",IF(Table1[[#This Row],[Survival_Time_Months]]&lt;60,"1-5 Years","5+ Years"))</f>
        <v>5+ Years</v>
      </c>
      <c r="Q2102" t="s">
        <v>14</v>
      </c>
      <c r="R2102" t="b">
        <v>0</v>
      </c>
      <c r="S2102" t="s">
        <v>22</v>
      </c>
    </row>
    <row r="2103" spans="1:19" x14ac:dyDescent="0.35">
      <c r="A2103" t="s">
        <v>2148</v>
      </c>
      <c r="B2103">
        <v>10</v>
      </c>
      <c r="C2103" t="str">
        <f>IF(Table1[[#This Row],[Age]]&lt;=10,"Child",IF(Table1[[#This Row],[Age]]&lt;=20,"Teen", IF(Table1[[#This Row],[Age]]&lt;=40, "Young Adult",IF(Table1[[#This Row],[Age]]&lt;=60, "Middle Age","Old Age"))))</f>
        <v>Child</v>
      </c>
      <c r="D2103" t="s">
        <v>5049</v>
      </c>
      <c r="E2103" t="s">
        <v>35</v>
      </c>
      <c r="F2103" t="s">
        <v>44</v>
      </c>
      <c r="G2103" s="2">
        <v>44318</v>
      </c>
      <c r="H2103" s="1">
        <f>YEAR(Table1[[#This Row],[Date_of_Diagnosis]])</f>
        <v>2021</v>
      </c>
      <c r="I2103" t="s">
        <v>37</v>
      </c>
      <c r="J2103" t="s">
        <v>45</v>
      </c>
      <c r="K2103" t="b">
        <v>0</v>
      </c>
      <c r="L2103">
        <v>42</v>
      </c>
      <c r="M2103">
        <v>18</v>
      </c>
      <c r="N2103" t="s">
        <v>12</v>
      </c>
      <c r="O2103">
        <v>4</v>
      </c>
      <c r="P2103" t="str">
        <f>IF(Table1[[#This Row],[Survival_Time_Months]]&lt;12,"&lt;1 Year",IF(Table1[[#This Row],[Survival_Time_Months]]&lt;60,"1-5 Years","5+ Years"))</f>
        <v>&lt;1 Year</v>
      </c>
      <c r="Q2103" t="s">
        <v>14</v>
      </c>
      <c r="R2103" t="b">
        <v>1</v>
      </c>
      <c r="S2103" t="s">
        <v>16</v>
      </c>
    </row>
    <row r="2104" spans="1:19" x14ac:dyDescent="0.35">
      <c r="A2104" t="s">
        <v>2149</v>
      </c>
      <c r="B2104">
        <v>35</v>
      </c>
      <c r="C2104" t="str">
        <f>IF(Table1[[#This Row],[Age]]&lt;=10,"Child",IF(Table1[[#This Row],[Age]]&lt;=20,"Teen", IF(Table1[[#This Row],[Age]]&lt;=40, "Young Adult",IF(Table1[[#This Row],[Age]]&lt;=60, "Middle Age","Old Age"))))</f>
        <v>Young Adult</v>
      </c>
      <c r="D2104" t="s">
        <v>5049</v>
      </c>
      <c r="E2104" t="s">
        <v>50</v>
      </c>
      <c r="F2104" t="s">
        <v>44</v>
      </c>
      <c r="G2104" s="2">
        <v>45351</v>
      </c>
      <c r="H2104" s="1">
        <f>YEAR(Table1[[#This Row],[Date_of_Diagnosis]])</f>
        <v>2024</v>
      </c>
      <c r="I2104" t="s">
        <v>48</v>
      </c>
      <c r="J2104" t="s">
        <v>2</v>
      </c>
      <c r="K2104" t="b">
        <v>0</v>
      </c>
      <c r="L2104">
        <v>54</v>
      </c>
      <c r="M2104">
        <v>16</v>
      </c>
      <c r="N2104" t="s">
        <v>9</v>
      </c>
      <c r="O2104">
        <v>14</v>
      </c>
      <c r="P2104" t="str">
        <f>IF(Table1[[#This Row],[Survival_Time_Months]]&lt;12,"&lt;1 Year",IF(Table1[[#This Row],[Survival_Time_Months]]&lt;60,"1-5 Years","5+ Years"))</f>
        <v>1-5 Years</v>
      </c>
      <c r="Q2104" t="s">
        <v>10</v>
      </c>
      <c r="R2104" t="b">
        <v>0</v>
      </c>
      <c r="S2104" t="s">
        <v>19</v>
      </c>
    </row>
    <row r="2105" spans="1:19" x14ac:dyDescent="0.35">
      <c r="A2105" t="s">
        <v>2150</v>
      </c>
      <c r="B2105">
        <v>65</v>
      </c>
      <c r="C2105" t="str">
        <f>IF(Table1[[#This Row],[Age]]&lt;=10,"Child",IF(Table1[[#This Row],[Age]]&lt;=20,"Teen", IF(Table1[[#This Row],[Age]]&lt;=40, "Young Adult",IF(Table1[[#This Row],[Age]]&lt;=60, "Middle Age","Old Age"))))</f>
        <v>Old Age</v>
      </c>
      <c r="D2105" t="s">
        <v>5050</v>
      </c>
      <c r="E2105" t="s">
        <v>35</v>
      </c>
      <c r="F2105" t="s">
        <v>36</v>
      </c>
      <c r="G2105" s="2">
        <v>44632</v>
      </c>
      <c r="H2105" s="1">
        <f>YEAR(Table1[[#This Row],[Date_of_Diagnosis]])</f>
        <v>2022</v>
      </c>
      <c r="I2105" t="s">
        <v>37</v>
      </c>
      <c r="J2105" t="s">
        <v>2</v>
      </c>
      <c r="K2105" t="b">
        <v>1</v>
      </c>
      <c r="L2105">
        <v>41</v>
      </c>
      <c r="M2105">
        <v>14</v>
      </c>
      <c r="N2105" t="s">
        <v>9</v>
      </c>
      <c r="O2105">
        <v>11</v>
      </c>
      <c r="P2105" t="str">
        <f>IF(Table1[[#This Row],[Survival_Time_Months]]&lt;12,"&lt;1 Year",IF(Table1[[#This Row],[Survival_Time_Months]]&lt;60,"1-5 Years","5+ Years"))</f>
        <v>&lt;1 Year</v>
      </c>
      <c r="Q2105" t="s">
        <v>14</v>
      </c>
      <c r="R2105" t="b">
        <v>0</v>
      </c>
      <c r="S2105" t="s">
        <v>18</v>
      </c>
    </row>
    <row r="2106" spans="1:19" x14ac:dyDescent="0.35">
      <c r="A2106" t="s">
        <v>2151</v>
      </c>
      <c r="B2106">
        <v>90</v>
      </c>
      <c r="C2106" t="str">
        <f>IF(Table1[[#This Row],[Age]]&lt;=10,"Child",IF(Table1[[#This Row],[Age]]&lt;=20,"Teen", IF(Table1[[#This Row],[Age]]&lt;=40, "Young Adult",IF(Table1[[#This Row],[Age]]&lt;=60, "Middle Age","Old Age"))))</f>
        <v>Old Age</v>
      </c>
      <c r="D2106" t="s">
        <v>40</v>
      </c>
      <c r="E2106" t="s">
        <v>50</v>
      </c>
      <c r="F2106" t="s">
        <v>44</v>
      </c>
      <c r="G2106" s="2">
        <v>45528</v>
      </c>
      <c r="H2106" s="1">
        <f>YEAR(Table1[[#This Row],[Date_of_Diagnosis]])</f>
        <v>2024</v>
      </c>
      <c r="I2106" t="s">
        <v>51</v>
      </c>
      <c r="J2106" t="s">
        <v>2</v>
      </c>
      <c r="K2106" t="b">
        <v>1</v>
      </c>
      <c r="L2106">
        <v>9</v>
      </c>
      <c r="M2106">
        <v>3</v>
      </c>
      <c r="N2106" t="s">
        <v>15</v>
      </c>
      <c r="O2106">
        <v>30</v>
      </c>
      <c r="P2106" t="str">
        <f>IF(Table1[[#This Row],[Survival_Time_Months]]&lt;12,"&lt;1 Year",IF(Table1[[#This Row],[Survival_Time_Months]]&lt;60,"1-5 Years","5+ Years"))</f>
        <v>1-5 Years</v>
      </c>
      <c r="Q2106" t="s">
        <v>10</v>
      </c>
      <c r="R2106" t="b">
        <v>1</v>
      </c>
      <c r="S2106" t="s">
        <v>22</v>
      </c>
    </row>
    <row r="2107" spans="1:19" x14ac:dyDescent="0.35">
      <c r="A2107" t="s">
        <v>2152</v>
      </c>
      <c r="B2107">
        <v>63</v>
      </c>
      <c r="C2107" t="str">
        <f>IF(Table1[[#This Row],[Age]]&lt;=10,"Child",IF(Table1[[#This Row],[Age]]&lt;=20,"Teen", IF(Table1[[#This Row],[Age]]&lt;=40, "Young Adult",IF(Table1[[#This Row],[Age]]&lt;=60, "Middle Age","Old Age"))))</f>
        <v>Old Age</v>
      </c>
      <c r="D2107" t="s">
        <v>5050</v>
      </c>
      <c r="E2107" t="s">
        <v>35</v>
      </c>
      <c r="F2107" t="s">
        <v>36</v>
      </c>
      <c r="G2107" s="2">
        <v>43578</v>
      </c>
      <c r="H2107" s="1">
        <f>YEAR(Table1[[#This Row],[Date_of_Diagnosis]])</f>
        <v>2019</v>
      </c>
      <c r="I2107" t="s">
        <v>37</v>
      </c>
      <c r="J2107" t="s">
        <v>38</v>
      </c>
      <c r="K2107" t="b">
        <v>1</v>
      </c>
      <c r="L2107">
        <v>52</v>
      </c>
      <c r="M2107">
        <v>15</v>
      </c>
      <c r="N2107" t="s">
        <v>12</v>
      </c>
      <c r="O2107">
        <v>114</v>
      </c>
      <c r="P2107" t="str">
        <f>IF(Table1[[#This Row],[Survival_Time_Months]]&lt;12,"&lt;1 Year",IF(Table1[[#This Row],[Survival_Time_Months]]&lt;60,"1-5 Years","5+ Years"))</f>
        <v>5+ Years</v>
      </c>
      <c r="Q2107" t="s">
        <v>14</v>
      </c>
      <c r="R2107" t="b">
        <v>0</v>
      </c>
      <c r="S2107" t="s">
        <v>13</v>
      </c>
    </row>
    <row r="2108" spans="1:19" x14ac:dyDescent="0.35">
      <c r="A2108" t="s">
        <v>2153</v>
      </c>
      <c r="B2108">
        <v>60</v>
      </c>
      <c r="C2108" t="str">
        <f>IF(Table1[[#This Row],[Age]]&lt;=10,"Child",IF(Table1[[#This Row],[Age]]&lt;=20,"Teen", IF(Table1[[#This Row],[Age]]&lt;=40, "Young Adult",IF(Table1[[#This Row],[Age]]&lt;=60, "Middle Age","Old Age"))))</f>
        <v>Middle Age</v>
      </c>
      <c r="D2108" t="s">
        <v>5050</v>
      </c>
      <c r="E2108" t="s">
        <v>50</v>
      </c>
      <c r="F2108" t="s">
        <v>36</v>
      </c>
      <c r="G2108" s="2">
        <v>43545</v>
      </c>
      <c r="H2108" s="1">
        <f>YEAR(Table1[[#This Row],[Date_of_Diagnosis]])</f>
        <v>2019</v>
      </c>
      <c r="I2108" t="s">
        <v>48</v>
      </c>
      <c r="J2108" t="s">
        <v>2</v>
      </c>
      <c r="K2108" t="b">
        <v>1</v>
      </c>
      <c r="L2108">
        <v>61</v>
      </c>
      <c r="M2108">
        <v>19</v>
      </c>
      <c r="N2108" t="s">
        <v>9</v>
      </c>
      <c r="O2108">
        <v>4</v>
      </c>
      <c r="P2108" t="str">
        <f>IF(Table1[[#This Row],[Survival_Time_Months]]&lt;12,"&lt;1 Year",IF(Table1[[#This Row],[Survival_Time_Months]]&lt;60,"1-5 Years","5+ Years"))</f>
        <v>&lt;1 Year</v>
      </c>
      <c r="Q2108" t="s">
        <v>10</v>
      </c>
      <c r="R2108" t="b">
        <v>0</v>
      </c>
      <c r="S2108" t="s">
        <v>11</v>
      </c>
    </row>
    <row r="2109" spans="1:19" x14ac:dyDescent="0.35">
      <c r="A2109" t="s">
        <v>2154</v>
      </c>
      <c r="B2109">
        <v>6</v>
      </c>
      <c r="C2109" t="str">
        <f>IF(Table1[[#This Row],[Age]]&lt;=10,"Child",IF(Table1[[#This Row],[Age]]&lt;=20,"Teen", IF(Table1[[#This Row],[Age]]&lt;=40, "Young Adult",IF(Table1[[#This Row],[Age]]&lt;=60, "Middle Age","Old Age"))))</f>
        <v>Child</v>
      </c>
      <c r="D2109" t="s">
        <v>5050</v>
      </c>
      <c r="E2109" t="s">
        <v>35</v>
      </c>
      <c r="F2109" t="s">
        <v>41</v>
      </c>
      <c r="G2109" s="2">
        <v>44626</v>
      </c>
      <c r="H2109" s="1">
        <f>YEAR(Table1[[#This Row],[Date_of_Diagnosis]])</f>
        <v>2022</v>
      </c>
      <c r="I2109" t="s">
        <v>37</v>
      </c>
      <c r="J2109" t="s">
        <v>2</v>
      </c>
      <c r="K2109" t="b">
        <v>0</v>
      </c>
      <c r="L2109">
        <v>0</v>
      </c>
      <c r="M2109">
        <v>8</v>
      </c>
      <c r="N2109" t="s">
        <v>9</v>
      </c>
      <c r="O2109">
        <v>84</v>
      </c>
      <c r="P2109" t="str">
        <f>IF(Table1[[#This Row],[Survival_Time_Months]]&lt;12,"&lt;1 Year",IF(Table1[[#This Row],[Survival_Time_Months]]&lt;60,"1-5 Years","5+ Years"))</f>
        <v>5+ Years</v>
      </c>
      <c r="Q2109" t="s">
        <v>10</v>
      </c>
      <c r="R2109" t="b">
        <v>0</v>
      </c>
      <c r="S2109" t="s">
        <v>16</v>
      </c>
    </row>
    <row r="2110" spans="1:19" x14ac:dyDescent="0.35">
      <c r="A2110" t="s">
        <v>2155</v>
      </c>
      <c r="B2110">
        <v>68</v>
      </c>
      <c r="C2110" t="str">
        <f>IF(Table1[[#This Row],[Age]]&lt;=10,"Child",IF(Table1[[#This Row],[Age]]&lt;=20,"Teen", IF(Table1[[#This Row],[Age]]&lt;=40, "Young Adult",IF(Table1[[#This Row],[Age]]&lt;=60, "Middle Age","Old Age"))))</f>
        <v>Old Age</v>
      </c>
      <c r="D2110" t="s">
        <v>40</v>
      </c>
      <c r="E2110" t="s">
        <v>35</v>
      </c>
      <c r="F2110" t="s">
        <v>36</v>
      </c>
      <c r="G2110" s="2">
        <v>43708</v>
      </c>
      <c r="H2110" s="1">
        <f>YEAR(Table1[[#This Row],[Date_of_Diagnosis]])</f>
        <v>2019</v>
      </c>
      <c r="I2110" t="s">
        <v>37</v>
      </c>
      <c r="J2110" t="s">
        <v>2</v>
      </c>
      <c r="K2110" t="b">
        <v>0</v>
      </c>
      <c r="L2110">
        <v>19</v>
      </c>
      <c r="M2110">
        <v>2</v>
      </c>
      <c r="N2110" t="s">
        <v>9</v>
      </c>
      <c r="O2110">
        <v>26</v>
      </c>
      <c r="P2110" t="str">
        <f>IF(Table1[[#This Row],[Survival_Time_Months]]&lt;12,"&lt;1 Year",IF(Table1[[#This Row],[Survival_Time_Months]]&lt;60,"1-5 Years","5+ Years"))</f>
        <v>1-5 Years</v>
      </c>
      <c r="Q2110" t="s">
        <v>10</v>
      </c>
      <c r="R2110" t="b">
        <v>0</v>
      </c>
      <c r="S2110" t="s">
        <v>21</v>
      </c>
    </row>
    <row r="2111" spans="1:19" x14ac:dyDescent="0.35">
      <c r="A2111" t="s">
        <v>2156</v>
      </c>
      <c r="B2111">
        <v>47</v>
      </c>
      <c r="C2111" t="str">
        <f>IF(Table1[[#This Row],[Age]]&lt;=10,"Child",IF(Table1[[#This Row],[Age]]&lt;=20,"Teen", IF(Table1[[#This Row],[Age]]&lt;=40, "Young Adult",IF(Table1[[#This Row],[Age]]&lt;=60, "Middle Age","Old Age"))))</f>
        <v>Middle Age</v>
      </c>
      <c r="D2111" t="s">
        <v>40</v>
      </c>
      <c r="E2111" t="s">
        <v>35</v>
      </c>
      <c r="F2111" t="s">
        <v>41</v>
      </c>
      <c r="G2111" s="2">
        <v>45518</v>
      </c>
      <c r="H2111" s="1">
        <f>YEAR(Table1[[#This Row],[Date_of_Diagnosis]])</f>
        <v>2024</v>
      </c>
      <c r="I2111" t="s">
        <v>48</v>
      </c>
      <c r="J2111" t="s">
        <v>38</v>
      </c>
      <c r="K2111" t="b">
        <v>1</v>
      </c>
      <c r="L2111">
        <v>69</v>
      </c>
      <c r="M2111">
        <v>14</v>
      </c>
      <c r="N2111" t="s">
        <v>15</v>
      </c>
      <c r="O2111">
        <v>69</v>
      </c>
      <c r="P2111" t="str">
        <f>IF(Table1[[#This Row],[Survival_Time_Months]]&lt;12,"&lt;1 Year",IF(Table1[[#This Row],[Survival_Time_Months]]&lt;60,"1-5 Years","5+ Years"))</f>
        <v>5+ Years</v>
      </c>
      <c r="Q2111" t="s">
        <v>10</v>
      </c>
      <c r="R2111" t="b">
        <v>1</v>
      </c>
      <c r="S2111" t="s">
        <v>20</v>
      </c>
    </row>
    <row r="2112" spans="1:19" x14ac:dyDescent="0.35">
      <c r="A2112" t="s">
        <v>2157</v>
      </c>
      <c r="B2112">
        <v>79</v>
      </c>
      <c r="C2112" t="str">
        <f>IF(Table1[[#This Row],[Age]]&lt;=10,"Child",IF(Table1[[#This Row],[Age]]&lt;=20,"Teen", IF(Table1[[#This Row],[Age]]&lt;=40, "Young Adult",IF(Table1[[#This Row],[Age]]&lt;=60, "Middle Age","Old Age"))))</f>
        <v>Old Age</v>
      </c>
      <c r="D2112" t="s">
        <v>40</v>
      </c>
      <c r="E2112" t="s">
        <v>35</v>
      </c>
      <c r="F2112" t="s">
        <v>41</v>
      </c>
      <c r="G2112" s="2">
        <v>44849</v>
      </c>
      <c r="H2112" s="1">
        <f>YEAR(Table1[[#This Row],[Date_of_Diagnosis]])</f>
        <v>2022</v>
      </c>
      <c r="I2112" t="s">
        <v>37</v>
      </c>
      <c r="J2112" t="s">
        <v>45</v>
      </c>
      <c r="K2112" t="b">
        <v>1</v>
      </c>
      <c r="L2112">
        <v>65</v>
      </c>
      <c r="M2112">
        <v>11</v>
      </c>
      <c r="N2112" t="s">
        <v>9</v>
      </c>
      <c r="O2112">
        <v>112</v>
      </c>
      <c r="P2112" t="str">
        <f>IF(Table1[[#This Row],[Survival_Time_Months]]&lt;12,"&lt;1 Year",IF(Table1[[#This Row],[Survival_Time_Months]]&lt;60,"1-5 Years","5+ Years"))</f>
        <v>5+ Years</v>
      </c>
      <c r="Q2112" t="s">
        <v>10</v>
      </c>
      <c r="R2112" t="b">
        <v>0</v>
      </c>
      <c r="S2112" t="s">
        <v>17</v>
      </c>
    </row>
    <row r="2113" spans="1:19" x14ac:dyDescent="0.35">
      <c r="A2113" t="s">
        <v>2158</v>
      </c>
      <c r="B2113">
        <v>75</v>
      </c>
      <c r="C2113" t="str">
        <f>IF(Table1[[#This Row],[Age]]&lt;=10,"Child",IF(Table1[[#This Row],[Age]]&lt;=20,"Teen", IF(Table1[[#This Row],[Age]]&lt;=40, "Young Adult",IF(Table1[[#This Row],[Age]]&lt;=60, "Middle Age","Old Age"))))</f>
        <v>Old Age</v>
      </c>
      <c r="D2113" t="s">
        <v>5049</v>
      </c>
      <c r="E2113" t="s">
        <v>47</v>
      </c>
      <c r="F2113" t="s">
        <v>41</v>
      </c>
      <c r="G2113" s="2">
        <v>45586</v>
      </c>
      <c r="H2113" s="1">
        <f>YEAR(Table1[[#This Row],[Date_of_Diagnosis]])</f>
        <v>2024</v>
      </c>
      <c r="I2113" t="s">
        <v>37</v>
      </c>
      <c r="J2113" t="s">
        <v>2</v>
      </c>
      <c r="K2113" t="b">
        <v>1</v>
      </c>
      <c r="L2113">
        <v>19</v>
      </c>
      <c r="M2113">
        <v>13</v>
      </c>
      <c r="N2113" t="s">
        <v>12</v>
      </c>
      <c r="O2113">
        <v>93</v>
      </c>
      <c r="P2113" t="str">
        <f>IF(Table1[[#This Row],[Survival_Time_Months]]&lt;12,"&lt;1 Year",IF(Table1[[#This Row],[Survival_Time_Months]]&lt;60,"1-5 Years","5+ Years"))</f>
        <v>5+ Years</v>
      </c>
      <c r="Q2113" t="s">
        <v>10</v>
      </c>
      <c r="R2113" t="b">
        <v>1</v>
      </c>
      <c r="S2113" t="s">
        <v>20</v>
      </c>
    </row>
    <row r="2114" spans="1:19" x14ac:dyDescent="0.35">
      <c r="A2114" t="s">
        <v>2159</v>
      </c>
      <c r="B2114">
        <v>3</v>
      </c>
      <c r="C2114" t="str">
        <f>IF(Table1[[#This Row],[Age]]&lt;=10,"Child",IF(Table1[[#This Row],[Age]]&lt;=20,"Teen", IF(Table1[[#This Row],[Age]]&lt;=40, "Young Adult",IF(Table1[[#This Row],[Age]]&lt;=60, "Middle Age","Old Age"))))</f>
        <v>Child</v>
      </c>
      <c r="D2114" t="s">
        <v>5050</v>
      </c>
      <c r="E2114" t="s">
        <v>47</v>
      </c>
      <c r="F2114" t="s">
        <v>44</v>
      </c>
      <c r="G2114" s="2">
        <v>43777</v>
      </c>
      <c r="H2114" s="1">
        <f>YEAR(Table1[[#This Row],[Date_of_Diagnosis]])</f>
        <v>2019</v>
      </c>
      <c r="I2114" t="s">
        <v>37</v>
      </c>
      <c r="J2114" t="s">
        <v>38</v>
      </c>
      <c r="K2114" t="b">
        <v>1</v>
      </c>
      <c r="L2114">
        <v>57</v>
      </c>
      <c r="M2114">
        <v>14</v>
      </c>
      <c r="N2114" t="s">
        <v>12</v>
      </c>
      <c r="O2114">
        <v>119</v>
      </c>
      <c r="P2114" t="str">
        <f>IF(Table1[[#This Row],[Survival_Time_Months]]&lt;12,"&lt;1 Year",IF(Table1[[#This Row],[Survival_Time_Months]]&lt;60,"1-5 Years","5+ Years"))</f>
        <v>5+ Years</v>
      </c>
      <c r="Q2114" t="s">
        <v>10</v>
      </c>
      <c r="R2114" t="b">
        <v>0</v>
      </c>
      <c r="S2114" t="s">
        <v>16</v>
      </c>
    </row>
    <row r="2115" spans="1:19" x14ac:dyDescent="0.35">
      <c r="A2115" t="s">
        <v>2160</v>
      </c>
      <c r="B2115">
        <v>16</v>
      </c>
      <c r="C2115" t="str">
        <f>IF(Table1[[#This Row],[Age]]&lt;=10,"Child",IF(Table1[[#This Row],[Age]]&lt;=20,"Teen", IF(Table1[[#This Row],[Age]]&lt;=40, "Young Adult",IF(Table1[[#This Row],[Age]]&lt;=60, "Middle Age","Old Age"))))</f>
        <v>Teen</v>
      </c>
      <c r="D2115" t="s">
        <v>5049</v>
      </c>
      <c r="E2115" t="s">
        <v>35</v>
      </c>
      <c r="F2115" t="s">
        <v>36</v>
      </c>
      <c r="G2115" s="2">
        <v>43588</v>
      </c>
      <c r="H2115" s="1">
        <f>YEAR(Table1[[#This Row],[Date_of_Diagnosis]])</f>
        <v>2019</v>
      </c>
      <c r="I2115" t="s">
        <v>51</v>
      </c>
      <c r="J2115" t="s">
        <v>45</v>
      </c>
      <c r="K2115" t="b">
        <v>1</v>
      </c>
      <c r="L2115">
        <v>23</v>
      </c>
      <c r="M2115">
        <v>3</v>
      </c>
      <c r="N2115" t="s">
        <v>12</v>
      </c>
      <c r="O2115">
        <v>79</v>
      </c>
      <c r="P2115" t="str">
        <f>IF(Table1[[#This Row],[Survival_Time_Months]]&lt;12,"&lt;1 Year",IF(Table1[[#This Row],[Survival_Time_Months]]&lt;60,"1-5 Years","5+ Years"))</f>
        <v>5+ Years</v>
      </c>
      <c r="Q2115" t="s">
        <v>14</v>
      </c>
      <c r="R2115" t="b">
        <v>1</v>
      </c>
      <c r="S2115" t="s">
        <v>17</v>
      </c>
    </row>
    <row r="2116" spans="1:19" x14ac:dyDescent="0.35">
      <c r="A2116" t="s">
        <v>2161</v>
      </c>
      <c r="B2116">
        <v>42</v>
      </c>
      <c r="C2116" t="str">
        <f>IF(Table1[[#This Row],[Age]]&lt;=10,"Child",IF(Table1[[#This Row],[Age]]&lt;=20,"Teen", IF(Table1[[#This Row],[Age]]&lt;=40, "Young Adult",IF(Table1[[#This Row],[Age]]&lt;=60, "Middle Age","Old Age"))))</f>
        <v>Middle Age</v>
      </c>
      <c r="D2116" t="s">
        <v>5050</v>
      </c>
      <c r="E2116" t="s">
        <v>47</v>
      </c>
      <c r="F2116" t="s">
        <v>36</v>
      </c>
      <c r="G2116" s="2">
        <v>43946</v>
      </c>
      <c r="H2116" s="1">
        <f>YEAR(Table1[[#This Row],[Date_of_Diagnosis]])</f>
        <v>2020</v>
      </c>
      <c r="I2116" t="s">
        <v>48</v>
      </c>
      <c r="J2116" t="s">
        <v>38</v>
      </c>
      <c r="K2116" t="b">
        <v>1</v>
      </c>
      <c r="L2116">
        <v>43</v>
      </c>
      <c r="M2116">
        <v>6</v>
      </c>
      <c r="N2116" t="s">
        <v>12</v>
      </c>
      <c r="O2116">
        <v>99</v>
      </c>
      <c r="P2116" t="str">
        <f>IF(Table1[[#This Row],[Survival_Time_Months]]&lt;12,"&lt;1 Year",IF(Table1[[#This Row],[Survival_Time_Months]]&lt;60,"1-5 Years","5+ Years"))</f>
        <v>5+ Years</v>
      </c>
      <c r="Q2116" t="s">
        <v>14</v>
      </c>
      <c r="R2116" t="b">
        <v>0</v>
      </c>
      <c r="S2116" t="s">
        <v>19</v>
      </c>
    </row>
    <row r="2117" spans="1:19" x14ac:dyDescent="0.35">
      <c r="A2117" t="s">
        <v>2162</v>
      </c>
      <c r="B2117">
        <v>70</v>
      </c>
      <c r="C2117" t="str">
        <f>IF(Table1[[#This Row],[Age]]&lt;=10,"Child",IF(Table1[[#This Row],[Age]]&lt;=20,"Teen", IF(Table1[[#This Row],[Age]]&lt;=40, "Young Adult",IF(Table1[[#This Row],[Age]]&lt;=60, "Middle Age","Old Age"))))</f>
        <v>Old Age</v>
      </c>
      <c r="D2117" t="s">
        <v>5050</v>
      </c>
      <c r="E2117" t="s">
        <v>35</v>
      </c>
      <c r="F2117" t="s">
        <v>44</v>
      </c>
      <c r="G2117" s="2">
        <v>43635</v>
      </c>
      <c r="H2117" s="1">
        <f>YEAR(Table1[[#This Row],[Date_of_Diagnosis]])</f>
        <v>2019</v>
      </c>
      <c r="I2117" t="s">
        <v>48</v>
      </c>
      <c r="J2117" t="s">
        <v>38</v>
      </c>
      <c r="K2117" t="b">
        <v>1</v>
      </c>
      <c r="L2117">
        <v>43</v>
      </c>
      <c r="M2117">
        <v>1</v>
      </c>
      <c r="N2117" t="s">
        <v>12</v>
      </c>
      <c r="O2117">
        <v>66</v>
      </c>
      <c r="P2117" t="str">
        <f>IF(Table1[[#This Row],[Survival_Time_Months]]&lt;12,"&lt;1 Year",IF(Table1[[#This Row],[Survival_Time_Months]]&lt;60,"1-5 Years","5+ Years"))</f>
        <v>5+ Years</v>
      </c>
      <c r="Q2117" t="s">
        <v>10</v>
      </c>
      <c r="R2117" t="b">
        <v>0</v>
      </c>
      <c r="S2117" t="s">
        <v>21</v>
      </c>
    </row>
    <row r="2118" spans="1:19" x14ac:dyDescent="0.35">
      <c r="A2118" t="s">
        <v>2163</v>
      </c>
      <c r="B2118">
        <v>46</v>
      </c>
      <c r="C2118" t="str">
        <f>IF(Table1[[#This Row],[Age]]&lt;=10,"Child",IF(Table1[[#This Row],[Age]]&lt;=20,"Teen", IF(Table1[[#This Row],[Age]]&lt;=40, "Young Adult",IF(Table1[[#This Row],[Age]]&lt;=60, "Middle Age","Old Age"))))</f>
        <v>Middle Age</v>
      </c>
      <c r="D2118" t="s">
        <v>40</v>
      </c>
      <c r="E2118" t="s">
        <v>50</v>
      </c>
      <c r="F2118" t="s">
        <v>41</v>
      </c>
      <c r="G2118" s="2">
        <v>45211</v>
      </c>
      <c r="H2118" s="1">
        <f>YEAR(Table1[[#This Row],[Date_of_Diagnosis]])</f>
        <v>2023</v>
      </c>
      <c r="I2118" t="s">
        <v>48</v>
      </c>
      <c r="J2118" t="s">
        <v>2</v>
      </c>
      <c r="K2118" t="b">
        <v>0</v>
      </c>
      <c r="L2118">
        <v>38</v>
      </c>
      <c r="M2118">
        <v>7</v>
      </c>
      <c r="N2118" t="s">
        <v>12</v>
      </c>
      <c r="O2118">
        <v>36</v>
      </c>
      <c r="P2118" t="str">
        <f>IF(Table1[[#This Row],[Survival_Time_Months]]&lt;12,"&lt;1 Year",IF(Table1[[#This Row],[Survival_Time_Months]]&lt;60,"1-5 Years","5+ Years"))</f>
        <v>1-5 Years</v>
      </c>
      <c r="Q2118" t="s">
        <v>10</v>
      </c>
      <c r="R2118" t="b">
        <v>1</v>
      </c>
      <c r="S2118" t="s">
        <v>19</v>
      </c>
    </row>
    <row r="2119" spans="1:19" x14ac:dyDescent="0.35">
      <c r="A2119" t="s">
        <v>2164</v>
      </c>
      <c r="B2119">
        <v>64</v>
      </c>
      <c r="C2119" t="str">
        <f>IF(Table1[[#This Row],[Age]]&lt;=10,"Child",IF(Table1[[#This Row],[Age]]&lt;=20,"Teen", IF(Table1[[#This Row],[Age]]&lt;=40, "Young Adult",IF(Table1[[#This Row],[Age]]&lt;=60, "Middle Age","Old Age"))))</f>
        <v>Old Age</v>
      </c>
      <c r="D2119" t="s">
        <v>5049</v>
      </c>
      <c r="E2119" t="s">
        <v>47</v>
      </c>
      <c r="F2119" t="s">
        <v>36</v>
      </c>
      <c r="G2119" s="2">
        <v>44764</v>
      </c>
      <c r="H2119" s="1">
        <f>YEAR(Table1[[#This Row],[Date_of_Diagnosis]])</f>
        <v>2022</v>
      </c>
      <c r="I2119" t="s">
        <v>42</v>
      </c>
      <c r="J2119" t="s">
        <v>2</v>
      </c>
      <c r="K2119" t="b">
        <v>1</v>
      </c>
      <c r="L2119">
        <v>48</v>
      </c>
      <c r="M2119">
        <v>1</v>
      </c>
      <c r="N2119" t="s">
        <v>12</v>
      </c>
      <c r="O2119">
        <v>17</v>
      </c>
      <c r="P2119" t="str">
        <f>IF(Table1[[#This Row],[Survival_Time_Months]]&lt;12,"&lt;1 Year",IF(Table1[[#This Row],[Survival_Time_Months]]&lt;60,"1-5 Years","5+ Years"))</f>
        <v>1-5 Years</v>
      </c>
      <c r="Q2119" t="s">
        <v>10</v>
      </c>
      <c r="R2119" t="b">
        <v>1</v>
      </c>
      <c r="S2119" t="s">
        <v>19</v>
      </c>
    </row>
    <row r="2120" spans="1:19" x14ac:dyDescent="0.35">
      <c r="A2120" t="s">
        <v>2165</v>
      </c>
      <c r="B2120">
        <v>68</v>
      </c>
      <c r="C2120" t="str">
        <f>IF(Table1[[#This Row],[Age]]&lt;=10,"Child",IF(Table1[[#This Row],[Age]]&lt;=20,"Teen", IF(Table1[[#This Row],[Age]]&lt;=40, "Young Adult",IF(Table1[[#This Row],[Age]]&lt;=60, "Middle Age","Old Age"))))</f>
        <v>Old Age</v>
      </c>
      <c r="D2120" t="s">
        <v>5049</v>
      </c>
      <c r="E2120" t="s">
        <v>50</v>
      </c>
      <c r="F2120" t="s">
        <v>41</v>
      </c>
      <c r="G2120" s="2">
        <v>45488</v>
      </c>
      <c r="H2120" s="1">
        <f>YEAR(Table1[[#This Row],[Date_of_Diagnosis]])</f>
        <v>2024</v>
      </c>
      <c r="I2120" t="s">
        <v>48</v>
      </c>
      <c r="J2120" t="s">
        <v>45</v>
      </c>
      <c r="K2120" t="b">
        <v>1</v>
      </c>
      <c r="L2120">
        <v>69</v>
      </c>
      <c r="M2120">
        <v>4</v>
      </c>
      <c r="N2120" t="s">
        <v>9</v>
      </c>
      <c r="O2120">
        <v>18</v>
      </c>
      <c r="P2120" t="str">
        <f>IF(Table1[[#This Row],[Survival_Time_Months]]&lt;12,"&lt;1 Year",IF(Table1[[#This Row],[Survival_Time_Months]]&lt;60,"1-5 Years","5+ Years"))</f>
        <v>1-5 Years</v>
      </c>
      <c r="Q2120" t="s">
        <v>10</v>
      </c>
      <c r="R2120" t="b">
        <v>0</v>
      </c>
      <c r="S2120" t="s">
        <v>22</v>
      </c>
    </row>
    <row r="2121" spans="1:19" x14ac:dyDescent="0.35">
      <c r="A2121" t="s">
        <v>2166</v>
      </c>
      <c r="B2121">
        <v>8</v>
      </c>
      <c r="C2121" t="str">
        <f>IF(Table1[[#This Row],[Age]]&lt;=10,"Child",IF(Table1[[#This Row],[Age]]&lt;=20,"Teen", IF(Table1[[#This Row],[Age]]&lt;=40, "Young Adult",IF(Table1[[#This Row],[Age]]&lt;=60, "Middle Age","Old Age"))))</f>
        <v>Child</v>
      </c>
      <c r="D2121" t="s">
        <v>5050</v>
      </c>
      <c r="E2121" t="s">
        <v>47</v>
      </c>
      <c r="F2121" t="s">
        <v>41</v>
      </c>
      <c r="G2121" s="2">
        <v>44259</v>
      </c>
      <c r="H2121" s="1">
        <f>YEAR(Table1[[#This Row],[Date_of_Diagnosis]])</f>
        <v>2021</v>
      </c>
      <c r="I2121" t="s">
        <v>48</v>
      </c>
      <c r="J2121" t="s">
        <v>2</v>
      </c>
      <c r="K2121" t="b">
        <v>0</v>
      </c>
      <c r="L2121">
        <v>16</v>
      </c>
      <c r="M2121">
        <v>19</v>
      </c>
      <c r="N2121" t="s">
        <v>9</v>
      </c>
      <c r="O2121">
        <v>109</v>
      </c>
      <c r="P2121" t="str">
        <f>IF(Table1[[#This Row],[Survival_Time_Months]]&lt;12,"&lt;1 Year",IF(Table1[[#This Row],[Survival_Time_Months]]&lt;60,"1-5 Years","5+ Years"))</f>
        <v>5+ Years</v>
      </c>
      <c r="Q2121" t="s">
        <v>14</v>
      </c>
      <c r="R2121" t="b">
        <v>1</v>
      </c>
      <c r="S2121" t="s">
        <v>17</v>
      </c>
    </row>
    <row r="2122" spans="1:19" x14ac:dyDescent="0.35">
      <c r="A2122" t="s">
        <v>2167</v>
      </c>
      <c r="B2122">
        <v>31</v>
      </c>
      <c r="C2122" t="str">
        <f>IF(Table1[[#This Row],[Age]]&lt;=10,"Child",IF(Table1[[#This Row],[Age]]&lt;=20,"Teen", IF(Table1[[#This Row],[Age]]&lt;=40, "Young Adult",IF(Table1[[#This Row],[Age]]&lt;=60, "Middle Age","Old Age"))))</f>
        <v>Young Adult</v>
      </c>
      <c r="D2122" t="s">
        <v>40</v>
      </c>
      <c r="E2122" t="s">
        <v>50</v>
      </c>
      <c r="F2122" t="s">
        <v>44</v>
      </c>
      <c r="G2122" s="2">
        <v>45278</v>
      </c>
      <c r="H2122" s="1">
        <f>YEAR(Table1[[#This Row],[Date_of_Diagnosis]])</f>
        <v>2023</v>
      </c>
      <c r="I2122" t="s">
        <v>37</v>
      </c>
      <c r="J2122" t="s">
        <v>2</v>
      </c>
      <c r="K2122" t="b">
        <v>1</v>
      </c>
      <c r="L2122">
        <v>16</v>
      </c>
      <c r="M2122">
        <v>8</v>
      </c>
      <c r="N2122" t="s">
        <v>12</v>
      </c>
      <c r="O2122">
        <v>65</v>
      </c>
      <c r="P2122" t="str">
        <f>IF(Table1[[#This Row],[Survival_Time_Months]]&lt;12,"&lt;1 Year",IF(Table1[[#This Row],[Survival_Time_Months]]&lt;60,"1-5 Years","5+ Years"))</f>
        <v>5+ Years</v>
      </c>
      <c r="Q2122" t="s">
        <v>14</v>
      </c>
      <c r="R2122" t="b">
        <v>0</v>
      </c>
      <c r="S2122" t="s">
        <v>21</v>
      </c>
    </row>
    <row r="2123" spans="1:19" x14ac:dyDescent="0.35">
      <c r="A2123" t="s">
        <v>2168</v>
      </c>
      <c r="B2123">
        <v>25</v>
      </c>
      <c r="C2123" t="str">
        <f>IF(Table1[[#This Row],[Age]]&lt;=10,"Child",IF(Table1[[#This Row],[Age]]&lt;=20,"Teen", IF(Table1[[#This Row],[Age]]&lt;=40, "Young Adult",IF(Table1[[#This Row],[Age]]&lt;=60, "Middle Age","Old Age"))))</f>
        <v>Young Adult</v>
      </c>
      <c r="D2123" t="s">
        <v>40</v>
      </c>
      <c r="E2123" t="s">
        <v>35</v>
      </c>
      <c r="F2123" t="s">
        <v>44</v>
      </c>
      <c r="G2123" s="2">
        <v>44813</v>
      </c>
      <c r="H2123" s="1">
        <f>YEAR(Table1[[#This Row],[Date_of_Diagnosis]])</f>
        <v>2022</v>
      </c>
      <c r="I2123" t="s">
        <v>37</v>
      </c>
      <c r="J2123" t="s">
        <v>38</v>
      </c>
      <c r="K2123" t="b">
        <v>1</v>
      </c>
      <c r="L2123">
        <v>66</v>
      </c>
      <c r="M2123">
        <v>12</v>
      </c>
      <c r="N2123" t="s">
        <v>15</v>
      </c>
      <c r="O2123">
        <v>115</v>
      </c>
      <c r="P2123" t="str">
        <f>IF(Table1[[#This Row],[Survival_Time_Months]]&lt;12,"&lt;1 Year",IF(Table1[[#This Row],[Survival_Time_Months]]&lt;60,"1-5 Years","5+ Years"))</f>
        <v>5+ Years</v>
      </c>
      <c r="Q2123" t="s">
        <v>10</v>
      </c>
      <c r="R2123" t="b">
        <v>0</v>
      </c>
      <c r="S2123" t="s">
        <v>22</v>
      </c>
    </row>
    <row r="2124" spans="1:19" x14ac:dyDescent="0.35">
      <c r="A2124" t="s">
        <v>2169</v>
      </c>
      <c r="B2124">
        <v>24</v>
      </c>
      <c r="C2124" t="str">
        <f>IF(Table1[[#This Row],[Age]]&lt;=10,"Child",IF(Table1[[#This Row],[Age]]&lt;=20,"Teen", IF(Table1[[#This Row],[Age]]&lt;=40, "Young Adult",IF(Table1[[#This Row],[Age]]&lt;=60, "Middle Age","Old Age"))))</f>
        <v>Young Adult</v>
      </c>
      <c r="D2124" t="s">
        <v>5049</v>
      </c>
      <c r="E2124" t="s">
        <v>50</v>
      </c>
      <c r="F2124" t="s">
        <v>44</v>
      </c>
      <c r="G2124" s="2">
        <v>45159</v>
      </c>
      <c r="H2124" s="1">
        <f>YEAR(Table1[[#This Row],[Date_of_Diagnosis]])</f>
        <v>2023</v>
      </c>
      <c r="I2124" t="s">
        <v>51</v>
      </c>
      <c r="J2124" t="s">
        <v>38</v>
      </c>
      <c r="K2124" t="b">
        <v>1</v>
      </c>
      <c r="L2124">
        <v>34</v>
      </c>
      <c r="M2124">
        <v>5</v>
      </c>
      <c r="N2124" t="s">
        <v>15</v>
      </c>
      <c r="O2124">
        <v>40</v>
      </c>
      <c r="P2124" t="str">
        <f>IF(Table1[[#This Row],[Survival_Time_Months]]&lt;12,"&lt;1 Year",IF(Table1[[#This Row],[Survival_Time_Months]]&lt;60,"1-5 Years","5+ Years"))</f>
        <v>1-5 Years</v>
      </c>
      <c r="Q2124" t="s">
        <v>10</v>
      </c>
      <c r="R2124" t="b">
        <v>1</v>
      </c>
      <c r="S2124" t="s">
        <v>21</v>
      </c>
    </row>
    <row r="2125" spans="1:19" x14ac:dyDescent="0.35">
      <c r="A2125" t="s">
        <v>2170</v>
      </c>
      <c r="B2125">
        <v>75</v>
      </c>
      <c r="C2125" t="str">
        <f>IF(Table1[[#This Row],[Age]]&lt;=10,"Child",IF(Table1[[#This Row],[Age]]&lt;=20,"Teen", IF(Table1[[#This Row],[Age]]&lt;=40, "Young Adult",IF(Table1[[#This Row],[Age]]&lt;=60, "Middle Age","Old Age"))))</f>
        <v>Old Age</v>
      </c>
      <c r="D2125" t="s">
        <v>40</v>
      </c>
      <c r="E2125" t="s">
        <v>47</v>
      </c>
      <c r="F2125" t="s">
        <v>41</v>
      </c>
      <c r="G2125" s="2">
        <v>43886</v>
      </c>
      <c r="H2125" s="1">
        <f>YEAR(Table1[[#This Row],[Date_of_Diagnosis]])</f>
        <v>2020</v>
      </c>
      <c r="I2125" t="s">
        <v>51</v>
      </c>
      <c r="J2125" t="s">
        <v>38</v>
      </c>
      <c r="K2125" t="b">
        <v>1</v>
      </c>
      <c r="L2125">
        <v>54</v>
      </c>
      <c r="M2125">
        <v>15</v>
      </c>
      <c r="N2125" t="s">
        <v>15</v>
      </c>
      <c r="O2125">
        <v>38</v>
      </c>
      <c r="P2125" t="str">
        <f>IF(Table1[[#This Row],[Survival_Time_Months]]&lt;12,"&lt;1 Year",IF(Table1[[#This Row],[Survival_Time_Months]]&lt;60,"1-5 Years","5+ Years"))</f>
        <v>1-5 Years</v>
      </c>
      <c r="Q2125" t="s">
        <v>14</v>
      </c>
      <c r="R2125" t="b">
        <v>0</v>
      </c>
      <c r="S2125" t="s">
        <v>23</v>
      </c>
    </row>
    <row r="2126" spans="1:19" x14ac:dyDescent="0.35">
      <c r="A2126" t="s">
        <v>2171</v>
      </c>
      <c r="B2126">
        <v>13</v>
      </c>
      <c r="C2126" t="str">
        <f>IF(Table1[[#This Row],[Age]]&lt;=10,"Child",IF(Table1[[#This Row],[Age]]&lt;=20,"Teen", IF(Table1[[#This Row],[Age]]&lt;=40, "Young Adult",IF(Table1[[#This Row],[Age]]&lt;=60, "Middle Age","Old Age"))))</f>
        <v>Teen</v>
      </c>
      <c r="D2126" t="s">
        <v>5050</v>
      </c>
      <c r="E2126" t="s">
        <v>47</v>
      </c>
      <c r="F2126" t="s">
        <v>44</v>
      </c>
      <c r="G2126" s="2">
        <v>45034</v>
      </c>
      <c r="H2126" s="1">
        <f>YEAR(Table1[[#This Row],[Date_of_Diagnosis]])</f>
        <v>2023</v>
      </c>
      <c r="I2126" t="s">
        <v>51</v>
      </c>
      <c r="J2126" t="s">
        <v>45</v>
      </c>
      <c r="K2126" t="b">
        <v>0</v>
      </c>
      <c r="L2126">
        <v>67</v>
      </c>
      <c r="M2126">
        <v>5</v>
      </c>
      <c r="N2126" t="s">
        <v>9</v>
      </c>
      <c r="O2126">
        <v>15</v>
      </c>
      <c r="P2126" t="str">
        <f>IF(Table1[[#This Row],[Survival_Time_Months]]&lt;12,"&lt;1 Year",IF(Table1[[#This Row],[Survival_Time_Months]]&lt;60,"1-5 Years","5+ Years"))</f>
        <v>1-5 Years</v>
      </c>
      <c r="Q2126" t="s">
        <v>10</v>
      </c>
      <c r="R2126" t="b">
        <v>1</v>
      </c>
      <c r="S2126" t="s">
        <v>18</v>
      </c>
    </row>
    <row r="2127" spans="1:19" x14ac:dyDescent="0.35">
      <c r="A2127" t="s">
        <v>2172</v>
      </c>
      <c r="B2127">
        <v>86</v>
      </c>
      <c r="C2127" t="str">
        <f>IF(Table1[[#This Row],[Age]]&lt;=10,"Child",IF(Table1[[#This Row],[Age]]&lt;=20,"Teen", IF(Table1[[#This Row],[Age]]&lt;=40, "Young Adult",IF(Table1[[#This Row],[Age]]&lt;=60, "Middle Age","Old Age"))))</f>
        <v>Old Age</v>
      </c>
      <c r="D2127" t="s">
        <v>40</v>
      </c>
      <c r="E2127" t="s">
        <v>50</v>
      </c>
      <c r="F2127" t="s">
        <v>41</v>
      </c>
      <c r="G2127" s="2">
        <v>44225</v>
      </c>
      <c r="H2127" s="1">
        <f>YEAR(Table1[[#This Row],[Date_of_Diagnosis]])</f>
        <v>2021</v>
      </c>
      <c r="I2127" t="s">
        <v>42</v>
      </c>
      <c r="J2127" t="s">
        <v>45</v>
      </c>
      <c r="K2127" t="b">
        <v>0</v>
      </c>
      <c r="L2127">
        <v>14</v>
      </c>
      <c r="M2127">
        <v>13</v>
      </c>
      <c r="N2127" t="s">
        <v>9</v>
      </c>
      <c r="O2127">
        <v>17</v>
      </c>
      <c r="P2127" t="str">
        <f>IF(Table1[[#This Row],[Survival_Time_Months]]&lt;12,"&lt;1 Year",IF(Table1[[#This Row],[Survival_Time_Months]]&lt;60,"1-5 Years","5+ Years"))</f>
        <v>1-5 Years</v>
      </c>
      <c r="Q2127" t="s">
        <v>14</v>
      </c>
      <c r="R2127" t="b">
        <v>0</v>
      </c>
      <c r="S2127" t="s">
        <v>19</v>
      </c>
    </row>
    <row r="2128" spans="1:19" x14ac:dyDescent="0.35">
      <c r="A2128" t="s">
        <v>2173</v>
      </c>
      <c r="B2128">
        <v>47</v>
      </c>
      <c r="C2128" t="str">
        <f>IF(Table1[[#This Row],[Age]]&lt;=10,"Child",IF(Table1[[#This Row],[Age]]&lt;=20,"Teen", IF(Table1[[#This Row],[Age]]&lt;=40, "Young Adult",IF(Table1[[#This Row],[Age]]&lt;=60, "Middle Age","Old Age"))))</f>
        <v>Middle Age</v>
      </c>
      <c r="D2128" t="s">
        <v>5049</v>
      </c>
      <c r="E2128" t="s">
        <v>50</v>
      </c>
      <c r="F2128" t="s">
        <v>36</v>
      </c>
      <c r="G2128" s="2">
        <v>45474</v>
      </c>
      <c r="H2128" s="1">
        <f>YEAR(Table1[[#This Row],[Date_of_Diagnosis]])</f>
        <v>2024</v>
      </c>
      <c r="I2128" t="s">
        <v>51</v>
      </c>
      <c r="J2128" t="s">
        <v>45</v>
      </c>
      <c r="K2128" t="b">
        <v>1</v>
      </c>
      <c r="L2128">
        <v>29</v>
      </c>
      <c r="M2128">
        <v>3</v>
      </c>
      <c r="N2128" t="s">
        <v>15</v>
      </c>
      <c r="O2128">
        <v>86</v>
      </c>
      <c r="P2128" t="str">
        <f>IF(Table1[[#This Row],[Survival_Time_Months]]&lt;12,"&lt;1 Year",IF(Table1[[#This Row],[Survival_Time_Months]]&lt;60,"1-5 Years","5+ Years"))</f>
        <v>5+ Years</v>
      </c>
      <c r="Q2128" t="s">
        <v>14</v>
      </c>
      <c r="R2128" t="b">
        <v>1</v>
      </c>
      <c r="S2128" t="s">
        <v>21</v>
      </c>
    </row>
    <row r="2129" spans="1:19" x14ac:dyDescent="0.35">
      <c r="A2129" t="s">
        <v>2174</v>
      </c>
      <c r="B2129">
        <v>4</v>
      </c>
      <c r="C2129" t="str">
        <f>IF(Table1[[#This Row],[Age]]&lt;=10,"Child",IF(Table1[[#This Row],[Age]]&lt;=20,"Teen", IF(Table1[[#This Row],[Age]]&lt;=40, "Young Adult",IF(Table1[[#This Row],[Age]]&lt;=60, "Middle Age","Old Age"))))</f>
        <v>Child</v>
      </c>
      <c r="D2129" t="s">
        <v>5050</v>
      </c>
      <c r="E2129" t="s">
        <v>35</v>
      </c>
      <c r="F2129" t="s">
        <v>44</v>
      </c>
      <c r="G2129" s="2">
        <v>44556</v>
      </c>
      <c r="H2129" s="1">
        <f>YEAR(Table1[[#This Row],[Date_of_Diagnosis]])</f>
        <v>2021</v>
      </c>
      <c r="I2129" t="s">
        <v>37</v>
      </c>
      <c r="J2129" t="s">
        <v>38</v>
      </c>
      <c r="K2129" t="b">
        <v>0</v>
      </c>
      <c r="L2129">
        <v>11</v>
      </c>
      <c r="M2129">
        <v>9</v>
      </c>
      <c r="N2129" t="s">
        <v>15</v>
      </c>
      <c r="O2129">
        <v>35</v>
      </c>
      <c r="P2129" t="str">
        <f>IF(Table1[[#This Row],[Survival_Time_Months]]&lt;12,"&lt;1 Year",IF(Table1[[#This Row],[Survival_Time_Months]]&lt;60,"1-5 Years","5+ Years"))</f>
        <v>1-5 Years</v>
      </c>
      <c r="Q2129" t="s">
        <v>10</v>
      </c>
      <c r="R2129" t="b">
        <v>0</v>
      </c>
      <c r="S2129" t="s">
        <v>11</v>
      </c>
    </row>
    <row r="2130" spans="1:19" x14ac:dyDescent="0.35">
      <c r="A2130" t="s">
        <v>2175</v>
      </c>
      <c r="B2130">
        <v>90</v>
      </c>
      <c r="C2130" t="str">
        <f>IF(Table1[[#This Row],[Age]]&lt;=10,"Child",IF(Table1[[#This Row],[Age]]&lt;=20,"Teen", IF(Table1[[#This Row],[Age]]&lt;=40, "Young Adult",IF(Table1[[#This Row],[Age]]&lt;=60, "Middle Age","Old Age"))))</f>
        <v>Old Age</v>
      </c>
      <c r="D2130" t="s">
        <v>5050</v>
      </c>
      <c r="E2130" t="s">
        <v>47</v>
      </c>
      <c r="F2130" t="s">
        <v>41</v>
      </c>
      <c r="G2130" s="2">
        <v>43851</v>
      </c>
      <c r="H2130" s="1">
        <f>YEAR(Table1[[#This Row],[Date_of_Diagnosis]])</f>
        <v>2020</v>
      </c>
      <c r="I2130" t="s">
        <v>42</v>
      </c>
      <c r="J2130" t="s">
        <v>38</v>
      </c>
      <c r="K2130" t="b">
        <v>0</v>
      </c>
      <c r="L2130">
        <v>34</v>
      </c>
      <c r="M2130">
        <v>6</v>
      </c>
      <c r="N2130" t="s">
        <v>12</v>
      </c>
      <c r="O2130">
        <v>81</v>
      </c>
      <c r="P2130" t="str">
        <f>IF(Table1[[#This Row],[Survival_Time_Months]]&lt;12,"&lt;1 Year",IF(Table1[[#This Row],[Survival_Time_Months]]&lt;60,"1-5 Years","5+ Years"))</f>
        <v>5+ Years</v>
      </c>
      <c r="Q2130" t="s">
        <v>14</v>
      </c>
      <c r="R2130" t="b">
        <v>1</v>
      </c>
      <c r="S2130" t="s">
        <v>20</v>
      </c>
    </row>
    <row r="2131" spans="1:19" x14ac:dyDescent="0.35">
      <c r="A2131" t="s">
        <v>2176</v>
      </c>
      <c r="B2131">
        <v>32</v>
      </c>
      <c r="C2131" t="str">
        <f>IF(Table1[[#This Row],[Age]]&lt;=10,"Child",IF(Table1[[#This Row],[Age]]&lt;=20,"Teen", IF(Table1[[#This Row],[Age]]&lt;=40, "Young Adult",IF(Table1[[#This Row],[Age]]&lt;=60, "Middle Age","Old Age"))))</f>
        <v>Young Adult</v>
      </c>
      <c r="D2131" t="s">
        <v>5050</v>
      </c>
      <c r="E2131" t="s">
        <v>47</v>
      </c>
      <c r="F2131" t="s">
        <v>44</v>
      </c>
      <c r="G2131" s="2">
        <v>44930</v>
      </c>
      <c r="H2131" s="1">
        <f>YEAR(Table1[[#This Row],[Date_of_Diagnosis]])</f>
        <v>2023</v>
      </c>
      <c r="I2131" t="s">
        <v>37</v>
      </c>
      <c r="J2131" t="s">
        <v>45</v>
      </c>
      <c r="K2131" t="b">
        <v>0</v>
      </c>
      <c r="L2131">
        <v>13</v>
      </c>
      <c r="M2131">
        <v>13</v>
      </c>
      <c r="N2131" t="s">
        <v>12</v>
      </c>
      <c r="O2131">
        <v>8</v>
      </c>
      <c r="P2131" t="str">
        <f>IF(Table1[[#This Row],[Survival_Time_Months]]&lt;12,"&lt;1 Year",IF(Table1[[#This Row],[Survival_Time_Months]]&lt;60,"1-5 Years","5+ Years"))</f>
        <v>&lt;1 Year</v>
      </c>
      <c r="Q2131" t="s">
        <v>10</v>
      </c>
      <c r="R2131" t="b">
        <v>1</v>
      </c>
      <c r="S2131" t="s">
        <v>20</v>
      </c>
    </row>
    <row r="2132" spans="1:19" x14ac:dyDescent="0.35">
      <c r="A2132" t="s">
        <v>2177</v>
      </c>
      <c r="B2132">
        <v>41</v>
      </c>
      <c r="C2132" t="str">
        <f>IF(Table1[[#This Row],[Age]]&lt;=10,"Child",IF(Table1[[#This Row],[Age]]&lt;=20,"Teen", IF(Table1[[#This Row],[Age]]&lt;=40, "Young Adult",IF(Table1[[#This Row],[Age]]&lt;=60, "Middle Age","Old Age"))))</f>
        <v>Middle Age</v>
      </c>
      <c r="D2132" t="s">
        <v>5049</v>
      </c>
      <c r="E2132" t="s">
        <v>47</v>
      </c>
      <c r="F2132" t="s">
        <v>36</v>
      </c>
      <c r="G2132" s="2">
        <v>45544</v>
      </c>
      <c r="H2132" s="1">
        <f>YEAR(Table1[[#This Row],[Date_of_Diagnosis]])</f>
        <v>2024</v>
      </c>
      <c r="I2132" t="s">
        <v>48</v>
      </c>
      <c r="J2132" t="s">
        <v>45</v>
      </c>
      <c r="K2132" t="b">
        <v>1</v>
      </c>
      <c r="L2132">
        <v>10</v>
      </c>
      <c r="M2132">
        <v>9</v>
      </c>
      <c r="N2132" t="s">
        <v>12</v>
      </c>
      <c r="O2132">
        <v>112</v>
      </c>
      <c r="P2132" t="str">
        <f>IF(Table1[[#This Row],[Survival_Time_Months]]&lt;12,"&lt;1 Year",IF(Table1[[#This Row],[Survival_Time_Months]]&lt;60,"1-5 Years","5+ Years"))</f>
        <v>5+ Years</v>
      </c>
      <c r="Q2132" t="s">
        <v>14</v>
      </c>
      <c r="R2132" t="b">
        <v>1</v>
      </c>
      <c r="S2132" t="s">
        <v>19</v>
      </c>
    </row>
    <row r="2133" spans="1:19" x14ac:dyDescent="0.35">
      <c r="A2133" t="s">
        <v>2178</v>
      </c>
      <c r="B2133">
        <v>76</v>
      </c>
      <c r="C2133" t="str">
        <f>IF(Table1[[#This Row],[Age]]&lt;=10,"Child",IF(Table1[[#This Row],[Age]]&lt;=20,"Teen", IF(Table1[[#This Row],[Age]]&lt;=40, "Young Adult",IF(Table1[[#This Row],[Age]]&lt;=60, "Middle Age","Old Age"))))</f>
        <v>Old Age</v>
      </c>
      <c r="D2133" t="s">
        <v>40</v>
      </c>
      <c r="E2133" t="s">
        <v>47</v>
      </c>
      <c r="F2133" t="s">
        <v>36</v>
      </c>
      <c r="G2133" s="2">
        <v>45534</v>
      </c>
      <c r="H2133" s="1">
        <f>YEAR(Table1[[#This Row],[Date_of_Diagnosis]])</f>
        <v>2024</v>
      </c>
      <c r="I2133" t="s">
        <v>51</v>
      </c>
      <c r="J2133" t="s">
        <v>2</v>
      </c>
      <c r="K2133" t="b">
        <v>1</v>
      </c>
      <c r="L2133">
        <v>22</v>
      </c>
      <c r="M2133">
        <v>13</v>
      </c>
      <c r="N2133" t="s">
        <v>9</v>
      </c>
      <c r="O2133">
        <v>93</v>
      </c>
      <c r="P2133" t="str">
        <f>IF(Table1[[#This Row],[Survival_Time_Months]]&lt;12,"&lt;1 Year",IF(Table1[[#This Row],[Survival_Time_Months]]&lt;60,"1-5 Years","5+ Years"))</f>
        <v>5+ Years</v>
      </c>
      <c r="Q2133" t="s">
        <v>14</v>
      </c>
      <c r="R2133" t="b">
        <v>0</v>
      </c>
      <c r="S2133" t="s">
        <v>16</v>
      </c>
    </row>
    <row r="2134" spans="1:19" x14ac:dyDescent="0.35">
      <c r="A2134" t="s">
        <v>2179</v>
      </c>
      <c r="B2134">
        <v>5</v>
      </c>
      <c r="C2134" t="str">
        <f>IF(Table1[[#This Row],[Age]]&lt;=10,"Child",IF(Table1[[#This Row],[Age]]&lt;=20,"Teen", IF(Table1[[#This Row],[Age]]&lt;=40, "Young Adult",IF(Table1[[#This Row],[Age]]&lt;=60, "Middle Age","Old Age"))))</f>
        <v>Child</v>
      </c>
      <c r="D2134" t="s">
        <v>5049</v>
      </c>
      <c r="E2134" t="s">
        <v>50</v>
      </c>
      <c r="F2134" t="s">
        <v>44</v>
      </c>
      <c r="G2134" s="2">
        <v>44666</v>
      </c>
      <c r="H2134" s="1">
        <f>YEAR(Table1[[#This Row],[Date_of_Diagnosis]])</f>
        <v>2022</v>
      </c>
      <c r="I2134" t="s">
        <v>37</v>
      </c>
      <c r="J2134" t="s">
        <v>45</v>
      </c>
      <c r="K2134" t="b">
        <v>1</v>
      </c>
      <c r="L2134">
        <v>61</v>
      </c>
      <c r="M2134">
        <v>13</v>
      </c>
      <c r="N2134" t="s">
        <v>12</v>
      </c>
      <c r="O2134">
        <v>88</v>
      </c>
      <c r="P2134" t="str">
        <f>IF(Table1[[#This Row],[Survival_Time_Months]]&lt;12,"&lt;1 Year",IF(Table1[[#This Row],[Survival_Time_Months]]&lt;60,"1-5 Years","5+ Years"))</f>
        <v>5+ Years</v>
      </c>
      <c r="Q2134" t="s">
        <v>14</v>
      </c>
      <c r="R2134" t="b">
        <v>0</v>
      </c>
      <c r="S2134" t="s">
        <v>13</v>
      </c>
    </row>
    <row r="2135" spans="1:19" x14ac:dyDescent="0.35">
      <c r="A2135" t="s">
        <v>2180</v>
      </c>
      <c r="B2135">
        <v>14</v>
      </c>
      <c r="C2135" t="str">
        <f>IF(Table1[[#This Row],[Age]]&lt;=10,"Child",IF(Table1[[#This Row],[Age]]&lt;=20,"Teen", IF(Table1[[#This Row],[Age]]&lt;=40, "Young Adult",IF(Table1[[#This Row],[Age]]&lt;=60, "Middle Age","Old Age"))))</f>
        <v>Teen</v>
      </c>
      <c r="D2135" t="s">
        <v>5050</v>
      </c>
      <c r="E2135" t="s">
        <v>50</v>
      </c>
      <c r="F2135" t="s">
        <v>44</v>
      </c>
      <c r="G2135" s="2">
        <v>44316</v>
      </c>
      <c r="H2135" s="1">
        <f>YEAR(Table1[[#This Row],[Date_of_Diagnosis]])</f>
        <v>2021</v>
      </c>
      <c r="I2135" t="s">
        <v>48</v>
      </c>
      <c r="J2135" t="s">
        <v>45</v>
      </c>
      <c r="K2135" t="b">
        <v>0</v>
      </c>
      <c r="L2135">
        <v>19</v>
      </c>
      <c r="M2135">
        <v>5</v>
      </c>
      <c r="N2135" t="s">
        <v>9</v>
      </c>
      <c r="O2135">
        <v>11</v>
      </c>
      <c r="P2135" t="str">
        <f>IF(Table1[[#This Row],[Survival_Time_Months]]&lt;12,"&lt;1 Year",IF(Table1[[#This Row],[Survival_Time_Months]]&lt;60,"1-5 Years","5+ Years"))</f>
        <v>&lt;1 Year</v>
      </c>
      <c r="Q2135" t="s">
        <v>10</v>
      </c>
      <c r="R2135" t="b">
        <v>1</v>
      </c>
      <c r="S2135" t="s">
        <v>21</v>
      </c>
    </row>
    <row r="2136" spans="1:19" x14ac:dyDescent="0.35">
      <c r="A2136" t="s">
        <v>2181</v>
      </c>
      <c r="B2136">
        <v>38</v>
      </c>
      <c r="C2136" t="str">
        <f>IF(Table1[[#This Row],[Age]]&lt;=10,"Child",IF(Table1[[#This Row],[Age]]&lt;=20,"Teen", IF(Table1[[#This Row],[Age]]&lt;=40, "Young Adult",IF(Table1[[#This Row],[Age]]&lt;=60, "Middle Age","Old Age"))))</f>
        <v>Young Adult</v>
      </c>
      <c r="D2136" t="s">
        <v>40</v>
      </c>
      <c r="E2136" t="s">
        <v>35</v>
      </c>
      <c r="F2136" t="s">
        <v>36</v>
      </c>
      <c r="G2136" s="2">
        <v>44180</v>
      </c>
      <c r="H2136" s="1">
        <f>YEAR(Table1[[#This Row],[Date_of_Diagnosis]])</f>
        <v>2020</v>
      </c>
      <c r="I2136" t="s">
        <v>51</v>
      </c>
      <c r="J2136" t="s">
        <v>2</v>
      </c>
      <c r="K2136" t="b">
        <v>0</v>
      </c>
      <c r="L2136">
        <v>29</v>
      </c>
      <c r="M2136">
        <v>9</v>
      </c>
      <c r="N2136" t="s">
        <v>12</v>
      </c>
      <c r="O2136">
        <v>21</v>
      </c>
      <c r="P2136" t="str">
        <f>IF(Table1[[#This Row],[Survival_Time_Months]]&lt;12,"&lt;1 Year",IF(Table1[[#This Row],[Survival_Time_Months]]&lt;60,"1-5 Years","5+ Years"))</f>
        <v>1-5 Years</v>
      </c>
      <c r="Q2136" t="s">
        <v>10</v>
      </c>
      <c r="R2136" t="b">
        <v>0</v>
      </c>
      <c r="S2136" t="s">
        <v>16</v>
      </c>
    </row>
    <row r="2137" spans="1:19" x14ac:dyDescent="0.35">
      <c r="A2137" t="s">
        <v>2182</v>
      </c>
      <c r="B2137">
        <v>36</v>
      </c>
      <c r="C2137" t="str">
        <f>IF(Table1[[#This Row],[Age]]&lt;=10,"Child",IF(Table1[[#This Row],[Age]]&lt;=20,"Teen", IF(Table1[[#This Row],[Age]]&lt;=40, "Young Adult",IF(Table1[[#This Row],[Age]]&lt;=60, "Middle Age","Old Age"))))</f>
        <v>Young Adult</v>
      </c>
      <c r="D2137" t="s">
        <v>40</v>
      </c>
      <c r="E2137" t="s">
        <v>35</v>
      </c>
      <c r="F2137" t="s">
        <v>36</v>
      </c>
      <c r="G2137" s="2">
        <v>45620</v>
      </c>
      <c r="H2137" s="1">
        <f>YEAR(Table1[[#This Row],[Date_of_Diagnosis]])</f>
        <v>2024</v>
      </c>
      <c r="I2137" t="s">
        <v>51</v>
      </c>
      <c r="J2137" t="s">
        <v>45</v>
      </c>
      <c r="K2137" t="b">
        <v>1</v>
      </c>
      <c r="L2137">
        <v>67</v>
      </c>
      <c r="M2137">
        <v>16</v>
      </c>
      <c r="N2137" t="s">
        <v>9</v>
      </c>
      <c r="O2137">
        <v>62</v>
      </c>
      <c r="P2137" t="str">
        <f>IF(Table1[[#This Row],[Survival_Time_Months]]&lt;12,"&lt;1 Year",IF(Table1[[#This Row],[Survival_Time_Months]]&lt;60,"1-5 Years","5+ Years"))</f>
        <v>5+ Years</v>
      </c>
      <c r="Q2137" t="s">
        <v>10</v>
      </c>
      <c r="R2137" t="b">
        <v>0</v>
      </c>
      <c r="S2137" t="s">
        <v>19</v>
      </c>
    </row>
    <row r="2138" spans="1:19" x14ac:dyDescent="0.35">
      <c r="A2138" t="s">
        <v>2183</v>
      </c>
      <c r="B2138">
        <v>38</v>
      </c>
      <c r="C2138" t="str">
        <f>IF(Table1[[#This Row],[Age]]&lt;=10,"Child",IF(Table1[[#This Row],[Age]]&lt;=20,"Teen", IF(Table1[[#This Row],[Age]]&lt;=40, "Young Adult",IF(Table1[[#This Row],[Age]]&lt;=60, "Middle Age","Old Age"))))</f>
        <v>Young Adult</v>
      </c>
      <c r="D2138" t="s">
        <v>5049</v>
      </c>
      <c r="E2138" t="s">
        <v>47</v>
      </c>
      <c r="F2138" t="s">
        <v>41</v>
      </c>
      <c r="G2138" s="2">
        <v>44759</v>
      </c>
      <c r="H2138" s="1">
        <f>YEAR(Table1[[#This Row],[Date_of_Diagnosis]])</f>
        <v>2022</v>
      </c>
      <c r="I2138" t="s">
        <v>51</v>
      </c>
      <c r="J2138" t="s">
        <v>45</v>
      </c>
      <c r="K2138" t="b">
        <v>1</v>
      </c>
      <c r="L2138">
        <v>49</v>
      </c>
      <c r="M2138">
        <v>5</v>
      </c>
      <c r="N2138" t="s">
        <v>15</v>
      </c>
      <c r="O2138">
        <v>63</v>
      </c>
      <c r="P2138" t="str">
        <f>IF(Table1[[#This Row],[Survival_Time_Months]]&lt;12,"&lt;1 Year",IF(Table1[[#This Row],[Survival_Time_Months]]&lt;60,"1-5 Years","5+ Years"))</f>
        <v>5+ Years</v>
      </c>
      <c r="Q2138" t="s">
        <v>10</v>
      </c>
      <c r="R2138" t="b">
        <v>1</v>
      </c>
      <c r="S2138" t="s">
        <v>18</v>
      </c>
    </row>
    <row r="2139" spans="1:19" x14ac:dyDescent="0.35">
      <c r="A2139" t="s">
        <v>2184</v>
      </c>
      <c r="B2139">
        <v>57</v>
      </c>
      <c r="C2139" t="str">
        <f>IF(Table1[[#This Row],[Age]]&lt;=10,"Child",IF(Table1[[#This Row],[Age]]&lt;=20,"Teen", IF(Table1[[#This Row],[Age]]&lt;=40, "Young Adult",IF(Table1[[#This Row],[Age]]&lt;=60, "Middle Age","Old Age"))))</f>
        <v>Middle Age</v>
      </c>
      <c r="D2139" t="s">
        <v>5050</v>
      </c>
      <c r="E2139" t="s">
        <v>50</v>
      </c>
      <c r="F2139" t="s">
        <v>36</v>
      </c>
      <c r="G2139" s="2">
        <v>43785</v>
      </c>
      <c r="H2139" s="1">
        <f>YEAR(Table1[[#This Row],[Date_of_Diagnosis]])</f>
        <v>2019</v>
      </c>
      <c r="I2139" t="s">
        <v>48</v>
      </c>
      <c r="J2139" t="s">
        <v>45</v>
      </c>
      <c r="K2139" t="b">
        <v>0</v>
      </c>
      <c r="L2139">
        <v>38</v>
      </c>
      <c r="M2139">
        <v>20</v>
      </c>
      <c r="N2139" t="s">
        <v>9</v>
      </c>
      <c r="O2139">
        <v>90</v>
      </c>
      <c r="P2139" t="str">
        <f>IF(Table1[[#This Row],[Survival_Time_Months]]&lt;12,"&lt;1 Year",IF(Table1[[#This Row],[Survival_Time_Months]]&lt;60,"1-5 Years","5+ Years"))</f>
        <v>5+ Years</v>
      </c>
      <c r="Q2139" t="s">
        <v>10</v>
      </c>
      <c r="R2139" t="b">
        <v>0</v>
      </c>
      <c r="S2139" t="s">
        <v>18</v>
      </c>
    </row>
    <row r="2140" spans="1:19" x14ac:dyDescent="0.35">
      <c r="A2140" t="s">
        <v>2185</v>
      </c>
      <c r="B2140">
        <v>77</v>
      </c>
      <c r="C2140" t="str">
        <f>IF(Table1[[#This Row],[Age]]&lt;=10,"Child",IF(Table1[[#This Row],[Age]]&lt;=20,"Teen", IF(Table1[[#This Row],[Age]]&lt;=40, "Young Adult",IF(Table1[[#This Row],[Age]]&lt;=60, "Middle Age","Old Age"))))</f>
        <v>Old Age</v>
      </c>
      <c r="D2140" t="s">
        <v>5049</v>
      </c>
      <c r="E2140" t="s">
        <v>47</v>
      </c>
      <c r="F2140" t="s">
        <v>44</v>
      </c>
      <c r="G2140" s="2">
        <v>44257</v>
      </c>
      <c r="H2140" s="1">
        <f>YEAR(Table1[[#This Row],[Date_of_Diagnosis]])</f>
        <v>2021</v>
      </c>
      <c r="I2140" t="s">
        <v>37</v>
      </c>
      <c r="J2140" t="s">
        <v>45</v>
      </c>
      <c r="K2140" t="b">
        <v>1</v>
      </c>
      <c r="L2140">
        <v>48</v>
      </c>
      <c r="M2140">
        <v>19</v>
      </c>
      <c r="N2140" t="s">
        <v>12</v>
      </c>
      <c r="O2140">
        <v>42</v>
      </c>
      <c r="P2140" t="str">
        <f>IF(Table1[[#This Row],[Survival_Time_Months]]&lt;12,"&lt;1 Year",IF(Table1[[#This Row],[Survival_Time_Months]]&lt;60,"1-5 Years","5+ Years"))</f>
        <v>1-5 Years</v>
      </c>
      <c r="Q2140" t="s">
        <v>10</v>
      </c>
      <c r="R2140" t="b">
        <v>1</v>
      </c>
      <c r="S2140" t="s">
        <v>23</v>
      </c>
    </row>
    <row r="2141" spans="1:19" x14ac:dyDescent="0.35">
      <c r="A2141" t="s">
        <v>2186</v>
      </c>
      <c r="B2141">
        <v>85</v>
      </c>
      <c r="C2141" t="str">
        <f>IF(Table1[[#This Row],[Age]]&lt;=10,"Child",IF(Table1[[#This Row],[Age]]&lt;=20,"Teen", IF(Table1[[#This Row],[Age]]&lt;=40, "Young Adult",IF(Table1[[#This Row],[Age]]&lt;=60, "Middle Age","Old Age"))))</f>
        <v>Old Age</v>
      </c>
      <c r="D2141" t="s">
        <v>5049</v>
      </c>
      <c r="E2141" t="s">
        <v>47</v>
      </c>
      <c r="F2141" t="s">
        <v>41</v>
      </c>
      <c r="G2141" s="2">
        <v>45013</v>
      </c>
      <c r="H2141" s="1">
        <f>YEAR(Table1[[#This Row],[Date_of_Diagnosis]])</f>
        <v>2023</v>
      </c>
      <c r="I2141" t="s">
        <v>42</v>
      </c>
      <c r="J2141" t="s">
        <v>2</v>
      </c>
      <c r="K2141" t="b">
        <v>0</v>
      </c>
      <c r="L2141">
        <v>61</v>
      </c>
      <c r="M2141">
        <v>5</v>
      </c>
      <c r="N2141" t="s">
        <v>9</v>
      </c>
      <c r="O2141">
        <v>33</v>
      </c>
      <c r="P2141" t="str">
        <f>IF(Table1[[#This Row],[Survival_Time_Months]]&lt;12,"&lt;1 Year",IF(Table1[[#This Row],[Survival_Time_Months]]&lt;60,"1-5 Years","5+ Years"))</f>
        <v>1-5 Years</v>
      </c>
      <c r="Q2141" t="s">
        <v>10</v>
      </c>
      <c r="R2141" t="b">
        <v>0</v>
      </c>
      <c r="S2141" t="s">
        <v>13</v>
      </c>
    </row>
    <row r="2142" spans="1:19" x14ac:dyDescent="0.35">
      <c r="A2142" t="s">
        <v>2187</v>
      </c>
      <c r="B2142">
        <v>65</v>
      </c>
      <c r="C2142" t="str">
        <f>IF(Table1[[#This Row],[Age]]&lt;=10,"Child",IF(Table1[[#This Row],[Age]]&lt;=20,"Teen", IF(Table1[[#This Row],[Age]]&lt;=40, "Young Adult",IF(Table1[[#This Row],[Age]]&lt;=60, "Middle Age","Old Age"))))</f>
        <v>Old Age</v>
      </c>
      <c r="D2142" t="s">
        <v>5050</v>
      </c>
      <c r="E2142" t="s">
        <v>47</v>
      </c>
      <c r="F2142" t="s">
        <v>36</v>
      </c>
      <c r="G2142" s="2">
        <v>43880</v>
      </c>
      <c r="H2142" s="1">
        <f>YEAR(Table1[[#This Row],[Date_of_Diagnosis]])</f>
        <v>2020</v>
      </c>
      <c r="I2142" t="s">
        <v>48</v>
      </c>
      <c r="J2142" t="s">
        <v>38</v>
      </c>
      <c r="K2142" t="b">
        <v>0</v>
      </c>
      <c r="L2142">
        <v>24</v>
      </c>
      <c r="M2142">
        <v>2</v>
      </c>
      <c r="N2142" t="s">
        <v>15</v>
      </c>
      <c r="O2142">
        <v>29</v>
      </c>
      <c r="P2142" t="str">
        <f>IF(Table1[[#This Row],[Survival_Time_Months]]&lt;12,"&lt;1 Year",IF(Table1[[#This Row],[Survival_Time_Months]]&lt;60,"1-5 Years","5+ Years"))</f>
        <v>1-5 Years</v>
      </c>
      <c r="Q2142" t="s">
        <v>10</v>
      </c>
      <c r="R2142" t="b">
        <v>0</v>
      </c>
      <c r="S2142" t="s">
        <v>17</v>
      </c>
    </row>
    <row r="2143" spans="1:19" x14ac:dyDescent="0.35">
      <c r="A2143" t="s">
        <v>2188</v>
      </c>
      <c r="B2143">
        <v>77</v>
      </c>
      <c r="C2143" t="str">
        <f>IF(Table1[[#This Row],[Age]]&lt;=10,"Child",IF(Table1[[#This Row],[Age]]&lt;=20,"Teen", IF(Table1[[#This Row],[Age]]&lt;=40, "Young Adult",IF(Table1[[#This Row],[Age]]&lt;=60, "Middle Age","Old Age"))))</f>
        <v>Old Age</v>
      </c>
      <c r="D2143" t="s">
        <v>40</v>
      </c>
      <c r="E2143" t="s">
        <v>35</v>
      </c>
      <c r="F2143" t="s">
        <v>36</v>
      </c>
      <c r="G2143" s="2">
        <v>45476</v>
      </c>
      <c r="H2143" s="1">
        <f>YEAR(Table1[[#This Row],[Date_of_Diagnosis]])</f>
        <v>2024</v>
      </c>
      <c r="I2143" t="s">
        <v>48</v>
      </c>
      <c r="J2143" t="s">
        <v>45</v>
      </c>
      <c r="K2143" t="b">
        <v>0</v>
      </c>
      <c r="L2143">
        <v>66</v>
      </c>
      <c r="M2143">
        <v>16</v>
      </c>
      <c r="N2143" t="s">
        <v>12</v>
      </c>
      <c r="O2143">
        <v>52</v>
      </c>
      <c r="P2143" t="str">
        <f>IF(Table1[[#This Row],[Survival_Time_Months]]&lt;12,"&lt;1 Year",IF(Table1[[#This Row],[Survival_Time_Months]]&lt;60,"1-5 Years","5+ Years"))</f>
        <v>1-5 Years</v>
      </c>
      <c r="Q2143" t="s">
        <v>10</v>
      </c>
      <c r="R2143" t="b">
        <v>0</v>
      </c>
      <c r="S2143" t="s">
        <v>16</v>
      </c>
    </row>
    <row r="2144" spans="1:19" x14ac:dyDescent="0.35">
      <c r="A2144" t="s">
        <v>2189</v>
      </c>
      <c r="B2144">
        <v>72</v>
      </c>
      <c r="C2144" t="str">
        <f>IF(Table1[[#This Row],[Age]]&lt;=10,"Child",IF(Table1[[#This Row],[Age]]&lt;=20,"Teen", IF(Table1[[#This Row],[Age]]&lt;=40, "Young Adult",IF(Table1[[#This Row],[Age]]&lt;=60, "Middle Age","Old Age"))))</f>
        <v>Old Age</v>
      </c>
      <c r="D2144" t="s">
        <v>5049</v>
      </c>
      <c r="E2144" t="s">
        <v>35</v>
      </c>
      <c r="F2144" t="s">
        <v>41</v>
      </c>
      <c r="G2144" s="2">
        <v>44335</v>
      </c>
      <c r="H2144" s="1">
        <f>YEAR(Table1[[#This Row],[Date_of_Diagnosis]])</f>
        <v>2021</v>
      </c>
      <c r="I2144" t="s">
        <v>37</v>
      </c>
      <c r="J2144" t="s">
        <v>45</v>
      </c>
      <c r="K2144" t="b">
        <v>0</v>
      </c>
      <c r="L2144">
        <v>15</v>
      </c>
      <c r="M2144">
        <v>0</v>
      </c>
      <c r="N2144" t="s">
        <v>9</v>
      </c>
      <c r="O2144">
        <v>66</v>
      </c>
      <c r="P2144" t="str">
        <f>IF(Table1[[#This Row],[Survival_Time_Months]]&lt;12,"&lt;1 Year",IF(Table1[[#This Row],[Survival_Time_Months]]&lt;60,"1-5 Years","5+ Years"))</f>
        <v>5+ Years</v>
      </c>
      <c r="Q2144" t="s">
        <v>10</v>
      </c>
      <c r="R2144" t="b">
        <v>1</v>
      </c>
      <c r="S2144" t="s">
        <v>23</v>
      </c>
    </row>
    <row r="2145" spans="1:19" x14ac:dyDescent="0.35">
      <c r="A2145" t="s">
        <v>2190</v>
      </c>
      <c r="B2145">
        <v>21</v>
      </c>
      <c r="C2145" t="str">
        <f>IF(Table1[[#This Row],[Age]]&lt;=10,"Child",IF(Table1[[#This Row],[Age]]&lt;=20,"Teen", IF(Table1[[#This Row],[Age]]&lt;=40, "Young Adult",IF(Table1[[#This Row],[Age]]&lt;=60, "Middle Age","Old Age"))))</f>
        <v>Young Adult</v>
      </c>
      <c r="D2145" t="s">
        <v>40</v>
      </c>
      <c r="E2145" t="s">
        <v>35</v>
      </c>
      <c r="F2145" t="s">
        <v>41</v>
      </c>
      <c r="G2145" s="2">
        <v>44407</v>
      </c>
      <c r="H2145" s="1">
        <f>YEAR(Table1[[#This Row],[Date_of_Diagnosis]])</f>
        <v>2021</v>
      </c>
      <c r="I2145" t="s">
        <v>37</v>
      </c>
      <c r="J2145" t="s">
        <v>38</v>
      </c>
      <c r="K2145" t="b">
        <v>0</v>
      </c>
      <c r="L2145">
        <v>11</v>
      </c>
      <c r="M2145">
        <v>11</v>
      </c>
      <c r="N2145" t="s">
        <v>12</v>
      </c>
      <c r="O2145">
        <v>2</v>
      </c>
      <c r="P2145" t="str">
        <f>IF(Table1[[#This Row],[Survival_Time_Months]]&lt;12,"&lt;1 Year",IF(Table1[[#This Row],[Survival_Time_Months]]&lt;60,"1-5 Years","5+ Years"))</f>
        <v>&lt;1 Year</v>
      </c>
      <c r="Q2145" t="s">
        <v>14</v>
      </c>
      <c r="R2145" t="b">
        <v>1</v>
      </c>
      <c r="S2145" t="s">
        <v>20</v>
      </c>
    </row>
    <row r="2146" spans="1:19" x14ac:dyDescent="0.35">
      <c r="A2146" t="s">
        <v>2191</v>
      </c>
      <c r="B2146">
        <v>26</v>
      </c>
      <c r="C2146" t="str">
        <f>IF(Table1[[#This Row],[Age]]&lt;=10,"Child",IF(Table1[[#This Row],[Age]]&lt;=20,"Teen", IF(Table1[[#This Row],[Age]]&lt;=40, "Young Adult",IF(Table1[[#This Row],[Age]]&lt;=60, "Middle Age","Old Age"))))</f>
        <v>Young Adult</v>
      </c>
      <c r="D2146" t="s">
        <v>5050</v>
      </c>
      <c r="E2146" t="s">
        <v>50</v>
      </c>
      <c r="F2146" t="s">
        <v>41</v>
      </c>
      <c r="G2146" s="2">
        <v>44641</v>
      </c>
      <c r="H2146" s="1">
        <f>YEAR(Table1[[#This Row],[Date_of_Diagnosis]])</f>
        <v>2022</v>
      </c>
      <c r="I2146" t="s">
        <v>37</v>
      </c>
      <c r="J2146" t="s">
        <v>45</v>
      </c>
      <c r="K2146" t="b">
        <v>0</v>
      </c>
      <c r="L2146">
        <v>68</v>
      </c>
      <c r="M2146">
        <v>0</v>
      </c>
      <c r="N2146" t="s">
        <v>9</v>
      </c>
      <c r="O2146">
        <v>31</v>
      </c>
      <c r="P2146" t="str">
        <f>IF(Table1[[#This Row],[Survival_Time_Months]]&lt;12,"&lt;1 Year",IF(Table1[[#This Row],[Survival_Time_Months]]&lt;60,"1-5 Years","5+ Years"))</f>
        <v>1-5 Years</v>
      </c>
      <c r="Q2146" t="s">
        <v>14</v>
      </c>
      <c r="R2146" t="b">
        <v>1</v>
      </c>
      <c r="S2146" t="s">
        <v>16</v>
      </c>
    </row>
    <row r="2147" spans="1:19" x14ac:dyDescent="0.35">
      <c r="A2147" t="s">
        <v>2192</v>
      </c>
      <c r="B2147">
        <v>35</v>
      </c>
      <c r="C2147" t="str">
        <f>IF(Table1[[#This Row],[Age]]&lt;=10,"Child",IF(Table1[[#This Row],[Age]]&lt;=20,"Teen", IF(Table1[[#This Row],[Age]]&lt;=40, "Young Adult",IF(Table1[[#This Row],[Age]]&lt;=60, "Middle Age","Old Age"))))</f>
        <v>Young Adult</v>
      </c>
      <c r="D2147" t="s">
        <v>40</v>
      </c>
      <c r="E2147" t="s">
        <v>50</v>
      </c>
      <c r="F2147" t="s">
        <v>36</v>
      </c>
      <c r="G2147" s="2">
        <v>44567</v>
      </c>
      <c r="H2147" s="1">
        <f>YEAR(Table1[[#This Row],[Date_of_Diagnosis]])</f>
        <v>2022</v>
      </c>
      <c r="I2147" t="s">
        <v>51</v>
      </c>
      <c r="J2147" t="s">
        <v>45</v>
      </c>
      <c r="K2147" t="b">
        <v>1</v>
      </c>
      <c r="L2147">
        <v>28</v>
      </c>
      <c r="M2147">
        <v>4</v>
      </c>
      <c r="N2147" t="s">
        <v>9</v>
      </c>
      <c r="O2147">
        <v>102</v>
      </c>
      <c r="P2147" t="str">
        <f>IF(Table1[[#This Row],[Survival_Time_Months]]&lt;12,"&lt;1 Year",IF(Table1[[#This Row],[Survival_Time_Months]]&lt;60,"1-5 Years","5+ Years"))</f>
        <v>5+ Years</v>
      </c>
      <c r="Q2147" t="s">
        <v>10</v>
      </c>
      <c r="R2147" t="b">
        <v>0</v>
      </c>
      <c r="S2147" t="s">
        <v>21</v>
      </c>
    </row>
    <row r="2148" spans="1:19" x14ac:dyDescent="0.35">
      <c r="A2148" t="s">
        <v>2193</v>
      </c>
      <c r="B2148">
        <v>70</v>
      </c>
      <c r="C2148" t="str">
        <f>IF(Table1[[#This Row],[Age]]&lt;=10,"Child",IF(Table1[[#This Row],[Age]]&lt;=20,"Teen", IF(Table1[[#This Row],[Age]]&lt;=40, "Young Adult",IF(Table1[[#This Row],[Age]]&lt;=60, "Middle Age","Old Age"))))</f>
        <v>Old Age</v>
      </c>
      <c r="D2148" t="s">
        <v>5050</v>
      </c>
      <c r="E2148" t="s">
        <v>35</v>
      </c>
      <c r="F2148" t="s">
        <v>41</v>
      </c>
      <c r="G2148" s="2">
        <v>45147</v>
      </c>
      <c r="H2148" s="1">
        <f>YEAR(Table1[[#This Row],[Date_of_Diagnosis]])</f>
        <v>2023</v>
      </c>
      <c r="I2148" t="s">
        <v>42</v>
      </c>
      <c r="J2148" t="s">
        <v>2</v>
      </c>
      <c r="K2148" t="b">
        <v>1</v>
      </c>
      <c r="L2148">
        <v>3</v>
      </c>
      <c r="M2148">
        <v>7</v>
      </c>
      <c r="N2148" t="s">
        <v>15</v>
      </c>
      <c r="O2148">
        <v>52</v>
      </c>
      <c r="P2148" t="str">
        <f>IF(Table1[[#This Row],[Survival_Time_Months]]&lt;12,"&lt;1 Year",IF(Table1[[#This Row],[Survival_Time_Months]]&lt;60,"1-5 Years","5+ Years"))</f>
        <v>1-5 Years</v>
      </c>
      <c r="Q2148" t="s">
        <v>14</v>
      </c>
      <c r="R2148" t="b">
        <v>1</v>
      </c>
      <c r="S2148" t="s">
        <v>18</v>
      </c>
    </row>
    <row r="2149" spans="1:19" x14ac:dyDescent="0.35">
      <c r="A2149" t="s">
        <v>2194</v>
      </c>
      <c r="B2149">
        <v>1</v>
      </c>
      <c r="C2149" t="str">
        <f>IF(Table1[[#This Row],[Age]]&lt;=10,"Child",IF(Table1[[#This Row],[Age]]&lt;=20,"Teen", IF(Table1[[#This Row],[Age]]&lt;=40, "Young Adult",IF(Table1[[#This Row],[Age]]&lt;=60, "Middle Age","Old Age"))))</f>
        <v>Child</v>
      </c>
      <c r="D2149" t="s">
        <v>40</v>
      </c>
      <c r="E2149" t="s">
        <v>35</v>
      </c>
      <c r="F2149" t="s">
        <v>41</v>
      </c>
      <c r="G2149" s="2">
        <v>45266</v>
      </c>
      <c r="H2149" s="1">
        <f>YEAR(Table1[[#This Row],[Date_of_Diagnosis]])</f>
        <v>2023</v>
      </c>
      <c r="I2149" t="s">
        <v>42</v>
      </c>
      <c r="J2149" t="s">
        <v>45</v>
      </c>
      <c r="K2149" t="b">
        <v>1</v>
      </c>
      <c r="L2149">
        <v>47</v>
      </c>
      <c r="M2149">
        <v>10</v>
      </c>
      <c r="N2149" t="s">
        <v>9</v>
      </c>
      <c r="O2149">
        <v>32</v>
      </c>
      <c r="P2149" t="str">
        <f>IF(Table1[[#This Row],[Survival_Time_Months]]&lt;12,"&lt;1 Year",IF(Table1[[#This Row],[Survival_Time_Months]]&lt;60,"1-5 Years","5+ Years"))</f>
        <v>1-5 Years</v>
      </c>
      <c r="Q2149" t="s">
        <v>10</v>
      </c>
      <c r="R2149" t="b">
        <v>1</v>
      </c>
      <c r="S2149" t="s">
        <v>20</v>
      </c>
    </row>
    <row r="2150" spans="1:19" x14ac:dyDescent="0.35">
      <c r="A2150" t="s">
        <v>2195</v>
      </c>
      <c r="B2150">
        <v>20</v>
      </c>
      <c r="C2150" t="str">
        <f>IF(Table1[[#This Row],[Age]]&lt;=10,"Child",IF(Table1[[#This Row],[Age]]&lt;=20,"Teen", IF(Table1[[#This Row],[Age]]&lt;=40, "Young Adult",IF(Table1[[#This Row],[Age]]&lt;=60, "Middle Age","Old Age"))))</f>
        <v>Teen</v>
      </c>
      <c r="D2150" t="s">
        <v>5050</v>
      </c>
      <c r="E2150" t="s">
        <v>47</v>
      </c>
      <c r="F2150" t="s">
        <v>41</v>
      </c>
      <c r="G2150" s="2">
        <v>45348</v>
      </c>
      <c r="H2150" s="1">
        <f>YEAR(Table1[[#This Row],[Date_of_Diagnosis]])</f>
        <v>2024</v>
      </c>
      <c r="I2150" t="s">
        <v>51</v>
      </c>
      <c r="J2150" t="s">
        <v>45</v>
      </c>
      <c r="K2150" t="b">
        <v>1</v>
      </c>
      <c r="L2150">
        <v>32</v>
      </c>
      <c r="M2150">
        <v>8</v>
      </c>
      <c r="N2150" t="s">
        <v>9</v>
      </c>
      <c r="O2150">
        <v>103</v>
      </c>
      <c r="P2150" t="str">
        <f>IF(Table1[[#This Row],[Survival_Time_Months]]&lt;12,"&lt;1 Year",IF(Table1[[#This Row],[Survival_Time_Months]]&lt;60,"1-5 Years","5+ Years"))</f>
        <v>5+ Years</v>
      </c>
      <c r="Q2150" t="s">
        <v>14</v>
      </c>
      <c r="R2150" t="b">
        <v>1</v>
      </c>
      <c r="S2150" t="s">
        <v>22</v>
      </c>
    </row>
    <row r="2151" spans="1:19" x14ac:dyDescent="0.35">
      <c r="A2151" t="s">
        <v>2196</v>
      </c>
      <c r="B2151">
        <v>89</v>
      </c>
      <c r="C2151" t="str">
        <f>IF(Table1[[#This Row],[Age]]&lt;=10,"Child",IF(Table1[[#This Row],[Age]]&lt;=20,"Teen", IF(Table1[[#This Row],[Age]]&lt;=40, "Young Adult",IF(Table1[[#This Row],[Age]]&lt;=60, "Middle Age","Old Age"))))</f>
        <v>Old Age</v>
      </c>
      <c r="D2151" t="s">
        <v>5050</v>
      </c>
      <c r="E2151" t="s">
        <v>50</v>
      </c>
      <c r="F2151" t="s">
        <v>41</v>
      </c>
      <c r="G2151" s="2">
        <v>45014</v>
      </c>
      <c r="H2151" s="1">
        <f>YEAR(Table1[[#This Row],[Date_of_Diagnosis]])</f>
        <v>2023</v>
      </c>
      <c r="I2151" t="s">
        <v>51</v>
      </c>
      <c r="J2151" t="s">
        <v>2</v>
      </c>
      <c r="K2151" t="b">
        <v>0</v>
      </c>
      <c r="L2151">
        <v>7</v>
      </c>
      <c r="M2151">
        <v>16</v>
      </c>
      <c r="N2151" t="s">
        <v>9</v>
      </c>
      <c r="O2151">
        <v>80</v>
      </c>
      <c r="P2151" t="str">
        <f>IF(Table1[[#This Row],[Survival_Time_Months]]&lt;12,"&lt;1 Year",IF(Table1[[#This Row],[Survival_Time_Months]]&lt;60,"1-5 Years","5+ Years"))</f>
        <v>5+ Years</v>
      </c>
      <c r="Q2151" t="s">
        <v>14</v>
      </c>
      <c r="R2151" t="b">
        <v>0</v>
      </c>
      <c r="S2151" t="s">
        <v>21</v>
      </c>
    </row>
    <row r="2152" spans="1:19" x14ac:dyDescent="0.35">
      <c r="A2152" t="s">
        <v>2197</v>
      </c>
      <c r="B2152">
        <v>10</v>
      </c>
      <c r="C2152" t="str">
        <f>IF(Table1[[#This Row],[Age]]&lt;=10,"Child",IF(Table1[[#This Row],[Age]]&lt;=20,"Teen", IF(Table1[[#This Row],[Age]]&lt;=40, "Young Adult",IF(Table1[[#This Row],[Age]]&lt;=60, "Middle Age","Old Age"))))</f>
        <v>Child</v>
      </c>
      <c r="D2152" t="s">
        <v>5050</v>
      </c>
      <c r="E2152" t="s">
        <v>35</v>
      </c>
      <c r="F2152" t="s">
        <v>36</v>
      </c>
      <c r="G2152" s="2">
        <v>45361</v>
      </c>
      <c r="H2152" s="1">
        <f>YEAR(Table1[[#This Row],[Date_of_Diagnosis]])</f>
        <v>2024</v>
      </c>
      <c r="I2152" t="s">
        <v>42</v>
      </c>
      <c r="J2152" t="s">
        <v>45</v>
      </c>
      <c r="K2152" t="b">
        <v>1</v>
      </c>
      <c r="L2152">
        <v>68</v>
      </c>
      <c r="M2152">
        <v>9</v>
      </c>
      <c r="N2152" t="s">
        <v>12</v>
      </c>
      <c r="O2152">
        <v>14</v>
      </c>
      <c r="P2152" t="str">
        <f>IF(Table1[[#This Row],[Survival_Time_Months]]&lt;12,"&lt;1 Year",IF(Table1[[#This Row],[Survival_Time_Months]]&lt;60,"1-5 Years","5+ Years"))</f>
        <v>1-5 Years</v>
      </c>
      <c r="Q2152" t="s">
        <v>14</v>
      </c>
      <c r="R2152" t="b">
        <v>1</v>
      </c>
      <c r="S2152" t="s">
        <v>23</v>
      </c>
    </row>
    <row r="2153" spans="1:19" x14ac:dyDescent="0.35">
      <c r="A2153" t="s">
        <v>2198</v>
      </c>
      <c r="B2153">
        <v>27</v>
      </c>
      <c r="C2153" t="str">
        <f>IF(Table1[[#This Row],[Age]]&lt;=10,"Child",IF(Table1[[#This Row],[Age]]&lt;=20,"Teen", IF(Table1[[#This Row],[Age]]&lt;=40, "Young Adult",IF(Table1[[#This Row],[Age]]&lt;=60, "Middle Age","Old Age"))))</f>
        <v>Young Adult</v>
      </c>
      <c r="D2153" t="s">
        <v>5049</v>
      </c>
      <c r="E2153" t="s">
        <v>50</v>
      </c>
      <c r="F2153" t="s">
        <v>36</v>
      </c>
      <c r="G2153" s="2">
        <v>44648</v>
      </c>
      <c r="H2153" s="1">
        <f>YEAR(Table1[[#This Row],[Date_of_Diagnosis]])</f>
        <v>2022</v>
      </c>
      <c r="I2153" t="s">
        <v>51</v>
      </c>
      <c r="J2153" t="s">
        <v>38</v>
      </c>
      <c r="K2153" t="b">
        <v>1</v>
      </c>
      <c r="L2153">
        <v>29</v>
      </c>
      <c r="M2153">
        <v>0</v>
      </c>
      <c r="N2153" t="s">
        <v>12</v>
      </c>
      <c r="O2153">
        <v>30</v>
      </c>
      <c r="P2153" t="str">
        <f>IF(Table1[[#This Row],[Survival_Time_Months]]&lt;12,"&lt;1 Year",IF(Table1[[#This Row],[Survival_Time_Months]]&lt;60,"1-5 Years","5+ Years"))</f>
        <v>1-5 Years</v>
      </c>
      <c r="Q2153" t="s">
        <v>14</v>
      </c>
      <c r="R2153" t="b">
        <v>0</v>
      </c>
      <c r="S2153" t="s">
        <v>13</v>
      </c>
    </row>
    <row r="2154" spans="1:19" x14ac:dyDescent="0.35">
      <c r="A2154" t="s">
        <v>2199</v>
      </c>
      <c r="B2154">
        <v>63</v>
      </c>
      <c r="C2154" t="str">
        <f>IF(Table1[[#This Row],[Age]]&lt;=10,"Child",IF(Table1[[#This Row],[Age]]&lt;=20,"Teen", IF(Table1[[#This Row],[Age]]&lt;=40, "Young Adult",IF(Table1[[#This Row],[Age]]&lt;=60, "Middle Age","Old Age"))))</f>
        <v>Old Age</v>
      </c>
      <c r="D2154" t="s">
        <v>5050</v>
      </c>
      <c r="E2154" t="s">
        <v>50</v>
      </c>
      <c r="F2154" t="s">
        <v>44</v>
      </c>
      <c r="G2154" s="2">
        <v>43530</v>
      </c>
      <c r="H2154" s="1">
        <f>YEAR(Table1[[#This Row],[Date_of_Diagnosis]])</f>
        <v>2019</v>
      </c>
      <c r="I2154" t="s">
        <v>48</v>
      </c>
      <c r="J2154" t="s">
        <v>38</v>
      </c>
      <c r="K2154" t="b">
        <v>0</v>
      </c>
      <c r="L2154">
        <v>70</v>
      </c>
      <c r="M2154">
        <v>5</v>
      </c>
      <c r="N2154" t="s">
        <v>12</v>
      </c>
      <c r="O2154">
        <v>111</v>
      </c>
      <c r="P2154" t="str">
        <f>IF(Table1[[#This Row],[Survival_Time_Months]]&lt;12,"&lt;1 Year",IF(Table1[[#This Row],[Survival_Time_Months]]&lt;60,"1-5 Years","5+ Years"))</f>
        <v>5+ Years</v>
      </c>
      <c r="Q2154" t="s">
        <v>14</v>
      </c>
      <c r="R2154" t="b">
        <v>1</v>
      </c>
      <c r="S2154" t="s">
        <v>20</v>
      </c>
    </row>
    <row r="2155" spans="1:19" x14ac:dyDescent="0.35">
      <c r="A2155" t="s">
        <v>2200</v>
      </c>
      <c r="B2155">
        <v>19</v>
      </c>
      <c r="C2155" t="str">
        <f>IF(Table1[[#This Row],[Age]]&lt;=10,"Child",IF(Table1[[#This Row],[Age]]&lt;=20,"Teen", IF(Table1[[#This Row],[Age]]&lt;=40, "Young Adult",IF(Table1[[#This Row],[Age]]&lt;=60, "Middle Age","Old Age"))))</f>
        <v>Teen</v>
      </c>
      <c r="D2155" t="s">
        <v>5050</v>
      </c>
      <c r="E2155" t="s">
        <v>47</v>
      </c>
      <c r="F2155" t="s">
        <v>36</v>
      </c>
      <c r="G2155" s="2">
        <v>44242</v>
      </c>
      <c r="H2155" s="1">
        <f>YEAR(Table1[[#This Row],[Date_of_Diagnosis]])</f>
        <v>2021</v>
      </c>
      <c r="I2155" t="s">
        <v>48</v>
      </c>
      <c r="J2155" t="s">
        <v>45</v>
      </c>
      <c r="K2155" t="b">
        <v>0</v>
      </c>
      <c r="L2155">
        <v>20</v>
      </c>
      <c r="M2155">
        <v>0</v>
      </c>
      <c r="N2155" t="s">
        <v>15</v>
      </c>
      <c r="O2155">
        <v>61</v>
      </c>
      <c r="P2155" t="str">
        <f>IF(Table1[[#This Row],[Survival_Time_Months]]&lt;12,"&lt;1 Year",IF(Table1[[#This Row],[Survival_Time_Months]]&lt;60,"1-5 Years","5+ Years"))</f>
        <v>5+ Years</v>
      </c>
      <c r="Q2155" t="s">
        <v>10</v>
      </c>
      <c r="R2155" t="b">
        <v>1</v>
      </c>
      <c r="S2155" t="s">
        <v>13</v>
      </c>
    </row>
    <row r="2156" spans="1:19" x14ac:dyDescent="0.35">
      <c r="A2156" t="s">
        <v>2201</v>
      </c>
      <c r="B2156">
        <v>11</v>
      </c>
      <c r="C2156" t="str">
        <f>IF(Table1[[#This Row],[Age]]&lt;=10,"Child",IF(Table1[[#This Row],[Age]]&lt;=20,"Teen", IF(Table1[[#This Row],[Age]]&lt;=40, "Young Adult",IF(Table1[[#This Row],[Age]]&lt;=60, "Middle Age","Old Age"))))</f>
        <v>Teen</v>
      </c>
      <c r="D2156" t="s">
        <v>40</v>
      </c>
      <c r="E2156" t="s">
        <v>35</v>
      </c>
      <c r="F2156" t="s">
        <v>44</v>
      </c>
      <c r="G2156" s="2">
        <v>43916</v>
      </c>
      <c r="H2156" s="1">
        <f>YEAR(Table1[[#This Row],[Date_of_Diagnosis]])</f>
        <v>2020</v>
      </c>
      <c r="I2156" t="s">
        <v>37</v>
      </c>
      <c r="J2156" t="s">
        <v>2</v>
      </c>
      <c r="K2156" t="b">
        <v>0</v>
      </c>
      <c r="L2156">
        <v>47</v>
      </c>
      <c r="M2156">
        <v>9</v>
      </c>
      <c r="N2156" t="s">
        <v>15</v>
      </c>
      <c r="O2156">
        <v>105</v>
      </c>
      <c r="P2156" t="str">
        <f>IF(Table1[[#This Row],[Survival_Time_Months]]&lt;12,"&lt;1 Year",IF(Table1[[#This Row],[Survival_Time_Months]]&lt;60,"1-5 Years","5+ Years"))</f>
        <v>5+ Years</v>
      </c>
      <c r="Q2156" t="s">
        <v>10</v>
      </c>
      <c r="R2156" t="b">
        <v>0</v>
      </c>
      <c r="S2156" t="s">
        <v>11</v>
      </c>
    </row>
    <row r="2157" spans="1:19" x14ac:dyDescent="0.35">
      <c r="A2157" t="s">
        <v>2202</v>
      </c>
      <c r="B2157">
        <v>16</v>
      </c>
      <c r="C2157" t="str">
        <f>IF(Table1[[#This Row],[Age]]&lt;=10,"Child",IF(Table1[[#This Row],[Age]]&lt;=20,"Teen", IF(Table1[[#This Row],[Age]]&lt;=40, "Young Adult",IF(Table1[[#This Row],[Age]]&lt;=60, "Middle Age","Old Age"))))</f>
        <v>Teen</v>
      </c>
      <c r="D2157" t="s">
        <v>40</v>
      </c>
      <c r="E2157" t="s">
        <v>47</v>
      </c>
      <c r="F2157" t="s">
        <v>41</v>
      </c>
      <c r="G2157" s="2">
        <v>43793</v>
      </c>
      <c r="H2157" s="1">
        <f>YEAR(Table1[[#This Row],[Date_of_Diagnosis]])</f>
        <v>2019</v>
      </c>
      <c r="I2157" t="s">
        <v>37</v>
      </c>
      <c r="J2157" t="s">
        <v>2</v>
      </c>
      <c r="K2157" t="b">
        <v>0</v>
      </c>
      <c r="L2157">
        <v>4</v>
      </c>
      <c r="M2157">
        <v>8</v>
      </c>
      <c r="N2157" t="s">
        <v>15</v>
      </c>
      <c r="O2157">
        <v>54</v>
      </c>
      <c r="P2157" t="str">
        <f>IF(Table1[[#This Row],[Survival_Time_Months]]&lt;12,"&lt;1 Year",IF(Table1[[#This Row],[Survival_Time_Months]]&lt;60,"1-5 Years","5+ Years"))</f>
        <v>1-5 Years</v>
      </c>
      <c r="Q2157" t="s">
        <v>10</v>
      </c>
      <c r="R2157" t="b">
        <v>1</v>
      </c>
      <c r="S2157" t="s">
        <v>23</v>
      </c>
    </row>
    <row r="2158" spans="1:19" x14ac:dyDescent="0.35">
      <c r="A2158" t="s">
        <v>2203</v>
      </c>
      <c r="B2158">
        <v>38</v>
      </c>
      <c r="C2158" t="str">
        <f>IF(Table1[[#This Row],[Age]]&lt;=10,"Child",IF(Table1[[#This Row],[Age]]&lt;=20,"Teen", IF(Table1[[#This Row],[Age]]&lt;=40, "Young Adult",IF(Table1[[#This Row],[Age]]&lt;=60, "Middle Age","Old Age"))))</f>
        <v>Young Adult</v>
      </c>
      <c r="D2158" t="s">
        <v>40</v>
      </c>
      <c r="E2158" t="s">
        <v>47</v>
      </c>
      <c r="F2158" t="s">
        <v>36</v>
      </c>
      <c r="G2158" s="2">
        <v>43648</v>
      </c>
      <c r="H2158" s="1">
        <f>YEAR(Table1[[#This Row],[Date_of_Diagnosis]])</f>
        <v>2019</v>
      </c>
      <c r="I2158" t="s">
        <v>51</v>
      </c>
      <c r="J2158" t="s">
        <v>38</v>
      </c>
      <c r="K2158" t="b">
        <v>1</v>
      </c>
      <c r="L2158">
        <v>70</v>
      </c>
      <c r="M2158">
        <v>9</v>
      </c>
      <c r="N2158" t="s">
        <v>9</v>
      </c>
      <c r="O2158">
        <v>4</v>
      </c>
      <c r="P2158" t="str">
        <f>IF(Table1[[#This Row],[Survival_Time_Months]]&lt;12,"&lt;1 Year",IF(Table1[[#This Row],[Survival_Time_Months]]&lt;60,"1-5 Years","5+ Years"))</f>
        <v>&lt;1 Year</v>
      </c>
      <c r="Q2158" t="s">
        <v>14</v>
      </c>
      <c r="R2158" t="b">
        <v>0</v>
      </c>
      <c r="S2158" t="s">
        <v>23</v>
      </c>
    </row>
    <row r="2159" spans="1:19" x14ac:dyDescent="0.35">
      <c r="A2159" t="s">
        <v>2204</v>
      </c>
      <c r="B2159">
        <v>90</v>
      </c>
      <c r="C2159" t="str">
        <f>IF(Table1[[#This Row],[Age]]&lt;=10,"Child",IF(Table1[[#This Row],[Age]]&lt;=20,"Teen", IF(Table1[[#This Row],[Age]]&lt;=40, "Young Adult",IF(Table1[[#This Row],[Age]]&lt;=60, "Middle Age","Old Age"))))</f>
        <v>Old Age</v>
      </c>
      <c r="D2159" t="s">
        <v>5049</v>
      </c>
      <c r="E2159" t="s">
        <v>35</v>
      </c>
      <c r="F2159" t="s">
        <v>36</v>
      </c>
      <c r="G2159" s="2">
        <v>44713</v>
      </c>
      <c r="H2159" s="1">
        <f>YEAR(Table1[[#This Row],[Date_of_Diagnosis]])</f>
        <v>2022</v>
      </c>
      <c r="I2159" t="s">
        <v>51</v>
      </c>
      <c r="J2159" t="s">
        <v>38</v>
      </c>
      <c r="K2159" t="b">
        <v>1</v>
      </c>
      <c r="L2159">
        <v>28</v>
      </c>
      <c r="M2159">
        <v>9</v>
      </c>
      <c r="N2159" t="s">
        <v>15</v>
      </c>
      <c r="O2159">
        <v>25</v>
      </c>
      <c r="P2159" t="str">
        <f>IF(Table1[[#This Row],[Survival_Time_Months]]&lt;12,"&lt;1 Year",IF(Table1[[#This Row],[Survival_Time_Months]]&lt;60,"1-5 Years","5+ Years"))</f>
        <v>1-5 Years</v>
      </c>
      <c r="Q2159" t="s">
        <v>14</v>
      </c>
      <c r="R2159" t="b">
        <v>1</v>
      </c>
      <c r="S2159" t="s">
        <v>13</v>
      </c>
    </row>
    <row r="2160" spans="1:19" x14ac:dyDescent="0.35">
      <c r="A2160" t="s">
        <v>2205</v>
      </c>
      <c r="B2160">
        <v>30</v>
      </c>
      <c r="C2160" t="str">
        <f>IF(Table1[[#This Row],[Age]]&lt;=10,"Child",IF(Table1[[#This Row],[Age]]&lt;=20,"Teen", IF(Table1[[#This Row],[Age]]&lt;=40, "Young Adult",IF(Table1[[#This Row],[Age]]&lt;=60, "Middle Age","Old Age"))))</f>
        <v>Young Adult</v>
      </c>
      <c r="D2160" t="s">
        <v>40</v>
      </c>
      <c r="E2160" t="s">
        <v>35</v>
      </c>
      <c r="F2160" t="s">
        <v>36</v>
      </c>
      <c r="G2160" s="2">
        <v>45327</v>
      </c>
      <c r="H2160" s="1">
        <f>YEAR(Table1[[#This Row],[Date_of_Diagnosis]])</f>
        <v>2024</v>
      </c>
      <c r="I2160" t="s">
        <v>48</v>
      </c>
      <c r="J2160" t="s">
        <v>2</v>
      </c>
      <c r="K2160" t="b">
        <v>1</v>
      </c>
      <c r="L2160">
        <v>53</v>
      </c>
      <c r="M2160">
        <v>4</v>
      </c>
      <c r="N2160" t="s">
        <v>9</v>
      </c>
      <c r="O2160">
        <v>52</v>
      </c>
      <c r="P2160" t="str">
        <f>IF(Table1[[#This Row],[Survival_Time_Months]]&lt;12,"&lt;1 Year",IF(Table1[[#This Row],[Survival_Time_Months]]&lt;60,"1-5 Years","5+ Years"))</f>
        <v>1-5 Years</v>
      </c>
      <c r="Q2160" t="s">
        <v>10</v>
      </c>
      <c r="R2160" t="b">
        <v>1</v>
      </c>
      <c r="S2160" t="s">
        <v>20</v>
      </c>
    </row>
    <row r="2161" spans="1:19" x14ac:dyDescent="0.35">
      <c r="A2161" t="s">
        <v>2206</v>
      </c>
      <c r="B2161">
        <v>15</v>
      </c>
      <c r="C2161" t="str">
        <f>IF(Table1[[#This Row],[Age]]&lt;=10,"Child",IF(Table1[[#This Row],[Age]]&lt;=20,"Teen", IF(Table1[[#This Row],[Age]]&lt;=40, "Young Adult",IF(Table1[[#This Row],[Age]]&lt;=60, "Middle Age","Old Age"))))</f>
        <v>Teen</v>
      </c>
      <c r="D2161" t="s">
        <v>5049</v>
      </c>
      <c r="E2161" t="s">
        <v>47</v>
      </c>
      <c r="F2161" t="s">
        <v>44</v>
      </c>
      <c r="G2161" s="2">
        <v>45342</v>
      </c>
      <c r="H2161" s="1">
        <f>YEAR(Table1[[#This Row],[Date_of_Diagnosis]])</f>
        <v>2024</v>
      </c>
      <c r="I2161" t="s">
        <v>48</v>
      </c>
      <c r="J2161" t="s">
        <v>38</v>
      </c>
      <c r="K2161" t="b">
        <v>1</v>
      </c>
      <c r="L2161">
        <v>10</v>
      </c>
      <c r="M2161">
        <v>19</v>
      </c>
      <c r="N2161" t="s">
        <v>15</v>
      </c>
      <c r="O2161">
        <v>13</v>
      </c>
      <c r="P2161" t="str">
        <f>IF(Table1[[#This Row],[Survival_Time_Months]]&lt;12,"&lt;1 Year",IF(Table1[[#This Row],[Survival_Time_Months]]&lt;60,"1-5 Years","5+ Years"))</f>
        <v>1-5 Years</v>
      </c>
      <c r="Q2161" t="s">
        <v>14</v>
      </c>
      <c r="R2161" t="b">
        <v>0</v>
      </c>
      <c r="S2161" t="s">
        <v>18</v>
      </c>
    </row>
    <row r="2162" spans="1:19" x14ac:dyDescent="0.35">
      <c r="A2162" t="s">
        <v>2207</v>
      </c>
      <c r="B2162">
        <v>16</v>
      </c>
      <c r="C2162" t="str">
        <f>IF(Table1[[#This Row],[Age]]&lt;=10,"Child",IF(Table1[[#This Row],[Age]]&lt;=20,"Teen", IF(Table1[[#This Row],[Age]]&lt;=40, "Young Adult",IF(Table1[[#This Row],[Age]]&lt;=60, "Middle Age","Old Age"))))</f>
        <v>Teen</v>
      </c>
      <c r="D2162" t="s">
        <v>5049</v>
      </c>
      <c r="E2162" t="s">
        <v>47</v>
      </c>
      <c r="F2162" t="s">
        <v>36</v>
      </c>
      <c r="G2162" s="2">
        <v>45266</v>
      </c>
      <c r="H2162" s="1">
        <f>YEAR(Table1[[#This Row],[Date_of_Diagnosis]])</f>
        <v>2023</v>
      </c>
      <c r="I2162" t="s">
        <v>37</v>
      </c>
      <c r="J2162" t="s">
        <v>2</v>
      </c>
      <c r="K2162" t="b">
        <v>1</v>
      </c>
      <c r="L2162">
        <v>9</v>
      </c>
      <c r="M2162">
        <v>14</v>
      </c>
      <c r="N2162" t="s">
        <v>15</v>
      </c>
      <c r="O2162">
        <v>36</v>
      </c>
      <c r="P2162" t="str">
        <f>IF(Table1[[#This Row],[Survival_Time_Months]]&lt;12,"&lt;1 Year",IF(Table1[[#This Row],[Survival_Time_Months]]&lt;60,"1-5 Years","5+ Years"))</f>
        <v>1-5 Years</v>
      </c>
      <c r="Q2162" t="s">
        <v>14</v>
      </c>
      <c r="R2162" t="b">
        <v>1</v>
      </c>
      <c r="S2162" t="s">
        <v>16</v>
      </c>
    </row>
    <row r="2163" spans="1:19" x14ac:dyDescent="0.35">
      <c r="A2163" t="s">
        <v>2208</v>
      </c>
      <c r="B2163">
        <v>82</v>
      </c>
      <c r="C2163" t="str">
        <f>IF(Table1[[#This Row],[Age]]&lt;=10,"Child",IF(Table1[[#This Row],[Age]]&lt;=20,"Teen", IF(Table1[[#This Row],[Age]]&lt;=40, "Young Adult",IF(Table1[[#This Row],[Age]]&lt;=60, "Middle Age","Old Age"))))</f>
        <v>Old Age</v>
      </c>
      <c r="D2163" t="s">
        <v>5049</v>
      </c>
      <c r="E2163" t="s">
        <v>35</v>
      </c>
      <c r="F2163" t="s">
        <v>44</v>
      </c>
      <c r="G2163" s="2">
        <v>45245</v>
      </c>
      <c r="H2163" s="1">
        <f>YEAR(Table1[[#This Row],[Date_of_Diagnosis]])</f>
        <v>2023</v>
      </c>
      <c r="I2163" t="s">
        <v>48</v>
      </c>
      <c r="J2163" t="s">
        <v>38</v>
      </c>
      <c r="K2163" t="b">
        <v>1</v>
      </c>
      <c r="L2163">
        <v>16</v>
      </c>
      <c r="M2163">
        <v>17</v>
      </c>
      <c r="N2163" t="s">
        <v>12</v>
      </c>
      <c r="O2163">
        <v>27</v>
      </c>
      <c r="P2163" t="str">
        <f>IF(Table1[[#This Row],[Survival_Time_Months]]&lt;12,"&lt;1 Year",IF(Table1[[#This Row],[Survival_Time_Months]]&lt;60,"1-5 Years","5+ Years"))</f>
        <v>1-5 Years</v>
      </c>
      <c r="Q2163" t="s">
        <v>10</v>
      </c>
      <c r="R2163" t="b">
        <v>1</v>
      </c>
      <c r="S2163" t="s">
        <v>22</v>
      </c>
    </row>
    <row r="2164" spans="1:19" x14ac:dyDescent="0.35">
      <c r="A2164" t="s">
        <v>2209</v>
      </c>
      <c r="B2164">
        <v>29</v>
      </c>
      <c r="C2164" t="str">
        <f>IF(Table1[[#This Row],[Age]]&lt;=10,"Child",IF(Table1[[#This Row],[Age]]&lt;=20,"Teen", IF(Table1[[#This Row],[Age]]&lt;=40, "Young Adult",IF(Table1[[#This Row],[Age]]&lt;=60, "Middle Age","Old Age"))))</f>
        <v>Young Adult</v>
      </c>
      <c r="D2164" t="s">
        <v>40</v>
      </c>
      <c r="E2164" t="s">
        <v>50</v>
      </c>
      <c r="F2164" t="s">
        <v>41</v>
      </c>
      <c r="G2164" s="2">
        <v>45595</v>
      </c>
      <c r="H2164" s="1">
        <f>YEAR(Table1[[#This Row],[Date_of_Diagnosis]])</f>
        <v>2024</v>
      </c>
      <c r="I2164" t="s">
        <v>51</v>
      </c>
      <c r="J2164" t="s">
        <v>45</v>
      </c>
      <c r="K2164" t="b">
        <v>0</v>
      </c>
      <c r="L2164">
        <v>44</v>
      </c>
      <c r="M2164">
        <v>11</v>
      </c>
      <c r="N2164" t="s">
        <v>15</v>
      </c>
      <c r="O2164">
        <v>51</v>
      </c>
      <c r="P2164" t="str">
        <f>IF(Table1[[#This Row],[Survival_Time_Months]]&lt;12,"&lt;1 Year",IF(Table1[[#This Row],[Survival_Time_Months]]&lt;60,"1-5 Years","5+ Years"))</f>
        <v>1-5 Years</v>
      </c>
      <c r="Q2164" t="s">
        <v>14</v>
      </c>
      <c r="R2164" t="b">
        <v>0</v>
      </c>
      <c r="S2164" t="s">
        <v>23</v>
      </c>
    </row>
    <row r="2165" spans="1:19" x14ac:dyDescent="0.35">
      <c r="A2165" t="s">
        <v>2210</v>
      </c>
      <c r="B2165">
        <v>84</v>
      </c>
      <c r="C2165" t="str">
        <f>IF(Table1[[#This Row],[Age]]&lt;=10,"Child",IF(Table1[[#This Row],[Age]]&lt;=20,"Teen", IF(Table1[[#This Row],[Age]]&lt;=40, "Young Adult",IF(Table1[[#This Row],[Age]]&lt;=60, "Middle Age","Old Age"))))</f>
        <v>Old Age</v>
      </c>
      <c r="D2165" t="s">
        <v>40</v>
      </c>
      <c r="E2165" t="s">
        <v>35</v>
      </c>
      <c r="F2165" t="s">
        <v>41</v>
      </c>
      <c r="G2165" s="2">
        <v>44412</v>
      </c>
      <c r="H2165" s="1">
        <f>YEAR(Table1[[#This Row],[Date_of_Diagnosis]])</f>
        <v>2021</v>
      </c>
      <c r="I2165" t="s">
        <v>42</v>
      </c>
      <c r="J2165" t="s">
        <v>38</v>
      </c>
      <c r="K2165" t="b">
        <v>1</v>
      </c>
      <c r="L2165">
        <v>34</v>
      </c>
      <c r="M2165">
        <v>1</v>
      </c>
      <c r="N2165" t="s">
        <v>12</v>
      </c>
      <c r="O2165">
        <v>23</v>
      </c>
      <c r="P2165" t="str">
        <f>IF(Table1[[#This Row],[Survival_Time_Months]]&lt;12,"&lt;1 Year",IF(Table1[[#This Row],[Survival_Time_Months]]&lt;60,"1-5 Years","5+ Years"))</f>
        <v>1-5 Years</v>
      </c>
      <c r="Q2165" t="s">
        <v>10</v>
      </c>
      <c r="R2165" t="b">
        <v>1</v>
      </c>
      <c r="S2165" t="s">
        <v>21</v>
      </c>
    </row>
    <row r="2166" spans="1:19" x14ac:dyDescent="0.35">
      <c r="A2166" t="s">
        <v>2211</v>
      </c>
      <c r="B2166">
        <v>54</v>
      </c>
      <c r="C2166" t="str">
        <f>IF(Table1[[#This Row],[Age]]&lt;=10,"Child",IF(Table1[[#This Row],[Age]]&lt;=20,"Teen", IF(Table1[[#This Row],[Age]]&lt;=40, "Young Adult",IF(Table1[[#This Row],[Age]]&lt;=60, "Middle Age","Old Age"))))</f>
        <v>Middle Age</v>
      </c>
      <c r="D2166" t="s">
        <v>5049</v>
      </c>
      <c r="E2166" t="s">
        <v>35</v>
      </c>
      <c r="F2166" t="s">
        <v>41</v>
      </c>
      <c r="G2166" s="2">
        <v>45503</v>
      </c>
      <c r="H2166" s="1">
        <f>YEAR(Table1[[#This Row],[Date_of_Diagnosis]])</f>
        <v>2024</v>
      </c>
      <c r="I2166" t="s">
        <v>51</v>
      </c>
      <c r="J2166" t="s">
        <v>38</v>
      </c>
      <c r="K2166" t="b">
        <v>1</v>
      </c>
      <c r="L2166">
        <v>22</v>
      </c>
      <c r="M2166">
        <v>8</v>
      </c>
      <c r="N2166" t="s">
        <v>12</v>
      </c>
      <c r="O2166">
        <v>3</v>
      </c>
      <c r="P2166" t="str">
        <f>IF(Table1[[#This Row],[Survival_Time_Months]]&lt;12,"&lt;1 Year",IF(Table1[[#This Row],[Survival_Time_Months]]&lt;60,"1-5 Years","5+ Years"))</f>
        <v>&lt;1 Year</v>
      </c>
      <c r="Q2166" t="s">
        <v>14</v>
      </c>
      <c r="R2166" t="b">
        <v>0</v>
      </c>
      <c r="S2166" t="s">
        <v>18</v>
      </c>
    </row>
    <row r="2167" spans="1:19" x14ac:dyDescent="0.35">
      <c r="A2167" t="s">
        <v>2212</v>
      </c>
      <c r="B2167">
        <v>54</v>
      </c>
      <c r="C2167" t="str">
        <f>IF(Table1[[#This Row],[Age]]&lt;=10,"Child",IF(Table1[[#This Row],[Age]]&lt;=20,"Teen", IF(Table1[[#This Row],[Age]]&lt;=40, "Young Adult",IF(Table1[[#This Row],[Age]]&lt;=60, "Middle Age","Old Age"))))</f>
        <v>Middle Age</v>
      </c>
      <c r="D2167" t="s">
        <v>5050</v>
      </c>
      <c r="E2167" t="s">
        <v>50</v>
      </c>
      <c r="F2167" t="s">
        <v>44</v>
      </c>
      <c r="G2167" s="2">
        <v>44754</v>
      </c>
      <c r="H2167" s="1">
        <f>YEAR(Table1[[#This Row],[Date_of_Diagnosis]])</f>
        <v>2022</v>
      </c>
      <c r="I2167" t="s">
        <v>51</v>
      </c>
      <c r="J2167" t="s">
        <v>45</v>
      </c>
      <c r="K2167" t="b">
        <v>0</v>
      </c>
      <c r="L2167">
        <v>63</v>
      </c>
      <c r="M2167">
        <v>0</v>
      </c>
      <c r="N2167" t="s">
        <v>9</v>
      </c>
      <c r="O2167">
        <v>87</v>
      </c>
      <c r="P2167" t="str">
        <f>IF(Table1[[#This Row],[Survival_Time_Months]]&lt;12,"&lt;1 Year",IF(Table1[[#This Row],[Survival_Time_Months]]&lt;60,"1-5 Years","5+ Years"))</f>
        <v>5+ Years</v>
      </c>
      <c r="Q2167" t="s">
        <v>10</v>
      </c>
      <c r="R2167" t="b">
        <v>1</v>
      </c>
      <c r="S2167" t="s">
        <v>16</v>
      </c>
    </row>
    <row r="2168" spans="1:19" x14ac:dyDescent="0.35">
      <c r="A2168" t="s">
        <v>2213</v>
      </c>
      <c r="B2168">
        <v>46</v>
      </c>
      <c r="C2168" t="str">
        <f>IF(Table1[[#This Row],[Age]]&lt;=10,"Child",IF(Table1[[#This Row],[Age]]&lt;=20,"Teen", IF(Table1[[#This Row],[Age]]&lt;=40, "Young Adult",IF(Table1[[#This Row],[Age]]&lt;=60, "Middle Age","Old Age"))))</f>
        <v>Middle Age</v>
      </c>
      <c r="D2168" t="s">
        <v>5049</v>
      </c>
      <c r="E2168" t="s">
        <v>47</v>
      </c>
      <c r="F2168" t="s">
        <v>41</v>
      </c>
      <c r="G2168" s="2">
        <v>45326</v>
      </c>
      <c r="H2168" s="1">
        <f>YEAR(Table1[[#This Row],[Date_of_Diagnosis]])</f>
        <v>2024</v>
      </c>
      <c r="I2168" t="s">
        <v>42</v>
      </c>
      <c r="J2168" t="s">
        <v>2</v>
      </c>
      <c r="K2168" t="b">
        <v>1</v>
      </c>
      <c r="L2168">
        <v>48</v>
      </c>
      <c r="M2168">
        <v>17</v>
      </c>
      <c r="N2168" t="s">
        <v>15</v>
      </c>
      <c r="O2168">
        <v>2</v>
      </c>
      <c r="P2168" t="str">
        <f>IF(Table1[[#This Row],[Survival_Time_Months]]&lt;12,"&lt;1 Year",IF(Table1[[#This Row],[Survival_Time_Months]]&lt;60,"1-5 Years","5+ Years"))</f>
        <v>&lt;1 Year</v>
      </c>
      <c r="Q2168" t="s">
        <v>10</v>
      </c>
      <c r="R2168" t="b">
        <v>0</v>
      </c>
      <c r="S2168" t="s">
        <v>18</v>
      </c>
    </row>
    <row r="2169" spans="1:19" x14ac:dyDescent="0.35">
      <c r="A2169" t="s">
        <v>2214</v>
      </c>
      <c r="B2169">
        <v>53</v>
      </c>
      <c r="C2169" t="str">
        <f>IF(Table1[[#This Row],[Age]]&lt;=10,"Child",IF(Table1[[#This Row],[Age]]&lt;=20,"Teen", IF(Table1[[#This Row],[Age]]&lt;=40, "Young Adult",IF(Table1[[#This Row],[Age]]&lt;=60, "Middle Age","Old Age"))))</f>
        <v>Middle Age</v>
      </c>
      <c r="D2169" t="s">
        <v>5049</v>
      </c>
      <c r="E2169" t="s">
        <v>47</v>
      </c>
      <c r="F2169" t="s">
        <v>41</v>
      </c>
      <c r="G2169" s="2">
        <v>45437</v>
      </c>
      <c r="H2169" s="1">
        <f>YEAR(Table1[[#This Row],[Date_of_Diagnosis]])</f>
        <v>2024</v>
      </c>
      <c r="I2169" t="s">
        <v>42</v>
      </c>
      <c r="J2169" t="s">
        <v>38</v>
      </c>
      <c r="K2169" t="b">
        <v>0</v>
      </c>
      <c r="L2169">
        <v>15</v>
      </c>
      <c r="M2169">
        <v>17</v>
      </c>
      <c r="N2169" t="s">
        <v>15</v>
      </c>
      <c r="O2169">
        <v>91</v>
      </c>
      <c r="P2169" t="str">
        <f>IF(Table1[[#This Row],[Survival_Time_Months]]&lt;12,"&lt;1 Year",IF(Table1[[#This Row],[Survival_Time_Months]]&lt;60,"1-5 Years","5+ Years"))</f>
        <v>5+ Years</v>
      </c>
      <c r="Q2169" t="s">
        <v>14</v>
      </c>
      <c r="R2169" t="b">
        <v>0</v>
      </c>
      <c r="S2169" t="s">
        <v>13</v>
      </c>
    </row>
    <row r="2170" spans="1:19" x14ac:dyDescent="0.35">
      <c r="A2170" t="s">
        <v>2215</v>
      </c>
      <c r="B2170">
        <v>79</v>
      </c>
      <c r="C2170" t="str">
        <f>IF(Table1[[#This Row],[Age]]&lt;=10,"Child",IF(Table1[[#This Row],[Age]]&lt;=20,"Teen", IF(Table1[[#This Row],[Age]]&lt;=40, "Young Adult",IF(Table1[[#This Row],[Age]]&lt;=60, "Middle Age","Old Age"))))</f>
        <v>Old Age</v>
      </c>
      <c r="D2170" t="s">
        <v>40</v>
      </c>
      <c r="E2170" t="s">
        <v>50</v>
      </c>
      <c r="F2170" t="s">
        <v>41</v>
      </c>
      <c r="G2170" s="2">
        <v>45651</v>
      </c>
      <c r="H2170" s="1">
        <f>YEAR(Table1[[#This Row],[Date_of_Diagnosis]])</f>
        <v>2024</v>
      </c>
      <c r="I2170" t="s">
        <v>42</v>
      </c>
      <c r="J2170" t="s">
        <v>2</v>
      </c>
      <c r="K2170" t="b">
        <v>0</v>
      </c>
      <c r="L2170">
        <v>34</v>
      </c>
      <c r="M2170">
        <v>20</v>
      </c>
      <c r="N2170" t="s">
        <v>9</v>
      </c>
      <c r="O2170">
        <v>43</v>
      </c>
      <c r="P2170" t="str">
        <f>IF(Table1[[#This Row],[Survival_Time_Months]]&lt;12,"&lt;1 Year",IF(Table1[[#This Row],[Survival_Time_Months]]&lt;60,"1-5 Years","5+ Years"))</f>
        <v>1-5 Years</v>
      </c>
      <c r="Q2170" t="s">
        <v>10</v>
      </c>
      <c r="R2170" t="b">
        <v>1</v>
      </c>
      <c r="S2170" t="s">
        <v>16</v>
      </c>
    </row>
    <row r="2171" spans="1:19" x14ac:dyDescent="0.35">
      <c r="A2171" t="s">
        <v>2216</v>
      </c>
      <c r="B2171">
        <v>83</v>
      </c>
      <c r="C2171" t="str">
        <f>IF(Table1[[#This Row],[Age]]&lt;=10,"Child",IF(Table1[[#This Row],[Age]]&lt;=20,"Teen", IF(Table1[[#This Row],[Age]]&lt;=40, "Young Adult",IF(Table1[[#This Row],[Age]]&lt;=60, "Middle Age","Old Age"))))</f>
        <v>Old Age</v>
      </c>
      <c r="D2171" t="s">
        <v>5049</v>
      </c>
      <c r="E2171" t="s">
        <v>50</v>
      </c>
      <c r="F2171" t="s">
        <v>44</v>
      </c>
      <c r="G2171" s="2">
        <v>43590</v>
      </c>
      <c r="H2171" s="1">
        <f>YEAR(Table1[[#This Row],[Date_of_Diagnosis]])</f>
        <v>2019</v>
      </c>
      <c r="I2171" t="s">
        <v>48</v>
      </c>
      <c r="J2171" t="s">
        <v>38</v>
      </c>
      <c r="K2171" t="b">
        <v>0</v>
      </c>
      <c r="L2171">
        <v>9</v>
      </c>
      <c r="M2171">
        <v>11</v>
      </c>
      <c r="N2171" t="s">
        <v>9</v>
      </c>
      <c r="O2171">
        <v>58</v>
      </c>
      <c r="P2171" t="str">
        <f>IF(Table1[[#This Row],[Survival_Time_Months]]&lt;12,"&lt;1 Year",IF(Table1[[#This Row],[Survival_Time_Months]]&lt;60,"1-5 Years","5+ Years"))</f>
        <v>1-5 Years</v>
      </c>
      <c r="Q2171" t="s">
        <v>10</v>
      </c>
      <c r="R2171" t="b">
        <v>0</v>
      </c>
      <c r="S2171" t="s">
        <v>21</v>
      </c>
    </row>
    <row r="2172" spans="1:19" x14ac:dyDescent="0.35">
      <c r="A2172" t="s">
        <v>2217</v>
      </c>
      <c r="B2172">
        <v>76</v>
      </c>
      <c r="C2172" t="str">
        <f>IF(Table1[[#This Row],[Age]]&lt;=10,"Child",IF(Table1[[#This Row],[Age]]&lt;=20,"Teen", IF(Table1[[#This Row],[Age]]&lt;=40, "Young Adult",IF(Table1[[#This Row],[Age]]&lt;=60, "Middle Age","Old Age"))))</f>
        <v>Old Age</v>
      </c>
      <c r="D2172" t="s">
        <v>5049</v>
      </c>
      <c r="E2172" t="s">
        <v>50</v>
      </c>
      <c r="F2172" t="s">
        <v>36</v>
      </c>
      <c r="G2172" s="2">
        <v>43630</v>
      </c>
      <c r="H2172" s="1">
        <f>YEAR(Table1[[#This Row],[Date_of_Diagnosis]])</f>
        <v>2019</v>
      </c>
      <c r="I2172" t="s">
        <v>51</v>
      </c>
      <c r="J2172" t="s">
        <v>2</v>
      </c>
      <c r="K2172" t="b">
        <v>1</v>
      </c>
      <c r="L2172">
        <v>68</v>
      </c>
      <c r="M2172">
        <v>10</v>
      </c>
      <c r="N2172" t="s">
        <v>15</v>
      </c>
      <c r="O2172">
        <v>5</v>
      </c>
      <c r="P2172" t="str">
        <f>IF(Table1[[#This Row],[Survival_Time_Months]]&lt;12,"&lt;1 Year",IF(Table1[[#This Row],[Survival_Time_Months]]&lt;60,"1-5 Years","5+ Years"))</f>
        <v>&lt;1 Year</v>
      </c>
      <c r="Q2172" t="s">
        <v>10</v>
      </c>
      <c r="R2172" t="b">
        <v>0</v>
      </c>
      <c r="S2172" t="s">
        <v>22</v>
      </c>
    </row>
    <row r="2173" spans="1:19" x14ac:dyDescent="0.35">
      <c r="A2173" t="s">
        <v>2218</v>
      </c>
      <c r="B2173">
        <v>90</v>
      </c>
      <c r="C2173" t="str">
        <f>IF(Table1[[#This Row],[Age]]&lt;=10,"Child",IF(Table1[[#This Row],[Age]]&lt;=20,"Teen", IF(Table1[[#This Row],[Age]]&lt;=40, "Young Adult",IF(Table1[[#This Row],[Age]]&lt;=60, "Middle Age","Old Age"))))</f>
        <v>Old Age</v>
      </c>
      <c r="D2173" t="s">
        <v>5049</v>
      </c>
      <c r="E2173" t="s">
        <v>47</v>
      </c>
      <c r="F2173" t="s">
        <v>44</v>
      </c>
      <c r="G2173" s="2">
        <v>44092</v>
      </c>
      <c r="H2173" s="1">
        <f>YEAR(Table1[[#This Row],[Date_of_Diagnosis]])</f>
        <v>2020</v>
      </c>
      <c r="I2173" t="s">
        <v>48</v>
      </c>
      <c r="J2173" t="s">
        <v>2</v>
      </c>
      <c r="K2173" t="b">
        <v>1</v>
      </c>
      <c r="L2173">
        <v>37</v>
      </c>
      <c r="M2173">
        <v>11</v>
      </c>
      <c r="N2173" t="s">
        <v>12</v>
      </c>
      <c r="O2173">
        <v>24</v>
      </c>
      <c r="P2173" t="str">
        <f>IF(Table1[[#This Row],[Survival_Time_Months]]&lt;12,"&lt;1 Year",IF(Table1[[#This Row],[Survival_Time_Months]]&lt;60,"1-5 Years","5+ Years"))</f>
        <v>1-5 Years</v>
      </c>
      <c r="Q2173" t="s">
        <v>14</v>
      </c>
      <c r="R2173" t="b">
        <v>1</v>
      </c>
      <c r="S2173" t="s">
        <v>18</v>
      </c>
    </row>
    <row r="2174" spans="1:19" x14ac:dyDescent="0.35">
      <c r="A2174" t="s">
        <v>2219</v>
      </c>
      <c r="B2174">
        <v>86</v>
      </c>
      <c r="C2174" t="str">
        <f>IF(Table1[[#This Row],[Age]]&lt;=10,"Child",IF(Table1[[#This Row],[Age]]&lt;=20,"Teen", IF(Table1[[#This Row],[Age]]&lt;=40, "Young Adult",IF(Table1[[#This Row],[Age]]&lt;=60, "Middle Age","Old Age"))))</f>
        <v>Old Age</v>
      </c>
      <c r="D2174" t="s">
        <v>5050</v>
      </c>
      <c r="E2174" t="s">
        <v>50</v>
      </c>
      <c r="F2174" t="s">
        <v>41</v>
      </c>
      <c r="G2174" s="2">
        <v>45625</v>
      </c>
      <c r="H2174" s="1">
        <f>YEAR(Table1[[#This Row],[Date_of_Diagnosis]])</f>
        <v>2024</v>
      </c>
      <c r="I2174" t="s">
        <v>51</v>
      </c>
      <c r="J2174" t="s">
        <v>45</v>
      </c>
      <c r="K2174" t="b">
        <v>0</v>
      </c>
      <c r="L2174">
        <v>61</v>
      </c>
      <c r="M2174">
        <v>12</v>
      </c>
      <c r="N2174" t="s">
        <v>12</v>
      </c>
      <c r="O2174">
        <v>114</v>
      </c>
      <c r="P2174" t="str">
        <f>IF(Table1[[#This Row],[Survival_Time_Months]]&lt;12,"&lt;1 Year",IF(Table1[[#This Row],[Survival_Time_Months]]&lt;60,"1-5 Years","5+ Years"))</f>
        <v>5+ Years</v>
      </c>
      <c r="Q2174" t="s">
        <v>14</v>
      </c>
      <c r="R2174" t="b">
        <v>0</v>
      </c>
      <c r="S2174" t="s">
        <v>20</v>
      </c>
    </row>
    <row r="2175" spans="1:19" x14ac:dyDescent="0.35">
      <c r="A2175" t="s">
        <v>2220</v>
      </c>
      <c r="B2175">
        <v>66</v>
      </c>
      <c r="C2175" t="str">
        <f>IF(Table1[[#This Row],[Age]]&lt;=10,"Child",IF(Table1[[#This Row],[Age]]&lt;=20,"Teen", IF(Table1[[#This Row],[Age]]&lt;=40, "Young Adult",IF(Table1[[#This Row],[Age]]&lt;=60, "Middle Age","Old Age"))))</f>
        <v>Old Age</v>
      </c>
      <c r="D2175" t="s">
        <v>5050</v>
      </c>
      <c r="E2175" t="s">
        <v>35</v>
      </c>
      <c r="F2175" t="s">
        <v>44</v>
      </c>
      <c r="G2175" s="2">
        <v>45396</v>
      </c>
      <c r="H2175" s="1">
        <f>YEAR(Table1[[#This Row],[Date_of_Diagnosis]])</f>
        <v>2024</v>
      </c>
      <c r="I2175" t="s">
        <v>48</v>
      </c>
      <c r="J2175" t="s">
        <v>38</v>
      </c>
      <c r="K2175" t="b">
        <v>0</v>
      </c>
      <c r="L2175">
        <v>57</v>
      </c>
      <c r="M2175">
        <v>16</v>
      </c>
      <c r="N2175" t="s">
        <v>9</v>
      </c>
      <c r="O2175">
        <v>50</v>
      </c>
      <c r="P2175" t="str">
        <f>IF(Table1[[#This Row],[Survival_Time_Months]]&lt;12,"&lt;1 Year",IF(Table1[[#This Row],[Survival_Time_Months]]&lt;60,"1-5 Years","5+ Years"))</f>
        <v>1-5 Years</v>
      </c>
      <c r="Q2175" t="s">
        <v>10</v>
      </c>
      <c r="R2175" t="b">
        <v>1</v>
      </c>
      <c r="S2175" t="s">
        <v>17</v>
      </c>
    </row>
    <row r="2176" spans="1:19" x14ac:dyDescent="0.35">
      <c r="A2176" t="s">
        <v>2221</v>
      </c>
      <c r="B2176">
        <v>23</v>
      </c>
      <c r="C2176" t="str">
        <f>IF(Table1[[#This Row],[Age]]&lt;=10,"Child",IF(Table1[[#This Row],[Age]]&lt;=20,"Teen", IF(Table1[[#This Row],[Age]]&lt;=40, "Young Adult",IF(Table1[[#This Row],[Age]]&lt;=60, "Middle Age","Old Age"))))</f>
        <v>Young Adult</v>
      </c>
      <c r="D2176" t="s">
        <v>5049</v>
      </c>
      <c r="E2176" t="s">
        <v>47</v>
      </c>
      <c r="F2176" t="s">
        <v>36</v>
      </c>
      <c r="G2176" s="2">
        <v>44467</v>
      </c>
      <c r="H2176" s="1">
        <f>YEAR(Table1[[#This Row],[Date_of_Diagnosis]])</f>
        <v>2021</v>
      </c>
      <c r="I2176" t="s">
        <v>42</v>
      </c>
      <c r="J2176" t="s">
        <v>2</v>
      </c>
      <c r="K2176" t="b">
        <v>1</v>
      </c>
      <c r="L2176">
        <v>11</v>
      </c>
      <c r="M2176">
        <v>10</v>
      </c>
      <c r="N2176" t="s">
        <v>9</v>
      </c>
      <c r="O2176">
        <v>105</v>
      </c>
      <c r="P2176" t="str">
        <f>IF(Table1[[#This Row],[Survival_Time_Months]]&lt;12,"&lt;1 Year",IF(Table1[[#This Row],[Survival_Time_Months]]&lt;60,"1-5 Years","5+ Years"))</f>
        <v>5+ Years</v>
      </c>
      <c r="Q2176" t="s">
        <v>10</v>
      </c>
      <c r="R2176" t="b">
        <v>1</v>
      </c>
      <c r="S2176" t="s">
        <v>17</v>
      </c>
    </row>
    <row r="2177" spans="1:19" x14ac:dyDescent="0.35">
      <c r="A2177" t="s">
        <v>2222</v>
      </c>
      <c r="B2177">
        <v>41</v>
      </c>
      <c r="C2177" t="str">
        <f>IF(Table1[[#This Row],[Age]]&lt;=10,"Child",IF(Table1[[#This Row],[Age]]&lt;=20,"Teen", IF(Table1[[#This Row],[Age]]&lt;=40, "Young Adult",IF(Table1[[#This Row],[Age]]&lt;=60, "Middle Age","Old Age"))))</f>
        <v>Middle Age</v>
      </c>
      <c r="D2177" t="s">
        <v>40</v>
      </c>
      <c r="E2177" t="s">
        <v>47</v>
      </c>
      <c r="F2177" t="s">
        <v>44</v>
      </c>
      <c r="G2177" s="2">
        <v>43943</v>
      </c>
      <c r="H2177" s="1">
        <f>YEAR(Table1[[#This Row],[Date_of_Diagnosis]])</f>
        <v>2020</v>
      </c>
      <c r="I2177" t="s">
        <v>48</v>
      </c>
      <c r="J2177" t="s">
        <v>45</v>
      </c>
      <c r="K2177" t="b">
        <v>1</v>
      </c>
      <c r="L2177">
        <v>55</v>
      </c>
      <c r="M2177">
        <v>11</v>
      </c>
      <c r="N2177" t="s">
        <v>9</v>
      </c>
      <c r="O2177">
        <v>119</v>
      </c>
      <c r="P2177" t="str">
        <f>IF(Table1[[#This Row],[Survival_Time_Months]]&lt;12,"&lt;1 Year",IF(Table1[[#This Row],[Survival_Time_Months]]&lt;60,"1-5 Years","5+ Years"))</f>
        <v>5+ Years</v>
      </c>
      <c r="Q2177" t="s">
        <v>10</v>
      </c>
      <c r="R2177" t="b">
        <v>0</v>
      </c>
      <c r="S2177" t="s">
        <v>11</v>
      </c>
    </row>
    <row r="2178" spans="1:19" x14ac:dyDescent="0.35">
      <c r="A2178" t="s">
        <v>2223</v>
      </c>
      <c r="B2178">
        <v>85</v>
      </c>
      <c r="C2178" t="str">
        <f>IF(Table1[[#This Row],[Age]]&lt;=10,"Child",IF(Table1[[#This Row],[Age]]&lt;=20,"Teen", IF(Table1[[#This Row],[Age]]&lt;=40, "Young Adult",IF(Table1[[#This Row],[Age]]&lt;=60, "Middle Age","Old Age"))))</f>
        <v>Old Age</v>
      </c>
      <c r="D2178" t="s">
        <v>40</v>
      </c>
      <c r="E2178" t="s">
        <v>50</v>
      </c>
      <c r="F2178" t="s">
        <v>41</v>
      </c>
      <c r="G2178" s="2">
        <v>43916</v>
      </c>
      <c r="H2178" s="1">
        <f>YEAR(Table1[[#This Row],[Date_of_Diagnosis]])</f>
        <v>2020</v>
      </c>
      <c r="I2178" t="s">
        <v>48</v>
      </c>
      <c r="J2178" t="s">
        <v>45</v>
      </c>
      <c r="K2178" t="b">
        <v>1</v>
      </c>
      <c r="L2178">
        <v>33</v>
      </c>
      <c r="M2178">
        <v>8</v>
      </c>
      <c r="N2178" t="s">
        <v>12</v>
      </c>
      <c r="O2178">
        <v>99</v>
      </c>
      <c r="P2178" t="str">
        <f>IF(Table1[[#This Row],[Survival_Time_Months]]&lt;12,"&lt;1 Year",IF(Table1[[#This Row],[Survival_Time_Months]]&lt;60,"1-5 Years","5+ Years"))</f>
        <v>5+ Years</v>
      </c>
      <c r="Q2178" t="s">
        <v>14</v>
      </c>
      <c r="R2178" t="b">
        <v>1</v>
      </c>
      <c r="S2178" t="s">
        <v>16</v>
      </c>
    </row>
    <row r="2179" spans="1:19" x14ac:dyDescent="0.35">
      <c r="A2179" t="s">
        <v>2224</v>
      </c>
      <c r="B2179">
        <v>78</v>
      </c>
      <c r="C2179" t="str">
        <f>IF(Table1[[#This Row],[Age]]&lt;=10,"Child",IF(Table1[[#This Row],[Age]]&lt;=20,"Teen", IF(Table1[[#This Row],[Age]]&lt;=40, "Young Adult",IF(Table1[[#This Row],[Age]]&lt;=60, "Middle Age","Old Age"))))</f>
        <v>Old Age</v>
      </c>
      <c r="D2179" t="s">
        <v>40</v>
      </c>
      <c r="E2179" t="s">
        <v>47</v>
      </c>
      <c r="F2179" t="s">
        <v>36</v>
      </c>
      <c r="G2179" s="2">
        <v>44095</v>
      </c>
      <c r="H2179" s="1">
        <f>YEAR(Table1[[#This Row],[Date_of_Diagnosis]])</f>
        <v>2020</v>
      </c>
      <c r="I2179" t="s">
        <v>37</v>
      </c>
      <c r="J2179" t="s">
        <v>2</v>
      </c>
      <c r="K2179" t="b">
        <v>1</v>
      </c>
      <c r="L2179">
        <v>6</v>
      </c>
      <c r="M2179">
        <v>20</v>
      </c>
      <c r="N2179" t="s">
        <v>12</v>
      </c>
      <c r="O2179">
        <v>52</v>
      </c>
      <c r="P2179" t="str">
        <f>IF(Table1[[#This Row],[Survival_Time_Months]]&lt;12,"&lt;1 Year",IF(Table1[[#This Row],[Survival_Time_Months]]&lt;60,"1-5 Years","5+ Years"))</f>
        <v>1-5 Years</v>
      </c>
      <c r="Q2179" t="s">
        <v>10</v>
      </c>
      <c r="R2179" t="b">
        <v>0</v>
      </c>
      <c r="S2179" t="s">
        <v>11</v>
      </c>
    </row>
    <row r="2180" spans="1:19" x14ac:dyDescent="0.35">
      <c r="A2180" t="s">
        <v>2225</v>
      </c>
      <c r="B2180">
        <v>58</v>
      </c>
      <c r="C2180" t="str">
        <f>IF(Table1[[#This Row],[Age]]&lt;=10,"Child",IF(Table1[[#This Row],[Age]]&lt;=20,"Teen", IF(Table1[[#This Row],[Age]]&lt;=40, "Young Adult",IF(Table1[[#This Row],[Age]]&lt;=60, "Middle Age","Old Age"))))</f>
        <v>Middle Age</v>
      </c>
      <c r="D2180" t="s">
        <v>40</v>
      </c>
      <c r="E2180" t="s">
        <v>50</v>
      </c>
      <c r="F2180" t="s">
        <v>36</v>
      </c>
      <c r="G2180" s="2">
        <v>44092</v>
      </c>
      <c r="H2180" s="1">
        <f>YEAR(Table1[[#This Row],[Date_of_Diagnosis]])</f>
        <v>2020</v>
      </c>
      <c r="I2180" t="s">
        <v>51</v>
      </c>
      <c r="J2180" t="s">
        <v>2</v>
      </c>
      <c r="K2180" t="b">
        <v>1</v>
      </c>
      <c r="L2180">
        <v>67</v>
      </c>
      <c r="M2180">
        <v>8</v>
      </c>
      <c r="N2180" t="s">
        <v>12</v>
      </c>
      <c r="O2180">
        <v>87</v>
      </c>
      <c r="P2180" t="str">
        <f>IF(Table1[[#This Row],[Survival_Time_Months]]&lt;12,"&lt;1 Year",IF(Table1[[#This Row],[Survival_Time_Months]]&lt;60,"1-5 Years","5+ Years"))</f>
        <v>5+ Years</v>
      </c>
      <c r="Q2180" t="s">
        <v>10</v>
      </c>
      <c r="R2180" t="b">
        <v>0</v>
      </c>
      <c r="S2180" t="s">
        <v>13</v>
      </c>
    </row>
    <row r="2181" spans="1:19" x14ac:dyDescent="0.35">
      <c r="A2181" t="s">
        <v>2226</v>
      </c>
      <c r="B2181">
        <v>37</v>
      </c>
      <c r="C2181" t="str">
        <f>IF(Table1[[#This Row],[Age]]&lt;=10,"Child",IF(Table1[[#This Row],[Age]]&lt;=20,"Teen", IF(Table1[[#This Row],[Age]]&lt;=40, "Young Adult",IF(Table1[[#This Row],[Age]]&lt;=60, "Middle Age","Old Age"))))</f>
        <v>Young Adult</v>
      </c>
      <c r="D2181" t="s">
        <v>5050</v>
      </c>
      <c r="E2181" t="s">
        <v>35</v>
      </c>
      <c r="F2181" t="s">
        <v>44</v>
      </c>
      <c r="G2181" s="2">
        <v>45517</v>
      </c>
      <c r="H2181" s="1">
        <f>YEAR(Table1[[#This Row],[Date_of_Diagnosis]])</f>
        <v>2024</v>
      </c>
      <c r="I2181" t="s">
        <v>37</v>
      </c>
      <c r="J2181" t="s">
        <v>38</v>
      </c>
      <c r="K2181" t="b">
        <v>1</v>
      </c>
      <c r="L2181">
        <v>40</v>
      </c>
      <c r="M2181">
        <v>1</v>
      </c>
      <c r="N2181" t="s">
        <v>12</v>
      </c>
      <c r="O2181">
        <v>81</v>
      </c>
      <c r="P2181" t="str">
        <f>IF(Table1[[#This Row],[Survival_Time_Months]]&lt;12,"&lt;1 Year",IF(Table1[[#This Row],[Survival_Time_Months]]&lt;60,"1-5 Years","5+ Years"))</f>
        <v>5+ Years</v>
      </c>
      <c r="Q2181" t="s">
        <v>14</v>
      </c>
      <c r="R2181" t="b">
        <v>0</v>
      </c>
      <c r="S2181" t="s">
        <v>11</v>
      </c>
    </row>
    <row r="2182" spans="1:19" x14ac:dyDescent="0.35">
      <c r="A2182" t="s">
        <v>2227</v>
      </c>
      <c r="B2182">
        <v>88</v>
      </c>
      <c r="C2182" t="str">
        <f>IF(Table1[[#This Row],[Age]]&lt;=10,"Child",IF(Table1[[#This Row],[Age]]&lt;=20,"Teen", IF(Table1[[#This Row],[Age]]&lt;=40, "Young Adult",IF(Table1[[#This Row],[Age]]&lt;=60, "Middle Age","Old Age"))))</f>
        <v>Old Age</v>
      </c>
      <c r="D2182" t="s">
        <v>5050</v>
      </c>
      <c r="E2182" t="s">
        <v>47</v>
      </c>
      <c r="F2182" t="s">
        <v>41</v>
      </c>
      <c r="G2182" s="2">
        <v>44183</v>
      </c>
      <c r="H2182" s="1">
        <f>YEAR(Table1[[#This Row],[Date_of_Diagnosis]])</f>
        <v>2020</v>
      </c>
      <c r="I2182" t="s">
        <v>48</v>
      </c>
      <c r="J2182" t="s">
        <v>2</v>
      </c>
      <c r="K2182" t="b">
        <v>0</v>
      </c>
      <c r="L2182">
        <v>53</v>
      </c>
      <c r="M2182">
        <v>8</v>
      </c>
      <c r="N2182" t="s">
        <v>12</v>
      </c>
      <c r="O2182">
        <v>12</v>
      </c>
      <c r="P2182" t="str">
        <f>IF(Table1[[#This Row],[Survival_Time_Months]]&lt;12,"&lt;1 Year",IF(Table1[[#This Row],[Survival_Time_Months]]&lt;60,"1-5 Years","5+ Years"))</f>
        <v>1-5 Years</v>
      </c>
      <c r="Q2182" t="s">
        <v>10</v>
      </c>
      <c r="R2182" t="b">
        <v>1</v>
      </c>
      <c r="S2182" t="s">
        <v>16</v>
      </c>
    </row>
    <row r="2183" spans="1:19" x14ac:dyDescent="0.35">
      <c r="A2183" t="s">
        <v>2228</v>
      </c>
      <c r="B2183">
        <v>16</v>
      </c>
      <c r="C2183" t="str">
        <f>IF(Table1[[#This Row],[Age]]&lt;=10,"Child",IF(Table1[[#This Row],[Age]]&lt;=20,"Teen", IF(Table1[[#This Row],[Age]]&lt;=40, "Young Adult",IF(Table1[[#This Row],[Age]]&lt;=60, "Middle Age","Old Age"))))</f>
        <v>Teen</v>
      </c>
      <c r="D2183" t="s">
        <v>5049</v>
      </c>
      <c r="E2183" t="s">
        <v>47</v>
      </c>
      <c r="F2183" t="s">
        <v>44</v>
      </c>
      <c r="G2183" s="2">
        <v>43976</v>
      </c>
      <c r="H2183" s="1">
        <f>YEAR(Table1[[#This Row],[Date_of_Diagnosis]])</f>
        <v>2020</v>
      </c>
      <c r="I2183" t="s">
        <v>48</v>
      </c>
      <c r="J2183" t="s">
        <v>38</v>
      </c>
      <c r="K2183" t="b">
        <v>0</v>
      </c>
      <c r="L2183">
        <v>21</v>
      </c>
      <c r="M2183">
        <v>14</v>
      </c>
      <c r="N2183" t="s">
        <v>15</v>
      </c>
      <c r="O2183">
        <v>24</v>
      </c>
      <c r="P2183" t="str">
        <f>IF(Table1[[#This Row],[Survival_Time_Months]]&lt;12,"&lt;1 Year",IF(Table1[[#This Row],[Survival_Time_Months]]&lt;60,"1-5 Years","5+ Years"))</f>
        <v>1-5 Years</v>
      </c>
      <c r="Q2183" t="s">
        <v>14</v>
      </c>
      <c r="R2183" t="b">
        <v>0</v>
      </c>
      <c r="S2183" t="s">
        <v>21</v>
      </c>
    </row>
    <row r="2184" spans="1:19" x14ac:dyDescent="0.35">
      <c r="A2184" t="s">
        <v>2229</v>
      </c>
      <c r="B2184">
        <v>32</v>
      </c>
      <c r="C2184" t="str">
        <f>IF(Table1[[#This Row],[Age]]&lt;=10,"Child",IF(Table1[[#This Row],[Age]]&lt;=20,"Teen", IF(Table1[[#This Row],[Age]]&lt;=40, "Young Adult",IF(Table1[[#This Row],[Age]]&lt;=60, "Middle Age","Old Age"))))</f>
        <v>Young Adult</v>
      </c>
      <c r="D2184" t="s">
        <v>5050</v>
      </c>
      <c r="E2184" t="s">
        <v>47</v>
      </c>
      <c r="F2184" t="s">
        <v>44</v>
      </c>
      <c r="G2184" s="2">
        <v>43646</v>
      </c>
      <c r="H2184" s="1">
        <f>YEAR(Table1[[#This Row],[Date_of_Diagnosis]])</f>
        <v>2019</v>
      </c>
      <c r="I2184" t="s">
        <v>42</v>
      </c>
      <c r="J2184" t="s">
        <v>38</v>
      </c>
      <c r="K2184" t="b">
        <v>0</v>
      </c>
      <c r="L2184">
        <v>39</v>
      </c>
      <c r="M2184">
        <v>1</v>
      </c>
      <c r="N2184" t="s">
        <v>12</v>
      </c>
      <c r="O2184">
        <v>71</v>
      </c>
      <c r="P2184" t="str">
        <f>IF(Table1[[#This Row],[Survival_Time_Months]]&lt;12,"&lt;1 Year",IF(Table1[[#This Row],[Survival_Time_Months]]&lt;60,"1-5 Years","5+ Years"))</f>
        <v>5+ Years</v>
      </c>
      <c r="Q2184" t="s">
        <v>10</v>
      </c>
      <c r="R2184" t="b">
        <v>1</v>
      </c>
      <c r="S2184" t="s">
        <v>17</v>
      </c>
    </row>
    <row r="2185" spans="1:19" x14ac:dyDescent="0.35">
      <c r="A2185" t="s">
        <v>2230</v>
      </c>
      <c r="B2185">
        <v>22</v>
      </c>
      <c r="C2185" t="str">
        <f>IF(Table1[[#This Row],[Age]]&lt;=10,"Child",IF(Table1[[#This Row],[Age]]&lt;=20,"Teen", IF(Table1[[#This Row],[Age]]&lt;=40, "Young Adult",IF(Table1[[#This Row],[Age]]&lt;=60, "Middle Age","Old Age"))))</f>
        <v>Young Adult</v>
      </c>
      <c r="D2185" t="s">
        <v>40</v>
      </c>
      <c r="E2185" t="s">
        <v>47</v>
      </c>
      <c r="F2185" t="s">
        <v>36</v>
      </c>
      <c r="G2185" s="2">
        <v>43770</v>
      </c>
      <c r="H2185" s="1">
        <f>YEAR(Table1[[#This Row],[Date_of_Diagnosis]])</f>
        <v>2019</v>
      </c>
      <c r="I2185" t="s">
        <v>48</v>
      </c>
      <c r="J2185" t="s">
        <v>38</v>
      </c>
      <c r="K2185" t="b">
        <v>1</v>
      </c>
      <c r="L2185">
        <v>1</v>
      </c>
      <c r="M2185">
        <v>11</v>
      </c>
      <c r="N2185" t="s">
        <v>12</v>
      </c>
      <c r="O2185">
        <v>74</v>
      </c>
      <c r="P2185" t="str">
        <f>IF(Table1[[#This Row],[Survival_Time_Months]]&lt;12,"&lt;1 Year",IF(Table1[[#This Row],[Survival_Time_Months]]&lt;60,"1-5 Years","5+ Years"))</f>
        <v>5+ Years</v>
      </c>
      <c r="Q2185" t="s">
        <v>10</v>
      </c>
      <c r="R2185" t="b">
        <v>0</v>
      </c>
      <c r="S2185" t="s">
        <v>20</v>
      </c>
    </row>
    <row r="2186" spans="1:19" x14ac:dyDescent="0.35">
      <c r="A2186" t="s">
        <v>2231</v>
      </c>
      <c r="B2186">
        <v>87</v>
      </c>
      <c r="C2186" t="str">
        <f>IF(Table1[[#This Row],[Age]]&lt;=10,"Child",IF(Table1[[#This Row],[Age]]&lt;=20,"Teen", IF(Table1[[#This Row],[Age]]&lt;=40, "Young Adult",IF(Table1[[#This Row],[Age]]&lt;=60, "Middle Age","Old Age"))))</f>
        <v>Old Age</v>
      </c>
      <c r="D2186" t="s">
        <v>40</v>
      </c>
      <c r="E2186" t="s">
        <v>50</v>
      </c>
      <c r="F2186" t="s">
        <v>44</v>
      </c>
      <c r="G2186" s="2">
        <v>45074</v>
      </c>
      <c r="H2186" s="1">
        <f>YEAR(Table1[[#This Row],[Date_of_Diagnosis]])</f>
        <v>2023</v>
      </c>
      <c r="I2186" t="s">
        <v>51</v>
      </c>
      <c r="J2186" t="s">
        <v>45</v>
      </c>
      <c r="K2186" t="b">
        <v>0</v>
      </c>
      <c r="L2186">
        <v>55</v>
      </c>
      <c r="M2186">
        <v>7</v>
      </c>
      <c r="N2186" t="s">
        <v>15</v>
      </c>
      <c r="O2186">
        <v>46</v>
      </c>
      <c r="P2186" t="str">
        <f>IF(Table1[[#This Row],[Survival_Time_Months]]&lt;12,"&lt;1 Year",IF(Table1[[#This Row],[Survival_Time_Months]]&lt;60,"1-5 Years","5+ Years"))</f>
        <v>1-5 Years</v>
      </c>
      <c r="Q2186" t="s">
        <v>10</v>
      </c>
      <c r="R2186" t="b">
        <v>1</v>
      </c>
      <c r="S2186" t="s">
        <v>22</v>
      </c>
    </row>
    <row r="2187" spans="1:19" x14ac:dyDescent="0.35">
      <c r="A2187" t="s">
        <v>2232</v>
      </c>
      <c r="B2187">
        <v>68</v>
      </c>
      <c r="C2187" t="str">
        <f>IF(Table1[[#This Row],[Age]]&lt;=10,"Child",IF(Table1[[#This Row],[Age]]&lt;=20,"Teen", IF(Table1[[#This Row],[Age]]&lt;=40, "Young Adult",IF(Table1[[#This Row],[Age]]&lt;=60, "Middle Age","Old Age"))))</f>
        <v>Old Age</v>
      </c>
      <c r="D2187" t="s">
        <v>5049</v>
      </c>
      <c r="E2187" t="s">
        <v>50</v>
      </c>
      <c r="F2187" t="s">
        <v>36</v>
      </c>
      <c r="G2187" s="2">
        <v>44959</v>
      </c>
      <c r="H2187" s="1">
        <f>YEAR(Table1[[#This Row],[Date_of_Diagnosis]])</f>
        <v>2023</v>
      </c>
      <c r="I2187" t="s">
        <v>48</v>
      </c>
      <c r="J2187" t="s">
        <v>2</v>
      </c>
      <c r="K2187" t="b">
        <v>0</v>
      </c>
      <c r="L2187">
        <v>8</v>
      </c>
      <c r="M2187">
        <v>9</v>
      </c>
      <c r="N2187" t="s">
        <v>15</v>
      </c>
      <c r="O2187">
        <v>40</v>
      </c>
      <c r="P2187" t="str">
        <f>IF(Table1[[#This Row],[Survival_Time_Months]]&lt;12,"&lt;1 Year",IF(Table1[[#This Row],[Survival_Time_Months]]&lt;60,"1-5 Years","5+ Years"))</f>
        <v>1-5 Years</v>
      </c>
      <c r="Q2187" t="s">
        <v>14</v>
      </c>
      <c r="R2187" t="b">
        <v>1</v>
      </c>
      <c r="S2187" t="s">
        <v>21</v>
      </c>
    </row>
    <row r="2188" spans="1:19" x14ac:dyDescent="0.35">
      <c r="A2188" t="s">
        <v>2233</v>
      </c>
      <c r="B2188">
        <v>33</v>
      </c>
      <c r="C2188" t="str">
        <f>IF(Table1[[#This Row],[Age]]&lt;=10,"Child",IF(Table1[[#This Row],[Age]]&lt;=20,"Teen", IF(Table1[[#This Row],[Age]]&lt;=40, "Young Adult",IF(Table1[[#This Row],[Age]]&lt;=60, "Middle Age","Old Age"))))</f>
        <v>Young Adult</v>
      </c>
      <c r="D2188" t="s">
        <v>5050</v>
      </c>
      <c r="E2188" t="s">
        <v>50</v>
      </c>
      <c r="F2188" t="s">
        <v>44</v>
      </c>
      <c r="G2188" s="2">
        <v>43772</v>
      </c>
      <c r="H2188" s="1">
        <f>YEAR(Table1[[#This Row],[Date_of_Diagnosis]])</f>
        <v>2019</v>
      </c>
      <c r="I2188" t="s">
        <v>37</v>
      </c>
      <c r="J2188" t="s">
        <v>45</v>
      </c>
      <c r="K2188" t="b">
        <v>0</v>
      </c>
      <c r="L2188">
        <v>6</v>
      </c>
      <c r="M2188">
        <v>20</v>
      </c>
      <c r="N2188" t="s">
        <v>15</v>
      </c>
      <c r="O2188">
        <v>40</v>
      </c>
      <c r="P2188" t="str">
        <f>IF(Table1[[#This Row],[Survival_Time_Months]]&lt;12,"&lt;1 Year",IF(Table1[[#This Row],[Survival_Time_Months]]&lt;60,"1-5 Years","5+ Years"))</f>
        <v>1-5 Years</v>
      </c>
      <c r="Q2188" t="s">
        <v>10</v>
      </c>
      <c r="R2188" t="b">
        <v>1</v>
      </c>
      <c r="S2188" t="s">
        <v>22</v>
      </c>
    </row>
    <row r="2189" spans="1:19" x14ac:dyDescent="0.35">
      <c r="A2189" t="s">
        <v>2234</v>
      </c>
      <c r="B2189">
        <v>53</v>
      </c>
      <c r="C2189" t="str">
        <f>IF(Table1[[#This Row],[Age]]&lt;=10,"Child",IF(Table1[[#This Row],[Age]]&lt;=20,"Teen", IF(Table1[[#This Row],[Age]]&lt;=40, "Young Adult",IF(Table1[[#This Row],[Age]]&lt;=60, "Middle Age","Old Age"))))</f>
        <v>Middle Age</v>
      </c>
      <c r="D2189" t="s">
        <v>40</v>
      </c>
      <c r="E2189" t="s">
        <v>50</v>
      </c>
      <c r="F2189" t="s">
        <v>36</v>
      </c>
      <c r="G2189" s="2">
        <v>45190</v>
      </c>
      <c r="H2189" s="1">
        <f>YEAR(Table1[[#This Row],[Date_of_Diagnosis]])</f>
        <v>2023</v>
      </c>
      <c r="I2189" t="s">
        <v>42</v>
      </c>
      <c r="J2189" t="s">
        <v>45</v>
      </c>
      <c r="K2189" t="b">
        <v>1</v>
      </c>
      <c r="L2189">
        <v>38</v>
      </c>
      <c r="M2189">
        <v>13</v>
      </c>
      <c r="N2189" t="s">
        <v>9</v>
      </c>
      <c r="O2189">
        <v>44</v>
      </c>
      <c r="P2189" t="str">
        <f>IF(Table1[[#This Row],[Survival_Time_Months]]&lt;12,"&lt;1 Year",IF(Table1[[#This Row],[Survival_Time_Months]]&lt;60,"1-5 Years","5+ Years"))</f>
        <v>1-5 Years</v>
      </c>
      <c r="Q2189" t="s">
        <v>10</v>
      </c>
      <c r="R2189" t="b">
        <v>0</v>
      </c>
      <c r="S2189" t="s">
        <v>22</v>
      </c>
    </row>
    <row r="2190" spans="1:19" x14ac:dyDescent="0.35">
      <c r="A2190" t="s">
        <v>2235</v>
      </c>
      <c r="B2190">
        <v>21</v>
      </c>
      <c r="C2190" t="str">
        <f>IF(Table1[[#This Row],[Age]]&lt;=10,"Child",IF(Table1[[#This Row],[Age]]&lt;=20,"Teen", IF(Table1[[#This Row],[Age]]&lt;=40, "Young Adult",IF(Table1[[#This Row],[Age]]&lt;=60, "Middle Age","Old Age"))))</f>
        <v>Young Adult</v>
      </c>
      <c r="D2190" t="s">
        <v>40</v>
      </c>
      <c r="E2190" t="s">
        <v>47</v>
      </c>
      <c r="F2190" t="s">
        <v>41</v>
      </c>
      <c r="G2190" s="2">
        <v>45206</v>
      </c>
      <c r="H2190" s="1">
        <f>YEAR(Table1[[#This Row],[Date_of_Diagnosis]])</f>
        <v>2023</v>
      </c>
      <c r="I2190" t="s">
        <v>51</v>
      </c>
      <c r="J2190" t="s">
        <v>45</v>
      </c>
      <c r="K2190" t="b">
        <v>0</v>
      </c>
      <c r="L2190">
        <v>25</v>
      </c>
      <c r="M2190">
        <v>19</v>
      </c>
      <c r="N2190" t="s">
        <v>9</v>
      </c>
      <c r="O2190">
        <v>116</v>
      </c>
      <c r="P2190" t="str">
        <f>IF(Table1[[#This Row],[Survival_Time_Months]]&lt;12,"&lt;1 Year",IF(Table1[[#This Row],[Survival_Time_Months]]&lt;60,"1-5 Years","5+ Years"))</f>
        <v>5+ Years</v>
      </c>
      <c r="Q2190" t="s">
        <v>10</v>
      </c>
      <c r="R2190" t="b">
        <v>1</v>
      </c>
      <c r="S2190" t="s">
        <v>13</v>
      </c>
    </row>
    <row r="2191" spans="1:19" x14ac:dyDescent="0.35">
      <c r="A2191" t="s">
        <v>2236</v>
      </c>
      <c r="B2191">
        <v>77</v>
      </c>
      <c r="C2191" t="str">
        <f>IF(Table1[[#This Row],[Age]]&lt;=10,"Child",IF(Table1[[#This Row],[Age]]&lt;=20,"Teen", IF(Table1[[#This Row],[Age]]&lt;=40, "Young Adult",IF(Table1[[#This Row],[Age]]&lt;=60, "Middle Age","Old Age"))))</f>
        <v>Old Age</v>
      </c>
      <c r="D2191" t="s">
        <v>5050</v>
      </c>
      <c r="E2191" t="s">
        <v>50</v>
      </c>
      <c r="F2191" t="s">
        <v>41</v>
      </c>
      <c r="G2191" s="2">
        <v>45187</v>
      </c>
      <c r="H2191" s="1">
        <f>YEAR(Table1[[#This Row],[Date_of_Diagnosis]])</f>
        <v>2023</v>
      </c>
      <c r="I2191" t="s">
        <v>42</v>
      </c>
      <c r="J2191" t="s">
        <v>2</v>
      </c>
      <c r="K2191" t="b">
        <v>1</v>
      </c>
      <c r="L2191">
        <v>54</v>
      </c>
      <c r="M2191">
        <v>13</v>
      </c>
      <c r="N2191" t="s">
        <v>12</v>
      </c>
      <c r="O2191">
        <v>49</v>
      </c>
      <c r="P2191" t="str">
        <f>IF(Table1[[#This Row],[Survival_Time_Months]]&lt;12,"&lt;1 Year",IF(Table1[[#This Row],[Survival_Time_Months]]&lt;60,"1-5 Years","5+ Years"))</f>
        <v>1-5 Years</v>
      </c>
      <c r="Q2191" t="s">
        <v>14</v>
      </c>
      <c r="R2191" t="b">
        <v>0</v>
      </c>
      <c r="S2191" t="s">
        <v>13</v>
      </c>
    </row>
    <row r="2192" spans="1:19" x14ac:dyDescent="0.35">
      <c r="A2192" t="s">
        <v>2237</v>
      </c>
      <c r="B2192">
        <v>14</v>
      </c>
      <c r="C2192" t="str">
        <f>IF(Table1[[#This Row],[Age]]&lt;=10,"Child",IF(Table1[[#This Row],[Age]]&lt;=20,"Teen", IF(Table1[[#This Row],[Age]]&lt;=40, "Young Adult",IF(Table1[[#This Row],[Age]]&lt;=60, "Middle Age","Old Age"))))</f>
        <v>Teen</v>
      </c>
      <c r="D2192" t="s">
        <v>5049</v>
      </c>
      <c r="E2192" t="s">
        <v>47</v>
      </c>
      <c r="F2192" t="s">
        <v>36</v>
      </c>
      <c r="G2192" s="2">
        <v>45163</v>
      </c>
      <c r="H2192" s="1">
        <f>YEAR(Table1[[#This Row],[Date_of_Diagnosis]])</f>
        <v>2023</v>
      </c>
      <c r="I2192" t="s">
        <v>48</v>
      </c>
      <c r="J2192" t="s">
        <v>2</v>
      </c>
      <c r="K2192" t="b">
        <v>1</v>
      </c>
      <c r="L2192">
        <v>25</v>
      </c>
      <c r="M2192">
        <v>14</v>
      </c>
      <c r="N2192" t="s">
        <v>9</v>
      </c>
      <c r="O2192">
        <v>23</v>
      </c>
      <c r="P2192" t="str">
        <f>IF(Table1[[#This Row],[Survival_Time_Months]]&lt;12,"&lt;1 Year",IF(Table1[[#This Row],[Survival_Time_Months]]&lt;60,"1-5 Years","5+ Years"))</f>
        <v>1-5 Years</v>
      </c>
      <c r="Q2192" t="s">
        <v>14</v>
      </c>
      <c r="R2192" t="b">
        <v>1</v>
      </c>
      <c r="S2192" t="s">
        <v>21</v>
      </c>
    </row>
    <row r="2193" spans="1:19" x14ac:dyDescent="0.35">
      <c r="A2193" t="s">
        <v>2238</v>
      </c>
      <c r="B2193">
        <v>40</v>
      </c>
      <c r="C2193" t="str">
        <f>IF(Table1[[#This Row],[Age]]&lt;=10,"Child",IF(Table1[[#This Row],[Age]]&lt;=20,"Teen", IF(Table1[[#This Row],[Age]]&lt;=40, "Young Adult",IF(Table1[[#This Row],[Age]]&lt;=60, "Middle Age","Old Age"))))</f>
        <v>Young Adult</v>
      </c>
      <c r="D2193" t="s">
        <v>5049</v>
      </c>
      <c r="E2193" t="s">
        <v>35</v>
      </c>
      <c r="F2193" t="s">
        <v>44</v>
      </c>
      <c r="G2193" s="2">
        <v>44162</v>
      </c>
      <c r="H2193" s="1">
        <f>YEAR(Table1[[#This Row],[Date_of_Diagnosis]])</f>
        <v>2020</v>
      </c>
      <c r="I2193" t="s">
        <v>51</v>
      </c>
      <c r="J2193" t="s">
        <v>2</v>
      </c>
      <c r="K2193" t="b">
        <v>0</v>
      </c>
      <c r="L2193">
        <v>65</v>
      </c>
      <c r="M2193">
        <v>20</v>
      </c>
      <c r="N2193" t="s">
        <v>9</v>
      </c>
      <c r="O2193">
        <v>109</v>
      </c>
      <c r="P2193" t="str">
        <f>IF(Table1[[#This Row],[Survival_Time_Months]]&lt;12,"&lt;1 Year",IF(Table1[[#This Row],[Survival_Time_Months]]&lt;60,"1-5 Years","5+ Years"))</f>
        <v>5+ Years</v>
      </c>
      <c r="Q2193" t="s">
        <v>14</v>
      </c>
      <c r="R2193" t="b">
        <v>1</v>
      </c>
      <c r="S2193" t="s">
        <v>19</v>
      </c>
    </row>
    <row r="2194" spans="1:19" x14ac:dyDescent="0.35">
      <c r="A2194" t="s">
        <v>2239</v>
      </c>
      <c r="B2194">
        <v>82</v>
      </c>
      <c r="C2194" t="str">
        <f>IF(Table1[[#This Row],[Age]]&lt;=10,"Child",IF(Table1[[#This Row],[Age]]&lt;=20,"Teen", IF(Table1[[#This Row],[Age]]&lt;=40, "Young Adult",IF(Table1[[#This Row],[Age]]&lt;=60, "Middle Age","Old Age"))))</f>
        <v>Old Age</v>
      </c>
      <c r="D2194" t="s">
        <v>5049</v>
      </c>
      <c r="E2194" t="s">
        <v>47</v>
      </c>
      <c r="F2194" t="s">
        <v>44</v>
      </c>
      <c r="G2194" s="2">
        <v>43468</v>
      </c>
      <c r="H2194" s="1">
        <f>YEAR(Table1[[#This Row],[Date_of_Diagnosis]])</f>
        <v>2019</v>
      </c>
      <c r="I2194" t="s">
        <v>37</v>
      </c>
      <c r="J2194" t="s">
        <v>2</v>
      </c>
      <c r="K2194" t="b">
        <v>1</v>
      </c>
      <c r="L2194">
        <v>67</v>
      </c>
      <c r="M2194">
        <v>9</v>
      </c>
      <c r="N2194" t="s">
        <v>9</v>
      </c>
      <c r="O2194">
        <v>28</v>
      </c>
      <c r="P2194" t="str">
        <f>IF(Table1[[#This Row],[Survival_Time_Months]]&lt;12,"&lt;1 Year",IF(Table1[[#This Row],[Survival_Time_Months]]&lt;60,"1-5 Years","5+ Years"))</f>
        <v>1-5 Years</v>
      </c>
      <c r="Q2194" t="s">
        <v>10</v>
      </c>
      <c r="R2194" t="b">
        <v>1</v>
      </c>
      <c r="S2194" t="s">
        <v>19</v>
      </c>
    </row>
    <row r="2195" spans="1:19" x14ac:dyDescent="0.35">
      <c r="A2195" t="s">
        <v>2240</v>
      </c>
      <c r="B2195">
        <v>52</v>
      </c>
      <c r="C2195" t="str">
        <f>IF(Table1[[#This Row],[Age]]&lt;=10,"Child",IF(Table1[[#This Row],[Age]]&lt;=20,"Teen", IF(Table1[[#This Row],[Age]]&lt;=40, "Young Adult",IF(Table1[[#This Row],[Age]]&lt;=60, "Middle Age","Old Age"))))</f>
        <v>Middle Age</v>
      </c>
      <c r="D2195" t="s">
        <v>5050</v>
      </c>
      <c r="E2195" t="s">
        <v>35</v>
      </c>
      <c r="F2195" t="s">
        <v>36</v>
      </c>
      <c r="G2195" s="2">
        <v>44443</v>
      </c>
      <c r="H2195" s="1">
        <f>YEAR(Table1[[#This Row],[Date_of_Diagnosis]])</f>
        <v>2021</v>
      </c>
      <c r="I2195" t="s">
        <v>37</v>
      </c>
      <c r="J2195" t="s">
        <v>38</v>
      </c>
      <c r="K2195" t="b">
        <v>1</v>
      </c>
      <c r="L2195">
        <v>65</v>
      </c>
      <c r="M2195">
        <v>4</v>
      </c>
      <c r="N2195" t="s">
        <v>15</v>
      </c>
      <c r="O2195">
        <v>25</v>
      </c>
      <c r="P2195" t="str">
        <f>IF(Table1[[#This Row],[Survival_Time_Months]]&lt;12,"&lt;1 Year",IF(Table1[[#This Row],[Survival_Time_Months]]&lt;60,"1-5 Years","5+ Years"))</f>
        <v>1-5 Years</v>
      </c>
      <c r="Q2195" t="s">
        <v>10</v>
      </c>
      <c r="R2195" t="b">
        <v>1</v>
      </c>
      <c r="S2195" t="s">
        <v>19</v>
      </c>
    </row>
    <row r="2196" spans="1:19" x14ac:dyDescent="0.35">
      <c r="A2196" t="s">
        <v>2241</v>
      </c>
      <c r="B2196">
        <v>79</v>
      </c>
      <c r="C2196" t="str">
        <f>IF(Table1[[#This Row],[Age]]&lt;=10,"Child",IF(Table1[[#This Row],[Age]]&lt;=20,"Teen", IF(Table1[[#This Row],[Age]]&lt;=40, "Young Adult",IF(Table1[[#This Row],[Age]]&lt;=60, "Middle Age","Old Age"))))</f>
        <v>Old Age</v>
      </c>
      <c r="D2196" t="s">
        <v>40</v>
      </c>
      <c r="E2196" t="s">
        <v>47</v>
      </c>
      <c r="F2196" t="s">
        <v>36</v>
      </c>
      <c r="G2196" s="2">
        <v>43541</v>
      </c>
      <c r="H2196" s="1">
        <f>YEAR(Table1[[#This Row],[Date_of_Diagnosis]])</f>
        <v>2019</v>
      </c>
      <c r="I2196" t="s">
        <v>37</v>
      </c>
      <c r="J2196" t="s">
        <v>38</v>
      </c>
      <c r="K2196" t="b">
        <v>1</v>
      </c>
      <c r="L2196">
        <v>26</v>
      </c>
      <c r="M2196">
        <v>2</v>
      </c>
      <c r="N2196" t="s">
        <v>12</v>
      </c>
      <c r="O2196">
        <v>24</v>
      </c>
      <c r="P2196" t="str">
        <f>IF(Table1[[#This Row],[Survival_Time_Months]]&lt;12,"&lt;1 Year",IF(Table1[[#This Row],[Survival_Time_Months]]&lt;60,"1-5 Years","5+ Years"))</f>
        <v>1-5 Years</v>
      </c>
      <c r="Q2196" t="s">
        <v>14</v>
      </c>
      <c r="R2196" t="b">
        <v>1</v>
      </c>
      <c r="S2196" t="s">
        <v>16</v>
      </c>
    </row>
    <row r="2197" spans="1:19" x14ac:dyDescent="0.35">
      <c r="A2197" t="s">
        <v>2242</v>
      </c>
      <c r="B2197">
        <v>89</v>
      </c>
      <c r="C2197" t="str">
        <f>IF(Table1[[#This Row],[Age]]&lt;=10,"Child",IF(Table1[[#This Row],[Age]]&lt;=20,"Teen", IF(Table1[[#This Row],[Age]]&lt;=40, "Young Adult",IF(Table1[[#This Row],[Age]]&lt;=60, "Middle Age","Old Age"))))</f>
        <v>Old Age</v>
      </c>
      <c r="D2197" t="s">
        <v>40</v>
      </c>
      <c r="E2197" t="s">
        <v>50</v>
      </c>
      <c r="F2197" t="s">
        <v>41</v>
      </c>
      <c r="G2197" s="2">
        <v>43713</v>
      </c>
      <c r="H2197" s="1">
        <f>YEAR(Table1[[#This Row],[Date_of_Diagnosis]])</f>
        <v>2019</v>
      </c>
      <c r="I2197" t="s">
        <v>48</v>
      </c>
      <c r="J2197" t="s">
        <v>38</v>
      </c>
      <c r="K2197" t="b">
        <v>1</v>
      </c>
      <c r="L2197">
        <v>25</v>
      </c>
      <c r="M2197">
        <v>2</v>
      </c>
      <c r="N2197" t="s">
        <v>15</v>
      </c>
      <c r="O2197">
        <v>107</v>
      </c>
      <c r="P2197" t="str">
        <f>IF(Table1[[#This Row],[Survival_Time_Months]]&lt;12,"&lt;1 Year",IF(Table1[[#This Row],[Survival_Time_Months]]&lt;60,"1-5 Years","5+ Years"))</f>
        <v>5+ Years</v>
      </c>
      <c r="Q2197" t="s">
        <v>10</v>
      </c>
      <c r="R2197" t="b">
        <v>0</v>
      </c>
      <c r="S2197" t="s">
        <v>16</v>
      </c>
    </row>
    <row r="2198" spans="1:19" x14ac:dyDescent="0.35">
      <c r="A2198" t="s">
        <v>2243</v>
      </c>
      <c r="B2198">
        <v>76</v>
      </c>
      <c r="C2198" t="str">
        <f>IF(Table1[[#This Row],[Age]]&lt;=10,"Child",IF(Table1[[#This Row],[Age]]&lt;=20,"Teen", IF(Table1[[#This Row],[Age]]&lt;=40, "Young Adult",IF(Table1[[#This Row],[Age]]&lt;=60, "Middle Age","Old Age"))))</f>
        <v>Old Age</v>
      </c>
      <c r="D2198" t="s">
        <v>5049</v>
      </c>
      <c r="E2198" t="s">
        <v>50</v>
      </c>
      <c r="F2198" t="s">
        <v>36</v>
      </c>
      <c r="G2198" s="2">
        <v>45607</v>
      </c>
      <c r="H2198" s="1">
        <f>YEAR(Table1[[#This Row],[Date_of_Diagnosis]])</f>
        <v>2024</v>
      </c>
      <c r="I2198" t="s">
        <v>37</v>
      </c>
      <c r="J2198" t="s">
        <v>38</v>
      </c>
      <c r="K2198" t="b">
        <v>0</v>
      </c>
      <c r="L2198">
        <v>43</v>
      </c>
      <c r="M2198">
        <v>17</v>
      </c>
      <c r="N2198" t="s">
        <v>12</v>
      </c>
      <c r="O2198">
        <v>84</v>
      </c>
      <c r="P2198" t="str">
        <f>IF(Table1[[#This Row],[Survival_Time_Months]]&lt;12,"&lt;1 Year",IF(Table1[[#This Row],[Survival_Time_Months]]&lt;60,"1-5 Years","5+ Years"))</f>
        <v>5+ Years</v>
      </c>
      <c r="Q2198" t="s">
        <v>10</v>
      </c>
      <c r="R2198" t="b">
        <v>1</v>
      </c>
      <c r="S2198" t="s">
        <v>13</v>
      </c>
    </row>
    <row r="2199" spans="1:19" x14ac:dyDescent="0.35">
      <c r="A2199" t="s">
        <v>2244</v>
      </c>
      <c r="B2199">
        <v>21</v>
      </c>
      <c r="C2199" t="str">
        <f>IF(Table1[[#This Row],[Age]]&lt;=10,"Child",IF(Table1[[#This Row],[Age]]&lt;=20,"Teen", IF(Table1[[#This Row],[Age]]&lt;=40, "Young Adult",IF(Table1[[#This Row],[Age]]&lt;=60, "Middle Age","Old Age"))))</f>
        <v>Young Adult</v>
      </c>
      <c r="D2199" t="s">
        <v>40</v>
      </c>
      <c r="E2199" t="s">
        <v>50</v>
      </c>
      <c r="F2199" t="s">
        <v>41</v>
      </c>
      <c r="G2199" s="2">
        <v>45523</v>
      </c>
      <c r="H2199" s="1">
        <f>YEAR(Table1[[#This Row],[Date_of_Diagnosis]])</f>
        <v>2024</v>
      </c>
      <c r="I2199" t="s">
        <v>37</v>
      </c>
      <c r="J2199" t="s">
        <v>2</v>
      </c>
      <c r="K2199" t="b">
        <v>1</v>
      </c>
      <c r="L2199">
        <v>8</v>
      </c>
      <c r="M2199">
        <v>11</v>
      </c>
      <c r="N2199" t="s">
        <v>9</v>
      </c>
      <c r="O2199">
        <v>47</v>
      </c>
      <c r="P2199" t="str">
        <f>IF(Table1[[#This Row],[Survival_Time_Months]]&lt;12,"&lt;1 Year",IF(Table1[[#This Row],[Survival_Time_Months]]&lt;60,"1-5 Years","5+ Years"))</f>
        <v>1-5 Years</v>
      </c>
      <c r="Q2199" t="s">
        <v>10</v>
      </c>
      <c r="R2199" t="b">
        <v>0</v>
      </c>
      <c r="S2199" t="s">
        <v>22</v>
      </c>
    </row>
    <row r="2200" spans="1:19" x14ac:dyDescent="0.35">
      <c r="A2200" t="s">
        <v>2245</v>
      </c>
      <c r="B2200">
        <v>59</v>
      </c>
      <c r="C2200" t="str">
        <f>IF(Table1[[#This Row],[Age]]&lt;=10,"Child",IF(Table1[[#This Row],[Age]]&lt;=20,"Teen", IF(Table1[[#This Row],[Age]]&lt;=40, "Young Adult",IF(Table1[[#This Row],[Age]]&lt;=60, "Middle Age","Old Age"))))</f>
        <v>Middle Age</v>
      </c>
      <c r="D2200" t="s">
        <v>5050</v>
      </c>
      <c r="E2200" t="s">
        <v>50</v>
      </c>
      <c r="F2200" t="s">
        <v>41</v>
      </c>
      <c r="G2200" s="2">
        <v>43483</v>
      </c>
      <c r="H2200" s="1">
        <f>YEAR(Table1[[#This Row],[Date_of_Diagnosis]])</f>
        <v>2019</v>
      </c>
      <c r="I2200" t="s">
        <v>42</v>
      </c>
      <c r="J2200" t="s">
        <v>45</v>
      </c>
      <c r="K2200" t="b">
        <v>1</v>
      </c>
      <c r="L2200">
        <v>70</v>
      </c>
      <c r="M2200">
        <v>6</v>
      </c>
      <c r="N2200" t="s">
        <v>9</v>
      </c>
      <c r="O2200">
        <v>79</v>
      </c>
      <c r="P2200" t="str">
        <f>IF(Table1[[#This Row],[Survival_Time_Months]]&lt;12,"&lt;1 Year",IF(Table1[[#This Row],[Survival_Time_Months]]&lt;60,"1-5 Years","5+ Years"))</f>
        <v>5+ Years</v>
      </c>
      <c r="Q2200" t="s">
        <v>10</v>
      </c>
      <c r="R2200" t="b">
        <v>1</v>
      </c>
      <c r="S2200" t="s">
        <v>21</v>
      </c>
    </row>
    <row r="2201" spans="1:19" x14ac:dyDescent="0.35">
      <c r="A2201" t="s">
        <v>2246</v>
      </c>
      <c r="B2201">
        <v>80</v>
      </c>
      <c r="C2201" t="str">
        <f>IF(Table1[[#This Row],[Age]]&lt;=10,"Child",IF(Table1[[#This Row],[Age]]&lt;=20,"Teen", IF(Table1[[#This Row],[Age]]&lt;=40, "Young Adult",IF(Table1[[#This Row],[Age]]&lt;=60, "Middle Age","Old Age"))))</f>
        <v>Old Age</v>
      </c>
      <c r="D2201" t="s">
        <v>5049</v>
      </c>
      <c r="E2201" t="s">
        <v>35</v>
      </c>
      <c r="F2201" t="s">
        <v>41</v>
      </c>
      <c r="G2201" s="2">
        <v>45335</v>
      </c>
      <c r="H2201" s="1">
        <f>YEAR(Table1[[#This Row],[Date_of_Diagnosis]])</f>
        <v>2024</v>
      </c>
      <c r="I2201" t="s">
        <v>42</v>
      </c>
      <c r="J2201" t="s">
        <v>2</v>
      </c>
      <c r="K2201" t="b">
        <v>0</v>
      </c>
      <c r="L2201">
        <v>8</v>
      </c>
      <c r="M2201">
        <v>14</v>
      </c>
      <c r="N2201" t="s">
        <v>9</v>
      </c>
      <c r="O2201">
        <v>100</v>
      </c>
      <c r="P2201" t="str">
        <f>IF(Table1[[#This Row],[Survival_Time_Months]]&lt;12,"&lt;1 Year",IF(Table1[[#This Row],[Survival_Time_Months]]&lt;60,"1-5 Years","5+ Years"))</f>
        <v>5+ Years</v>
      </c>
      <c r="Q2201" t="s">
        <v>14</v>
      </c>
      <c r="R2201" t="b">
        <v>1</v>
      </c>
      <c r="S2201" t="s">
        <v>20</v>
      </c>
    </row>
    <row r="2202" spans="1:19" x14ac:dyDescent="0.35">
      <c r="A2202" t="s">
        <v>2247</v>
      </c>
      <c r="B2202">
        <v>74</v>
      </c>
      <c r="C2202" t="str">
        <f>IF(Table1[[#This Row],[Age]]&lt;=10,"Child",IF(Table1[[#This Row],[Age]]&lt;=20,"Teen", IF(Table1[[#This Row],[Age]]&lt;=40, "Young Adult",IF(Table1[[#This Row],[Age]]&lt;=60, "Middle Age","Old Age"))))</f>
        <v>Old Age</v>
      </c>
      <c r="D2202" t="s">
        <v>40</v>
      </c>
      <c r="E2202" t="s">
        <v>35</v>
      </c>
      <c r="F2202" t="s">
        <v>44</v>
      </c>
      <c r="G2202" s="2">
        <v>45293</v>
      </c>
      <c r="H2202" s="1">
        <f>YEAR(Table1[[#This Row],[Date_of_Diagnosis]])</f>
        <v>2024</v>
      </c>
      <c r="I2202" t="s">
        <v>51</v>
      </c>
      <c r="J2202" t="s">
        <v>2</v>
      </c>
      <c r="K2202" t="b">
        <v>1</v>
      </c>
      <c r="L2202">
        <v>29</v>
      </c>
      <c r="M2202">
        <v>16</v>
      </c>
      <c r="N2202" t="s">
        <v>15</v>
      </c>
      <c r="O2202">
        <v>11</v>
      </c>
      <c r="P2202" t="str">
        <f>IF(Table1[[#This Row],[Survival_Time_Months]]&lt;12,"&lt;1 Year",IF(Table1[[#This Row],[Survival_Time_Months]]&lt;60,"1-5 Years","5+ Years"))</f>
        <v>&lt;1 Year</v>
      </c>
      <c r="Q2202" t="s">
        <v>14</v>
      </c>
      <c r="R2202" t="b">
        <v>0</v>
      </c>
      <c r="S2202" t="s">
        <v>17</v>
      </c>
    </row>
    <row r="2203" spans="1:19" x14ac:dyDescent="0.35">
      <c r="A2203" t="s">
        <v>2248</v>
      </c>
      <c r="B2203">
        <v>4</v>
      </c>
      <c r="C2203" t="str">
        <f>IF(Table1[[#This Row],[Age]]&lt;=10,"Child",IF(Table1[[#This Row],[Age]]&lt;=20,"Teen", IF(Table1[[#This Row],[Age]]&lt;=40, "Young Adult",IF(Table1[[#This Row],[Age]]&lt;=60, "Middle Age","Old Age"))))</f>
        <v>Child</v>
      </c>
      <c r="D2203" t="s">
        <v>5049</v>
      </c>
      <c r="E2203" t="s">
        <v>47</v>
      </c>
      <c r="F2203" t="s">
        <v>41</v>
      </c>
      <c r="G2203" s="2">
        <v>44116</v>
      </c>
      <c r="H2203" s="1">
        <f>YEAR(Table1[[#This Row],[Date_of_Diagnosis]])</f>
        <v>2020</v>
      </c>
      <c r="I2203" t="s">
        <v>37</v>
      </c>
      <c r="J2203" t="s">
        <v>45</v>
      </c>
      <c r="K2203" t="b">
        <v>0</v>
      </c>
      <c r="L2203">
        <v>3</v>
      </c>
      <c r="M2203">
        <v>13</v>
      </c>
      <c r="N2203" t="s">
        <v>12</v>
      </c>
      <c r="O2203">
        <v>15</v>
      </c>
      <c r="P2203" t="str">
        <f>IF(Table1[[#This Row],[Survival_Time_Months]]&lt;12,"&lt;1 Year",IF(Table1[[#This Row],[Survival_Time_Months]]&lt;60,"1-5 Years","5+ Years"))</f>
        <v>1-5 Years</v>
      </c>
      <c r="Q2203" t="s">
        <v>14</v>
      </c>
      <c r="R2203" t="b">
        <v>0</v>
      </c>
      <c r="S2203" t="s">
        <v>17</v>
      </c>
    </row>
    <row r="2204" spans="1:19" x14ac:dyDescent="0.35">
      <c r="A2204" t="s">
        <v>2249</v>
      </c>
      <c r="B2204">
        <v>80</v>
      </c>
      <c r="C2204" t="str">
        <f>IF(Table1[[#This Row],[Age]]&lt;=10,"Child",IF(Table1[[#This Row],[Age]]&lt;=20,"Teen", IF(Table1[[#This Row],[Age]]&lt;=40, "Young Adult",IF(Table1[[#This Row],[Age]]&lt;=60, "Middle Age","Old Age"))))</f>
        <v>Old Age</v>
      </c>
      <c r="D2204" t="s">
        <v>5049</v>
      </c>
      <c r="E2204" t="s">
        <v>35</v>
      </c>
      <c r="F2204" t="s">
        <v>44</v>
      </c>
      <c r="G2204" s="2">
        <v>43617</v>
      </c>
      <c r="H2204" s="1">
        <f>YEAR(Table1[[#This Row],[Date_of_Diagnosis]])</f>
        <v>2019</v>
      </c>
      <c r="I2204" t="s">
        <v>42</v>
      </c>
      <c r="J2204" t="s">
        <v>2</v>
      </c>
      <c r="K2204" t="b">
        <v>1</v>
      </c>
      <c r="L2204">
        <v>64</v>
      </c>
      <c r="M2204">
        <v>11</v>
      </c>
      <c r="N2204" t="s">
        <v>15</v>
      </c>
      <c r="O2204">
        <v>52</v>
      </c>
      <c r="P2204" t="str">
        <f>IF(Table1[[#This Row],[Survival_Time_Months]]&lt;12,"&lt;1 Year",IF(Table1[[#This Row],[Survival_Time_Months]]&lt;60,"1-5 Years","5+ Years"))</f>
        <v>1-5 Years</v>
      </c>
      <c r="Q2204" t="s">
        <v>14</v>
      </c>
      <c r="R2204" t="b">
        <v>1</v>
      </c>
      <c r="S2204" t="s">
        <v>19</v>
      </c>
    </row>
    <row r="2205" spans="1:19" x14ac:dyDescent="0.35">
      <c r="A2205" t="s">
        <v>2250</v>
      </c>
      <c r="B2205">
        <v>22</v>
      </c>
      <c r="C2205" t="str">
        <f>IF(Table1[[#This Row],[Age]]&lt;=10,"Child",IF(Table1[[#This Row],[Age]]&lt;=20,"Teen", IF(Table1[[#This Row],[Age]]&lt;=40, "Young Adult",IF(Table1[[#This Row],[Age]]&lt;=60, "Middle Age","Old Age"))))</f>
        <v>Young Adult</v>
      </c>
      <c r="D2205" t="s">
        <v>5050</v>
      </c>
      <c r="E2205" t="s">
        <v>47</v>
      </c>
      <c r="F2205" t="s">
        <v>36</v>
      </c>
      <c r="G2205" s="2">
        <v>45400</v>
      </c>
      <c r="H2205" s="1">
        <f>YEAR(Table1[[#This Row],[Date_of_Diagnosis]])</f>
        <v>2024</v>
      </c>
      <c r="I2205" t="s">
        <v>42</v>
      </c>
      <c r="J2205" t="s">
        <v>45</v>
      </c>
      <c r="K2205" t="b">
        <v>1</v>
      </c>
      <c r="L2205">
        <v>25</v>
      </c>
      <c r="M2205">
        <v>16</v>
      </c>
      <c r="N2205" t="s">
        <v>15</v>
      </c>
      <c r="O2205">
        <v>84</v>
      </c>
      <c r="P2205" t="str">
        <f>IF(Table1[[#This Row],[Survival_Time_Months]]&lt;12,"&lt;1 Year",IF(Table1[[#This Row],[Survival_Time_Months]]&lt;60,"1-5 Years","5+ Years"))</f>
        <v>5+ Years</v>
      </c>
      <c r="Q2205" t="s">
        <v>14</v>
      </c>
      <c r="R2205" t="b">
        <v>0</v>
      </c>
      <c r="S2205" t="s">
        <v>20</v>
      </c>
    </row>
    <row r="2206" spans="1:19" x14ac:dyDescent="0.35">
      <c r="A2206" t="s">
        <v>2251</v>
      </c>
      <c r="B2206">
        <v>27</v>
      </c>
      <c r="C2206" t="str">
        <f>IF(Table1[[#This Row],[Age]]&lt;=10,"Child",IF(Table1[[#This Row],[Age]]&lt;=20,"Teen", IF(Table1[[#This Row],[Age]]&lt;=40, "Young Adult",IF(Table1[[#This Row],[Age]]&lt;=60, "Middle Age","Old Age"))))</f>
        <v>Young Adult</v>
      </c>
      <c r="D2206" t="s">
        <v>5050</v>
      </c>
      <c r="E2206" t="s">
        <v>50</v>
      </c>
      <c r="F2206" t="s">
        <v>41</v>
      </c>
      <c r="G2206" s="2">
        <v>44424</v>
      </c>
      <c r="H2206" s="1">
        <f>YEAR(Table1[[#This Row],[Date_of_Diagnosis]])</f>
        <v>2021</v>
      </c>
      <c r="I2206" t="s">
        <v>48</v>
      </c>
      <c r="J2206" t="s">
        <v>45</v>
      </c>
      <c r="K2206" t="b">
        <v>1</v>
      </c>
      <c r="L2206">
        <v>41</v>
      </c>
      <c r="M2206">
        <v>0</v>
      </c>
      <c r="N2206" t="s">
        <v>9</v>
      </c>
      <c r="O2206">
        <v>24</v>
      </c>
      <c r="P2206" t="str">
        <f>IF(Table1[[#This Row],[Survival_Time_Months]]&lt;12,"&lt;1 Year",IF(Table1[[#This Row],[Survival_Time_Months]]&lt;60,"1-5 Years","5+ Years"))</f>
        <v>1-5 Years</v>
      </c>
      <c r="Q2206" t="s">
        <v>10</v>
      </c>
      <c r="R2206" t="b">
        <v>0</v>
      </c>
      <c r="S2206" t="s">
        <v>18</v>
      </c>
    </row>
    <row r="2207" spans="1:19" x14ac:dyDescent="0.35">
      <c r="A2207" t="s">
        <v>2252</v>
      </c>
      <c r="B2207">
        <v>24</v>
      </c>
      <c r="C2207" t="str">
        <f>IF(Table1[[#This Row],[Age]]&lt;=10,"Child",IF(Table1[[#This Row],[Age]]&lt;=20,"Teen", IF(Table1[[#This Row],[Age]]&lt;=40, "Young Adult",IF(Table1[[#This Row],[Age]]&lt;=60, "Middle Age","Old Age"))))</f>
        <v>Young Adult</v>
      </c>
      <c r="D2207" t="s">
        <v>40</v>
      </c>
      <c r="E2207" t="s">
        <v>47</v>
      </c>
      <c r="F2207" t="s">
        <v>36</v>
      </c>
      <c r="G2207" s="2">
        <v>45016</v>
      </c>
      <c r="H2207" s="1">
        <f>YEAR(Table1[[#This Row],[Date_of_Diagnosis]])</f>
        <v>2023</v>
      </c>
      <c r="I2207" t="s">
        <v>37</v>
      </c>
      <c r="J2207" t="s">
        <v>2</v>
      </c>
      <c r="K2207" t="b">
        <v>0</v>
      </c>
      <c r="L2207">
        <v>63</v>
      </c>
      <c r="M2207">
        <v>6</v>
      </c>
      <c r="N2207" t="s">
        <v>12</v>
      </c>
      <c r="O2207">
        <v>100</v>
      </c>
      <c r="P2207" t="str">
        <f>IF(Table1[[#This Row],[Survival_Time_Months]]&lt;12,"&lt;1 Year",IF(Table1[[#This Row],[Survival_Time_Months]]&lt;60,"1-5 Years","5+ Years"))</f>
        <v>5+ Years</v>
      </c>
      <c r="Q2207" t="s">
        <v>14</v>
      </c>
      <c r="R2207" t="b">
        <v>0</v>
      </c>
      <c r="S2207" t="s">
        <v>19</v>
      </c>
    </row>
    <row r="2208" spans="1:19" x14ac:dyDescent="0.35">
      <c r="A2208" t="s">
        <v>2253</v>
      </c>
      <c r="B2208">
        <v>42</v>
      </c>
      <c r="C2208" t="str">
        <f>IF(Table1[[#This Row],[Age]]&lt;=10,"Child",IF(Table1[[#This Row],[Age]]&lt;=20,"Teen", IF(Table1[[#This Row],[Age]]&lt;=40, "Young Adult",IF(Table1[[#This Row],[Age]]&lt;=60, "Middle Age","Old Age"))))</f>
        <v>Middle Age</v>
      </c>
      <c r="D2208" t="s">
        <v>5050</v>
      </c>
      <c r="E2208" t="s">
        <v>35</v>
      </c>
      <c r="F2208" t="s">
        <v>41</v>
      </c>
      <c r="G2208" s="2">
        <v>45576</v>
      </c>
      <c r="H2208" s="1">
        <f>YEAR(Table1[[#This Row],[Date_of_Diagnosis]])</f>
        <v>2024</v>
      </c>
      <c r="I2208" t="s">
        <v>48</v>
      </c>
      <c r="J2208" t="s">
        <v>45</v>
      </c>
      <c r="K2208" t="b">
        <v>1</v>
      </c>
      <c r="L2208">
        <v>50</v>
      </c>
      <c r="M2208">
        <v>0</v>
      </c>
      <c r="N2208" t="s">
        <v>9</v>
      </c>
      <c r="O2208">
        <v>119</v>
      </c>
      <c r="P2208" t="str">
        <f>IF(Table1[[#This Row],[Survival_Time_Months]]&lt;12,"&lt;1 Year",IF(Table1[[#This Row],[Survival_Time_Months]]&lt;60,"1-5 Years","5+ Years"))</f>
        <v>5+ Years</v>
      </c>
      <c r="Q2208" t="s">
        <v>10</v>
      </c>
      <c r="R2208" t="b">
        <v>1</v>
      </c>
      <c r="S2208" t="s">
        <v>21</v>
      </c>
    </row>
    <row r="2209" spans="1:19" x14ac:dyDescent="0.35">
      <c r="A2209" t="s">
        <v>2254</v>
      </c>
      <c r="B2209">
        <v>10</v>
      </c>
      <c r="C2209" t="str">
        <f>IF(Table1[[#This Row],[Age]]&lt;=10,"Child",IF(Table1[[#This Row],[Age]]&lt;=20,"Teen", IF(Table1[[#This Row],[Age]]&lt;=40, "Young Adult",IF(Table1[[#This Row],[Age]]&lt;=60, "Middle Age","Old Age"))))</f>
        <v>Child</v>
      </c>
      <c r="D2209" t="s">
        <v>5049</v>
      </c>
      <c r="E2209" t="s">
        <v>47</v>
      </c>
      <c r="F2209" t="s">
        <v>36</v>
      </c>
      <c r="G2209" s="2">
        <v>44227</v>
      </c>
      <c r="H2209" s="1">
        <f>YEAR(Table1[[#This Row],[Date_of_Diagnosis]])</f>
        <v>2021</v>
      </c>
      <c r="I2209" t="s">
        <v>51</v>
      </c>
      <c r="J2209" t="s">
        <v>38</v>
      </c>
      <c r="K2209" t="b">
        <v>1</v>
      </c>
      <c r="L2209">
        <v>10</v>
      </c>
      <c r="M2209">
        <v>4</v>
      </c>
      <c r="N2209" t="s">
        <v>9</v>
      </c>
      <c r="O2209">
        <v>61</v>
      </c>
      <c r="P2209" t="str">
        <f>IF(Table1[[#This Row],[Survival_Time_Months]]&lt;12,"&lt;1 Year",IF(Table1[[#This Row],[Survival_Time_Months]]&lt;60,"1-5 Years","5+ Years"))</f>
        <v>5+ Years</v>
      </c>
      <c r="Q2209" t="s">
        <v>14</v>
      </c>
      <c r="R2209" t="b">
        <v>0</v>
      </c>
      <c r="S2209" t="s">
        <v>20</v>
      </c>
    </row>
    <row r="2210" spans="1:19" x14ac:dyDescent="0.35">
      <c r="A2210" t="s">
        <v>2255</v>
      </c>
      <c r="B2210">
        <v>22</v>
      </c>
      <c r="C2210" t="str">
        <f>IF(Table1[[#This Row],[Age]]&lt;=10,"Child",IF(Table1[[#This Row],[Age]]&lt;=20,"Teen", IF(Table1[[#This Row],[Age]]&lt;=40, "Young Adult",IF(Table1[[#This Row],[Age]]&lt;=60, "Middle Age","Old Age"))))</f>
        <v>Young Adult</v>
      </c>
      <c r="D2210" t="s">
        <v>5049</v>
      </c>
      <c r="E2210" t="s">
        <v>47</v>
      </c>
      <c r="F2210" t="s">
        <v>36</v>
      </c>
      <c r="G2210" s="2">
        <v>45155</v>
      </c>
      <c r="H2210" s="1">
        <f>YEAR(Table1[[#This Row],[Date_of_Diagnosis]])</f>
        <v>2023</v>
      </c>
      <c r="I2210" t="s">
        <v>48</v>
      </c>
      <c r="J2210" t="s">
        <v>45</v>
      </c>
      <c r="K2210" t="b">
        <v>1</v>
      </c>
      <c r="L2210">
        <v>20</v>
      </c>
      <c r="M2210">
        <v>4</v>
      </c>
      <c r="N2210" t="s">
        <v>12</v>
      </c>
      <c r="O2210">
        <v>56</v>
      </c>
      <c r="P2210" t="str">
        <f>IF(Table1[[#This Row],[Survival_Time_Months]]&lt;12,"&lt;1 Year",IF(Table1[[#This Row],[Survival_Time_Months]]&lt;60,"1-5 Years","5+ Years"))</f>
        <v>1-5 Years</v>
      </c>
      <c r="Q2210" t="s">
        <v>10</v>
      </c>
      <c r="R2210" t="b">
        <v>0</v>
      </c>
      <c r="S2210" t="s">
        <v>17</v>
      </c>
    </row>
    <row r="2211" spans="1:19" x14ac:dyDescent="0.35">
      <c r="A2211" t="s">
        <v>2256</v>
      </c>
      <c r="B2211">
        <v>60</v>
      </c>
      <c r="C2211" t="str">
        <f>IF(Table1[[#This Row],[Age]]&lt;=10,"Child",IF(Table1[[#This Row],[Age]]&lt;=20,"Teen", IF(Table1[[#This Row],[Age]]&lt;=40, "Young Adult",IF(Table1[[#This Row],[Age]]&lt;=60, "Middle Age","Old Age"))))</f>
        <v>Middle Age</v>
      </c>
      <c r="D2211" t="s">
        <v>5049</v>
      </c>
      <c r="E2211" t="s">
        <v>35</v>
      </c>
      <c r="F2211" t="s">
        <v>36</v>
      </c>
      <c r="G2211" s="2">
        <v>45575</v>
      </c>
      <c r="H2211" s="1">
        <f>YEAR(Table1[[#This Row],[Date_of_Diagnosis]])</f>
        <v>2024</v>
      </c>
      <c r="I2211" t="s">
        <v>51</v>
      </c>
      <c r="J2211" t="s">
        <v>45</v>
      </c>
      <c r="K2211" t="b">
        <v>0</v>
      </c>
      <c r="L2211">
        <v>37</v>
      </c>
      <c r="M2211">
        <v>11</v>
      </c>
      <c r="N2211" t="s">
        <v>9</v>
      </c>
      <c r="O2211">
        <v>29</v>
      </c>
      <c r="P2211" t="str">
        <f>IF(Table1[[#This Row],[Survival_Time_Months]]&lt;12,"&lt;1 Year",IF(Table1[[#This Row],[Survival_Time_Months]]&lt;60,"1-5 Years","5+ Years"))</f>
        <v>1-5 Years</v>
      </c>
      <c r="Q2211" t="s">
        <v>10</v>
      </c>
      <c r="R2211" t="b">
        <v>0</v>
      </c>
      <c r="S2211" t="s">
        <v>11</v>
      </c>
    </row>
    <row r="2212" spans="1:19" x14ac:dyDescent="0.35">
      <c r="A2212" t="s">
        <v>2257</v>
      </c>
      <c r="B2212">
        <v>83</v>
      </c>
      <c r="C2212" t="str">
        <f>IF(Table1[[#This Row],[Age]]&lt;=10,"Child",IF(Table1[[#This Row],[Age]]&lt;=20,"Teen", IF(Table1[[#This Row],[Age]]&lt;=40, "Young Adult",IF(Table1[[#This Row],[Age]]&lt;=60, "Middle Age","Old Age"))))</f>
        <v>Old Age</v>
      </c>
      <c r="D2212" t="s">
        <v>40</v>
      </c>
      <c r="E2212" t="s">
        <v>35</v>
      </c>
      <c r="F2212" t="s">
        <v>41</v>
      </c>
      <c r="G2212" s="2">
        <v>44759</v>
      </c>
      <c r="H2212" s="1">
        <f>YEAR(Table1[[#This Row],[Date_of_Diagnosis]])</f>
        <v>2022</v>
      </c>
      <c r="I2212" t="s">
        <v>51</v>
      </c>
      <c r="J2212" t="s">
        <v>38</v>
      </c>
      <c r="K2212" t="b">
        <v>1</v>
      </c>
      <c r="L2212">
        <v>1</v>
      </c>
      <c r="M2212">
        <v>13</v>
      </c>
      <c r="N2212" t="s">
        <v>15</v>
      </c>
      <c r="O2212">
        <v>47</v>
      </c>
      <c r="P2212" t="str">
        <f>IF(Table1[[#This Row],[Survival_Time_Months]]&lt;12,"&lt;1 Year",IF(Table1[[#This Row],[Survival_Time_Months]]&lt;60,"1-5 Years","5+ Years"))</f>
        <v>1-5 Years</v>
      </c>
      <c r="Q2212" t="s">
        <v>10</v>
      </c>
      <c r="R2212" t="b">
        <v>0</v>
      </c>
      <c r="S2212" t="s">
        <v>17</v>
      </c>
    </row>
    <row r="2213" spans="1:19" x14ac:dyDescent="0.35">
      <c r="A2213" t="s">
        <v>2258</v>
      </c>
      <c r="B2213">
        <v>14</v>
      </c>
      <c r="C2213" t="str">
        <f>IF(Table1[[#This Row],[Age]]&lt;=10,"Child",IF(Table1[[#This Row],[Age]]&lt;=20,"Teen", IF(Table1[[#This Row],[Age]]&lt;=40, "Young Adult",IF(Table1[[#This Row],[Age]]&lt;=60, "Middle Age","Old Age"))))</f>
        <v>Teen</v>
      </c>
      <c r="D2213" t="s">
        <v>40</v>
      </c>
      <c r="E2213" t="s">
        <v>50</v>
      </c>
      <c r="F2213" t="s">
        <v>41</v>
      </c>
      <c r="G2213" s="2">
        <v>43986</v>
      </c>
      <c r="H2213" s="1">
        <f>YEAR(Table1[[#This Row],[Date_of_Diagnosis]])</f>
        <v>2020</v>
      </c>
      <c r="I2213" t="s">
        <v>42</v>
      </c>
      <c r="J2213" t="s">
        <v>2</v>
      </c>
      <c r="K2213" t="b">
        <v>1</v>
      </c>
      <c r="L2213">
        <v>66</v>
      </c>
      <c r="M2213">
        <v>3</v>
      </c>
      <c r="N2213" t="s">
        <v>15</v>
      </c>
      <c r="O2213">
        <v>89</v>
      </c>
      <c r="P2213" t="str">
        <f>IF(Table1[[#This Row],[Survival_Time_Months]]&lt;12,"&lt;1 Year",IF(Table1[[#This Row],[Survival_Time_Months]]&lt;60,"1-5 Years","5+ Years"))</f>
        <v>5+ Years</v>
      </c>
      <c r="Q2213" t="s">
        <v>10</v>
      </c>
      <c r="R2213" t="b">
        <v>0</v>
      </c>
      <c r="S2213" t="s">
        <v>18</v>
      </c>
    </row>
    <row r="2214" spans="1:19" x14ac:dyDescent="0.35">
      <c r="A2214" t="s">
        <v>2259</v>
      </c>
      <c r="B2214">
        <v>81</v>
      </c>
      <c r="C2214" t="str">
        <f>IF(Table1[[#This Row],[Age]]&lt;=10,"Child",IF(Table1[[#This Row],[Age]]&lt;=20,"Teen", IF(Table1[[#This Row],[Age]]&lt;=40, "Young Adult",IF(Table1[[#This Row],[Age]]&lt;=60, "Middle Age","Old Age"))))</f>
        <v>Old Age</v>
      </c>
      <c r="D2214" t="s">
        <v>40</v>
      </c>
      <c r="E2214" t="s">
        <v>47</v>
      </c>
      <c r="F2214" t="s">
        <v>36</v>
      </c>
      <c r="G2214" s="2">
        <v>44256</v>
      </c>
      <c r="H2214" s="1">
        <f>YEAR(Table1[[#This Row],[Date_of_Diagnosis]])</f>
        <v>2021</v>
      </c>
      <c r="I2214" t="s">
        <v>37</v>
      </c>
      <c r="J2214" t="s">
        <v>2</v>
      </c>
      <c r="K2214" t="b">
        <v>1</v>
      </c>
      <c r="L2214">
        <v>51</v>
      </c>
      <c r="M2214">
        <v>7</v>
      </c>
      <c r="N2214" t="s">
        <v>12</v>
      </c>
      <c r="O2214">
        <v>35</v>
      </c>
      <c r="P2214" t="str">
        <f>IF(Table1[[#This Row],[Survival_Time_Months]]&lt;12,"&lt;1 Year",IF(Table1[[#This Row],[Survival_Time_Months]]&lt;60,"1-5 Years","5+ Years"))</f>
        <v>1-5 Years</v>
      </c>
      <c r="Q2214" t="s">
        <v>10</v>
      </c>
      <c r="R2214" t="b">
        <v>1</v>
      </c>
      <c r="S2214" t="s">
        <v>23</v>
      </c>
    </row>
    <row r="2215" spans="1:19" x14ac:dyDescent="0.35">
      <c r="A2215" t="s">
        <v>2260</v>
      </c>
      <c r="B2215">
        <v>83</v>
      </c>
      <c r="C2215" t="str">
        <f>IF(Table1[[#This Row],[Age]]&lt;=10,"Child",IF(Table1[[#This Row],[Age]]&lt;=20,"Teen", IF(Table1[[#This Row],[Age]]&lt;=40, "Young Adult",IF(Table1[[#This Row],[Age]]&lt;=60, "Middle Age","Old Age"))))</f>
        <v>Old Age</v>
      </c>
      <c r="D2215" t="s">
        <v>5050</v>
      </c>
      <c r="E2215" t="s">
        <v>47</v>
      </c>
      <c r="F2215" t="s">
        <v>44</v>
      </c>
      <c r="G2215" s="2">
        <v>45530</v>
      </c>
      <c r="H2215" s="1">
        <f>YEAR(Table1[[#This Row],[Date_of_Diagnosis]])</f>
        <v>2024</v>
      </c>
      <c r="I2215" t="s">
        <v>48</v>
      </c>
      <c r="J2215" t="s">
        <v>45</v>
      </c>
      <c r="K2215" t="b">
        <v>1</v>
      </c>
      <c r="L2215">
        <v>4</v>
      </c>
      <c r="M2215">
        <v>16</v>
      </c>
      <c r="N2215" t="s">
        <v>12</v>
      </c>
      <c r="O2215">
        <v>43</v>
      </c>
      <c r="P2215" t="str">
        <f>IF(Table1[[#This Row],[Survival_Time_Months]]&lt;12,"&lt;1 Year",IF(Table1[[#This Row],[Survival_Time_Months]]&lt;60,"1-5 Years","5+ Years"))</f>
        <v>1-5 Years</v>
      </c>
      <c r="Q2215" t="s">
        <v>10</v>
      </c>
      <c r="R2215" t="b">
        <v>1</v>
      </c>
      <c r="S2215" t="s">
        <v>20</v>
      </c>
    </row>
    <row r="2216" spans="1:19" x14ac:dyDescent="0.35">
      <c r="A2216" t="s">
        <v>2261</v>
      </c>
      <c r="B2216">
        <v>79</v>
      </c>
      <c r="C2216" t="str">
        <f>IF(Table1[[#This Row],[Age]]&lt;=10,"Child",IF(Table1[[#This Row],[Age]]&lt;=20,"Teen", IF(Table1[[#This Row],[Age]]&lt;=40, "Young Adult",IF(Table1[[#This Row],[Age]]&lt;=60, "Middle Age","Old Age"))))</f>
        <v>Old Age</v>
      </c>
      <c r="D2216" t="s">
        <v>5049</v>
      </c>
      <c r="E2216" t="s">
        <v>50</v>
      </c>
      <c r="F2216" t="s">
        <v>41</v>
      </c>
      <c r="G2216" s="2">
        <v>45650</v>
      </c>
      <c r="H2216" s="1">
        <f>YEAR(Table1[[#This Row],[Date_of_Diagnosis]])</f>
        <v>2024</v>
      </c>
      <c r="I2216" t="s">
        <v>42</v>
      </c>
      <c r="J2216" t="s">
        <v>38</v>
      </c>
      <c r="K2216" t="b">
        <v>0</v>
      </c>
      <c r="L2216">
        <v>69</v>
      </c>
      <c r="M2216">
        <v>2</v>
      </c>
      <c r="N2216" t="s">
        <v>12</v>
      </c>
      <c r="O2216">
        <v>39</v>
      </c>
      <c r="P2216" t="str">
        <f>IF(Table1[[#This Row],[Survival_Time_Months]]&lt;12,"&lt;1 Year",IF(Table1[[#This Row],[Survival_Time_Months]]&lt;60,"1-5 Years","5+ Years"))</f>
        <v>1-5 Years</v>
      </c>
      <c r="Q2216" t="s">
        <v>10</v>
      </c>
      <c r="R2216" t="b">
        <v>0</v>
      </c>
      <c r="S2216" t="s">
        <v>17</v>
      </c>
    </row>
    <row r="2217" spans="1:19" x14ac:dyDescent="0.35">
      <c r="A2217" t="s">
        <v>2262</v>
      </c>
      <c r="B2217">
        <v>73</v>
      </c>
      <c r="C2217" t="str">
        <f>IF(Table1[[#This Row],[Age]]&lt;=10,"Child",IF(Table1[[#This Row],[Age]]&lt;=20,"Teen", IF(Table1[[#This Row],[Age]]&lt;=40, "Young Adult",IF(Table1[[#This Row],[Age]]&lt;=60, "Middle Age","Old Age"))))</f>
        <v>Old Age</v>
      </c>
      <c r="D2217" t="s">
        <v>40</v>
      </c>
      <c r="E2217" t="s">
        <v>47</v>
      </c>
      <c r="F2217" t="s">
        <v>36</v>
      </c>
      <c r="G2217" s="2">
        <v>45173</v>
      </c>
      <c r="H2217" s="1">
        <f>YEAR(Table1[[#This Row],[Date_of_Diagnosis]])</f>
        <v>2023</v>
      </c>
      <c r="I2217" t="s">
        <v>37</v>
      </c>
      <c r="J2217" t="s">
        <v>2</v>
      </c>
      <c r="K2217" t="b">
        <v>1</v>
      </c>
      <c r="L2217">
        <v>3</v>
      </c>
      <c r="M2217">
        <v>2</v>
      </c>
      <c r="N2217" t="s">
        <v>15</v>
      </c>
      <c r="O2217">
        <v>16</v>
      </c>
      <c r="P2217" t="str">
        <f>IF(Table1[[#This Row],[Survival_Time_Months]]&lt;12,"&lt;1 Year",IF(Table1[[#This Row],[Survival_Time_Months]]&lt;60,"1-5 Years","5+ Years"))</f>
        <v>1-5 Years</v>
      </c>
      <c r="Q2217" t="s">
        <v>14</v>
      </c>
      <c r="R2217" t="b">
        <v>0</v>
      </c>
      <c r="S2217" t="s">
        <v>19</v>
      </c>
    </row>
    <row r="2218" spans="1:19" x14ac:dyDescent="0.35">
      <c r="A2218" t="s">
        <v>2263</v>
      </c>
      <c r="B2218">
        <v>1</v>
      </c>
      <c r="C2218" t="str">
        <f>IF(Table1[[#This Row],[Age]]&lt;=10,"Child",IF(Table1[[#This Row],[Age]]&lt;=20,"Teen", IF(Table1[[#This Row],[Age]]&lt;=40, "Young Adult",IF(Table1[[#This Row],[Age]]&lt;=60, "Middle Age","Old Age"))))</f>
        <v>Child</v>
      </c>
      <c r="D2218" t="s">
        <v>40</v>
      </c>
      <c r="E2218" t="s">
        <v>35</v>
      </c>
      <c r="F2218" t="s">
        <v>41</v>
      </c>
      <c r="G2218" s="2">
        <v>44792</v>
      </c>
      <c r="H2218" s="1">
        <f>YEAR(Table1[[#This Row],[Date_of_Diagnosis]])</f>
        <v>2022</v>
      </c>
      <c r="I2218" t="s">
        <v>48</v>
      </c>
      <c r="J2218" t="s">
        <v>45</v>
      </c>
      <c r="K2218" t="b">
        <v>0</v>
      </c>
      <c r="L2218">
        <v>24</v>
      </c>
      <c r="M2218">
        <v>10</v>
      </c>
      <c r="N2218" t="s">
        <v>9</v>
      </c>
      <c r="O2218">
        <v>16</v>
      </c>
      <c r="P2218" t="str">
        <f>IF(Table1[[#This Row],[Survival_Time_Months]]&lt;12,"&lt;1 Year",IF(Table1[[#This Row],[Survival_Time_Months]]&lt;60,"1-5 Years","5+ Years"))</f>
        <v>1-5 Years</v>
      </c>
      <c r="Q2218" t="s">
        <v>10</v>
      </c>
      <c r="R2218" t="b">
        <v>0</v>
      </c>
      <c r="S2218" t="s">
        <v>19</v>
      </c>
    </row>
    <row r="2219" spans="1:19" x14ac:dyDescent="0.35">
      <c r="A2219" t="s">
        <v>2264</v>
      </c>
      <c r="B2219">
        <v>72</v>
      </c>
      <c r="C2219" t="str">
        <f>IF(Table1[[#This Row],[Age]]&lt;=10,"Child",IF(Table1[[#This Row],[Age]]&lt;=20,"Teen", IF(Table1[[#This Row],[Age]]&lt;=40, "Young Adult",IF(Table1[[#This Row],[Age]]&lt;=60, "Middle Age","Old Age"))))</f>
        <v>Old Age</v>
      </c>
      <c r="D2219" t="s">
        <v>5049</v>
      </c>
      <c r="E2219" t="s">
        <v>35</v>
      </c>
      <c r="F2219" t="s">
        <v>44</v>
      </c>
      <c r="G2219" s="2">
        <v>45639</v>
      </c>
      <c r="H2219" s="1">
        <f>YEAR(Table1[[#This Row],[Date_of_Diagnosis]])</f>
        <v>2024</v>
      </c>
      <c r="I2219" t="s">
        <v>37</v>
      </c>
      <c r="J2219" t="s">
        <v>2</v>
      </c>
      <c r="K2219" t="b">
        <v>1</v>
      </c>
      <c r="L2219">
        <v>39</v>
      </c>
      <c r="M2219">
        <v>16</v>
      </c>
      <c r="N2219" t="s">
        <v>9</v>
      </c>
      <c r="O2219">
        <v>3</v>
      </c>
      <c r="P2219" t="str">
        <f>IF(Table1[[#This Row],[Survival_Time_Months]]&lt;12,"&lt;1 Year",IF(Table1[[#This Row],[Survival_Time_Months]]&lt;60,"1-5 Years","5+ Years"))</f>
        <v>&lt;1 Year</v>
      </c>
      <c r="Q2219" t="s">
        <v>10</v>
      </c>
      <c r="R2219" t="b">
        <v>0</v>
      </c>
      <c r="S2219" t="s">
        <v>11</v>
      </c>
    </row>
    <row r="2220" spans="1:19" x14ac:dyDescent="0.35">
      <c r="A2220" t="s">
        <v>2265</v>
      </c>
      <c r="B2220">
        <v>35</v>
      </c>
      <c r="C2220" t="str">
        <f>IF(Table1[[#This Row],[Age]]&lt;=10,"Child",IF(Table1[[#This Row],[Age]]&lt;=20,"Teen", IF(Table1[[#This Row],[Age]]&lt;=40, "Young Adult",IF(Table1[[#This Row],[Age]]&lt;=60, "Middle Age","Old Age"))))</f>
        <v>Young Adult</v>
      </c>
      <c r="D2220" t="s">
        <v>5050</v>
      </c>
      <c r="E2220" t="s">
        <v>47</v>
      </c>
      <c r="F2220" t="s">
        <v>44</v>
      </c>
      <c r="G2220" s="2">
        <v>45524</v>
      </c>
      <c r="H2220" s="1">
        <f>YEAR(Table1[[#This Row],[Date_of_Diagnosis]])</f>
        <v>2024</v>
      </c>
      <c r="I2220" t="s">
        <v>42</v>
      </c>
      <c r="J2220" t="s">
        <v>45</v>
      </c>
      <c r="K2220" t="b">
        <v>1</v>
      </c>
      <c r="L2220">
        <v>32</v>
      </c>
      <c r="M2220">
        <v>13</v>
      </c>
      <c r="N2220" t="s">
        <v>9</v>
      </c>
      <c r="O2220">
        <v>21</v>
      </c>
      <c r="P2220" t="str">
        <f>IF(Table1[[#This Row],[Survival_Time_Months]]&lt;12,"&lt;1 Year",IF(Table1[[#This Row],[Survival_Time_Months]]&lt;60,"1-5 Years","5+ Years"))</f>
        <v>1-5 Years</v>
      </c>
      <c r="Q2220" t="s">
        <v>14</v>
      </c>
      <c r="R2220" t="b">
        <v>0</v>
      </c>
      <c r="S2220" t="s">
        <v>18</v>
      </c>
    </row>
    <row r="2221" spans="1:19" x14ac:dyDescent="0.35">
      <c r="A2221" t="s">
        <v>2266</v>
      </c>
      <c r="B2221">
        <v>35</v>
      </c>
      <c r="C2221" t="str">
        <f>IF(Table1[[#This Row],[Age]]&lt;=10,"Child",IF(Table1[[#This Row],[Age]]&lt;=20,"Teen", IF(Table1[[#This Row],[Age]]&lt;=40, "Young Adult",IF(Table1[[#This Row],[Age]]&lt;=60, "Middle Age","Old Age"))))</f>
        <v>Young Adult</v>
      </c>
      <c r="D2221" t="s">
        <v>5049</v>
      </c>
      <c r="E2221" t="s">
        <v>35</v>
      </c>
      <c r="F2221" t="s">
        <v>44</v>
      </c>
      <c r="G2221" s="2">
        <v>44911</v>
      </c>
      <c r="H2221" s="1">
        <f>YEAR(Table1[[#This Row],[Date_of_Diagnosis]])</f>
        <v>2022</v>
      </c>
      <c r="I2221" t="s">
        <v>48</v>
      </c>
      <c r="J2221" t="s">
        <v>38</v>
      </c>
      <c r="K2221" t="b">
        <v>0</v>
      </c>
      <c r="L2221">
        <v>59</v>
      </c>
      <c r="M2221">
        <v>9</v>
      </c>
      <c r="N2221" t="s">
        <v>15</v>
      </c>
      <c r="O2221">
        <v>116</v>
      </c>
      <c r="P2221" t="str">
        <f>IF(Table1[[#This Row],[Survival_Time_Months]]&lt;12,"&lt;1 Year",IF(Table1[[#This Row],[Survival_Time_Months]]&lt;60,"1-5 Years","5+ Years"))</f>
        <v>5+ Years</v>
      </c>
      <c r="Q2221" t="s">
        <v>10</v>
      </c>
      <c r="R2221" t="b">
        <v>0</v>
      </c>
      <c r="S2221" t="s">
        <v>23</v>
      </c>
    </row>
    <row r="2222" spans="1:19" x14ac:dyDescent="0.35">
      <c r="A2222" t="s">
        <v>2267</v>
      </c>
      <c r="B2222">
        <v>84</v>
      </c>
      <c r="C2222" t="str">
        <f>IF(Table1[[#This Row],[Age]]&lt;=10,"Child",IF(Table1[[#This Row],[Age]]&lt;=20,"Teen", IF(Table1[[#This Row],[Age]]&lt;=40, "Young Adult",IF(Table1[[#This Row],[Age]]&lt;=60, "Middle Age","Old Age"))))</f>
        <v>Old Age</v>
      </c>
      <c r="D2222" t="s">
        <v>5049</v>
      </c>
      <c r="E2222" t="s">
        <v>50</v>
      </c>
      <c r="F2222" t="s">
        <v>41</v>
      </c>
      <c r="G2222" s="2">
        <v>44585</v>
      </c>
      <c r="H2222" s="1">
        <f>YEAR(Table1[[#This Row],[Date_of_Diagnosis]])</f>
        <v>2022</v>
      </c>
      <c r="I2222" t="s">
        <v>51</v>
      </c>
      <c r="J2222" t="s">
        <v>2</v>
      </c>
      <c r="K2222" t="b">
        <v>0</v>
      </c>
      <c r="L2222">
        <v>47</v>
      </c>
      <c r="M2222">
        <v>11</v>
      </c>
      <c r="N2222" t="s">
        <v>12</v>
      </c>
      <c r="O2222">
        <v>22</v>
      </c>
      <c r="P2222" t="str">
        <f>IF(Table1[[#This Row],[Survival_Time_Months]]&lt;12,"&lt;1 Year",IF(Table1[[#This Row],[Survival_Time_Months]]&lt;60,"1-5 Years","5+ Years"))</f>
        <v>1-5 Years</v>
      </c>
      <c r="Q2222" t="s">
        <v>14</v>
      </c>
      <c r="R2222" t="b">
        <v>1</v>
      </c>
      <c r="S2222" t="s">
        <v>13</v>
      </c>
    </row>
    <row r="2223" spans="1:19" x14ac:dyDescent="0.35">
      <c r="A2223" t="s">
        <v>2268</v>
      </c>
      <c r="B2223">
        <v>29</v>
      </c>
      <c r="C2223" t="str">
        <f>IF(Table1[[#This Row],[Age]]&lt;=10,"Child",IF(Table1[[#This Row],[Age]]&lt;=20,"Teen", IF(Table1[[#This Row],[Age]]&lt;=40, "Young Adult",IF(Table1[[#This Row],[Age]]&lt;=60, "Middle Age","Old Age"))))</f>
        <v>Young Adult</v>
      </c>
      <c r="D2223" t="s">
        <v>40</v>
      </c>
      <c r="E2223" t="s">
        <v>50</v>
      </c>
      <c r="F2223" t="s">
        <v>36</v>
      </c>
      <c r="G2223" s="2">
        <v>45053</v>
      </c>
      <c r="H2223" s="1">
        <f>YEAR(Table1[[#This Row],[Date_of_Diagnosis]])</f>
        <v>2023</v>
      </c>
      <c r="I2223" t="s">
        <v>48</v>
      </c>
      <c r="J2223" t="s">
        <v>38</v>
      </c>
      <c r="K2223" t="b">
        <v>0</v>
      </c>
      <c r="L2223">
        <v>29</v>
      </c>
      <c r="M2223">
        <v>14</v>
      </c>
      <c r="N2223" t="s">
        <v>15</v>
      </c>
      <c r="O2223">
        <v>85</v>
      </c>
      <c r="P2223" t="str">
        <f>IF(Table1[[#This Row],[Survival_Time_Months]]&lt;12,"&lt;1 Year",IF(Table1[[#This Row],[Survival_Time_Months]]&lt;60,"1-5 Years","5+ Years"))</f>
        <v>5+ Years</v>
      </c>
      <c r="Q2223" t="s">
        <v>10</v>
      </c>
      <c r="R2223" t="b">
        <v>0</v>
      </c>
      <c r="S2223" t="s">
        <v>20</v>
      </c>
    </row>
    <row r="2224" spans="1:19" x14ac:dyDescent="0.35">
      <c r="A2224" t="s">
        <v>2269</v>
      </c>
      <c r="B2224">
        <v>21</v>
      </c>
      <c r="C2224" t="str">
        <f>IF(Table1[[#This Row],[Age]]&lt;=10,"Child",IF(Table1[[#This Row],[Age]]&lt;=20,"Teen", IF(Table1[[#This Row],[Age]]&lt;=40, "Young Adult",IF(Table1[[#This Row],[Age]]&lt;=60, "Middle Age","Old Age"))))</f>
        <v>Young Adult</v>
      </c>
      <c r="D2224" t="s">
        <v>5049</v>
      </c>
      <c r="E2224" t="s">
        <v>50</v>
      </c>
      <c r="F2224" t="s">
        <v>41</v>
      </c>
      <c r="G2224" s="2">
        <v>43746</v>
      </c>
      <c r="H2224" s="1">
        <f>YEAR(Table1[[#This Row],[Date_of_Diagnosis]])</f>
        <v>2019</v>
      </c>
      <c r="I2224" t="s">
        <v>51</v>
      </c>
      <c r="J2224" t="s">
        <v>2</v>
      </c>
      <c r="K2224" t="b">
        <v>1</v>
      </c>
      <c r="L2224">
        <v>34</v>
      </c>
      <c r="M2224">
        <v>19</v>
      </c>
      <c r="N2224" t="s">
        <v>12</v>
      </c>
      <c r="O2224">
        <v>113</v>
      </c>
      <c r="P2224" t="str">
        <f>IF(Table1[[#This Row],[Survival_Time_Months]]&lt;12,"&lt;1 Year",IF(Table1[[#This Row],[Survival_Time_Months]]&lt;60,"1-5 Years","5+ Years"))</f>
        <v>5+ Years</v>
      </c>
      <c r="Q2224" t="s">
        <v>14</v>
      </c>
      <c r="R2224" t="b">
        <v>0</v>
      </c>
      <c r="S2224" t="s">
        <v>22</v>
      </c>
    </row>
    <row r="2225" spans="1:19" x14ac:dyDescent="0.35">
      <c r="A2225" t="s">
        <v>2270</v>
      </c>
      <c r="B2225">
        <v>5</v>
      </c>
      <c r="C2225" t="str">
        <f>IF(Table1[[#This Row],[Age]]&lt;=10,"Child",IF(Table1[[#This Row],[Age]]&lt;=20,"Teen", IF(Table1[[#This Row],[Age]]&lt;=40, "Young Adult",IF(Table1[[#This Row],[Age]]&lt;=60, "Middle Age","Old Age"))))</f>
        <v>Child</v>
      </c>
      <c r="D2225" t="s">
        <v>40</v>
      </c>
      <c r="E2225" t="s">
        <v>50</v>
      </c>
      <c r="F2225" t="s">
        <v>36</v>
      </c>
      <c r="G2225" s="2">
        <v>45527</v>
      </c>
      <c r="H2225" s="1">
        <f>YEAR(Table1[[#This Row],[Date_of_Diagnosis]])</f>
        <v>2024</v>
      </c>
      <c r="I2225" t="s">
        <v>42</v>
      </c>
      <c r="J2225" t="s">
        <v>2</v>
      </c>
      <c r="K2225" t="b">
        <v>1</v>
      </c>
      <c r="L2225">
        <v>44</v>
      </c>
      <c r="M2225">
        <v>19</v>
      </c>
      <c r="N2225" t="s">
        <v>12</v>
      </c>
      <c r="O2225">
        <v>80</v>
      </c>
      <c r="P2225" t="str">
        <f>IF(Table1[[#This Row],[Survival_Time_Months]]&lt;12,"&lt;1 Year",IF(Table1[[#This Row],[Survival_Time_Months]]&lt;60,"1-5 Years","5+ Years"))</f>
        <v>5+ Years</v>
      </c>
      <c r="Q2225" t="s">
        <v>14</v>
      </c>
      <c r="R2225" t="b">
        <v>0</v>
      </c>
      <c r="S2225" t="s">
        <v>11</v>
      </c>
    </row>
    <row r="2226" spans="1:19" x14ac:dyDescent="0.35">
      <c r="A2226" t="s">
        <v>2271</v>
      </c>
      <c r="B2226">
        <v>13</v>
      </c>
      <c r="C2226" t="str">
        <f>IF(Table1[[#This Row],[Age]]&lt;=10,"Child",IF(Table1[[#This Row],[Age]]&lt;=20,"Teen", IF(Table1[[#This Row],[Age]]&lt;=40, "Young Adult",IF(Table1[[#This Row],[Age]]&lt;=60, "Middle Age","Old Age"))))</f>
        <v>Teen</v>
      </c>
      <c r="D2226" t="s">
        <v>40</v>
      </c>
      <c r="E2226" t="s">
        <v>47</v>
      </c>
      <c r="F2226" t="s">
        <v>36</v>
      </c>
      <c r="G2226" s="2">
        <v>43541</v>
      </c>
      <c r="H2226" s="1">
        <f>YEAR(Table1[[#This Row],[Date_of_Diagnosis]])</f>
        <v>2019</v>
      </c>
      <c r="I2226" t="s">
        <v>37</v>
      </c>
      <c r="J2226" t="s">
        <v>38</v>
      </c>
      <c r="K2226" t="b">
        <v>0</v>
      </c>
      <c r="L2226">
        <v>64</v>
      </c>
      <c r="M2226">
        <v>4</v>
      </c>
      <c r="N2226" t="s">
        <v>12</v>
      </c>
      <c r="O2226">
        <v>20</v>
      </c>
      <c r="P2226" t="str">
        <f>IF(Table1[[#This Row],[Survival_Time_Months]]&lt;12,"&lt;1 Year",IF(Table1[[#This Row],[Survival_Time_Months]]&lt;60,"1-5 Years","5+ Years"))</f>
        <v>1-5 Years</v>
      </c>
      <c r="Q2226" t="s">
        <v>10</v>
      </c>
      <c r="R2226" t="b">
        <v>1</v>
      </c>
      <c r="S2226" t="s">
        <v>23</v>
      </c>
    </row>
    <row r="2227" spans="1:19" x14ac:dyDescent="0.35">
      <c r="A2227" t="s">
        <v>2272</v>
      </c>
      <c r="B2227">
        <v>17</v>
      </c>
      <c r="C2227" t="str">
        <f>IF(Table1[[#This Row],[Age]]&lt;=10,"Child",IF(Table1[[#This Row],[Age]]&lt;=20,"Teen", IF(Table1[[#This Row],[Age]]&lt;=40, "Young Adult",IF(Table1[[#This Row],[Age]]&lt;=60, "Middle Age","Old Age"))))</f>
        <v>Teen</v>
      </c>
      <c r="D2227" t="s">
        <v>5049</v>
      </c>
      <c r="E2227" t="s">
        <v>50</v>
      </c>
      <c r="F2227" t="s">
        <v>36</v>
      </c>
      <c r="G2227" s="2">
        <v>45267</v>
      </c>
      <c r="H2227" s="1">
        <f>YEAR(Table1[[#This Row],[Date_of_Diagnosis]])</f>
        <v>2023</v>
      </c>
      <c r="I2227" t="s">
        <v>48</v>
      </c>
      <c r="J2227" t="s">
        <v>2</v>
      </c>
      <c r="K2227" t="b">
        <v>1</v>
      </c>
      <c r="L2227">
        <v>10</v>
      </c>
      <c r="M2227">
        <v>5</v>
      </c>
      <c r="N2227" t="s">
        <v>12</v>
      </c>
      <c r="O2227">
        <v>16</v>
      </c>
      <c r="P2227" t="str">
        <f>IF(Table1[[#This Row],[Survival_Time_Months]]&lt;12,"&lt;1 Year",IF(Table1[[#This Row],[Survival_Time_Months]]&lt;60,"1-5 Years","5+ Years"))</f>
        <v>1-5 Years</v>
      </c>
      <c r="Q2227" t="s">
        <v>10</v>
      </c>
      <c r="R2227" t="b">
        <v>1</v>
      </c>
      <c r="S2227" t="s">
        <v>21</v>
      </c>
    </row>
    <row r="2228" spans="1:19" x14ac:dyDescent="0.35">
      <c r="A2228" t="s">
        <v>2273</v>
      </c>
      <c r="B2228">
        <v>69</v>
      </c>
      <c r="C2228" t="str">
        <f>IF(Table1[[#This Row],[Age]]&lt;=10,"Child",IF(Table1[[#This Row],[Age]]&lt;=20,"Teen", IF(Table1[[#This Row],[Age]]&lt;=40, "Young Adult",IF(Table1[[#This Row],[Age]]&lt;=60, "Middle Age","Old Age"))))</f>
        <v>Old Age</v>
      </c>
      <c r="D2228" t="s">
        <v>5049</v>
      </c>
      <c r="E2228" t="s">
        <v>35</v>
      </c>
      <c r="F2228" t="s">
        <v>41</v>
      </c>
      <c r="G2228" s="2">
        <v>45485</v>
      </c>
      <c r="H2228" s="1">
        <f>YEAR(Table1[[#This Row],[Date_of_Diagnosis]])</f>
        <v>2024</v>
      </c>
      <c r="I2228" t="s">
        <v>48</v>
      </c>
      <c r="J2228" t="s">
        <v>45</v>
      </c>
      <c r="K2228" t="b">
        <v>1</v>
      </c>
      <c r="L2228">
        <v>60</v>
      </c>
      <c r="M2228">
        <v>20</v>
      </c>
      <c r="N2228" t="s">
        <v>12</v>
      </c>
      <c r="O2228">
        <v>12</v>
      </c>
      <c r="P2228" t="str">
        <f>IF(Table1[[#This Row],[Survival_Time_Months]]&lt;12,"&lt;1 Year",IF(Table1[[#This Row],[Survival_Time_Months]]&lt;60,"1-5 Years","5+ Years"))</f>
        <v>1-5 Years</v>
      </c>
      <c r="Q2228" t="s">
        <v>14</v>
      </c>
      <c r="R2228" t="b">
        <v>1</v>
      </c>
      <c r="S2228" t="s">
        <v>16</v>
      </c>
    </row>
    <row r="2229" spans="1:19" x14ac:dyDescent="0.35">
      <c r="A2229" t="s">
        <v>2274</v>
      </c>
      <c r="B2229">
        <v>79</v>
      </c>
      <c r="C2229" t="str">
        <f>IF(Table1[[#This Row],[Age]]&lt;=10,"Child",IF(Table1[[#This Row],[Age]]&lt;=20,"Teen", IF(Table1[[#This Row],[Age]]&lt;=40, "Young Adult",IF(Table1[[#This Row],[Age]]&lt;=60, "Middle Age","Old Age"))))</f>
        <v>Old Age</v>
      </c>
      <c r="D2229" t="s">
        <v>40</v>
      </c>
      <c r="E2229" t="s">
        <v>47</v>
      </c>
      <c r="F2229" t="s">
        <v>36</v>
      </c>
      <c r="G2229" s="2">
        <v>44871</v>
      </c>
      <c r="H2229" s="1">
        <f>YEAR(Table1[[#This Row],[Date_of_Diagnosis]])</f>
        <v>2022</v>
      </c>
      <c r="I2229" t="s">
        <v>37</v>
      </c>
      <c r="J2229" t="s">
        <v>45</v>
      </c>
      <c r="K2229" t="b">
        <v>1</v>
      </c>
      <c r="L2229">
        <v>68</v>
      </c>
      <c r="M2229">
        <v>6</v>
      </c>
      <c r="N2229" t="s">
        <v>9</v>
      </c>
      <c r="O2229">
        <v>105</v>
      </c>
      <c r="P2229" t="str">
        <f>IF(Table1[[#This Row],[Survival_Time_Months]]&lt;12,"&lt;1 Year",IF(Table1[[#This Row],[Survival_Time_Months]]&lt;60,"1-5 Years","5+ Years"))</f>
        <v>5+ Years</v>
      </c>
      <c r="Q2229" t="s">
        <v>10</v>
      </c>
      <c r="R2229" t="b">
        <v>0</v>
      </c>
      <c r="S2229" t="s">
        <v>23</v>
      </c>
    </row>
    <row r="2230" spans="1:19" x14ac:dyDescent="0.35">
      <c r="A2230" t="s">
        <v>2275</v>
      </c>
      <c r="B2230">
        <v>43</v>
      </c>
      <c r="C2230" t="str">
        <f>IF(Table1[[#This Row],[Age]]&lt;=10,"Child",IF(Table1[[#This Row],[Age]]&lt;=20,"Teen", IF(Table1[[#This Row],[Age]]&lt;=40, "Young Adult",IF(Table1[[#This Row],[Age]]&lt;=60, "Middle Age","Old Age"))))</f>
        <v>Middle Age</v>
      </c>
      <c r="D2230" t="s">
        <v>5049</v>
      </c>
      <c r="E2230" t="s">
        <v>50</v>
      </c>
      <c r="F2230" t="s">
        <v>41</v>
      </c>
      <c r="G2230" s="2">
        <v>44328</v>
      </c>
      <c r="H2230" s="1">
        <f>YEAR(Table1[[#This Row],[Date_of_Diagnosis]])</f>
        <v>2021</v>
      </c>
      <c r="I2230" t="s">
        <v>48</v>
      </c>
      <c r="J2230" t="s">
        <v>38</v>
      </c>
      <c r="K2230" t="b">
        <v>1</v>
      </c>
      <c r="L2230">
        <v>52</v>
      </c>
      <c r="M2230">
        <v>14</v>
      </c>
      <c r="N2230" t="s">
        <v>12</v>
      </c>
      <c r="O2230">
        <v>1</v>
      </c>
      <c r="P2230" t="str">
        <f>IF(Table1[[#This Row],[Survival_Time_Months]]&lt;12,"&lt;1 Year",IF(Table1[[#This Row],[Survival_Time_Months]]&lt;60,"1-5 Years","5+ Years"))</f>
        <v>&lt;1 Year</v>
      </c>
      <c r="Q2230" t="s">
        <v>10</v>
      </c>
      <c r="R2230" t="b">
        <v>1</v>
      </c>
      <c r="S2230" t="s">
        <v>18</v>
      </c>
    </row>
    <row r="2231" spans="1:19" x14ac:dyDescent="0.35">
      <c r="A2231" t="s">
        <v>2276</v>
      </c>
      <c r="B2231">
        <v>76</v>
      </c>
      <c r="C2231" t="str">
        <f>IF(Table1[[#This Row],[Age]]&lt;=10,"Child",IF(Table1[[#This Row],[Age]]&lt;=20,"Teen", IF(Table1[[#This Row],[Age]]&lt;=40, "Young Adult",IF(Table1[[#This Row],[Age]]&lt;=60, "Middle Age","Old Age"))))</f>
        <v>Old Age</v>
      </c>
      <c r="D2231" t="s">
        <v>5049</v>
      </c>
      <c r="E2231" t="s">
        <v>35</v>
      </c>
      <c r="F2231" t="s">
        <v>36</v>
      </c>
      <c r="G2231" s="2">
        <v>43741</v>
      </c>
      <c r="H2231" s="1">
        <f>YEAR(Table1[[#This Row],[Date_of_Diagnosis]])</f>
        <v>2019</v>
      </c>
      <c r="I2231" t="s">
        <v>48</v>
      </c>
      <c r="J2231" t="s">
        <v>38</v>
      </c>
      <c r="K2231" t="b">
        <v>0</v>
      </c>
      <c r="L2231">
        <v>31</v>
      </c>
      <c r="M2231">
        <v>1</v>
      </c>
      <c r="N2231" t="s">
        <v>9</v>
      </c>
      <c r="O2231">
        <v>48</v>
      </c>
      <c r="P2231" t="str">
        <f>IF(Table1[[#This Row],[Survival_Time_Months]]&lt;12,"&lt;1 Year",IF(Table1[[#This Row],[Survival_Time_Months]]&lt;60,"1-5 Years","5+ Years"))</f>
        <v>1-5 Years</v>
      </c>
      <c r="Q2231" t="s">
        <v>10</v>
      </c>
      <c r="R2231" t="b">
        <v>1</v>
      </c>
      <c r="S2231" t="s">
        <v>23</v>
      </c>
    </row>
    <row r="2232" spans="1:19" x14ac:dyDescent="0.35">
      <c r="A2232" t="s">
        <v>2277</v>
      </c>
      <c r="B2232">
        <v>84</v>
      </c>
      <c r="C2232" t="str">
        <f>IF(Table1[[#This Row],[Age]]&lt;=10,"Child",IF(Table1[[#This Row],[Age]]&lt;=20,"Teen", IF(Table1[[#This Row],[Age]]&lt;=40, "Young Adult",IF(Table1[[#This Row],[Age]]&lt;=60, "Middle Age","Old Age"))))</f>
        <v>Old Age</v>
      </c>
      <c r="D2232" t="s">
        <v>40</v>
      </c>
      <c r="E2232" t="s">
        <v>35</v>
      </c>
      <c r="F2232" t="s">
        <v>41</v>
      </c>
      <c r="G2232" s="2">
        <v>43526</v>
      </c>
      <c r="H2232" s="1">
        <f>YEAR(Table1[[#This Row],[Date_of_Diagnosis]])</f>
        <v>2019</v>
      </c>
      <c r="I2232" t="s">
        <v>37</v>
      </c>
      <c r="J2232" t="s">
        <v>2</v>
      </c>
      <c r="K2232" t="b">
        <v>0</v>
      </c>
      <c r="L2232">
        <v>0</v>
      </c>
      <c r="M2232">
        <v>15</v>
      </c>
      <c r="N2232" t="s">
        <v>9</v>
      </c>
      <c r="O2232">
        <v>77</v>
      </c>
      <c r="P2232" t="str">
        <f>IF(Table1[[#This Row],[Survival_Time_Months]]&lt;12,"&lt;1 Year",IF(Table1[[#This Row],[Survival_Time_Months]]&lt;60,"1-5 Years","5+ Years"))</f>
        <v>5+ Years</v>
      </c>
      <c r="Q2232" t="s">
        <v>10</v>
      </c>
      <c r="R2232" t="b">
        <v>0</v>
      </c>
      <c r="S2232" t="s">
        <v>13</v>
      </c>
    </row>
    <row r="2233" spans="1:19" x14ac:dyDescent="0.35">
      <c r="A2233" t="s">
        <v>2278</v>
      </c>
      <c r="B2233">
        <v>3</v>
      </c>
      <c r="C2233" t="str">
        <f>IF(Table1[[#This Row],[Age]]&lt;=10,"Child",IF(Table1[[#This Row],[Age]]&lt;=20,"Teen", IF(Table1[[#This Row],[Age]]&lt;=40, "Young Adult",IF(Table1[[#This Row],[Age]]&lt;=60, "Middle Age","Old Age"))))</f>
        <v>Child</v>
      </c>
      <c r="D2233" t="s">
        <v>40</v>
      </c>
      <c r="E2233" t="s">
        <v>47</v>
      </c>
      <c r="F2233" t="s">
        <v>44</v>
      </c>
      <c r="G2233" s="2">
        <v>44371</v>
      </c>
      <c r="H2233" s="1">
        <f>YEAR(Table1[[#This Row],[Date_of_Diagnosis]])</f>
        <v>2021</v>
      </c>
      <c r="I2233" t="s">
        <v>37</v>
      </c>
      <c r="J2233" t="s">
        <v>38</v>
      </c>
      <c r="K2233" t="b">
        <v>0</v>
      </c>
      <c r="L2233">
        <v>0</v>
      </c>
      <c r="M2233">
        <v>1</v>
      </c>
      <c r="N2233" t="s">
        <v>12</v>
      </c>
      <c r="O2233">
        <v>48</v>
      </c>
      <c r="P2233" t="str">
        <f>IF(Table1[[#This Row],[Survival_Time_Months]]&lt;12,"&lt;1 Year",IF(Table1[[#This Row],[Survival_Time_Months]]&lt;60,"1-5 Years","5+ Years"))</f>
        <v>1-5 Years</v>
      </c>
      <c r="Q2233" t="s">
        <v>14</v>
      </c>
      <c r="R2233" t="b">
        <v>0</v>
      </c>
      <c r="S2233" t="s">
        <v>23</v>
      </c>
    </row>
    <row r="2234" spans="1:19" x14ac:dyDescent="0.35">
      <c r="A2234" t="s">
        <v>2279</v>
      </c>
      <c r="B2234">
        <v>44</v>
      </c>
      <c r="C2234" t="str">
        <f>IF(Table1[[#This Row],[Age]]&lt;=10,"Child",IF(Table1[[#This Row],[Age]]&lt;=20,"Teen", IF(Table1[[#This Row],[Age]]&lt;=40, "Young Adult",IF(Table1[[#This Row],[Age]]&lt;=60, "Middle Age","Old Age"))))</f>
        <v>Middle Age</v>
      </c>
      <c r="D2234" t="s">
        <v>40</v>
      </c>
      <c r="E2234" t="s">
        <v>47</v>
      </c>
      <c r="F2234" t="s">
        <v>36</v>
      </c>
      <c r="G2234" s="2">
        <v>45100</v>
      </c>
      <c r="H2234" s="1">
        <f>YEAR(Table1[[#This Row],[Date_of_Diagnosis]])</f>
        <v>2023</v>
      </c>
      <c r="I2234" t="s">
        <v>37</v>
      </c>
      <c r="J2234" t="s">
        <v>2</v>
      </c>
      <c r="K2234" t="b">
        <v>1</v>
      </c>
      <c r="L2234">
        <v>61</v>
      </c>
      <c r="M2234">
        <v>9</v>
      </c>
      <c r="N2234" t="s">
        <v>12</v>
      </c>
      <c r="O2234">
        <v>34</v>
      </c>
      <c r="P2234" t="str">
        <f>IF(Table1[[#This Row],[Survival_Time_Months]]&lt;12,"&lt;1 Year",IF(Table1[[#This Row],[Survival_Time_Months]]&lt;60,"1-5 Years","5+ Years"))</f>
        <v>1-5 Years</v>
      </c>
      <c r="Q2234" t="s">
        <v>10</v>
      </c>
      <c r="R2234" t="b">
        <v>1</v>
      </c>
      <c r="S2234" t="s">
        <v>18</v>
      </c>
    </row>
    <row r="2235" spans="1:19" x14ac:dyDescent="0.35">
      <c r="A2235" t="s">
        <v>2280</v>
      </c>
      <c r="B2235">
        <v>81</v>
      </c>
      <c r="C2235" t="str">
        <f>IF(Table1[[#This Row],[Age]]&lt;=10,"Child",IF(Table1[[#This Row],[Age]]&lt;=20,"Teen", IF(Table1[[#This Row],[Age]]&lt;=40, "Young Adult",IF(Table1[[#This Row],[Age]]&lt;=60, "Middle Age","Old Age"))))</f>
        <v>Old Age</v>
      </c>
      <c r="D2235" t="s">
        <v>40</v>
      </c>
      <c r="E2235" t="s">
        <v>50</v>
      </c>
      <c r="F2235" t="s">
        <v>36</v>
      </c>
      <c r="G2235" s="2">
        <v>44952</v>
      </c>
      <c r="H2235" s="1">
        <f>YEAR(Table1[[#This Row],[Date_of_Diagnosis]])</f>
        <v>2023</v>
      </c>
      <c r="I2235" t="s">
        <v>51</v>
      </c>
      <c r="J2235" t="s">
        <v>38</v>
      </c>
      <c r="K2235" t="b">
        <v>0</v>
      </c>
      <c r="L2235">
        <v>59</v>
      </c>
      <c r="M2235">
        <v>3</v>
      </c>
      <c r="N2235" t="s">
        <v>15</v>
      </c>
      <c r="O2235">
        <v>85</v>
      </c>
      <c r="P2235" t="str">
        <f>IF(Table1[[#This Row],[Survival_Time_Months]]&lt;12,"&lt;1 Year",IF(Table1[[#This Row],[Survival_Time_Months]]&lt;60,"1-5 Years","5+ Years"))</f>
        <v>5+ Years</v>
      </c>
      <c r="Q2235" t="s">
        <v>14</v>
      </c>
      <c r="R2235" t="b">
        <v>1</v>
      </c>
      <c r="S2235" t="s">
        <v>23</v>
      </c>
    </row>
    <row r="2236" spans="1:19" x14ac:dyDescent="0.35">
      <c r="A2236" t="s">
        <v>2281</v>
      </c>
      <c r="B2236">
        <v>28</v>
      </c>
      <c r="C2236" t="str">
        <f>IF(Table1[[#This Row],[Age]]&lt;=10,"Child",IF(Table1[[#This Row],[Age]]&lt;=20,"Teen", IF(Table1[[#This Row],[Age]]&lt;=40, "Young Adult",IF(Table1[[#This Row],[Age]]&lt;=60, "Middle Age","Old Age"))))</f>
        <v>Young Adult</v>
      </c>
      <c r="D2236" t="s">
        <v>5050</v>
      </c>
      <c r="E2236" t="s">
        <v>50</v>
      </c>
      <c r="F2236" t="s">
        <v>41</v>
      </c>
      <c r="G2236" s="2">
        <v>45612</v>
      </c>
      <c r="H2236" s="1">
        <f>YEAR(Table1[[#This Row],[Date_of_Diagnosis]])</f>
        <v>2024</v>
      </c>
      <c r="I2236" t="s">
        <v>37</v>
      </c>
      <c r="J2236" t="s">
        <v>2</v>
      </c>
      <c r="K2236" t="b">
        <v>0</v>
      </c>
      <c r="L2236">
        <v>17</v>
      </c>
      <c r="M2236">
        <v>2</v>
      </c>
      <c r="N2236" t="s">
        <v>9</v>
      </c>
      <c r="O2236">
        <v>29</v>
      </c>
      <c r="P2236" t="str">
        <f>IF(Table1[[#This Row],[Survival_Time_Months]]&lt;12,"&lt;1 Year",IF(Table1[[#This Row],[Survival_Time_Months]]&lt;60,"1-5 Years","5+ Years"))</f>
        <v>1-5 Years</v>
      </c>
      <c r="Q2236" t="s">
        <v>10</v>
      </c>
      <c r="R2236" t="b">
        <v>0</v>
      </c>
      <c r="S2236" t="s">
        <v>23</v>
      </c>
    </row>
    <row r="2237" spans="1:19" x14ac:dyDescent="0.35">
      <c r="A2237" t="s">
        <v>2282</v>
      </c>
      <c r="B2237">
        <v>52</v>
      </c>
      <c r="C2237" t="str">
        <f>IF(Table1[[#This Row],[Age]]&lt;=10,"Child",IF(Table1[[#This Row],[Age]]&lt;=20,"Teen", IF(Table1[[#This Row],[Age]]&lt;=40, "Young Adult",IF(Table1[[#This Row],[Age]]&lt;=60, "Middle Age","Old Age"))))</f>
        <v>Middle Age</v>
      </c>
      <c r="D2237" t="s">
        <v>40</v>
      </c>
      <c r="E2237" t="s">
        <v>47</v>
      </c>
      <c r="F2237" t="s">
        <v>44</v>
      </c>
      <c r="G2237" s="2">
        <v>44563</v>
      </c>
      <c r="H2237" s="1">
        <f>YEAR(Table1[[#This Row],[Date_of_Diagnosis]])</f>
        <v>2022</v>
      </c>
      <c r="I2237" t="s">
        <v>37</v>
      </c>
      <c r="J2237" t="s">
        <v>2</v>
      </c>
      <c r="K2237" t="b">
        <v>1</v>
      </c>
      <c r="L2237">
        <v>51</v>
      </c>
      <c r="M2237">
        <v>0</v>
      </c>
      <c r="N2237" t="s">
        <v>15</v>
      </c>
      <c r="O2237">
        <v>63</v>
      </c>
      <c r="P2237" t="str">
        <f>IF(Table1[[#This Row],[Survival_Time_Months]]&lt;12,"&lt;1 Year",IF(Table1[[#This Row],[Survival_Time_Months]]&lt;60,"1-5 Years","5+ Years"))</f>
        <v>5+ Years</v>
      </c>
      <c r="Q2237" t="s">
        <v>14</v>
      </c>
      <c r="R2237" t="b">
        <v>0</v>
      </c>
      <c r="S2237" t="s">
        <v>21</v>
      </c>
    </row>
    <row r="2238" spans="1:19" x14ac:dyDescent="0.35">
      <c r="A2238" t="s">
        <v>2283</v>
      </c>
      <c r="B2238">
        <v>23</v>
      </c>
      <c r="C2238" t="str">
        <f>IF(Table1[[#This Row],[Age]]&lt;=10,"Child",IF(Table1[[#This Row],[Age]]&lt;=20,"Teen", IF(Table1[[#This Row],[Age]]&lt;=40, "Young Adult",IF(Table1[[#This Row],[Age]]&lt;=60, "Middle Age","Old Age"))))</f>
        <v>Young Adult</v>
      </c>
      <c r="D2238" t="s">
        <v>40</v>
      </c>
      <c r="E2238" t="s">
        <v>35</v>
      </c>
      <c r="F2238" t="s">
        <v>41</v>
      </c>
      <c r="G2238" s="2">
        <v>43627</v>
      </c>
      <c r="H2238" s="1">
        <f>YEAR(Table1[[#This Row],[Date_of_Diagnosis]])</f>
        <v>2019</v>
      </c>
      <c r="I2238" t="s">
        <v>48</v>
      </c>
      <c r="J2238" t="s">
        <v>2</v>
      </c>
      <c r="K2238" t="b">
        <v>0</v>
      </c>
      <c r="L2238">
        <v>20</v>
      </c>
      <c r="M2238">
        <v>8</v>
      </c>
      <c r="N2238" t="s">
        <v>12</v>
      </c>
      <c r="O2238">
        <v>36</v>
      </c>
      <c r="P2238" t="str">
        <f>IF(Table1[[#This Row],[Survival_Time_Months]]&lt;12,"&lt;1 Year",IF(Table1[[#This Row],[Survival_Time_Months]]&lt;60,"1-5 Years","5+ Years"))</f>
        <v>1-5 Years</v>
      </c>
      <c r="Q2238" t="s">
        <v>14</v>
      </c>
      <c r="R2238" t="b">
        <v>0</v>
      </c>
      <c r="S2238" t="s">
        <v>11</v>
      </c>
    </row>
    <row r="2239" spans="1:19" x14ac:dyDescent="0.35">
      <c r="A2239" t="s">
        <v>2284</v>
      </c>
      <c r="B2239">
        <v>1</v>
      </c>
      <c r="C2239" t="str">
        <f>IF(Table1[[#This Row],[Age]]&lt;=10,"Child",IF(Table1[[#This Row],[Age]]&lt;=20,"Teen", IF(Table1[[#This Row],[Age]]&lt;=40, "Young Adult",IF(Table1[[#This Row],[Age]]&lt;=60, "Middle Age","Old Age"))))</f>
        <v>Child</v>
      </c>
      <c r="D2239" t="s">
        <v>40</v>
      </c>
      <c r="E2239" t="s">
        <v>47</v>
      </c>
      <c r="F2239" t="s">
        <v>36</v>
      </c>
      <c r="G2239" s="2">
        <v>45252</v>
      </c>
      <c r="H2239" s="1">
        <f>YEAR(Table1[[#This Row],[Date_of_Diagnosis]])</f>
        <v>2023</v>
      </c>
      <c r="I2239" t="s">
        <v>37</v>
      </c>
      <c r="J2239" t="s">
        <v>38</v>
      </c>
      <c r="K2239" t="b">
        <v>0</v>
      </c>
      <c r="L2239">
        <v>10</v>
      </c>
      <c r="M2239">
        <v>20</v>
      </c>
      <c r="N2239" t="s">
        <v>15</v>
      </c>
      <c r="O2239">
        <v>64</v>
      </c>
      <c r="P2239" t="str">
        <f>IF(Table1[[#This Row],[Survival_Time_Months]]&lt;12,"&lt;1 Year",IF(Table1[[#This Row],[Survival_Time_Months]]&lt;60,"1-5 Years","5+ Years"))</f>
        <v>5+ Years</v>
      </c>
      <c r="Q2239" t="s">
        <v>14</v>
      </c>
      <c r="R2239" t="b">
        <v>0</v>
      </c>
      <c r="S2239" t="s">
        <v>11</v>
      </c>
    </row>
    <row r="2240" spans="1:19" x14ac:dyDescent="0.35">
      <c r="A2240" t="s">
        <v>2285</v>
      </c>
      <c r="B2240">
        <v>14</v>
      </c>
      <c r="C2240" t="str">
        <f>IF(Table1[[#This Row],[Age]]&lt;=10,"Child",IF(Table1[[#This Row],[Age]]&lt;=20,"Teen", IF(Table1[[#This Row],[Age]]&lt;=40, "Young Adult",IF(Table1[[#This Row],[Age]]&lt;=60, "Middle Age","Old Age"))))</f>
        <v>Teen</v>
      </c>
      <c r="D2240" t="s">
        <v>5050</v>
      </c>
      <c r="E2240" t="s">
        <v>47</v>
      </c>
      <c r="F2240" t="s">
        <v>41</v>
      </c>
      <c r="G2240" s="2">
        <v>45496</v>
      </c>
      <c r="H2240" s="1">
        <f>YEAR(Table1[[#This Row],[Date_of_Diagnosis]])</f>
        <v>2024</v>
      </c>
      <c r="I2240" t="s">
        <v>51</v>
      </c>
      <c r="J2240" t="s">
        <v>45</v>
      </c>
      <c r="K2240" t="b">
        <v>0</v>
      </c>
      <c r="L2240">
        <v>5</v>
      </c>
      <c r="M2240">
        <v>10</v>
      </c>
      <c r="N2240" t="s">
        <v>12</v>
      </c>
      <c r="O2240">
        <v>48</v>
      </c>
      <c r="P2240" t="str">
        <f>IF(Table1[[#This Row],[Survival_Time_Months]]&lt;12,"&lt;1 Year",IF(Table1[[#This Row],[Survival_Time_Months]]&lt;60,"1-5 Years","5+ Years"))</f>
        <v>1-5 Years</v>
      </c>
      <c r="Q2240" t="s">
        <v>10</v>
      </c>
      <c r="R2240" t="b">
        <v>1</v>
      </c>
      <c r="S2240" t="s">
        <v>20</v>
      </c>
    </row>
    <row r="2241" spans="1:19" x14ac:dyDescent="0.35">
      <c r="A2241" t="s">
        <v>2286</v>
      </c>
      <c r="B2241">
        <v>66</v>
      </c>
      <c r="C2241" t="str">
        <f>IF(Table1[[#This Row],[Age]]&lt;=10,"Child",IF(Table1[[#This Row],[Age]]&lt;=20,"Teen", IF(Table1[[#This Row],[Age]]&lt;=40, "Young Adult",IF(Table1[[#This Row],[Age]]&lt;=60, "Middle Age","Old Age"))))</f>
        <v>Old Age</v>
      </c>
      <c r="D2241" t="s">
        <v>5050</v>
      </c>
      <c r="E2241" t="s">
        <v>35</v>
      </c>
      <c r="F2241" t="s">
        <v>44</v>
      </c>
      <c r="G2241" s="2">
        <v>45548</v>
      </c>
      <c r="H2241" s="1">
        <f>YEAR(Table1[[#This Row],[Date_of_Diagnosis]])</f>
        <v>2024</v>
      </c>
      <c r="I2241" t="s">
        <v>48</v>
      </c>
      <c r="J2241" t="s">
        <v>45</v>
      </c>
      <c r="K2241" t="b">
        <v>0</v>
      </c>
      <c r="L2241">
        <v>19</v>
      </c>
      <c r="M2241">
        <v>2</v>
      </c>
      <c r="N2241" t="s">
        <v>12</v>
      </c>
      <c r="O2241">
        <v>95</v>
      </c>
      <c r="P2241" t="str">
        <f>IF(Table1[[#This Row],[Survival_Time_Months]]&lt;12,"&lt;1 Year",IF(Table1[[#This Row],[Survival_Time_Months]]&lt;60,"1-5 Years","5+ Years"))</f>
        <v>5+ Years</v>
      </c>
      <c r="Q2241" t="s">
        <v>14</v>
      </c>
      <c r="R2241" t="b">
        <v>1</v>
      </c>
      <c r="S2241" t="s">
        <v>20</v>
      </c>
    </row>
    <row r="2242" spans="1:19" x14ac:dyDescent="0.35">
      <c r="A2242" t="s">
        <v>2287</v>
      </c>
      <c r="B2242">
        <v>26</v>
      </c>
      <c r="C2242" t="str">
        <f>IF(Table1[[#This Row],[Age]]&lt;=10,"Child",IF(Table1[[#This Row],[Age]]&lt;=20,"Teen", IF(Table1[[#This Row],[Age]]&lt;=40, "Young Adult",IF(Table1[[#This Row],[Age]]&lt;=60, "Middle Age","Old Age"))))</f>
        <v>Young Adult</v>
      </c>
      <c r="D2242" t="s">
        <v>5049</v>
      </c>
      <c r="E2242" t="s">
        <v>50</v>
      </c>
      <c r="F2242" t="s">
        <v>36</v>
      </c>
      <c r="G2242" s="2">
        <v>45619</v>
      </c>
      <c r="H2242" s="1">
        <f>YEAR(Table1[[#This Row],[Date_of_Diagnosis]])</f>
        <v>2024</v>
      </c>
      <c r="I2242" t="s">
        <v>48</v>
      </c>
      <c r="J2242" t="s">
        <v>2</v>
      </c>
      <c r="K2242" t="b">
        <v>0</v>
      </c>
      <c r="L2242">
        <v>23</v>
      </c>
      <c r="M2242">
        <v>7</v>
      </c>
      <c r="N2242" t="s">
        <v>15</v>
      </c>
      <c r="O2242">
        <v>116</v>
      </c>
      <c r="P2242" t="str">
        <f>IF(Table1[[#This Row],[Survival_Time_Months]]&lt;12,"&lt;1 Year",IF(Table1[[#This Row],[Survival_Time_Months]]&lt;60,"1-5 Years","5+ Years"))</f>
        <v>5+ Years</v>
      </c>
      <c r="Q2242" t="s">
        <v>10</v>
      </c>
      <c r="R2242" t="b">
        <v>1</v>
      </c>
      <c r="S2242" t="s">
        <v>17</v>
      </c>
    </row>
    <row r="2243" spans="1:19" x14ac:dyDescent="0.35">
      <c r="A2243" t="s">
        <v>2288</v>
      </c>
      <c r="B2243">
        <v>30</v>
      </c>
      <c r="C2243" t="str">
        <f>IF(Table1[[#This Row],[Age]]&lt;=10,"Child",IF(Table1[[#This Row],[Age]]&lt;=20,"Teen", IF(Table1[[#This Row],[Age]]&lt;=40, "Young Adult",IF(Table1[[#This Row],[Age]]&lt;=60, "Middle Age","Old Age"))))</f>
        <v>Young Adult</v>
      </c>
      <c r="D2243" t="s">
        <v>40</v>
      </c>
      <c r="E2243" t="s">
        <v>35</v>
      </c>
      <c r="F2243" t="s">
        <v>36</v>
      </c>
      <c r="G2243" s="2">
        <v>44303</v>
      </c>
      <c r="H2243" s="1">
        <f>YEAR(Table1[[#This Row],[Date_of_Diagnosis]])</f>
        <v>2021</v>
      </c>
      <c r="I2243" t="s">
        <v>51</v>
      </c>
      <c r="J2243" t="s">
        <v>38</v>
      </c>
      <c r="K2243" t="b">
        <v>1</v>
      </c>
      <c r="L2243">
        <v>23</v>
      </c>
      <c r="M2243">
        <v>18</v>
      </c>
      <c r="N2243" t="s">
        <v>9</v>
      </c>
      <c r="O2243">
        <v>120</v>
      </c>
      <c r="P2243" t="str">
        <f>IF(Table1[[#This Row],[Survival_Time_Months]]&lt;12,"&lt;1 Year",IF(Table1[[#This Row],[Survival_Time_Months]]&lt;60,"1-5 Years","5+ Years"))</f>
        <v>5+ Years</v>
      </c>
      <c r="Q2243" t="s">
        <v>10</v>
      </c>
      <c r="R2243" t="b">
        <v>1</v>
      </c>
      <c r="S2243" t="s">
        <v>23</v>
      </c>
    </row>
    <row r="2244" spans="1:19" x14ac:dyDescent="0.35">
      <c r="A2244" t="s">
        <v>2289</v>
      </c>
      <c r="B2244">
        <v>60</v>
      </c>
      <c r="C2244" t="str">
        <f>IF(Table1[[#This Row],[Age]]&lt;=10,"Child",IF(Table1[[#This Row],[Age]]&lt;=20,"Teen", IF(Table1[[#This Row],[Age]]&lt;=40, "Young Adult",IF(Table1[[#This Row],[Age]]&lt;=60, "Middle Age","Old Age"))))</f>
        <v>Middle Age</v>
      </c>
      <c r="D2244" t="s">
        <v>5049</v>
      </c>
      <c r="E2244" t="s">
        <v>35</v>
      </c>
      <c r="F2244" t="s">
        <v>41</v>
      </c>
      <c r="G2244" s="2">
        <v>45090</v>
      </c>
      <c r="H2244" s="1">
        <f>YEAR(Table1[[#This Row],[Date_of_Diagnosis]])</f>
        <v>2023</v>
      </c>
      <c r="I2244" t="s">
        <v>51</v>
      </c>
      <c r="J2244" t="s">
        <v>2</v>
      </c>
      <c r="K2244" t="b">
        <v>1</v>
      </c>
      <c r="L2244">
        <v>42</v>
      </c>
      <c r="M2244">
        <v>3</v>
      </c>
      <c r="N2244" t="s">
        <v>15</v>
      </c>
      <c r="O2244">
        <v>13</v>
      </c>
      <c r="P2244" t="str">
        <f>IF(Table1[[#This Row],[Survival_Time_Months]]&lt;12,"&lt;1 Year",IF(Table1[[#This Row],[Survival_Time_Months]]&lt;60,"1-5 Years","5+ Years"))</f>
        <v>1-5 Years</v>
      </c>
      <c r="Q2244" t="s">
        <v>10</v>
      </c>
      <c r="R2244" t="b">
        <v>1</v>
      </c>
      <c r="S2244" t="s">
        <v>21</v>
      </c>
    </row>
    <row r="2245" spans="1:19" x14ac:dyDescent="0.35">
      <c r="A2245" t="s">
        <v>2290</v>
      </c>
      <c r="B2245">
        <v>18</v>
      </c>
      <c r="C2245" t="str">
        <f>IF(Table1[[#This Row],[Age]]&lt;=10,"Child",IF(Table1[[#This Row],[Age]]&lt;=20,"Teen", IF(Table1[[#This Row],[Age]]&lt;=40, "Young Adult",IF(Table1[[#This Row],[Age]]&lt;=60, "Middle Age","Old Age"))))</f>
        <v>Teen</v>
      </c>
      <c r="D2245" t="s">
        <v>40</v>
      </c>
      <c r="E2245" t="s">
        <v>50</v>
      </c>
      <c r="F2245" t="s">
        <v>44</v>
      </c>
      <c r="G2245" s="2">
        <v>45374</v>
      </c>
      <c r="H2245" s="1">
        <f>YEAR(Table1[[#This Row],[Date_of_Diagnosis]])</f>
        <v>2024</v>
      </c>
      <c r="I2245" t="s">
        <v>48</v>
      </c>
      <c r="J2245" t="s">
        <v>45</v>
      </c>
      <c r="K2245" t="b">
        <v>0</v>
      </c>
      <c r="L2245">
        <v>64</v>
      </c>
      <c r="M2245">
        <v>14</v>
      </c>
      <c r="N2245" t="s">
        <v>12</v>
      </c>
      <c r="O2245">
        <v>38</v>
      </c>
      <c r="P2245" t="str">
        <f>IF(Table1[[#This Row],[Survival_Time_Months]]&lt;12,"&lt;1 Year",IF(Table1[[#This Row],[Survival_Time_Months]]&lt;60,"1-5 Years","5+ Years"))</f>
        <v>1-5 Years</v>
      </c>
      <c r="Q2245" t="s">
        <v>10</v>
      </c>
      <c r="R2245" t="b">
        <v>0</v>
      </c>
      <c r="S2245" t="s">
        <v>20</v>
      </c>
    </row>
    <row r="2246" spans="1:19" x14ac:dyDescent="0.35">
      <c r="A2246" t="s">
        <v>2291</v>
      </c>
      <c r="B2246">
        <v>84</v>
      </c>
      <c r="C2246" t="str">
        <f>IF(Table1[[#This Row],[Age]]&lt;=10,"Child",IF(Table1[[#This Row],[Age]]&lt;=20,"Teen", IF(Table1[[#This Row],[Age]]&lt;=40, "Young Adult",IF(Table1[[#This Row],[Age]]&lt;=60, "Middle Age","Old Age"))))</f>
        <v>Old Age</v>
      </c>
      <c r="D2246" t="s">
        <v>40</v>
      </c>
      <c r="E2246" t="s">
        <v>47</v>
      </c>
      <c r="F2246" t="s">
        <v>36</v>
      </c>
      <c r="G2246" s="2">
        <v>44390</v>
      </c>
      <c r="H2246" s="1">
        <f>YEAR(Table1[[#This Row],[Date_of_Diagnosis]])</f>
        <v>2021</v>
      </c>
      <c r="I2246" t="s">
        <v>37</v>
      </c>
      <c r="J2246" t="s">
        <v>2</v>
      </c>
      <c r="K2246" t="b">
        <v>0</v>
      </c>
      <c r="L2246">
        <v>39</v>
      </c>
      <c r="M2246">
        <v>9</v>
      </c>
      <c r="N2246" t="s">
        <v>15</v>
      </c>
      <c r="O2246">
        <v>69</v>
      </c>
      <c r="P2246" t="str">
        <f>IF(Table1[[#This Row],[Survival_Time_Months]]&lt;12,"&lt;1 Year",IF(Table1[[#This Row],[Survival_Time_Months]]&lt;60,"1-5 Years","5+ Years"))</f>
        <v>5+ Years</v>
      </c>
      <c r="Q2246" t="s">
        <v>10</v>
      </c>
      <c r="R2246" t="b">
        <v>0</v>
      </c>
      <c r="S2246" t="s">
        <v>19</v>
      </c>
    </row>
    <row r="2247" spans="1:19" x14ac:dyDescent="0.35">
      <c r="A2247" t="s">
        <v>2292</v>
      </c>
      <c r="B2247">
        <v>40</v>
      </c>
      <c r="C2247" t="str">
        <f>IF(Table1[[#This Row],[Age]]&lt;=10,"Child",IF(Table1[[#This Row],[Age]]&lt;=20,"Teen", IF(Table1[[#This Row],[Age]]&lt;=40, "Young Adult",IF(Table1[[#This Row],[Age]]&lt;=60, "Middle Age","Old Age"))))</f>
        <v>Young Adult</v>
      </c>
      <c r="D2247" t="s">
        <v>40</v>
      </c>
      <c r="E2247" t="s">
        <v>50</v>
      </c>
      <c r="F2247" t="s">
        <v>36</v>
      </c>
      <c r="G2247" s="2">
        <v>45075</v>
      </c>
      <c r="H2247" s="1">
        <f>YEAR(Table1[[#This Row],[Date_of_Diagnosis]])</f>
        <v>2023</v>
      </c>
      <c r="I2247" t="s">
        <v>51</v>
      </c>
      <c r="J2247" t="s">
        <v>38</v>
      </c>
      <c r="K2247" t="b">
        <v>0</v>
      </c>
      <c r="L2247">
        <v>9</v>
      </c>
      <c r="M2247">
        <v>9</v>
      </c>
      <c r="N2247" t="s">
        <v>12</v>
      </c>
      <c r="O2247">
        <v>70</v>
      </c>
      <c r="P2247" t="str">
        <f>IF(Table1[[#This Row],[Survival_Time_Months]]&lt;12,"&lt;1 Year",IF(Table1[[#This Row],[Survival_Time_Months]]&lt;60,"1-5 Years","5+ Years"))</f>
        <v>5+ Years</v>
      </c>
      <c r="Q2247" t="s">
        <v>10</v>
      </c>
      <c r="R2247" t="b">
        <v>0</v>
      </c>
      <c r="S2247" t="s">
        <v>21</v>
      </c>
    </row>
    <row r="2248" spans="1:19" x14ac:dyDescent="0.35">
      <c r="A2248" t="s">
        <v>2293</v>
      </c>
      <c r="B2248">
        <v>76</v>
      </c>
      <c r="C2248" t="str">
        <f>IF(Table1[[#This Row],[Age]]&lt;=10,"Child",IF(Table1[[#This Row],[Age]]&lt;=20,"Teen", IF(Table1[[#This Row],[Age]]&lt;=40, "Young Adult",IF(Table1[[#This Row],[Age]]&lt;=60, "Middle Age","Old Age"))))</f>
        <v>Old Age</v>
      </c>
      <c r="D2248" t="s">
        <v>40</v>
      </c>
      <c r="E2248" t="s">
        <v>50</v>
      </c>
      <c r="F2248" t="s">
        <v>36</v>
      </c>
      <c r="G2248" s="2">
        <v>44983</v>
      </c>
      <c r="H2248" s="1">
        <f>YEAR(Table1[[#This Row],[Date_of_Diagnosis]])</f>
        <v>2023</v>
      </c>
      <c r="I2248" t="s">
        <v>48</v>
      </c>
      <c r="J2248" t="s">
        <v>2</v>
      </c>
      <c r="K2248" t="b">
        <v>1</v>
      </c>
      <c r="L2248">
        <v>22</v>
      </c>
      <c r="M2248">
        <v>0</v>
      </c>
      <c r="N2248" t="s">
        <v>15</v>
      </c>
      <c r="O2248">
        <v>119</v>
      </c>
      <c r="P2248" t="str">
        <f>IF(Table1[[#This Row],[Survival_Time_Months]]&lt;12,"&lt;1 Year",IF(Table1[[#This Row],[Survival_Time_Months]]&lt;60,"1-5 Years","5+ Years"))</f>
        <v>5+ Years</v>
      </c>
      <c r="Q2248" t="s">
        <v>10</v>
      </c>
      <c r="R2248" t="b">
        <v>1</v>
      </c>
      <c r="S2248" t="s">
        <v>23</v>
      </c>
    </row>
    <row r="2249" spans="1:19" x14ac:dyDescent="0.35">
      <c r="A2249" t="s">
        <v>2294</v>
      </c>
      <c r="B2249">
        <v>90</v>
      </c>
      <c r="C2249" t="str">
        <f>IF(Table1[[#This Row],[Age]]&lt;=10,"Child",IF(Table1[[#This Row],[Age]]&lt;=20,"Teen", IF(Table1[[#This Row],[Age]]&lt;=40, "Young Adult",IF(Table1[[#This Row],[Age]]&lt;=60, "Middle Age","Old Age"))))</f>
        <v>Old Age</v>
      </c>
      <c r="D2249" t="s">
        <v>5049</v>
      </c>
      <c r="E2249" t="s">
        <v>35</v>
      </c>
      <c r="F2249" t="s">
        <v>36</v>
      </c>
      <c r="G2249" s="2">
        <v>44980</v>
      </c>
      <c r="H2249" s="1">
        <f>YEAR(Table1[[#This Row],[Date_of_Diagnosis]])</f>
        <v>2023</v>
      </c>
      <c r="I2249" t="s">
        <v>51</v>
      </c>
      <c r="J2249" t="s">
        <v>38</v>
      </c>
      <c r="K2249" t="b">
        <v>0</v>
      </c>
      <c r="L2249">
        <v>2</v>
      </c>
      <c r="M2249">
        <v>20</v>
      </c>
      <c r="N2249" t="s">
        <v>9</v>
      </c>
      <c r="O2249">
        <v>18</v>
      </c>
      <c r="P2249" t="str">
        <f>IF(Table1[[#This Row],[Survival_Time_Months]]&lt;12,"&lt;1 Year",IF(Table1[[#This Row],[Survival_Time_Months]]&lt;60,"1-5 Years","5+ Years"))</f>
        <v>1-5 Years</v>
      </c>
      <c r="Q2249" t="s">
        <v>14</v>
      </c>
      <c r="R2249" t="b">
        <v>1</v>
      </c>
      <c r="S2249" t="s">
        <v>13</v>
      </c>
    </row>
    <row r="2250" spans="1:19" x14ac:dyDescent="0.35">
      <c r="A2250" t="s">
        <v>2295</v>
      </c>
      <c r="B2250">
        <v>81</v>
      </c>
      <c r="C2250" t="str">
        <f>IF(Table1[[#This Row],[Age]]&lt;=10,"Child",IF(Table1[[#This Row],[Age]]&lt;=20,"Teen", IF(Table1[[#This Row],[Age]]&lt;=40, "Young Adult",IF(Table1[[#This Row],[Age]]&lt;=60, "Middle Age","Old Age"))))</f>
        <v>Old Age</v>
      </c>
      <c r="D2250" t="s">
        <v>5050</v>
      </c>
      <c r="E2250" t="s">
        <v>47</v>
      </c>
      <c r="F2250" t="s">
        <v>44</v>
      </c>
      <c r="G2250" s="2">
        <v>44629</v>
      </c>
      <c r="H2250" s="1">
        <f>YEAR(Table1[[#This Row],[Date_of_Diagnosis]])</f>
        <v>2022</v>
      </c>
      <c r="I2250" t="s">
        <v>51</v>
      </c>
      <c r="J2250" t="s">
        <v>2</v>
      </c>
      <c r="K2250" t="b">
        <v>0</v>
      </c>
      <c r="L2250">
        <v>63</v>
      </c>
      <c r="M2250">
        <v>5</v>
      </c>
      <c r="N2250" t="s">
        <v>15</v>
      </c>
      <c r="O2250">
        <v>46</v>
      </c>
      <c r="P2250" t="str">
        <f>IF(Table1[[#This Row],[Survival_Time_Months]]&lt;12,"&lt;1 Year",IF(Table1[[#This Row],[Survival_Time_Months]]&lt;60,"1-5 Years","5+ Years"))</f>
        <v>1-5 Years</v>
      </c>
      <c r="Q2250" t="s">
        <v>14</v>
      </c>
      <c r="R2250" t="b">
        <v>0</v>
      </c>
      <c r="S2250" t="s">
        <v>20</v>
      </c>
    </row>
    <row r="2251" spans="1:19" x14ac:dyDescent="0.35">
      <c r="A2251" t="s">
        <v>2296</v>
      </c>
      <c r="B2251">
        <v>41</v>
      </c>
      <c r="C2251" t="str">
        <f>IF(Table1[[#This Row],[Age]]&lt;=10,"Child",IF(Table1[[#This Row],[Age]]&lt;=20,"Teen", IF(Table1[[#This Row],[Age]]&lt;=40, "Young Adult",IF(Table1[[#This Row],[Age]]&lt;=60, "Middle Age","Old Age"))))</f>
        <v>Middle Age</v>
      </c>
      <c r="D2251" t="s">
        <v>40</v>
      </c>
      <c r="E2251" t="s">
        <v>47</v>
      </c>
      <c r="F2251" t="s">
        <v>44</v>
      </c>
      <c r="G2251" s="2">
        <v>44217</v>
      </c>
      <c r="H2251" s="1">
        <f>YEAR(Table1[[#This Row],[Date_of_Diagnosis]])</f>
        <v>2021</v>
      </c>
      <c r="I2251" t="s">
        <v>37</v>
      </c>
      <c r="J2251" t="s">
        <v>2</v>
      </c>
      <c r="K2251" t="b">
        <v>0</v>
      </c>
      <c r="L2251">
        <v>62</v>
      </c>
      <c r="M2251">
        <v>12</v>
      </c>
      <c r="N2251" t="s">
        <v>9</v>
      </c>
      <c r="O2251">
        <v>14</v>
      </c>
      <c r="P2251" t="str">
        <f>IF(Table1[[#This Row],[Survival_Time_Months]]&lt;12,"&lt;1 Year",IF(Table1[[#This Row],[Survival_Time_Months]]&lt;60,"1-5 Years","5+ Years"))</f>
        <v>1-5 Years</v>
      </c>
      <c r="Q2251" t="s">
        <v>10</v>
      </c>
      <c r="R2251" t="b">
        <v>1</v>
      </c>
      <c r="S2251" t="s">
        <v>13</v>
      </c>
    </row>
    <row r="2252" spans="1:19" x14ac:dyDescent="0.35">
      <c r="A2252" t="s">
        <v>2297</v>
      </c>
      <c r="B2252">
        <v>85</v>
      </c>
      <c r="C2252" t="str">
        <f>IF(Table1[[#This Row],[Age]]&lt;=10,"Child",IF(Table1[[#This Row],[Age]]&lt;=20,"Teen", IF(Table1[[#This Row],[Age]]&lt;=40, "Young Adult",IF(Table1[[#This Row],[Age]]&lt;=60, "Middle Age","Old Age"))))</f>
        <v>Old Age</v>
      </c>
      <c r="D2252" t="s">
        <v>5050</v>
      </c>
      <c r="E2252" t="s">
        <v>35</v>
      </c>
      <c r="F2252" t="s">
        <v>36</v>
      </c>
      <c r="G2252" s="2">
        <v>45356</v>
      </c>
      <c r="H2252" s="1">
        <f>YEAR(Table1[[#This Row],[Date_of_Diagnosis]])</f>
        <v>2024</v>
      </c>
      <c r="I2252" t="s">
        <v>48</v>
      </c>
      <c r="J2252" t="s">
        <v>38</v>
      </c>
      <c r="K2252" t="b">
        <v>0</v>
      </c>
      <c r="L2252">
        <v>15</v>
      </c>
      <c r="M2252">
        <v>13</v>
      </c>
      <c r="N2252" t="s">
        <v>9</v>
      </c>
      <c r="O2252">
        <v>22</v>
      </c>
      <c r="P2252" t="str">
        <f>IF(Table1[[#This Row],[Survival_Time_Months]]&lt;12,"&lt;1 Year",IF(Table1[[#This Row],[Survival_Time_Months]]&lt;60,"1-5 Years","5+ Years"))</f>
        <v>1-5 Years</v>
      </c>
      <c r="Q2252" t="s">
        <v>14</v>
      </c>
      <c r="R2252" t="b">
        <v>1</v>
      </c>
      <c r="S2252" t="s">
        <v>23</v>
      </c>
    </row>
    <row r="2253" spans="1:19" x14ac:dyDescent="0.35">
      <c r="A2253" t="s">
        <v>2298</v>
      </c>
      <c r="B2253">
        <v>37</v>
      </c>
      <c r="C2253" t="str">
        <f>IF(Table1[[#This Row],[Age]]&lt;=10,"Child",IF(Table1[[#This Row],[Age]]&lt;=20,"Teen", IF(Table1[[#This Row],[Age]]&lt;=40, "Young Adult",IF(Table1[[#This Row],[Age]]&lt;=60, "Middle Age","Old Age"))))</f>
        <v>Young Adult</v>
      </c>
      <c r="D2253" t="s">
        <v>5049</v>
      </c>
      <c r="E2253" t="s">
        <v>47</v>
      </c>
      <c r="F2253" t="s">
        <v>36</v>
      </c>
      <c r="G2253" s="2">
        <v>45239</v>
      </c>
      <c r="H2253" s="1">
        <f>YEAR(Table1[[#This Row],[Date_of_Diagnosis]])</f>
        <v>2023</v>
      </c>
      <c r="I2253" t="s">
        <v>42</v>
      </c>
      <c r="J2253" t="s">
        <v>2</v>
      </c>
      <c r="K2253" t="b">
        <v>1</v>
      </c>
      <c r="L2253">
        <v>69</v>
      </c>
      <c r="M2253">
        <v>5</v>
      </c>
      <c r="N2253" t="s">
        <v>15</v>
      </c>
      <c r="O2253">
        <v>53</v>
      </c>
      <c r="P2253" t="str">
        <f>IF(Table1[[#This Row],[Survival_Time_Months]]&lt;12,"&lt;1 Year",IF(Table1[[#This Row],[Survival_Time_Months]]&lt;60,"1-5 Years","5+ Years"))</f>
        <v>1-5 Years</v>
      </c>
      <c r="Q2253" t="s">
        <v>10</v>
      </c>
      <c r="R2253" t="b">
        <v>0</v>
      </c>
      <c r="S2253" t="s">
        <v>20</v>
      </c>
    </row>
    <row r="2254" spans="1:19" x14ac:dyDescent="0.35">
      <c r="A2254" t="s">
        <v>2299</v>
      </c>
      <c r="B2254">
        <v>79</v>
      </c>
      <c r="C2254" t="str">
        <f>IF(Table1[[#This Row],[Age]]&lt;=10,"Child",IF(Table1[[#This Row],[Age]]&lt;=20,"Teen", IF(Table1[[#This Row],[Age]]&lt;=40, "Young Adult",IF(Table1[[#This Row],[Age]]&lt;=60, "Middle Age","Old Age"))))</f>
        <v>Old Age</v>
      </c>
      <c r="D2254" t="s">
        <v>5049</v>
      </c>
      <c r="E2254" t="s">
        <v>50</v>
      </c>
      <c r="F2254" t="s">
        <v>44</v>
      </c>
      <c r="G2254" s="2">
        <v>45483</v>
      </c>
      <c r="H2254" s="1">
        <f>YEAR(Table1[[#This Row],[Date_of_Diagnosis]])</f>
        <v>2024</v>
      </c>
      <c r="I2254" t="s">
        <v>51</v>
      </c>
      <c r="J2254" t="s">
        <v>45</v>
      </c>
      <c r="K2254" t="b">
        <v>0</v>
      </c>
      <c r="L2254">
        <v>18</v>
      </c>
      <c r="M2254">
        <v>10</v>
      </c>
      <c r="N2254" t="s">
        <v>15</v>
      </c>
      <c r="O2254">
        <v>40</v>
      </c>
      <c r="P2254" t="str">
        <f>IF(Table1[[#This Row],[Survival_Time_Months]]&lt;12,"&lt;1 Year",IF(Table1[[#This Row],[Survival_Time_Months]]&lt;60,"1-5 Years","5+ Years"))</f>
        <v>1-5 Years</v>
      </c>
      <c r="Q2254" t="s">
        <v>14</v>
      </c>
      <c r="R2254" t="b">
        <v>0</v>
      </c>
      <c r="S2254" t="s">
        <v>20</v>
      </c>
    </row>
    <row r="2255" spans="1:19" x14ac:dyDescent="0.35">
      <c r="A2255" t="s">
        <v>2300</v>
      </c>
      <c r="B2255">
        <v>84</v>
      </c>
      <c r="C2255" t="str">
        <f>IF(Table1[[#This Row],[Age]]&lt;=10,"Child",IF(Table1[[#This Row],[Age]]&lt;=20,"Teen", IF(Table1[[#This Row],[Age]]&lt;=40, "Young Adult",IF(Table1[[#This Row],[Age]]&lt;=60, "Middle Age","Old Age"))))</f>
        <v>Old Age</v>
      </c>
      <c r="D2255" t="s">
        <v>5049</v>
      </c>
      <c r="E2255" t="s">
        <v>47</v>
      </c>
      <c r="F2255" t="s">
        <v>36</v>
      </c>
      <c r="G2255" s="2">
        <v>45090</v>
      </c>
      <c r="H2255" s="1">
        <f>YEAR(Table1[[#This Row],[Date_of_Diagnosis]])</f>
        <v>2023</v>
      </c>
      <c r="I2255" t="s">
        <v>51</v>
      </c>
      <c r="J2255" t="s">
        <v>38</v>
      </c>
      <c r="K2255" t="b">
        <v>1</v>
      </c>
      <c r="L2255">
        <v>3</v>
      </c>
      <c r="M2255">
        <v>13</v>
      </c>
      <c r="N2255" t="s">
        <v>12</v>
      </c>
      <c r="O2255">
        <v>88</v>
      </c>
      <c r="P2255" t="str">
        <f>IF(Table1[[#This Row],[Survival_Time_Months]]&lt;12,"&lt;1 Year",IF(Table1[[#This Row],[Survival_Time_Months]]&lt;60,"1-5 Years","5+ Years"))</f>
        <v>5+ Years</v>
      </c>
      <c r="Q2255" t="s">
        <v>10</v>
      </c>
      <c r="R2255" t="b">
        <v>0</v>
      </c>
      <c r="S2255" t="s">
        <v>17</v>
      </c>
    </row>
    <row r="2256" spans="1:19" x14ac:dyDescent="0.35">
      <c r="A2256" t="s">
        <v>2301</v>
      </c>
      <c r="B2256">
        <v>67</v>
      </c>
      <c r="C2256" t="str">
        <f>IF(Table1[[#This Row],[Age]]&lt;=10,"Child",IF(Table1[[#This Row],[Age]]&lt;=20,"Teen", IF(Table1[[#This Row],[Age]]&lt;=40, "Young Adult",IF(Table1[[#This Row],[Age]]&lt;=60, "Middle Age","Old Age"))))</f>
        <v>Old Age</v>
      </c>
      <c r="D2256" t="s">
        <v>5049</v>
      </c>
      <c r="E2256" t="s">
        <v>47</v>
      </c>
      <c r="F2256" t="s">
        <v>41</v>
      </c>
      <c r="G2256" s="2">
        <v>45371</v>
      </c>
      <c r="H2256" s="1">
        <f>YEAR(Table1[[#This Row],[Date_of_Diagnosis]])</f>
        <v>2024</v>
      </c>
      <c r="I2256" t="s">
        <v>42</v>
      </c>
      <c r="J2256" t="s">
        <v>38</v>
      </c>
      <c r="K2256" t="b">
        <v>0</v>
      </c>
      <c r="L2256">
        <v>12</v>
      </c>
      <c r="M2256">
        <v>11</v>
      </c>
      <c r="N2256" t="s">
        <v>12</v>
      </c>
      <c r="O2256">
        <v>68</v>
      </c>
      <c r="P2256" t="str">
        <f>IF(Table1[[#This Row],[Survival_Time_Months]]&lt;12,"&lt;1 Year",IF(Table1[[#This Row],[Survival_Time_Months]]&lt;60,"1-5 Years","5+ Years"))</f>
        <v>5+ Years</v>
      </c>
      <c r="Q2256" t="s">
        <v>14</v>
      </c>
      <c r="R2256" t="b">
        <v>0</v>
      </c>
      <c r="S2256" t="s">
        <v>11</v>
      </c>
    </row>
    <row r="2257" spans="1:19" x14ac:dyDescent="0.35">
      <c r="A2257" t="s">
        <v>2302</v>
      </c>
      <c r="B2257">
        <v>13</v>
      </c>
      <c r="C2257" t="str">
        <f>IF(Table1[[#This Row],[Age]]&lt;=10,"Child",IF(Table1[[#This Row],[Age]]&lt;=20,"Teen", IF(Table1[[#This Row],[Age]]&lt;=40, "Young Adult",IF(Table1[[#This Row],[Age]]&lt;=60, "Middle Age","Old Age"))))</f>
        <v>Teen</v>
      </c>
      <c r="D2257" t="s">
        <v>5050</v>
      </c>
      <c r="E2257" t="s">
        <v>47</v>
      </c>
      <c r="F2257" t="s">
        <v>41</v>
      </c>
      <c r="G2257" s="2">
        <v>45581</v>
      </c>
      <c r="H2257" s="1">
        <f>YEAR(Table1[[#This Row],[Date_of_Diagnosis]])</f>
        <v>2024</v>
      </c>
      <c r="I2257" t="s">
        <v>48</v>
      </c>
      <c r="J2257" t="s">
        <v>45</v>
      </c>
      <c r="K2257" t="b">
        <v>1</v>
      </c>
      <c r="L2257">
        <v>69</v>
      </c>
      <c r="M2257">
        <v>4</v>
      </c>
      <c r="N2257" t="s">
        <v>15</v>
      </c>
      <c r="O2257">
        <v>114</v>
      </c>
      <c r="P2257" t="str">
        <f>IF(Table1[[#This Row],[Survival_Time_Months]]&lt;12,"&lt;1 Year",IF(Table1[[#This Row],[Survival_Time_Months]]&lt;60,"1-5 Years","5+ Years"))</f>
        <v>5+ Years</v>
      </c>
      <c r="Q2257" t="s">
        <v>14</v>
      </c>
      <c r="R2257" t="b">
        <v>0</v>
      </c>
      <c r="S2257" t="s">
        <v>13</v>
      </c>
    </row>
    <row r="2258" spans="1:19" x14ac:dyDescent="0.35">
      <c r="A2258" t="s">
        <v>2303</v>
      </c>
      <c r="B2258">
        <v>38</v>
      </c>
      <c r="C2258" t="str">
        <f>IF(Table1[[#This Row],[Age]]&lt;=10,"Child",IF(Table1[[#This Row],[Age]]&lt;=20,"Teen", IF(Table1[[#This Row],[Age]]&lt;=40, "Young Adult",IF(Table1[[#This Row],[Age]]&lt;=60, "Middle Age","Old Age"))))</f>
        <v>Young Adult</v>
      </c>
      <c r="D2258" t="s">
        <v>40</v>
      </c>
      <c r="E2258" t="s">
        <v>47</v>
      </c>
      <c r="F2258" t="s">
        <v>41</v>
      </c>
      <c r="G2258" s="2">
        <v>44267</v>
      </c>
      <c r="H2258" s="1">
        <f>YEAR(Table1[[#This Row],[Date_of_Diagnosis]])</f>
        <v>2021</v>
      </c>
      <c r="I2258" t="s">
        <v>51</v>
      </c>
      <c r="J2258" t="s">
        <v>45</v>
      </c>
      <c r="K2258" t="b">
        <v>1</v>
      </c>
      <c r="L2258">
        <v>6</v>
      </c>
      <c r="M2258">
        <v>5</v>
      </c>
      <c r="N2258" t="s">
        <v>15</v>
      </c>
      <c r="O2258">
        <v>65</v>
      </c>
      <c r="P2258" t="str">
        <f>IF(Table1[[#This Row],[Survival_Time_Months]]&lt;12,"&lt;1 Year",IF(Table1[[#This Row],[Survival_Time_Months]]&lt;60,"1-5 Years","5+ Years"))</f>
        <v>5+ Years</v>
      </c>
      <c r="Q2258" t="s">
        <v>14</v>
      </c>
      <c r="R2258" t="b">
        <v>1</v>
      </c>
      <c r="S2258" t="s">
        <v>16</v>
      </c>
    </row>
    <row r="2259" spans="1:19" x14ac:dyDescent="0.35">
      <c r="A2259" t="s">
        <v>2304</v>
      </c>
      <c r="B2259">
        <v>80</v>
      </c>
      <c r="C2259" t="str">
        <f>IF(Table1[[#This Row],[Age]]&lt;=10,"Child",IF(Table1[[#This Row],[Age]]&lt;=20,"Teen", IF(Table1[[#This Row],[Age]]&lt;=40, "Young Adult",IF(Table1[[#This Row],[Age]]&lt;=60, "Middle Age","Old Age"))))</f>
        <v>Old Age</v>
      </c>
      <c r="D2259" t="s">
        <v>5050</v>
      </c>
      <c r="E2259" t="s">
        <v>35</v>
      </c>
      <c r="F2259" t="s">
        <v>44</v>
      </c>
      <c r="G2259" s="2">
        <v>44193</v>
      </c>
      <c r="H2259" s="1">
        <f>YEAR(Table1[[#This Row],[Date_of_Diagnosis]])</f>
        <v>2020</v>
      </c>
      <c r="I2259" t="s">
        <v>37</v>
      </c>
      <c r="J2259" t="s">
        <v>38</v>
      </c>
      <c r="K2259" t="b">
        <v>0</v>
      </c>
      <c r="L2259">
        <v>17</v>
      </c>
      <c r="M2259">
        <v>0</v>
      </c>
      <c r="N2259" t="s">
        <v>9</v>
      </c>
      <c r="O2259">
        <v>117</v>
      </c>
      <c r="P2259" t="str">
        <f>IF(Table1[[#This Row],[Survival_Time_Months]]&lt;12,"&lt;1 Year",IF(Table1[[#This Row],[Survival_Time_Months]]&lt;60,"1-5 Years","5+ Years"))</f>
        <v>5+ Years</v>
      </c>
      <c r="Q2259" t="s">
        <v>10</v>
      </c>
      <c r="R2259" t="b">
        <v>1</v>
      </c>
      <c r="S2259" t="s">
        <v>22</v>
      </c>
    </row>
    <row r="2260" spans="1:19" x14ac:dyDescent="0.35">
      <c r="A2260" t="s">
        <v>2305</v>
      </c>
      <c r="B2260">
        <v>45</v>
      </c>
      <c r="C2260" t="str">
        <f>IF(Table1[[#This Row],[Age]]&lt;=10,"Child",IF(Table1[[#This Row],[Age]]&lt;=20,"Teen", IF(Table1[[#This Row],[Age]]&lt;=40, "Young Adult",IF(Table1[[#This Row],[Age]]&lt;=60, "Middle Age","Old Age"))))</f>
        <v>Middle Age</v>
      </c>
      <c r="D2260" t="s">
        <v>40</v>
      </c>
      <c r="E2260" t="s">
        <v>50</v>
      </c>
      <c r="F2260" t="s">
        <v>44</v>
      </c>
      <c r="G2260" s="2">
        <v>44871</v>
      </c>
      <c r="H2260" s="1">
        <f>YEAR(Table1[[#This Row],[Date_of_Diagnosis]])</f>
        <v>2022</v>
      </c>
      <c r="I2260" t="s">
        <v>48</v>
      </c>
      <c r="J2260" t="s">
        <v>38</v>
      </c>
      <c r="K2260" t="b">
        <v>0</v>
      </c>
      <c r="L2260">
        <v>38</v>
      </c>
      <c r="M2260">
        <v>5</v>
      </c>
      <c r="N2260" t="s">
        <v>12</v>
      </c>
      <c r="O2260">
        <v>43</v>
      </c>
      <c r="P2260" t="str">
        <f>IF(Table1[[#This Row],[Survival_Time_Months]]&lt;12,"&lt;1 Year",IF(Table1[[#This Row],[Survival_Time_Months]]&lt;60,"1-5 Years","5+ Years"))</f>
        <v>1-5 Years</v>
      </c>
      <c r="Q2260" t="s">
        <v>14</v>
      </c>
      <c r="R2260" t="b">
        <v>0</v>
      </c>
      <c r="S2260" t="s">
        <v>20</v>
      </c>
    </row>
    <row r="2261" spans="1:19" x14ac:dyDescent="0.35">
      <c r="A2261" t="s">
        <v>2306</v>
      </c>
      <c r="B2261">
        <v>32</v>
      </c>
      <c r="C2261" t="str">
        <f>IF(Table1[[#This Row],[Age]]&lt;=10,"Child",IF(Table1[[#This Row],[Age]]&lt;=20,"Teen", IF(Table1[[#This Row],[Age]]&lt;=40, "Young Adult",IF(Table1[[#This Row],[Age]]&lt;=60, "Middle Age","Old Age"))))</f>
        <v>Young Adult</v>
      </c>
      <c r="D2261" t="s">
        <v>40</v>
      </c>
      <c r="E2261" t="s">
        <v>35</v>
      </c>
      <c r="F2261" t="s">
        <v>44</v>
      </c>
      <c r="G2261" s="2">
        <v>44836</v>
      </c>
      <c r="H2261" s="1">
        <f>YEAR(Table1[[#This Row],[Date_of_Diagnosis]])</f>
        <v>2022</v>
      </c>
      <c r="I2261" t="s">
        <v>51</v>
      </c>
      <c r="J2261" t="s">
        <v>38</v>
      </c>
      <c r="K2261" t="b">
        <v>0</v>
      </c>
      <c r="L2261">
        <v>35</v>
      </c>
      <c r="M2261">
        <v>7</v>
      </c>
      <c r="N2261" t="s">
        <v>15</v>
      </c>
      <c r="O2261">
        <v>54</v>
      </c>
      <c r="P2261" t="str">
        <f>IF(Table1[[#This Row],[Survival_Time_Months]]&lt;12,"&lt;1 Year",IF(Table1[[#This Row],[Survival_Time_Months]]&lt;60,"1-5 Years","5+ Years"))</f>
        <v>1-5 Years</v>
      </c>
      <c r="Q2261" t="s">
        <v>10</v>
      </c>
      <c r="R2261" t="b">
        <v>1</v>
      </c>
      <c r="S2261" t="s">
        <v>17</v>
      </c>
    </row>
    <row r="2262" spans="1:19" x14ac:dyDescent="0.35">
      <c r="A2262" t="s">
        <v>2307</v>
      </c>
      <c r="B2262">
        <v>63</v>
      </c>
      <c r="C2262" t="str">
        <f>IF(Table1[[#This Row],[Age]]&lt;=10,"Child",IF(Table1[[#This Row],[Age]]&lt;=20,"Teen", IF(Table1[[#This Row],[Age]]&lt;=40, "Young Adult",IF(Table1[[#This Row],[Age]]&lt;=60, "Middle Age","Old Age"))))</f>
        <v>Old Age</v>
      </c>
      <c r="D2262" t="s">
        <v>40</v>
      </c>
      <c r="E2262" t="s">
        <v>50</v>
      </c>
      <c r="F2262" t="s">
        <v>41</v>
      </c>
      <c r="G2262" s="2">
        <v>43766</v>
      </c>
      <c r="H2262" s="1">
        <f>YEAR(Table1[[#This Row],[Date_of_Diagnosis]])</f>
        <v>2019</v>
      </c>
      <c r="I2262" t="s">
        <v>51</v>
      </c>
      <c r="J2262" t="s">
        <v>45</v>
      </c>
      <c r="K2262" t="b">
        <v>1</v>
      </c>
      <c r="L2262">
        <v>26</v>
      </c>
      <c r="M2262">
        <v>1</v>
      </c>
      <c r="N2262" t="s">
        <v>9</v>
      </c>
      <c r="O2262">
        <v>26</v>
      </c>
      <c r="P2262" t="str">
        <f>IF(Table1[[#This Row],[Survival_Time_Months]]&lt;12,"&lt;1 Year",IF(Table1[[#This Row],[Survival_Time_Months]]&lt;60,"1-5 Years","5+ Years"))</f>
        <v>1-5 Years</v>
      </c>
      <c r="Q2262" t="s">
        <v>10</v>
      </c>
      <c r="R2262" t="b">
        <v>0</v>
      </c>
      <c r="S2262" t="s">
        <v>16</v>
      </c>
    </row>
    <row r="2263" spans="1:19" x14ac:dyDescent="0.35">
      <c r="A2263" t="s">
        <v>2308</v>
      </c>
      <c r="B2263">
        <v>29</v>
      </c>
      <c r="C2263" t="str">
        <f>IF(Table1[[#This Row],[Age]]&lt;=10,"Child",IF(Table1[[#This Row],[Age]]&lt;=20,"Teen", IF(Table1[[#This Row],[Age]]&lt;=40, "Young Adult",IF(Table1[[#This Row],[Age]]&lt;=60, "Middle Age","Old Age"))))</f>
        <v>Young Adult</v>
      </c>
      <c r="D2263" t="s">
        <v>5050</v>
      </c>
      <c r="E2263" t="s">
        <v>47</v>
      </c>
      <c r="F2263" t="s">
        <v>41</v>
      </c>
      <c r="G2263" s="2">
        <v>45012</v>
      </c>
      <c r="H2263" s="1">
        <f>YEAR(Table1[[#This Row],[Date_of_Diagnosis]])</f>
        <v>2023</v>
      </c>
      <c r="I2263" t="s">
        <v>48</v>
      </c>
      <c r="J2263" t="s">
        <v>38</v>
      </c>
      <c r="K2263" t="b">
        <v>0</v>
      </c>
      <c r="L2263">
        <v>53</v>
      </c>
      <c r="M2263">
        <v>5</v>
      </c>
      <c r="N2263" t="s">
        <v>15</v>
      </c>
      <c r="O2263">
        <v>71</v>
      </c>
      <c r="P2263" t="str">
        <f>IF(Table1[[#This Row],[Survival_Time_Months]]&lt;12,"&lt;1 Year",IF(Table1[[#This Row],[Survival_Time_Months]]&lt;60,"1-5 Years","5+ Years"))</f>
        <v>5+ Years</v>
      </c>
      <c r="Q2263" t="s">
        <v>14</v>
      </c>
      <c r="R2263" t="b">
        <v>0</v>
      </c>
      <c r="S2263" t="s">
        <v>11</v>
      </c>
    </row>
    <row r="2264" spans="1:19" x14ac:dyDescent="0.35">
      <c r="A2264" t="s">
        <v>2309</v>
      </c>
      <c r="B2264">
        <v>77</v>
      </c>
      <c r="C2264" t="str">
        <f>IF(Table1[[#This Row],[Age]]&lt;=10,"Child",IF(Table1[[#This Row],[Age]]&lt;=20,"Teen", IF(Table1[[#This Row],[Age]]&lt;=40, "Young Adult",IF(Table1[[#This Row],[Age]]&lt;=60, "Middle Age","Old Age"))))</f>
        <v>Old Age</v>
      </c>
      <c r="D2264" t="s">
        <v>40</v>
      </c>
      <c r="E2264" t="s">
        <v>50</v>
      </c>
      <c r="F2264" t="s">
        <v>36</v>
      </c>
      <c r="G2264" s="2">
        <v>44721</v>
      </c>
      <c r="H2264" s="1">
        <f>YEAR(Table1[[#This Row],[Date_of_Diagnosis]])</f>
        <v>2022</v>
      </c>
      <c r="I2264" t="s">
        <v>51</v>
      </c>
      <c r="J2264" t="s">
        <v>45</v>
      </c>
      <c r="K2264" t="b">
        <v>1</v>
      </c>
      <c r="L2264">
        <v>31</v>
      </c>
      <c r="M2264">
        <v>2</v>
      </c>
      <c r="N2264" t="s">
        <v>12</v>
      </c>
      <c r="O2264">
        <v>119</v>
      </c>
      <c r="P2264" t="str">
        <f>IF(Table1[[#This Row],[Survival_Time_Months]]&lt;12,"&lt;1 Year",IF(Table1[[#This Row],[Survival_Time_Months]]&lt;60,"1-5 Years","5+ Years"))</f>
        <v>5+ Years</v>
      </c>
      <c r="Q2264" t="s">
        <v>10</v>
      </c>
      <c r="R2264" t="b">
        <v>1</v>
      </c>
      <c r="S2264" t="s">
        <v>11</v>
      </c>
    </row>
    <row r="2265" spans="1:19" x14ac:dyDescent="0.35">
      <c r="A2265" t="s">
        <v>2310</v>
      </c>
      <c r="B2265">
        <v>68</v>
      </c>
      <c r="C2265" t="str">
        <f>IF(Table1[[#This Row],[Age]]&lt;=10,"Child",IF(Table1[[#This Row],[Age]]&lt;=20,"Teen", IF(Table1[[#This Row],[Age]]&lt;=40, "Young Adult",IF(Table1[[#This Row],[Age]]&lt;=60, "Middle Age","Old Age"))))</f>
        <v>Old Age</v>
      </c>
      <c r="D2265" t="s">
        <v>5049</v>
      </c>
      <c r="E2265" t="s">
        <v>50</v>
      </c>
      <c r="F2265" t="s">
        <v>44</v>
      </c>
      <c r="G2265" s="2">
        <v>45336</v>
      </c>
      <c r="H2265" s="1">
        <f>YEAR(Table1[[#This Row],[Date_of_Diagnosis]])</f>
        <v>2024</v>
      </c>
      <c r="I2265" t="s">
        <v>42</v>
      </c>
      <c r="J2265" t="s">
        <v>38</v>
      </c>
      <c r="K2265" t="b">
        <v>1</v>
      </c>
      <c r="L2265">
        <v>12</v>
      </c>
      <c r="M2265">
        <v>17</v>
      </c>
      <c r="N2265" t="s">
        <v>12</v>
      </c>
      <c r="O2265">
        <v>26</v>
      </c>
      <c r="P2265" t="str">
        <f>IF(Table1[[#This Row],[Survival_Time_Months]]&lt;12,"&lt;1 Year",IF(Table1[[#This Row],[Survival_Time_Months]]&lt;60,"1-5 Years","5+ Years"))</f>
        <v>1-5 Years</v>
      </c>
      <c r="Q2265" t="s">
        <v>14</v>
      </c>
      <c r="R2265" t="b">
        <v>1</v>
      </c>
      <c r="S2265" t="s">
        <v>16</v>
      </c>
    </row>
    <row r="2266" spans="1:19" x14ac:dyDescent="0.35">
      <c r="A2266" t="s">
        <v>2311</v>
      </c>
      <c r="B2266">
        <v>42</v>
      </c>
      <c r="C2266" t="str">
        <f>IF(Table1[[#This Row],[Age]]&lt;=10,"Child",IF(Table1[[#This Row],[Age]]&lt;=20,"Teen", IF(Table1[[#This Row],[Age]]&lt;=40, "Young Adult",IF(Table1[[#This Row],[Age]]&lt;=60, "Middle Age","Old Age"))))</f>
        <v>Middle Age</v>
      </c>
      <c r="D2266" t="s">
        <v>5049</v>
      </c>
      <c r="E2266" t="s">
        <v>50</v>
      </c>
      <c r="F2266" t="s">
        <v>36</v>
      </c>
      <c r="G2266" s="2">
        <v>44122</v>
      </c>
      <c r="H2266" s="1">
        <f>YEAR(Table1[[#This Row],[Date_of_Diagnosis]])</f>
        <v>2020</v>
      </c>
      <c r="I2266" t="s">
        <v>48</v>
      </c>
      <c r="J2266" t="s">
        <v>45</v>
      </c>
      <c r="K2266" t="b">
        <v>0</v>
      </c>
      <c r="L2266">
        <v>62</v>
      </c>
      <c r="M2266">
        <v>8</v>
      </c>
      <c r="N2266" t="s">
        <v>12</v>
      </c>
      <c r="O2266">
        <v>19</v>
      </c>
      <c r="P2266" t="str">
        <f>IF(Table1[[#This Row],[Survival_Time_Months]]&lt;12,"&lt;1 Year",IF(Table1[[#This Row],[Survival_Time_Months]]&lt;60,"1-5 Years","5+ Years"))</f>
        <v>1-5 Years</v>
      </c>
      <c r="Q2266" t="s">
        <v>10</v>
      </c>
      <c r="R2266" t="b">
        <v>0</v>
      </c>
      <c r="S2266" t="s">
        <v>21</v>
      </c>
    </row>
    <row r="2267" spans="1:19" x14ac:dyDescent="0.35">
      <c r="A2267" t="s">
        <v>2312</v>
      </c>
      <c r="B2267">
        <v>28</v>
      </c>
      <c r="C2267" t="str">
        <f>IF(Table1[[#This Row],[Age]]&lt;=10,"Child",IF(Table1[[#This Row],[Age]]&lt;=20,"Teen", IF(Table1[[#This Row],[Age]]&lt;=40, "Young Adult",IF(Table1[[#This Row],[Age]]&lt;=60, "Middle Age","Old Age"))))</f>
        <v>Young Adult</v>
      </c>
      <c r="D2267" t="s">
        <v>5050</v>
      </c>
      <c r="E2267" t="s">
        <v>47</v>
      </c>
      <c r="F2267" t="s">
        <v>41</v>
      </c>
      <c r="G2267" s="2">
        <v>44347</v>
      </c>
      <c r="H2267" s="1">
        <f>YEAR(Table1[[#This Row],[Date_of_Diagnosis]])</f>
        <v>2021</v>
      </c>
      <c r="I2267" t="s">
        <v>37</v>
      </c>
      <c r="J2267" t="s">
        <v>45</v>
      </c>
      <c r="K2267" t="b">
        <v>1</v>
      </c>
      <c r="L2267">
        <v>3</v>
      </c>
      <c r="M2267">
        <v>6</v>
      </c>
      <c r="N2267" t="s">
        <v>12</v>
      </c>
      <c r="O2267">
        <v>106</v>
      </c>
      <c r="P2267" t="str">
        <f>IF(Table1[[#This Row],[Survival_Time_Months]]&lt;12,"&lt;1 Year",IF(Table1[[#This Row],[Survival_Time_Months]]&lt;60,"1-5 Years","5+ Years"))</f>
        <v>5+ Years</v>
      </c>
      <c r="Q2267" t="s">
        <v>10</v>
      </c>
      <c r="R2267" t="b">
        <v>1</v>
      </c>
      <c r="S2267" t="s">
        <v>18</v>
      </c>
    </row>
    <row r="2268" spans="1:19" x14ac:dyDescent="0.35">
      <c r="A2268" t="s">
        <v>2313</v>
      </c>
      <c r="B2268">
        <v>2</v>
      </c>
      <c r="C2268" t="str">
        <f>IF(Table1[[#This Row],[Age]]&lt;=10,"Child",IF(Table1[[#This Row],[Age]]&lt;=20,"Teen", IF(Table1[[#This Row],[Age]]&lt;=40, "Young Adult",IF(Table1[[#This Row],[Age]]&lt;=60, "Middle Age","Old Age"))))</f>
        <v>Child</v>
      </c>
      <c r="D2268" t="s">
        <v>40</v>
      </c>
      <c r="E2268" t="s">
        <v>35</v>
      </c>
      <c r="F2268" t="s">
        <v>44</v>
      </c>
      <c r="G2268" s="2">
        <v>45317</v>
      </c>
      <c r="H2268" s="1">
        <f>YEAR(Table1[[#This Row],[Date_of_Diagnosis]])</f>
        <v>2024</v>
      </c>
      <c r="I2268" t="s">
        <v>42</v>
      </c>
      <c r="J2268" t="s">
        <v>2</v>
      </c>
      <c r="K2268" t="b">
        <v>0</v>
      </c>
      <c r="L2268">
        <v>51</v>
      </c>
      <c r="M2268">
        <v>15</v>
      </c>
      <c r="N2268" t="s">
        <v>15</v>
      </c>
      <c r="O2268">
        <v>12</v>
      </c>
      <c r="P2268" t="str">
        <f>IF(Table1[[#This Row],[Survival_Time_Months]]&lt;12,"&lt;1 Year",IF(Table1[[#This Row],[Survival_Time_Months]]&lt;60,"1-5 Years","5+ Years"))</f>
        <v>1-5 Years</v>
      </c>
      <c r="Q2268" t="s">
        <v>14</v>
      </c>
      <c r="R2268" t="b">
        <v>1</v>
      </c>
      <c r="S2268" t="s">
        <v>17</v>
      </c>
    </row>
    <row r="2269" spans="1:19" x14ac:dyDescent="0.35">
      <c r="A2269" t="s">
        <v>2314</v>
      </c>
      <c r="B2269">
        <v>21</v>
      </c>
      <c r="C2269" t="str">
        <f>IF(Table1[[#This Row],[Age]]&lt;=10,"Child",IF(Table1[[#This Row],[Age]]&lt;=20,"Teen", IF(Table1[[#This Row],[Age]]&lt;=40, "Young Adult",IF(Table1[[#This Row],[Age]]&lt;=60, "Middle Age","Old Age"))))</f>
        <v>Young Adult</v>
      </c>
      <c r="D2269" t="s">
        <v>5049</v>
      </c>
      <c r="E2269" t="s">
        <v>50</v>
      </c>
      <c r="F2269" t="s">
        <v>36</v>
      </c>
      <c r="G2269" s="2">
        <v>43960</v>
      </c>
      <c r="H2269" s="1">
        <f>YEAR(Table1[[#This Row],[Date_of_Diagnosis]])</f>
        <v>2020</v>
      </c>
      <c r="I2269" t="s">
        <v>51</v>
      </c>
      <c r="J2269" t="s">
        <v>45</v>
      </c>
      <c r="K2269" t="b">
        <v>1</v>
      </c>
      <c r="L2269">
        <v>37</v>
      </c>
      <c r="M2269">
        <v>8</v>
      </c>
      <c r="N2269" t="s">
        <v>12</v>
      </c>
      <c r="O2269">
        <v>15</v>
      </c>
      <c r="P2269" t="str">
        <f>IF(Table1[[#This Row],[Survival_Time_Months]]&lt;12,"&lt;1 Year",IF(Table1[[#This Row],[Survival_Time_Months]]&lt;60,"1-5 Years","5+ Years"))</f>
        <v>1-5 Years</v>
      </c>
      <c r="Q2269" t="s">
        <v>14</v>
      </c>
      <c r="R2269" t="b">
        <v>0</v>
      </c>
      <c r="S2269" t="s">
        <v>18</v>
      </c>
    </row>
    <row r="2270" spans="1:19" x14ac:dyDescent="0.35">
      <c r="A2270" t="s">
        <v>2315</v>
      </c>
      <c r="B2270">
        <v>84</v>
      </c>
      <c r="C2270" t="str">
        <f>IF(Table1[[#This Row],[Age]]&lt;=10,"Child",IF(Table1[[#This Row],[Age]]&lt;=20,"Teen", IF(Table1[[#This Row],[Age]]&lt;=40, "Young Adult",IF(Table1[[#This Row],[Age]]&lt;=60, "Middle Age","Old Age"))))</f>
        <v>Old Age</v>
      </c>
      <c r="D2270" t="s">
        <v>40</v>
      </c>
      <c r="E2270" t="s">
        <v>35</v>
      </c>
      <c r="F2270" t="s">
        <v>41</v>
      </c>
      <c r="G2270" s="2">
        <v>45556</v>
      </c>
      <c r="H2270" s="1">
        <f>YEAR(Table1[[#This Row],[Date_of_Diagnosis]])</f>
        <v>2024</v>
      </c>
      <c r="I2270" t="s">
        <v>42</v>
      </c>
      <c r="J2270" t="s">
        <v>45</v>
      </c>
      <c r="K2270" t="b">
        <v>1</v>
      </c>
      <c r="L2270">
        <v>33</v>
      </c>
      <c r="M2270">
        <v>2</v>
      </c>
      <c r="N2270" t="s">
        <v>12</v>
      </c>
      <c r="O2270">
        <v>105</v>
      </c>
      <c r="P2270" t="str">
        <f>IF(Table1[[#This Row],[Survival_Time_Months]]&lt;12,"&lt;1 Year",IF(Table1[[#This Row],[Survival_Time_Months]]&lt;60,"1-5 Years","5+ Years"))</f>
        <v>5+ Years</v>
      </c>
      <c r="Q2270" t="s">
        <v>14</v>
      </c>
      <c r="R2270" t="b">
        <v>0</v>
      </c>
      <c r="S2270" t="s">
        <v>20</v>
      </c>
    </row>
    <row r="2271" spans="1:19" x14ac:dyDescent="0.35">
      <c r="A2271" t="s">
        <v>2316</v>
      </c>
      <c r="B2271">
        <v>65</v>
      </c>
      <c r="C2271" t="str">
        <f>IF(Table1[[#This Row],[Age]]&lt;=10,"Child",IF(Table1[[#This Row],[Age]]&lt;=20,"Teen", IF(Table1[[#This Row],[Age]]&lt;=40, "Young Adult",IF(Table1[[#This Row],[Age]]&lt;=60, "Middle Age","Old Age"))))</f>
        <v>Old Age</v>
      </c>
      <c r="D2271" t="s">
        <v>5049</v>
      </c>
      <c r="E2271" t="s">
        <v>47</v>
      </c>
      <c r="F2271" t="s">
        <v>36</v>
      </c>
      <c r="G2271" s="2">
        <v>44063</v>
      </c>
      <c r="H2271" s="1">
        <f>YEAR(Table1[[#This Row],[Date_of_Diagnosis]])</f>
        <v>2020</v>
      </c>
      <c r="I2271" t="s">
        <v>42</v>
      </c>
      <c r="J2271" t="s">
        <v>45</v>
      </c>
      <c r="K2271" t="b">
        <v>1</v>
      </c>
      <c r="L2271">
        <v>8</v>
      </c>
      <c r="M2271">
        <v>15</v>
      </c>
      <c r="N2271" t="s">
        <v>9</v>
      </c>
      <c r="O2271">
        <v>100</v>
      </c>
      <c r="P2271" t="str">
        <f>IF(Table1[[#This Row],[Survival_Time_Months]]&lt;12,"&lt;1 Year",IF(Table1[[#This Row],[Survival_Time_Months]]&lt;60,"1-5 Years","5+ Years"))</f>
        <v>5+ Years</v>
      </c>
      <c r="Q2271" t="s">
        <v>10</v>
      </c>
      <c r="R2271" t="b">
        <v>1</v>
      </c>
      <c r="S2271" t="s">
        <v>20</v>
      </c>
    </row>
    <row r="2272" spans="1:19" x14ac:dyDescent="0.35">
      <c r="A2272" t="s">
        <v>2317</v>
      </c>
      <c r="B2272">
        <v>41</v>
      </c>
      <c r="C2272" t="str">
        <f>IF(Table1[[#This Row],[Age]]&lt;=10,"Child",IF(Table1[[#This Row],[Age]]&lt;=20,"Teen", IF(Table1[[#This Row],[Age]]&lt;=40, "Young Adult",IF(Table1[[#This Row],[Age]]&lt;=60, "Middle Age","Old Age"))))</f>
        <v>Middle Age</v>
      </c>
      <c r="D2272" t="s">
        <v>5050</v>
      </c>
      <c r="E2272" t="s">
        <v>47</v>
      </c>
      <c r="F2272" t="s">
        <v>36</v>
      </c>
      <c r="G2272" s="2">
        <v>45265</v>
      </c>
      <c r="H2272" s="1">
        <f>YEAR(Table1[[#This Row],[Date_of_Diagnosis]])</f>
        <v>2023</v>
      </c>
      <c r="I2272" t="s">
        <v>48</v>
      </c>
      <c r="J2272" t="s">
        <v>38</v>
      </c>
      <c r="K2272" t="b">
        <v>1</v>
      </c>
      <c r="L2272">
        <v>67</v>
      </c>
      <c r="M2272">
        <v>16</v>
      </c>
      <c r="N2272" t="s">
        <v>9</v>
      </c>
      <c r="O2272">
        <v>103</v>
      </c>
      <c r="P2272" t="str">
        <f>IF(Table1[[#This Row],[Survival_Time_Months]]&lt;12,"&lt;1 Year",IF(Table1[[#This Row],[Survival_Time_Months]]&lt;60,"1-5 Years","5+ Years"))</f>
        <v>5+ Years</v>
      </c>
      <c r="Q2272" t="s">
        <v>10</v>
      </c>
      <c r="R2272" t="b">
        <v>0</v>
      </c>
      <c r="S2272" t="s">
        <v>21</v>
      </c>
    </row>
    <row r="2273" spans="1:19" x14ac:dyDescent="0.35">
      <c r="A2273" t="s">
        <v>2318</v>
      </c>
      <c r="B2273">
        <v>84</v>
      </c>
      <c r="C2273" t="str">
        <f>IF(Table1[[#This Row],[Age]]&lt;=10,"Child",IF(Table1[[#This Row],[Age]]&lt;=20,"Teen", IF(Table1[[#This Row],[Age]]&lt;=40, "Young Adult",IF(Table1[[#This Row],[Age]]&lt;=60, "Middle Age","Old Age"))))</f>
        <v>Old Age</v>
      </c>
      <c r="D2273" t="s">
        <v>5049</v>
      </c>
      <c r="E2273" t="s">
        <v>35</v>
      </c>
      <c r="F2273" t="s">
        <v>36</v>
      </c>
      <c r="G2273" s="2">
        <v>45266</v>
      </c>
      <c r="H2273" s="1">
        <f>YEAR(Table1[[#This Row],[Date_of_Diagnosis]])</f>
        <v>2023</v>
      </c>
      <c r="I2273" t="s">
        <v>42</v>
      </c>
      <c r="J2273" t="s">
        <v>2</v>
      </c>
      <c r="K2273" t="b">
        <v>1</v>
      </c>
      <c r="L2273">
        <v>23</v>
      </c>
      <c r="M2273">
        <v>15</v>
      </c>
      <c r="N2273" t="s">
        <v>9</v>
      </c>
      <c r="O2273">
        <v>88</v>
      </c>
      <c r="P2273" t="str">
        <f>IF(Table1[[#This Row],[Survival_Time_Months]]&lt;12,"&lt;1 Year",IF(Table1[[#This Row],[Survival_Time_Months]]&lt;60,"1-5 Years","5+ Years"))</f>
        <v>5+ Years</v>
      </c>
      <c r="Q2273" t="s">
        <v>14</v>
      </c>
      <c r="R2273" t="b">
        <v>1</v>
      </c>
      <c r="S2273" t="s">
        <v>22</v>
      </c>
    </row>
    <row r="2274" spans="1:19" x14ac:dyDescent="0.35">
      <c r="A2274" t="s">
        <v>2319</v>
      </c>
      <c r="B2274">
        <v>74</v>
      </c>
      <c r="C2274" t="str">
        <f>IF(Table1[[#This Row],[Age]]&lt;=10,"Child",IF(Table1[[#This Row],[Age]]&lt;=20,"Teen", IF(Table1[[#This Row],[Age]]&lt;=40, "Young Adult",IF(Table1[[#This Row],[Age]]&lt;=60, "Middle Age","Old Age"))))</f>
        <v>Old Age</v>
      </c>
      <c r="D2274" t="s">
        <v>5049</v>
      </c>
      <c r="E2274" t="s">
        <v>47</v>
      </c>
      <c r="F2274" t="s">
        <v>44</v>
      </c>
      <c r="G2274" s="2">
        <v>44896</v>
      </c>
      <c r="H2274" s="1">
        <f>YEAR(Table1[[#This Row],[Date_of_Diagnosis]])</f>
        <v>2022</v>
      </c>
      <c r="I2274" t="s">
        <v>48</v>
      </c>
      <c r="J2274" t="s">
        <v>38</v>
      </c>
      <c r="K2274" t="b">
        <v>1</v>
      </c>
      <c r="L2274">
        <v>37</v>
      </c>
      <c r="M2274">
        <v>12</v>
      </c>
      <c r="N2274" t="s">
        <v>9</v>
      </c>
      <c r="O2274">
        <v>100</v>
      </c>
      <c r="P2274" t="str">
        <f>IF(Table1[[#This Row],[Survival_Time_Months]]&lt;12,"&lt;1 Year",IF(Table1[[#This Row],[Survival_Time_Months]]&lt;60,"1-5 Years","5+ Years"))</f>
        <v>5+ Years</v>
      </c>
      <c r="Q2274" t="s">
        <v>14</v>
      </c>
      <c r="R2274" t="b">
        <v>1</v>
      </c>
      <c r="S2274" t="s">
        <v>11</v>
      </c>
    </row>
    <row r="2275" spans="1:19" x14ac:dyDescent="0.35">
      <c r="A2275" t="s">
        <v>2320</v>
      </c>
      <c r="B2275">
        <v>74</v>
      </c>
      <c r="C2275" t="str">
        <f>IF(Table1[[#This Row],[Age]]&lt;=10,"Child",IF(Table1[[#This Row],[Age]]&lt;=20,"Teen", IF(Table1[[#This Row],[Age]]&lt;=40, "Young Adult",IF(Table1[[#This Row],[Age]]&lt;=60, "Middle Age","Old Age"))))</f>
        <v>Old Age</v>
      </c>
      <c r="D2275" t="s">
        <v>40</v>
      </c>
      <c r="E2275" t="s">
        <v>35</v>
      </c>
      <c r="F2275" t="s">
        <v>44</v>
      </c>
      <c r="G2275" s="2">
        <v>45121</v>
      </c>
      <c r="H2275" s="1">
        <f>YEAR(Table1[[#This Row],[Date_of_Diagnosis]])</f>
        <v>2023</v>
      </c>
      <c r="I2275" t="s">
        <v>42</v>
      </c>
      <c r="J2275" t="s">
        <v>2</v>
      </c>
      <c r="K2275" t="b">
        <v>0</v>
      </c>
      <c r="L2275">
        <v>10</v>
      </c>
      <c r="M2275">
        <v>9</v>
      </c>
      <c r="N2275" t="s">
        <v>9</v>
      </c>
      <c r="O2275">
        <v>9</v>
      </c>
      <c r="P2275" t="str">
        <f>IF(Table1[[#This Row],[Survival_Time_Months]]&lt;12,"&lt;1 Year",IF(Table1[[#This Row],[Survival_Time_Months]]&lt;60,"1-5 Years","5+ Years"))</f>
        <v>&lt;1 Year</v>
      </c>
      <c r="Q2275" t="s">
        <v>14</v>
      </c>
      <c r="R2275" t="b">
        <v>0</v>
      </c>
      <c r="S2275" t="s">
        <v>17</v>
      </c>
    </row>
    <row r="2276" spans="1:19" x14ac:dyDescent="0.35">
      <c r="A2276" t="s">
        <v>2321</v>
      </c>
      <c r="B2276">
        <v>39</v>
      </c>
      <c r="C2276" t="str">
        <f>IF(Table1[[#This Row],[Age]]&lt;=10,"Child",IF(Table1[[#This Row],[Age]]&lt;=20,"Teen", IF(Table1[[#This Row],[Age]]&lt;=40, "Young Adult",IF(Table1[[#This Row],[Age]]&lt;=60, "Middle Age","Old Age"))))</f>
        <v>Young Adult</v>
      </c>
      <c r="D2276" t="s">
        <v>5050</v>
      </c>
      <c r="E2276" t="s">
        <v>50</v>
      </c>
      <c r="F2276" t="s">
        <v>41</v>
      </c>
      <c r="G2276" s="2">
        <v>44458</v>
      </c>
      <c r="H2276" s="1">
        <f>YEAR(Table1[[#This Row],[Date_of_Diagnosis]])</f>
        <v>2021</v>
      </c>
      <c r="I2276" t="s">
        <v>42</v>
      </c>
      <c r="J2276" t="s">
        <v>2</v>
      </c>
      <c r="K2276" t="b">
        <v>1</v>
      </c>
      <c r="L2276">
        <v>66</v>
      </c>
      <c r="M2276">
        <v>14</v>
      </c>
      <c r="N2276" t="s">
        <v>12</v>
      </c>
      <c r="O2276">
        <v>113</v>
      </c>
      <c r="P2276" t="str">
        <f>IF(Table1[[#This Row],[Survival_Time_Months]]&lt;12,"&lt;1 Year",IF(Table1[[#This Row],[Survival_Time_Months]]&lt;60,"1-5 Years","5+ Years"))</f>
        <v>5+ Years</v>
      </c>
      <c r="Q2276" t="s">
        <v>10</v>
      </c>
      <c r="R2276" t="b">
        <v>1</v>
      </c>
      <c r="S2276" t="s">
        <v>23</v>
      </c>
    </row>
    <row r="2277" spans="1:19" x14ac:dyDescent="0.35">
      <c r="A2277" t="s">
        <v>2322</v>
      </c>
      <c r="B2277">
        <v>12</v>
      </c>
      <c r="C2277" t="str">
        <f>IF(Table1[[#This Row],[Age]]&lt;=10,"Child",IF(Table1[[#This Row],[Age]]&lt;=20,"Teen", IF(Table1[[#This Row],[Age]]&lt;=40, "Young Adult",IF(Table1[[#This Row],[Age]]&lt;=60, "Middle Age","Old Age"))))</f>
        <v>Teen</v>
      </c>
      <c r="D2277" t="s">
        <v>5049</v>
      </c>
      <c r="E2277" t="s">
        <v>47</v>
      </c>
      <c r="F2277" t="s">
        <v>44</v>
      </c>
      <c r="G2277" s="2">
        <v>44768</v>
      </c>
      <c r="H2277" s="1">
        <f>YEAR(Table1[[#This Row],[Date_of_Diagnosis]])</f>
        <v>2022</v>
      </c>
      <c r="I2277" t="s">
        <v>48</v>
      </c>
      <c r="J2277" t="s">
        <v>38</v>
      </c>
      <c r="K2277" t="b">
        <v>1</v>
      </c>
      <c r="L2277">
        <v>68</v>
      </c>
      <c r="M2277">
        <v>19</v>
      </c>
      <c r="N2277" t="s">
        <v>12</v>
      </c>
      <c r="O2277">
        <v>79</v>
      </c>
      <c r="P2277" t="str">
        <f>IF(Table1[[#This Row],[Survival_Time_Months]]&lt;12,"&lt;1 Year",IF(Table1[[#This Row],[Survival_Time_Months]]&lt;60,"1-5 Years","5+ Years"))</f>
        <v>5+ Years</v>
      </c>
      <c r="Q2277" t="s">
        <v>14</v>
      </c>
      <c r="R2277" t="b">
        <v>0</v>
      </c>
      <c r="S2277" t="s">
        <v>18</v>
      </c>
    </row>
    <row r="2278" spans="1:19" x14ac:dyDescent="0.35">
      <c r="A2278" t="s">
        <v>2323</v>
      </c>
      <c r="B2278">
        <v>20</v>
      </c>
      <c r="C2278" t="str">
        <f>IF(Table1[[#This Row],[Age]]&lt;=10,"Child",IF(Table1[[#This Row],[Age]]&lt;=20,"Teen", IF(Table1[[#This Row],[Age]]&lt;=40, "Young Adult",IF(Table1[[#This Row],[Age]]&lt;=60, "Middle Age","Old Age"))))</f>
        <v>Teen</v>
      </c>
      <c r="D2278" t="s">
        <v>40</v>
      </c>
      <c r="E2278" t="s">
        <v>47</v>
      </c>
      <c r="F2278" t="s">
        <v>41</v>
      </c>
      <c r="G2278" s="2">
        <v>44108</v>
      </c>
      <c r="H2278" s="1">
        <f>YEAR(Table1[[#This Row],[Date_of_Diagnosis]])</f>
        <v>2020</v>
      </c>
      <c r="I2278" t="s">
        <v>42</v>
      </c>
      <c r="J2278" t="s">
        <v>38</v>
      </c>
      <c r="K2278" t="b">
        <v>0</v>
      </c>
      <c r="L2278">
        <v>38</v>
      </c>
      <c r="M2278">
        <v>18</v>
      </c>
      <c r="N2278" t="s">
        <v>12</v>
      </c>
      <c r="O2278">
        <v>66</v>
      </c>
      <c r="P2278" t="str">
        <f>IF(Table1[[#This Row],[Survival_Time_Months]]&lt;12,"&lt;1 Year",IF(Table1[[#This Row],[Survival_Time_Months]]&lt;60,"1-5 Years","5+ Years"))</f>
        <v>5+ Years</v>
      </c>
      <c r="Q2278" t="s">
        <v>10</v>
      </c>
      <c r="R2278" t="b">
        <v>1</v>
      </c>
      <c r="S2278" t="s">
        <v>19</v>
      </c>
    </row>
    <row r="2279" spans="1:19" x14ac:dyDescent="0.35">
      <c r="A2279" t="s">
        <v>2324</v>
      </c>
      <c r="B2279">
        <v>6</v>
      </c>
      <c r="C2279" t="str">
        <f>IF(Table1[[#This Row],[Age]]&lt;=10,"Child",IF(Table1[[#This Row],[Age]]&lt;=20,"Teen", IF(Table1[[#This Row],[Age]]&lt;=40, "Young Adult",IF(Table1[[#This Row],[Age]]&lt;=60, "Middle Age","Old Age"))))</f>
        <v>Child</v>
      </c>
      <c r="D2279" t="s">
        <v>5050</v>
      </c>
      <c r="E2279" t="s">
        <v>35</v>
      </c>
      <c r="F2279" t="s">
        <v>41</v>
      </c>
      <c r="G2279" s="2">
        <v>45153</v>
      </c>
      <c r="H2279" s="1">
        <f>YEAR(Table1[[#This Row],[Date_of_Diagnosis]])</f>
        <v>2023</v>
      </c>
      <c r="I2279" t="s">
        <v>51</v>
      </c>
      <c r="J2279" t="s">
        <v>45</v>
      </c>
      <c r="K2279" t="b">
        <v>1</v>
      </c>
      <c r="L2279">
        <v>12</v>
      </c>
      <c r="M2279">
        <v>18</v>
      </c>
      <c r="N2279" t="s">
        <v>9</v>
      </c>
      <c r="O2279">
        <v>44</v>
      </c>
      <c r="P2279" t="str">
        <f>IF(Table1[[#This Row],[Survival_Time_Months]]&lt;12,"&lt;1 Year",IF(Table1[[#This Row],[Survival_Time_Months]]&lt;60,"1-5 Years","5+ Years"))</f>
        <v>1-5 Years</v>
      </c>
      <c r="Q2279" t="s">
        <v>10</v>
      </c>
      <c r="R2279" t="b">
        <v>1</v>
      </c>
      <c r="S2279" t="s">
        <v>11</v>
      </c>
    </row>
    <row r="2280" spans="1:19" x14ac:dyDescent="0.35">
      <c r="A2280" t="s">
        <v>2325</v>
      </c>
      <c r="B2280">
        <v>75</v>
      </c>
      <c r="C2280" t="str">
        <f>IF(Table1[[#This Row],[Age]]&lt;=10,"Child",IF(Table1[[#This Row],[Age]]&lt;=20,"Teen", IF(Table1[[#This Row],[Age]]&lt;=40, "Young Adult",IF(Table1[[#This Row],[Age]]&lt;=60, "Middle Age","Old Age"))))</f>
        <v>Old Age</v>
      </c>
      <c r="D2280" t="s">
        <v>5049</v>
      </c>
      <c r="E2280" t="s">
        <v>47</v>
      </c>
      <c r="F2280" t="s">
        <v>41</v>
      </c>
      <c r="G2280" s="2">
        <v>45198</v>
      </c>
      <c r="H2280" s="1">
        <f>YEAR(Table1[[#This Row],[Date_of_Diagnosis]])</f>
        <v>2023</v>
      </c>
      <c r="I2280" t="s">
        <v>48</v>
      </c>
      <c r="J2280" t="s">
        <v>2</v>
      </c>
      <c r="K2280" t="b">
        <v>0</v>
      </c>
      <c r="L2280">
        <v>18</v>
      </c>
      <c r="M2280">
        <v>7</v>
      </c>
      <c r="N2280" t="s">
        <v>15</v>
      </c>
      <c r="O2280">
        <v>76</v>
      </c>
      <c r="P2280" t="str">
        <f>IF(Table1[[#This Row],[Survival_Time_Months]]&lt;12,"&lt;1 Year",IF(Table1[[#This Row],[Survival_Time_Months]]&lt;60,"1-5 Years","5+ Years"))</f>
        <v>5+ Years</v>
      </c>
      <c r="Q2280" t="s">
        <v>14</v>
      </c>
      <c r="R2280" t="b">
        <v>1</v>
      </c>
      <c r="S2280" t="s">
        <v>20</v>
      </c>
    </row>
    <row r="2281" spans="1:19" x14ac:dyDescent="0.35">
      <c r="A2281" t="s">
        <v>2326</v>
      </c>
      <c r="B2281">
        <v>7</v>
      </c>
      <c r="C2281" t="str">
        <f>IF(Table1[[#This Row],[Age]]&lt;=10,"Child",IF(Table1[[#This Row],[Age]]&lt;=20,"Teen", IF(Table1[[#This Row],[Age]]&lt;=40, "Young Adult",IF(Table1[[#This Row],[Age]]&lt;=60, "Middle Age","Old Age"))))</f>
        <v>Child</v>
      </c>
      <c r="D2281" t="s">
        <v>5050</v>
      </c>
      <c r="E2281" t="s">
        <v>50</v>
      </c>
      <c r="F2281" t="s">
        <v>36</v>
      </c>
      <c r="G2281" s="2">
        <v>44658</v>
      </c>
      <c r="H2281" s="1">
        <f>YEAR(Table1[[#This Row],[Date_of_Diagnosis]])</f>
        <v>2022</v>
      </c>
      <c r="I2281" t="s">
        <v>42</v>
      </c>
      <c r="J2281" t="s">
        <v>2</v>
      </c>
      <c r="K2281" t="b">
        <v>0</v>
      </c>
      <c r="L2281">
        <v>50</v>
      </c>
      <c r="M2281">
        <v>1</v>
      </c>
      <c r="N2281" t="s">
        <v>9</v>
      </c>
      <c r="O2281">
        <v>85</v>
      </c>
      <c r="P2281" t="str">
        <f>IF(Table1[[#This Row],[Survival_Time_Months]]&lt;12,"&lt;1 Year",IF(Table1[[#This Row],[Survival_Time_Months]]&lt;60,"1-5 Years","5+ Years"))</f>
        <v>5+ Years</v>
      </c>
      <c r="Q2281" t="s">
        <v>10</v>
      </c>
      <c r="R2281" t="b">
        <v>1</v>
      </c>
      <c r="S2281" t="s">
        <v>21</v>
      </c>
    </row>
    <row r="2282" spans="1:19" x14ac:dyDescent="0.35">
      <c r="A2282" t="s">
        <v>2327</v>
      </c>
      <c r="B2282">
        <v>64</v>
      </c>
      <c r="C2282" t="str">
        <f>IF(Table1[[#This Row],[Age]]&lt;=10,"Child",IF(Table1[[#This Row],[Age]]&lt;=20,"Teen", IF(Table1[[#This Row],[Age]]&lt;=40, "Young Adult",IF(Table1[[#This Row],[Age]]&lt;=60, "Middle Age","Old Age"))))</f>
        <v>Old Age</v>
      </c>
      <c r="D2282" t="s">
        <v>5049</v>
      </c>
      <c r="E2282" t="s">
        <v>35</v>
      </c>
      <c r="F2282" t="s">
        <v>41</v>
      </c>
      <c r="G2282" s="2">
        <v>44660</v>
      </c>
      <c r="H2282" s="1">
        <f>YEAR(Table1[[#This Row],[Date_of_Diagnosis]])</f>
        <v>2022</v>
      </c>
      <c r="I2282" t="s">
        <v>42</v>
      </c>
      <c r="J2282" t="s">
        <v>38</v>
      </c>
      <c r="K2282" t="b">
        <v>1</v>
      </c>
      <c r="L2282">
        <v>49</v>
      </c>
      <c r="M2282">
        <v>5</v>
      </c>
      <c r="N2282" t="s">
        <v>15</v>
      </c>
      <c r="O2282">
        <v>29</v>
      </c>
      <c r="P2282" t="str">
        <f>IF(Table1[[#This Row],[Survival_Time_Months]]&lt;12,"&lt;1 Year",IF(Table1[[#This Row],[Survival_Time_Months]]&lt;60,"1-5 Years","5+ Years"))</f>
        <v>1-5 Years</v>
      </c>
      <c r="Q2282" t="s">
        <v>14</v>
      </c>
      <c r="R2282" t="b">
        <v>0</v>
      </c>
      <c r="S2282" t="s">
        <v>21</v>
      </c>
    </row>
    <row r="2283" spans="1:19" x14ac:dyDescent="0.35">
      <c r="A2283" t="s">
        <v>2328</v>
      </c>
      <c r="B2283">
        <v>39</v>
      </c>
      <c r="C2283" t="str">
        <f>IF(Table1[[#This Row],[Age]]&lt;=10,"Child",IF(Table1[[#This Row],[Age]]&lt;=20,"Teen", IF(Table1[[#This Row],[Age]]&lt;=40, "Young Adult",IF(Table1[[#This Row],[Age]]&lt;=60, "Middle Age","Old Age"))))</f>
        <v>Young Adult</v>
      </c>
      <c r="D2283" t="s">
        <v>5049</v>
      </c>
      <c r="E2283" t="s">
        <v>50</v>
      </c>
      <c r="F2283" t="s">
        <v>41</v>
      </c>
      <c r="G2283" s="2">
        <v>45656</v>
      </c>
      <c r="H2283" s="1">
        <f>YEAR(Table1[[#This Row],[Date_of_Diagnosis]])</f>
        <v>2024</v>
      </c>
      <c r="I2283" t="s">
        <v>48</v>
      </c>
      <c r="J2283" t="s">
        <v>38</v>
      </c>
      <c r="K2283" t="b">
        <v>1</v>
      </c>
      <c r="L2283">
        <v>43</v>
      </c>
      <c r="M2283">
        <v>3</v>
      </c>
      <c r="N2283" t="s">
        <v>9</v>
      </c>
      <c r="O2283">
        <v>73</v>
      </c>
      <c r="P2283" t="str">
        <f>IF(Table1[[#This Row],[Survival_Time_Months]]&lt;12,"&lt;1 Year",IF(Table1[[#This Row],[Survival_Time_Months]]&lt;60,"1-5 Years","5+ Years"))</f>
        <v>5+ Years</v>
      </c>
      <c r="Q2283" t="s">
        <v>10</v>
      </c>
      <c r="R2283" t="b">
        <v>0</v>
      </c>
      <c r="S2283" t="s">
        <v>23</v>
      </c>
    </row>
    <row r="2284" spans="1:19" x14ac:dyDescent="0.35">
      <c r="A2284" t="s">
        <v>2329</v>
      </c>
      <c r="B2284">
        <v>75</v>
      </c>
      <c r="C2284" t="str">
        <f>IF(Table1[[#This Row],[Age]]&lt;=10,"Child",IF(Table1[[#This Row],[Age]]&lt;=20,"Teen", IF(Table1[[#This Row],[Age]]&lt;=40, "Young Adult",IF(Table1[[#This Row],[Age]]&lt;=60, "Middle Age","Old Age"))))</f>
        <v>Old Age</v>
      </c>
      <c r="D2284" t="s">
        <v>5049</v>
      </c>
      <c r="E2284" t="s">
        <v>35</v>
      </c>
      <c r="F2284" t="s">
        <v>41</v>
      </c>
      <c r="G2284" s="2">
        <v>44451</v>
      </c>
      <c r="H2284" s="1">
        <f>YEAR(Table1[[#This Row],[Date_of_Diagnosis]])</f>
        <v>2021</v>
      </c>
      <c r="I2284" t="s">
        <v>51</v>
      </c>
      <c r="J2284" t="s">
        <v>45</v>
      </c>
      <c r="K2284" t="b">
        <v>1</v>
      </c>
      <c r="L2284">
        <v>44</v>
      </c>
      <c r="M2284">
        <v>8</v>
      </c>
      <c r="N2284" t="s">
        <v>9</v>
      </c>
      <c r="O2284">
        <v>100</v>
      </c>
      <c r="P2284" t="str">
        <f>IF(Table1[[#This Row],[Survival_Time_Months]]&lt;12,"&lt;1 Year",IF(Table1[[#This Row],[Survival_Time_Months]]&lt;60,"1-5 Years","5+ Years"))</f>
        <v>5+ Years</v>
      </c>
      <c r="Q2284" t="s">
        <v>10</v>
      </c>
      <c r="R2284" t="b">
        <v>0</v>
      </c>
      <c r="S2284" t="s">
        <v>23</v>
      </c>
    </row>
    <row r="2285" spans="1:19" x14ac:dyDescent="0.35">
      <c r="A2285" t="s">
        <v>2330</v>
      </c>
      <c r="B2285">
        <v>78</v>
      </c>
      <c r="C2285" t="str">
        <f>IF(Table1[[#This Row],[Age]]&lt;=10,"Child",IF(Table1[[#This Row],[Age]]&lt;=20,"Teen", IF(Table1[[#This Row],[Age]]&lt;=40, "Young Adult",IF(Table1[[#This Row],[Age]]&lt;=60, "Middle Age","Old Age"))))</f>
        <v>Old Age</v>
      </c>
      <c r="D2285" t="s">
        <v>5049</v>
      </c>
      <c r="E2285" t="s">
        <v>47</v>
      </c>
      <c r="F2285" t="s">
        <v>41</v>
      </c>
      <c r="G2285" s="2">
        <v>44250</v>
      </c>
      <c r="H2285" s="1">
        <f>YEAR(Table1[[#This Row],[Date_of_Diagnosis]])</f>
        <v>2021</v>
      </c>
      <c r="I2285" t="s">
        <v>48</v>
      </c>
      <c r="J2285" t="s">
        <v>45</v>
      </c>
      <c r="K2285" t="b">
        <v>1</v>
      </c>
      <c r="L2285">
        <v>3</v>
      </c>
      <c r="M2285">
        <v>3</v>
      </c>
      <c r="N2285" t="s">
        <v>9</v>
      </c>
      <c r="O2285">
        <v>16</v>
      </c>
      <c r="P2285" t="str">
        <f>IF(Table1[[#This Row],[Survival_Time_Months]]&lt;12,"&lt;1 Year",IF(Table1[[#This Row],[Survival_Time_Months]]&lt;60,"1-5 Years","5+ Years"))</f>
        <v>1-5 Years</v>
      </c>
      <c r="Q2285" t="s">
        <v>14</v>
      </c>
      <c r="R2285" t="b">
        <v>0</v>
      </c>
      <c r="S2285" t="s">
        <v>19</v>
      </c>
    </row>
    <row r="2286" spans="1:19" x14ac:dyDescent="0.35">
      <c r="A2286" t="s">
        <v>2331</v>
      </c>
      <c r="B2286">
        <v>75</v>
      </c>
      <c r="C2286" t="str">
        <f>IF(Table1[[#This Row],[Age]]&lt;=10,"Child",IF(Table1[[#This Row],[Age]]&lt;=20,"Teen", IF(Table1[[#This Row],[Age]]&lt;=40, "Young Adult",IF(Table1[[#This Row],[Age]]&lt;=60, "Middle Age","Old Age"))))</f>
        <v>Old Age</v>
      </c>
      <c r="D2286" t="s">
        <v>5049</v>
      </c>
      <c r="E2286" t="s">
        <v>47</v>
      </c>
      <c r="F2286" t="s">
        <v>36</v>
      </c>
      <c r="G2286" s="2">
        <v>44710</v>
      </c>
      <c r="H2286" s="1">
        <f>YEAR(Table1[[#This Row],[Date_of_Diagnosis]])</f>
        <v>2022</v>
      </c>
      <c r="I2286" t="s">
        <v>48</v>
      </c>
      <c r="J2286" t="s">
        <v>38</v>
      </c>
      <c r="K2286" t="b">
        <v>0</v>
      </c>
      <c r="L2286">
        <v>36</v>
      </c>
      <c r="M2286">
        <v>15</v>
      </c>
      <c r="N2286" t="s">
        <v>12</v>
      </c>
      <c r="O2286">
        <v>1</v>
      </c>
      <c r="P2286" t="str">
        <f>IF(Table1[[#This Row],[Survival_Time_Months]]&lt;12,"&lt;1 Year",IF(Table1[[#This Row],[Survival_Time_Months]]&lt;60,"1-5 Years","5+ Years"))</f>
        <v>&lt;1 Year</v>
      </c>
      <c r="Q2286" t="s">
        <v>10</v>
      </c>
      <c r="R2286" t="b">
        <v>1</v>
      </c>
      <c r="S2286" t="s">
        <v>20</v>
      </c>
    </row>
    <row r="2287" spans="1:19" x14ac:dyDescent="0.35">
      <c r="A2287" t="s">
        <v>2332</v>
      </c>
      <c r="B2287">
        <v>50</v>
      </c>
      <c r="C2287" t="str">
        <f>IF(Table1[[#This Row],[Age]]&lt;=10,"Child",IF(Table1[[#This Row],[Age]]&lt;=20,"Teen", IF(Table1[[#This Row],[Age]]&lt;=40, "Young Adult",IF(Table1[[#This Row],[Age]]&lt;=60, "Middle Age","Old Age"))))</f>
        <v>Middle Age</v>
      </c>
      <c r="D2287" t="s">
        <v>5050</v>
      </c>
      <c r="E2287" t="s">
        <v>35</v>
      </c>
      <c r="F2287" t="s">
        <v>44</v>
      </c>
      <c r="G2287" s="2">
        <v>44307</v>
      </c>
      <c r="H2287" s="1">
        <f>YEAR(Table1[[#This Row],[Date_of_Diagnosis]])</f>
        <v>2021</v>
      </c>
      <c r="I2287" t="s">
        <v>37</v>
      </c>
      <c r="J2287" t="s">
        <v>2</v>
      </c>
      <c r="K2287" t="b">
        <v>0</v>
      </c>
      <c r="L2287">
        <v>53</v>
      </c>
      <c r="M2287">
        <v>7</v>
      </c>
      <c r="N2287" t="s">
        <v>9</v>
      </c>
      <c r="O2287">
        <v>6</v>
      </c>
      <c r="P2287" t="str">
        <f>IF(Table1[[#This Row],[Survival_Time_Months]]&lt;12,"&lt;1 Year",IF(Table1[[#This Row],[Survival_Time_Months]]&lt;60,"1-5 Years","5+ Years"))</f>
        <v>&lt;1 Year</v>
      </c>
      <c r="Q2287" t="s">
        <v>14</v>
      </c>
      <c r="R2287" t="b">
        <v>0</v>
      </c>
      <c r="S2287" t="s">
        <v>21</v>
      </c>
    </row>
    <row r="2288" spans="1:19" x14ac:dyDescent="0.35">
      <c r="A2288" t="s">
        <v>2333</v>
      </c>
      <c r="B2288">
        <v>82</v>
      </c>
      <c r="C2288" t="str">
        <f>IF(Table1[[#This Row],[Age]]&lt;=10,"Child",IF(Table1[[#This Row],[Age]]&lt;=20,"Teen", IF(Table1[[#This Row],[Age]]&lt;=40, "Young Adult",IF(Table1[[#This Row],[Age]]&lt;=60, "Middle Age","Old Age"))))</f>
        <v>Old Age</v>
      </c>
      <c r="D2288" t="s">
        <v>5050</v>
      </c>
      <c r="E2288" t="s">
        <v>35</v>
      </c>
      <c r="F2288" t="s">
        <v>36</v>
      </c>
      <c r="G2288" s="2">
        <v>44916</v>
      </c>
      <c r="H2288" s="1">
        <f>YEAR(Table1[[#This Row],[Date_of_Diagnosis]])</f>
        <v>2022</v>
      </c>
      <c r="I2288" t="s">
        <v>42</v>
      </c>
      <c r="J2288" t="s">
        <v>38</v>
      </c>
      <c r="K2288" t="b">
        <v>0</v>
      </c>
      <c r="L2288">
        <v>42</v>
      </c>
      <c r="M2288">
        <v>6</v>
      </c>
      <c r="N2288" t="s">
        <v>12</v>
      </c>
      <c r="O2288">
        <v>29</v>
      </c>
      <c r="P2288" t="str">
        <f>IF(Table1[[#This Row],[Survival_Time_Months]]&lt;12,"&lt;1 Year",IF(Table1[[#This Row],[Survival_Time_Months]]&lt;60,"1-5 Years","5+ Years"))</f>
        <v>1-5 Years</v>
      </c>
      <c r="Q2288" t="s">
        <v>10</v>
      </c>
      <c r="R2288" t="b">
        <v>1</v>
      </c>
      <c r="S2288" t="s">
        <v>17</v>
      </c>
    </row>
    <row r="2289" spans="1:19" x14ac:dyDescent="0.35">
      <c r="A2289" t="s">
        <v>2334</v>
      </c>
      <c r="B2289">
        <v>25</v>
      </c>
      <c r="C2289" t="str">
        <f>IF(Table1[[#This Row],[Age]]&lt;=10,"Child",IF(Table1[[#This Row],[Age]]&lt;=20,"Teen", IF(Table1[[#This Row],[Age]]&lt;=40, "Young Adult",IF(Table1[[#This Row],[Age]]&lt;=60, "Middle Age","Old Age"))))</f>
        <v>Young Adult</v>
      </c>
      <c r="D2289" t="s">
        <v>5050</v>
      </c>
      <c r="E2289" t="s">
        <v>47</v>
      </c>
      <c r="F2289" t="s">
        <v>36</v>
      </c>
      <c r="G2289" s="2">
        <v>44051</v>
      </c>
      <c r="H2289" s="1">
        <f>YEAR(Table1[[#This Row],[Date_of_Diagnosis]])</f>
        <v>2020</v>
      </c>
      <c r="I2289" t="s">
        <v>51</v>
      </c>
      <c r="J2289" t="s">
        <v>45</v>
      </c>
      <c r="K2289" t="b">
        <v>0</v>
      </c>
      <c r="L2289">
        <v>1</v>
      </c>
      <c r="M2289">
        <v>13</v>
      </c>
      <c r="N2289" t="s">
        <v>15</v>
      </c>
      <c r="O2289">
        <v>21</v>
      </c>
      <c r="P2289" t="str">
        <f>IF(Table1[[#This Row],[Survival_Time_Months]]&lt;12,"&lt;1 Year",IF(Table1[[#This Row],[Survival_Time_Months]]&lt;60,"1-5 Years","5+ Years"))</f>
        <v>1-5 Years</v>
      </c>
      <c r="Q2289" t="s">
        <v>14</v>
      </c>
      <c r="R2289" t="b">
        <v>0</v>
      </c>
      <c r="S2289" t="s">
        <v>22</v>
      </c>
    </row>
    <row r="2290" spans="1:19" x14ac:dyDescent="0.35">
      <c r="A2290" t="s">
        <v>2335</v>
      </c>
      <c r="B2290">
        <v>5</v>
      </c>
      <c r="C2290" t="str">
        <f>IF(Table1[[#This Row],[Age]]&lt;=10,"Child",IF(Table1[[#This Row],[Age]]&lt;=20,"Teen", IF(Table1[[#This Row],[Age]]&lt;=40, "Young Adult",IF(Table1[[#This Row],[Age]]&lt;=60, "Middle Age","Old Age"))))</f>
        <v>Child</v>
      </c>
      <c r="D2290" t="s">
        <v>5050</v>
      </c>
      <c r="E2290" t="s">
        <v>50</v>
      </c>
      <c r="F2290" t="s">
        <v>41</v>
      </c>
      <c r="G2290" s="2">
        <v>43759</v>
      </c>
      <c r="H2290" s="1">
        <f>YEAR(Table1[[#This Row],[Date_of_Diagnosis]])</f>
        <v>2019</v>
      </c>
      <c r="I2290" t="s">
        <v>51</v>
      </c>
      <c r="J2290" t="s">
        <v>38</v>
      </c>
      <c r="K2290" t="b">
        <v>0</v>
      </c>
      <c r="L2290">
        <v>48</v>
      </c>
      <c r="M2290">
        <v>6</v>
      </c>
      <c r="N2290" t="s">
        <v>15</v>
      </c>
      <c r="O2290">
        <v>8</v>
      </c>
      <c r="P2290" t="str">
        <f>IF(Table1[[#This Row],[Survival_Time_Months]]&lt;12,"&lt;1 Year",IF(Table1[[#This Row],[Survival_Time_Months]]&lt;60,"1-5 Years","5+ Years"))</f>
        <v>&lt;1 Year</v>
      </c>
      <c r="Q2290" t="s">
        <v>14</v>
      </c>
      <c r="R2290" t="b">
        <v>0</v>
      </c>
      <c r="S2290" t="s">
        <v>11</v>
      </c>
    </row>
    <row r="2291" spans="1:19" x14ac:dyDescent="0.35">
      <c r="A2291" t="s">
        <v>2336</v>
      </c>
      <c r="B2291">
        <v>21</v>
      </c>
      <c r="C2291" t="str">
        <f>IF(Table1[[#This Row],[Age]]&lt;=10,"Child",IF(Table1[[#This Row],[Age]]&lt;=20,"Teen", IF(Table1[[#This Row],[Age]]&lt;=40, "Young Adult",IF(Table1[[#This Row],[Age]]&lt;=60, "Middle Age","Old Age"))))</f>
        <v>Young Adult</v>
      </c>
      <c r="D2291" t="s">
        <v>5049</v>
      </c>
      <c r="E2291" t="s">
        <v>35</v>
      </c>
      <c r="F2291" t="s">
        <v>44</v>
      </c>
      <c r="G2291" s="2">
        <v>45097</v>
      </c>
      <c r="H2291" s="1">
        <f>YEAR(Table1[[#This Row],[Date_of_Diagnosis]])</f>
        <v>2023</v>
      </c>
      <c r="I2291" t="s">
        <v>37</v>
      </c>
      <c r="J2291" t="s">
        <v>45</v>
      </c>
      <c r="K2291" t="b">
        <v>0</v>
      </c>
      <c r="L2291">
        <v>25</v>
      </c>
      <c r="M2291">
        <v>14</v>
      </c>
      <c r="N2291" t="s">
        <v>12</v>
      </c>
      <c r="O2291">
        <v>22</v>
      </c>
      <c r="P2291" t="str">
        <f>IF(Table1[[#This Row],[Survival_Time_Months]]&lt;12,"&lt;1 Year",IF(Table1[[#This Row],[Survival_Time_Months]]&lt;60,"1-5 Years","5+ Years"))</f>
        <v>1-5 Years</v>
      </c>
      <c r="Q2291" t="s">
        <v>10</v>
      </c>
      <c r="R2291" t="b">
        <v>0</v>
      </c>
      <c r="S2291" t="s">
        <v>23</v>
      </c>
    </row>
    <row r="2292" spans="1:19" x14ac:dyDescent="0.35">
      <c r="A2292" t="s">
        <v>2337</v>
      </c>
      <c r="B2292">
        <v>42</v>
      </c>
      <c r="C2292" t="str">
        <f>IF(Table1[[#This Row],[Age]]&lt;=10,"Child",IF(Table1[[#This Row],[Age]]&lt;=20,"Teen", IF(Table1[[#This Row],[Age]]&lt;=40, "Young Adult",IF(Table1[[#This Row],[Age]]&lt;=60, "Middle Age","Old Age"))))</f>
        <v>Middle Age</v>
      </c>
      <c r="D2292" t="s">
        <v>40</v>
      </c>
      <c r="E2292" t="s">
        <v>50</v>
      </c>
      <c r="F2292" t="s">
        <v>36</v>
      </c>
      <c r="G2292" s="2">
        <v>45180</v>
      </c>
      <c r="H2292" s="1">
        <f>YEAR(Table1[[#This Row],[Date_of_Diagnosis]])</f>
        <v>2023</v>
      </c>
      <c r="I2292" t="s">
        <v>48</v>
      </c>
      <c r="J2292" t="s">
        <v>45</v>
      </c>
      <c r="K2292" t="b">
        <v>1</v>
      </c>
      <c r="L2292">
        <v>63</v>
      </c>
      <c r="M2292">
        <v>16</v>
      </c>
      <c r="N2292" t="s">
        <v>9</v>
      </c>
      <c r="O2292">
        <v>5</v>
      </c>
      <c r="P2292" t="str">
        <f>IF(Table1[[#This Row],[Survival_Time_Months]]&lt;12,"&lt;1 Year",IF(Table1[[#This Row],[Survival_Time_Months]]&lt;60,"1-5 Years","5+ Years"))</f>
        <v>&lt;1 Year</v>
      </c>
      <c r="Q2292" t="s">
        <v>14</v>
      </c>
      <c r="R2292" t="b">
        <v>1</v>
      </c>
      <c r="S2292" t="s">
        <v>16</v>
      </c>
    </row>
    <row r="2293" spans="1:19" x14ac:dyDescent="0.35">
      <c r="A2293" t="s">
        <v>2338</v>
      </c>
      <c r="B2293">
        <v>41</v>
      </c>
      <c r="C2293" t="str">
        <f>IF(Table1[[#This Row],[Age]]&lt;=10,"Child",IF(Table1[[#This Row],[Age]]&lt;=20,"Teen", IF(Table1[[#This Row],[Age]]&lt;=40, "Young Adult",IF(Table1[[#This Row],[Age]]&lt;=60, "Middle Age","Old Age"))))</f>
        <v>Middle Age</v>
      </c>
      <c r="D2293" t="s">
        <v>40</v>
      </c>
      <c r="E2293" t="s">
        <v>50</v>
      </c>
      <c r="F2293" t="s">
        <v>44</v>
      </c>
      <c r="G2293" s="2">
        <v>44730</v>
      </c>
      <c r="H2293" s="1">
        <f>YEAR(Table1[[#This Row],[Date_of_Diagnosis]])</f>
        <v>2022</v>
      </c>
      <c r="I2293" t="s">
        <v>42</v>
      </c>
      <c r="J2293" t="s">
        <v>45</v>
      </c>
      <c r="K2293" t="b">
        <v>1</v>
      </c>
      <c r="L2293">
        <v>21</v>
      </c>
      <c r="M2293">
        <v>4</v>
      </c>
      <c r="N2293" t="s">
        <v>9</v>
      </c>
      <c r="O2293">
        <v>56</v>
      </c>
      <c r="P2293" t="str">
        <f>IF(Table1[[#This Row],[Survival_Time_Months]]&lt;12,"&lt;1 Year",IF(Table1[[#This Row],[Survival_Time_Months]]&lt;60,"1-5 Years","5+ Years"))</f>
        <v>1-5 Years</v>
      </c>
      <c r="Q2293" t="s">
        <v>10</v>
      </c>
      <c r="R2293" t="b">
        <v>0</v>
      </c>
      <c r="S2293" t="s">
        <v>19</v>
      </c>
    </row>
    <row r="2294" spans="1:19" x14ac:dyDescent="0.35">
      <c r="A2294" t="s">
        <v>2339</v>
      </c>
      <c r="B2294">
        <v>71</v>
      </c>
      <c r="C2294" t="str">
        <f>IF(Table1[[#This Row],[Age]]&lt;=10,"Child",IF(Table1[[#This Row],[Age]]&lt;=20,"Teen", IF(Table1[[#This Row],[Age]]&lt;=40, "Young Adult",IF(Table1[[#This Row],[Age]]&lt;=60, "Middle Age","Old Age"))))</f>
        <v>Old Age</v>
      </c>
      <c r="D2294" t="s">
        <v>5050</v>
      </c>
      <c r="E2294" t="s">
        <v>50</v>
      </c>
      <c r="F2294" t="s">
        <v>44</v>
      </c>
      <c r="G2294" s="2">
        <v>45336</v>
      </c>
      <c r="H2294" s="1">
        <f>YEAR(Table1[[#This Row],[Date_of_Diagnosis]])</f>
        <v>2024</v>
      </c>
      <c r="I2294" t="s">
        <v>37</v>
      </c>
      <c r="J2294" t="s">
        <v>45</v>
      </c>
      <c r="K2294" t="b">
        <v>0</v>
      </c>
      <c r="L2294">
        <v>42</v>
      </c>
      <c r="M2294">
        <v>4</v>
      </c>
      <c r="N2294" t="s">
        <v>12</v>
      </c>
      <c r="O2294">
        <v>76</v>
      </c>
      <c r="P2294" t="str">
        <f>IF(Table1[[#This Row],[Survival_Time_Months]]&lt;12,"&lt;1 Year",IF(Table1[[#This Row],[Survival_Time_Months]]&lt;60,"1-5 Years","5+ Years"))</f>
        <v>5+ Years</v>
      </c>
      <c r="Q2294" t="s">
        <v>10</v>
      </c>
      <c r="R2294" t="b">
        <v>1</v>
      </c>
      <c r="S2294" t="s">
        <v>21</v>
      </c>
    </row>
    <row r="2295" spans="1:19" x14ac:dyDescent="0.35">
      <c r="A2295" t="s">
        <v>2340</v>
      </c>
      <c r="B2295">
        <v>36</v>
      </c>
      <c r="C2295" t="str">
        <f>IF(Table1[[#This Row],[Age]]&lt;=10,"Child",IF(Table1[[#This Row],[Age]]&lt;=20,"Teen", IF(Table1[[#This Row],[Age]]&lt;=40, "Young Adult",IF(Table1[[#This Row],[Age]]&lt;=60, "Middle Age","Old Age"))))</f>
        <v>Young Adult</v>
      </c>
      <c r="D2295" t="s">
        <v>5049</v>
      </c>
      <c r="E2295" t="s">
        <v>35</v>
      </c>
      <c r="F2295" t="s">
        <v>44</v>
      </c>
      <c r="G2295" s="2">
        <v>45239</v>
      </c>
      <c r="H2295" s="1">
        <f>YEAR(Table1[[#This Row],[Date_of_Diagnosis]])</f>
        <v>2023</v>
      </c>
      <c r="I2295" t="s">
        <v>37</v>
      </c>
      <c r="J2295" t="s">
        <v>45</v>
      </c>
      <c r="K2295" t="b">
        <v>1</v>
      </c>
      <c r="L2295">
        <v>15</v>
      </c>
      <c r="M2295">
        <v>16</v>
      </c>
      <c r="N2295" t="s">
        <v>12</v>
      </c>
      <c r="O2295">
        <v>73</v>
      </c>
      <c r="P2295" t="str">
        <f>IF(Table1[[#This Row],[Survival_Time_Months]]&lt;12,"&lt;1 Year",IF(Table1[[#This Row],[Survival_Time_Months]]&lt;60,"1-5 Years","5+ Years"))</f>
        <v>5+ Years</v>
      </c>
      <c r="Q2295" t="s">
        <v>14</v>
      </c>
      <c r="R2295" t="b">
        <v>1</v>
      </c>
      <c r="S2295" t="s">
        <v>21</v>
      </c>
    </row>
    <row r="2296" spans="1:19" x14ac:dyDescent="0.35">
      <c r="A2296" t="s">
        <v>2341</v>
      </c>
      <c r="B2296">
        <v>33</v>
      </c>
      <c r="C2296" t="str">
        <f>IF(Table1[[#This Row],[Age]]&lt;=10,"Child",IF(Table1[[#This Row],[Age]]&lt;=20,"Teen", IF(Table1[[#This Row],[Age]]&lt;=40, "Young Adult",IF(Table1[[#This Row],[Age]]&lt;=60, "Middle Age","Old Age"))))</f>
        <v>Young Adult</v>
      </c>
      <c r="D2296" t="s">
        <v>5049</v>
      </c>
      <c r="E2296" t="s">
        <v>47</v>
      </c>
      <c r="F2296" t="s">
        <v>44</v>
      </c>
      <c r="G2296" s="2">
        <v>45187</v>
      </c>
      <c r="H2296" s="1">
        <f>YEAR(Table1[[#This Row],[Date_of_Diagnosis]])</f>
        <v>2023</v>
      </c>
      <c r="I2296" t="s">
        <v>51</v>
      </c>
      <c r="J2296" t="s">
        <v>2</v>
      </c>
      <c r="K2296" t="b">
        <v>1</v>
      </c>
      <c r="L2296">
        <v>40</v>
      </c>
      <c r="M2296">
        <v>4</v>
      </c>
      <c r="N2296" t="s">
        <v>9</v>
      </c>
      <c r="O2296">
        <v>52</v>
      </c>
      <c r="P2296" t="str">
        <f>IF(Table1[[#This Row],[Survival_Time_Months]]&lt;12,"&lt;1 Year",IF(Table1[[#This Row],[Survival_Time_Months]]&lt;60,"1-5 Years","5+ Years"))</f>
        <v>1-5 Years</v>
      </c>
      <c r="Q2296" t="s">
        <v>14</v>
      </c>
      <c r="R2296" t="b">
        <v>0</v>
      </c>
      <c r="S2296" t="s">
        <v>22</v>
      </c>
    </row>
    <row r="2297" spans="1:19" x14ac:dyDescent="0.35">
      <c r="A2297" t="s">
        <v>2342</v>
      </c>
      <c r="B2297">
        <v>12</v>
      </c>
      <c r="C2297" t="str">
        <f>IF(Table1[[#This Row],[Age]]&lt;=10,"Child",IF(Table1[[#This Row],[Age]]&lt;=20,"Teen", IF(Table1[[#This Row],[Age]]&lt;=40, "Young Adult",IF(Table1[[#This Row],[Age]]&lt;=60, "Middle Age","Old Age"))))</f>
        <v>Teen</v>
      </c>
      <c r="D2297" t="s">
        <v>40</v>
      </c>
      <c r="E2297" t="s">
        <v>47</v>
      </c>
      <c r="F2297" t="s">
        <v>36</v>
      </c>
      <c r="G2297" s="2">
        <v>44975</v>
      </c>
      <c r="H2297" s="1">
        <f>YEAR(Table1[[#This Row],[Date_of_Diagnosis]])</f>
        <v>2023</v>
      </c>
      <c r="I2297" t="s">
        <v>42</v>
      </c>
      <c r="J2297" t="s">
        <v>2</v>
      </c>
      <c r="K2297" t="b">
        <v>1</v>
      </c>
      <c r="L2297">
        <v>57</v>
      </c>
      <c r="M2297">
        <v>15</v>
      </c>
      <c r="N2297" t="s">
        <v>15</v>
      </c>
      <c r="O2297">
        <v>75</v>
      </c>
      <c r="P2297" t="str">
        <f>IF(Table1[[#This Row],[Survival_Time_Months]]&lt;12,"&lt;1 Year",IF(Table1[[#This Row],[Survival_Time_Months]]&lt;60,"1-5 Years","5+ Years"))</f>
        <v>5+ Years</v>
      </c>
      <c r="Q2297" t="s">
        <v>10</v>
      </c>
      <c r="R2297" t="b">
        <v>0</v>
      </c>
      <c r="S2297" t="s">
        <v>11</v>
      </c>
    </row>
    <row r="2298" spans="1:19" x14ac:dyDescent="0.35">
      <c r="A2298" t="s">
        <v>2343</v>
      </c>
      <c r="B2298">
        <v>14</v>
      </c>
      <c r="C2298" t="str">
        <f>IF(Table1[[#This Row],[Age]]&lt;=10,"Child",IF(Table1[[#This Row],[Age]]&lt;=20,"Teen", IF(Table1[[#This Row],[Age]]&lt;=40, "Young Adult",IF(Table1[[#This Row],[Age]]&lt;=60, "Middle Age","Old Age"))))</f>
        <v>Teen</v>
      </c>
      <c r="D2298" t="s">
        <v>5050</v>
      </c>
      <c r="E2298" t="s">
        <v>47</v>
      </c>
      <c r="F2298" t="s">
        <v>36</v>
      </c>
      <c r="G2298" s="2">
        <v>44980</v>
      </c>
      <c r="H2298" s="1">
        <f>YEAR(Table1[[#This Row],[Date_of_Diagnosis]])</f>
        <v>2023</v>
      </c>
      <c r="I2298" t="s">
        <v>51</v>
      </c>
      <c r="J2298" t="s">
        <v>38</v>
      </c>
      <c r="K2298" t="b">
        <v>0</v>
      </c>
      <c r="L2298">
        <v>60</v>
      </c>
      <c r="M2298">
        <v>14</v>
      </c>
      <c r="N2298" t="s">
        <v>9</v>
      </c>
      <c r="O2298">
        <v>9</v>
      </c>
      <c r="P2298" t="str">
        <f>IF(Table1[[#This Row],[Survival_Time_Months]]&lt;12,"&lt;1 Year",IF(Table1[[#This Row],[Survival_Time_Months]]&lt;60,"1-5 Years","5+ Years"))</f>
        <v>&lt;1 Year</v>
      </c>
      <c r="Q2298" t="s">
        <v>14</v>
      </c>
      <c r="R2298" t="b">
        <v>0</v>
      </c>
      <c r="S2298" t="s">
        <v>23</v>
      </c>
    </row>
    <row r="2299" spans="1:19" x14ac:dyDescent="0.35">
      <c r="A2299" t="s">
        <v>2344</v>
      </c>
      <c r="B2299">
        <v>30</v>
      </c>
      <c r="C2299" t="str">
        <f>IF(Table1[[#This Row],[Age]]&lt;=10,"Child",IF(Table1[[#This Row],[Age]]&lt;=20,"Teen", IF(Table1[[#This Row],[Age]]&lt;=40, "Young Adult",IF(Table1[[#This Row],[Age]]&lt;=60, "Middle Age","Old Age"))))</f>
        <v>Young Adult</v>
      </c>
      <c r="D2299" t="s">
        <v>40</v>
      </c>
      <c r="E2299" t="s">
        <v>47</v>
      </c>
      <c r="F2299" t="s">
        <v>44</v>
      </c>
      <c r="G2299" s="2">
        <v>45152</v>
      </c>
      <c r="H2299" s="1">
        <f>YEAR(Table1[[#This Row],[Date_of_Diagnosis]])</f>
        <v>2023</v>
      </c>
      <c r="I2299" t="s">
        <v>42</v>
      </c>
      <c r="J2299" t="s">
        <v>2</v>
      </c>
      <c r="K2299" t="b">
        <v>0</v>
      </c>
      <c r="L2299">
        <v>57</v>
      </c>
      <c r="M2299">
        <v>17</v>
      </c>
      <c r="N2299" t="s">
        <v>12</v>
      </c>
      <c r="O2299">
        <v>61</v>
      </c>
      <c r="P2299" t="str">
        <f>IF(Table1[[#This Row],[Survival_Time_Months]]&lt;12,"&lt;1 Year",IF(Table1[[#This Row],[Survival_Time_Months]]&lt;60,"1-5 Years","5+ Years"))</f>
        <v>5+ Years</v>
      </c>
      <c r="Q2299" t="s">
        <v>14</v>
      </c>
      <c r="R2299" t="b">
        <v>0</v>
      </c>
      <c r="S2299" t="s">
        <v>20</v>
      </c>
    </row>
    <row r="2300" spans="1:19" x14ac:dyDescent="0.35">
      <c r="A2300" t="s">
        <v>2345</v>
      </c>
      <c r="B2300">
        <v>49</v>
      </c>
      <c r="C2300" t="str">
        <f>IF(Table1[[#This Row],[Age]]&lt;=10,"Child",IF(Table1[[#This Row],[Age]]&lt;=20,"Teen", IF(Table1[[#This Row],[Age]]&lt;=40, "Young Adult",IF(Table1[[#This Row],[Age]]&lt;=60, "Middle Age","Old Age"))))</f>
        <v>Middle Age</v>
      </c>
      <c r="D2300" t="s">
        <v>40</v>
      </c>
      <c r="E2300" t="s">
        <v>35</v>
      </c>
      <c r="F2300" t="s">
        <v>44</v>
      </c>
      <c r="G2300" s="2">
        <v>45620</v>
      </c>
      <c r="H2300" s="1">
        <f>YEAR(Table1[[#This Row],[Date_of_Diagnosis]])</f>
        <v>2024</v>
      </c>
      <c r="I2300" t="s">
        <v>51</v>
      </c>
      <c r="J2300" t="s">
        <v>38</v>
      </c>
      <c r="K2300" t="b">
        <v>1</v>
      </c>
      <c r="L2300">
        <v>19</v>
      </c>
      <c r="M2300">
        <v>17</v>
      </c>
      <c r="N2300" t="s">
        <v>15</v>
      </c>
      <c r="O2300">
        <v>75</v>
      </c>
      <c r="P2300" t="str">
        <f>IF(Table1[[#This Row],[Survival_Time_Months]]&lt;12,"&lt;1 Year",IF(Table1[[#This Row],[Survival_Time_Months]]&lt;60,"1-5 Years","5+ Years"))</f>
        <v>5+ Years</v>
      </c>
      <c r="Q2300" t="s">
        <v>14</v>
      </c>
      <c r="R2300" t="b">
        <v>1</v>
      </c>
      <c r="S2300" t="s">
        <v>18</v>
      </c>
    </row>
    <row r="2301" spans="1:19" x14ac:dyDescent="0.35">
      <c r="A2301" t="s">
        <v>2346</v>
      </c>
      <c r="B2301">
        <v>27</v>
      </c>
      <c r="C2301" t="str">
        <f>IF(Table1[[#This Row],[Age]]&lt;=10,"Child",IF(Table1[[#This Row],[Age]]&lt;=20,"Teen", IF(Table1[[#This Row],[Age]]&lt;=40, "Young Adult",IF(Table1[[#This Row],[Age]]&lt;=60, "Middle Age","Old Age"))))</f>
        <v>Young Adult</v>
      </c>
      <c r="D2301" t="s">
        <v>5049</v>
      </c>
      <c r="E2301" t="s">
        <v>35</v>
      </c>
      <c r="F2301" t="s">
        <v>36</v>
      </c>
      <c r="G2301" s="2">
        <v>44370</v>
      </c>
      <c r="H2301" s="1">
        <f>YEAR(Table1[[#This Row],[Date_of_Diagnosis]])</f>
        <v>2021</v>
      </c>
      <c r="I2301" t="s">
        <v>37</v>
      </c>
      <c r="J2301" t="s">
        <v>2</v>
      </c>
      <c r="K2301" t="b">
        <v>1</v>
      </c>
      <c r="L2301">
        <v>33</v>
      </c>
      <c r="M2301">
        <v>14</v>
      </c>
      <c r="N2301" t="s">
        <v>9</v>
      </c>
      <c r="O2301">
        <v>101</v>
      </c>
      <c r="P2301" t="str">
        <f>IF(Table1[[#This Row],[Survival_Time_Months]]&lt;12,"&lt;1 Year",IF(Table1[[#This Row],[Survival_Time_Months]]&lt;60,"1-5 Years","5+ Years"))</f>
        <v>5+ Years</v>
      </c>
      <c r="Q2301" t="s">
        <v>14</v>
      </c>
      <c r="R2301" t="b">
        <v>0</v>
      </c>
      <c r="S2301" t="s">
        <v>17</v>
      </c>
    </row>
    <row r="2302" spans="1:19" x14ac:dyDescent="0.35">
      <c r="A2302" t="s">
        <v>2347</v>
      </c>
      <c r="B2302">
        <v>56</v>
      </c>
      <c r="C2302" t="str">
        <f>IF(Table1[[#This Row],[Age]]&lt;=10,"Child",IF(Table1[[#This Row],[Age]]&lt;=20,"Teen", IF(Table1[[#This Row],[Age]]&lt;=40, "Young Adult",IF(Table1[[#This Row],[Age]]&lt;=60, "Middle Age","Old Age"))))</f>
        <v>Middle Age</v>
      </c>
      <c r="D2302" t="s">
        <v>5049</v>
      </c>
      <c r="E2302" t="s">
        <v>47</v>
      </c>
      <c r="F2302" t="s">
        <v>41</v>
      </c>
      <c r="G2302" s="2">
        <v>43725</v>
      </c>
      <c r="H2302" s="1">
        <f>YEAR(Table1[[#This Row],[Date_of_Diagnosis]])</f>
        <v>2019</v>
      </c>
      <c r="I2302" t="s">
        <v>42</v>
      </c>
      <c r="J2302" t="s">
        <v>45</v>
      </c>
      <c r="K2302" t="b">
        <v>1</v>
      </c>
      <c r="L2302">
        <v>66</v>
      </c>
      <c r="M2302">
        <v>14</v>
      </c>
      <c r="N2302" t="s">
        <v>9</v>
      </c>
      <c r="O2302">
        <v>22</v>
      </c>
      <c r="P2302" t="str">
        <f>IF(Table1[[#This Row],[Survival_Time_Months]]&lt;12,"&lt;1 Year",IF(Table1[[#This Row],[Survival_Time_Months]]&lt;60,"1-5 Years","5+ Years"))</f>
        <v>1-5 Years</v>
      </c>
      <c r="Q2302" t="s">
        <v>14</v>
      </c>
      <c r="R2302" t="b">
        <v>0</v>
      </c>
      <c r="S2302" t="s">
        <v>20</v>
      </c>
    </row>
    <row r="2303" spans="1:19" x14ac:dyDescent="0.35">
      <c r="A2303" t="s">
        <v>2348</v>
      </c>
      <c r="B2303">
        <v>13</v>
      </c>
      <c r="C2303" t="str">
        <f>IF(Table1[[#This Row],[Age]]&lt;=10,"Child",IF(Table1[[#This Row],[Age]]&lt;=20,"Teen", IF(Table1[[#This Row],[Age]]&lt;=40, "Young Adult",IF(Table1[[#This Row],[Age]]&lt;=60, "Middle Age","Old Age"))))</f>
        <v>Teen</v>
      </c>
      <c r="D2303" t="s">
        <v>5049</v>
      </c>
      <c r="E2303" t="s">
        <v>50</v>
      </c>
      <c r="F2303" t="s">
        <v>44</v>
      </c>
      <c r="G2303" s="2">
        <v>44765</v>
      </c>
      <c r="H2303" s="1">
        <f>YEAR(Table1[[#This Row],[Date_of_Diagnosis]])</f>
        <v>2022</v>
      </c>
      <c r="I2303" t="s">
        <v>37</v>
      </c>
      <c r="J2303" t="s">
        <v>38</v>
      </c>
      <c r="K2303" t="b">
        <v>1</v>
      </c>
      <c r="L2303">
        <v>25</v>
      </c>
      <c r="M2303">
        <v>5</v>
      </c>
      <c r="N2303" t="s">
        <v>9</v>
      </c>
      <c r="O2303">
        <v>17</v>
      </c>
      <c r="P2303" t="str">
        <f>IF(Table1[[#This Row],[Survival_Time_Months]]&lt;12,"&lt;1 Year",IF(Table1[[#This Row],[Survival_Time_Months]]&lt;60,"1-5 Years","5+ Years"))</f>
        <v>1-5 Years</v>
      </c>
      <c r="Q2303" t="s">
        <v>14</v>
      </c>
      <c r="R2303" t="b">
        <v>0</v>
      </c>
      <c r="S2303" t="s">
        <v>17</v>
      </c>
    </row>
    <row r="2304" spans="1:19" x14ac:dyDescent="0.35">
      <c r="A2304" t="s">
        <v>2349</v>
      </c>
      <c r="B2304">
        <v>32</v>
      </c>
      <c r="C2304" t="str">
        <f>IF(Table1[[#This Row],[Age]]&lt;=10,"Child",IF(Table1[[#This Row],[Age]]&lt;=20,"Teen", IF(Table1[[#This Row],[Age]]&lt;=40, "Young Adult",IF(Table1[[#This Row],[Age]]&lt;=60, "Middle Age","Old Age"))))</f>
        <v>Young Adult</v>
      </c>
      <c r="D2304" t="s">
        <v>5049</v>
      </c>
      <c r="E2304" t="s">
        <v>47</v>
      </c>
      <c r="F2304" t="s">
        <v>41</v>
      </c>
      <c r="G2304" s="2">
        <v>44294</v>
      </c>
      <c r="H2304" s="1">
        <f>YEAR(Table1[[#This Row],[Date_of_Diagnosis]])</f>
        <v>2021</v>
      </c>
      <c r="I2304" t="s">
        <v>37</v>
      </c>
      <c r="J2304" t="s">
        <v>45</v>
      </c>
      <c r="K2304" t="b">
        <v>0</v>
      </c>
      <c r="L2304">
        <v>70</v>
      </c>
      <c r="M2304">
        <v>0</v>
      </c>
      <c r="N2304" t="s">
        <v>9</v>
      </c>
      <c r="O2304">
        <v>93</v>
      </c>
      <c r="P2304" t="str">
        <f>IF(Table1[[#This Row],[Survival_Time_Months]]&lt;12,"&lt;1 Year",IF(Table1[[#This Row],[Survival_Time_Months]]&lt;60,"1-5 Years","5+ Years"))</f>
        <v>5+ Years</v>
      </c>
      <c r="Q2304" t="s">
        <v>14</v>
      </c>
      <c r="R2304" t="b">
        <v>0</v>
      </c>
      <c r="S2304" t="s">
        <v>18</v>
      </c>
    </row>
    <row r="2305" spans="1:19" x14ac:dyDescent="0.35">
      <c r="A2305" t="s">
        <v>2350</v>
      </c>
      <c r="B2305">
        <v>76</v>
      </c>
      <c r="C2305" t="str">
        <f>IF(Table1[[#This Row],[Age]]&lt;=10,"Child",IF(Table1[[#This Row],[Age]]&lt;=20,"Teen", IF(Table1[[#This Row],[Age]]&lt;=40, "Young Adult",IF(Table1[[#This Row],[Age]]&lt;=60, "Middle Age","Old Age"))))</f>
        <v>Old Age</v>
      </c>
      <c r="D2305" t="s">
        <v>40</v>
      </c>
      <c r="E2305" t="s">
        <v>35</v>
      </c>
      <c r="F2305" t="s">
        <v>36</v>
      </c>
      <c r="G2305" s="2">
        <v>45044</v>
      </c>
      <c r="H2305" s="1">
        <f>YEAR(Table1[[#This Row],[Date_of_Diagnosis]])</f>
        <v>2023</v>
      </c>
      <c r="I2305" t="s">
        <v>37</v>
      </c>
      <c r="J2305" t="s">
        <v>45</v>
      </c>
      <c r="K2305" t="b">
        <v>1</v>
      </c>
      <c r="L2305">
        <v>25</v>
      </c>
      <c r="M2305">
        <v>8</v>
      </c>
      <c r="N2305" t="s">
        <v>9</v>
      </c>
      <c r="O2305">
        <v>14</v>
      </c>
      <c r="P2305" t="str">
        <f>IF(Table1[[#This Row],[Survival_Time_Months]]&lt;12,"&lt;1 Year",IF(Table1[[#This Row],[Survival_Time_Months]]&lt;60,"1-5 Years","5+ Years"))</f>
        <v>1-5 Years</v>
      </c>
      <c r="Q2305" t="s">
        <v>14</v>
      </c>
      <c r="R2305" t="b">
        <v>0</v>
      </c>
      <c r="S2305" t="s">
        <v>21</v>
      </c>
    </row>
    <row r="2306" spans="1:19" x14ac:dyDescent="0.35">
      <c r="A2306" t="s">
        <v>2351</v>
      </c>
      <c r="B2306">
        <v>59</v>
      </c>
      <c r="C2306" t="str">
        <f>IF(Table1[[#This Row],[Age]]&lt;=10,"Child",IF(Table1[[#This Row],[Age]]&lt;=20,"Teen", IF(Table1[[#This Row],[Age]]&lt;=40, "Young Adult",IF(Table1[[#This Row],[Age]]&lt;=60, "Middle Age","Old Age"))))</f>
        <v>Middle Age</v>
      </c>
      <c r="D2306" t="s">
        <v>5050</v>
      </c>
      <c r="E2306" t="s">
        <v>47</v>
      </c>
      <c r="F2306" t="s">
        <v>41</v>
      </c>
      <c r="G2306" s="2">
        <v>44262</v>
      </c>
      <c r="H2306" s="1">
        <f>YEAR(Table1[[#This Row],[Date_of_Diagnosis]])</f>
        <v>2021</v>
      </c>
      <c r="I2306" t="s">
        <v>42</v>
      </c>
      <c r="J2306" t="s">
        <v>2</v>
      </c>
      <c r="K2306" t="b">
        <v>1</v>
      </c>
      <c r="L2306">
        <v>56</v>
      </c>
      <c r="M2306">
        <v>10</v>
      </c>
      <c r="N2306" t="s">
        <v>15</v>
      </c>
      <c r="O2306">
        <v>26</v>
      </c>
      <c r="P2306" t="str">
        <f>IF(Table1[[#This Row],[Survival_Time_Months]]&lt;12,"&lt;1 Year",IF(Table1[[#This Row],[Survival_Time_Months]]&lt;60,"1-5 Years","5+ Years"))</f>
        <v>1-5 Years</v>
      </c>
      <c r="Q2306" t="s">
        <v>14</v>
      </c>
      <c r="R2306" t="b">
        <v>1</v>
      </c>
      <c r="S2306" t="s">
        <v>18</v>
      </c>
    </row>
    <row r="2307" spans="1:19" x14ac:dyDescent="0.35">
      <c r="A2307" t="s">
        <v>2352</v>
      </c>
      <c r="B2307">
        <v>5</v>
      </c>
      <c r="C2307" t="str">
        <f>IF(Table1[[#This Row],[Age]]&lt;=10,"Child",IF(Table1[[#This Row],[Age]]&lt;=20,"Teen", IF(Table1[[#This Row],[Age]]&lt;=40, "Young Adult",IF(Table1[[#This Row],[Age]]&lt;=60, "Middle Age","Old Age"))))</f>
        <v>Child</v>
      </c>
      <c r="D2307" t="s">
        <v>5050</v>
      </c>
      <c r="E2307" t="s">
        <v>35</v>
      </c>
      <c r="F2307" t="s">
        <v>44</v>
      </c>
      <c r="G2307" s="2">
        <v>45314</v>
      </c>
      <c r="H2307" s="1">
        <f>YEAR(Table1[[#This Row],[Date_of_Diagnosis]])</f>
        <v>2024</v>
      </c>
      <c r="I2307" t="s">
        <v>51</v>
      </c>
      <c r="J2307" t="s">
        <v>38</v>
      </c>
      <c r="K2307" t="b">
        <v>1</v>
      </c>
      <c r="L2307">
        <v>64</v>
      </c>
      <c r="M2307">
        <v>4</v>
      </c>
      <c r="N2307" t="s">
        <v>15</v>
      </c>
      <c r="O2307">
        <v>63</v>
      </c>
      <c r="P2307" t="str">
        <f>IF(Table1[[#This Row],[Survival_Time_Months]]&lt;12,"&lt;1 Year",IF(Table1[[#This Row],[Survival_Time_Months]]&lt;60,"1-5 Years","5+ Years"))</f>
        <v>5+ Years</v>
      </c>
      <c r="Q2307" t="s">
        <v>14</v>
      </c>
      <c r="R2307" t="b">
        <v>0</v>
      </c>
      <c r="S2307" t="s">
        <v>16</v>
      </c>
    </row>
    <row r="2308" spans="1:19" x14ac:dyDescent="0.35">
      <c r="A2308" t="s">
        <v>2353</v>
      </c>
      <c r="B2308">
        <v>46</v>
      </c>
      <c r="C2308" t="str">
        <f>IF(Table1[[#This Row],[Age]]&lt;=10,"Child",IF(Table1[[#This Row],[Age]]&lt;=20,"Teen", IF(Table1[[#This Row],[Age]]&lt;=40, "Young Adult",IF(Table1[[#This Row],[Age]]&lt;=60, "Middle Age","Old Age"))))</f>
        <v>Middle Age</v>
      </c>
      <c r="D2308" t="s">
        <v>5049</v>
      </c>
      <c r="E2308" t="s">
        <v>47</v>
      </c>
      <c r="F2308" t="s">
        <v>36</v>
      </c>
      <c r="G2308" s="2">
        <v>43867</v>
      </c>
      <c r="H2308" s="1">
        <f>YEAR(Table1[[#This Row],[Date_of_Diagnosis]])</f>
        <v>2020</v>
      </c>
      <c r="I2308" t="s">
        <v>37</v>
      </c>
      <c r="J2308" t="s">
        <v>45</v>
      </c>
      <c r="K2308" t="b">
        <v>0</v>
      </c>
      <c r="L2308">
        <v>40</v>
      </c>
      <c r="M2308">
        <v>6</v>
      </c>
      <c r="N2308" t="s">
        <v>9</v>
      </c>
      <c r="O2308">
        <v>86</v>
      </c>
      <c r="P2308" t="str">
        <f>IF(Table1[[#This Row],[Survival_Time_Months]]&lt;12,"&lt;1 Year",IF(Table1[[#This Row],[Survival_Time_Months]]&lt;60,"1-5 Years","5+ Years"))</f>
        <v>5+ Years</v>
      </c>
      <c r="Q2308" t="s">
        <v>10</v>
      </c>
      <c r="R2308" t="b">
        <v>1</v>
      </c>
      <c r="S2308" t="s">
        <v>23</v>
      </c>
    </row>
    <row r="2309" spans="1:19" x14ac:dyDescent="0.35">
      <c r="A2309" t="s">
        <v>2354</v>
      </c>
      <c r="B2309">
        <v>65</v>
      </c>
      <c r="C2309" t="str">
        <f>IF(Table1[[#This Row],[Age]]&lt;=10,"Child",IF(Table1[[#This Row],[Age]]&lt;=20,"Teen", IF(Table1[[#This Row],[Age]]&lt;=40, "Young Adult",IF(Table1[[#This Row],[Age]]&lt;=60, "Middle Age","Old Age"))))</f>
        <v>Old Age</v>
      </c>
      <c r="D2309" t="s">
        <v>5050</v>
      </c>
      <c r="E2309" t="s">
        <v>47</v>
      </c>
      <c r="F2309" t="s">
        <v>41</v>
      </c>
      <c r="G2309" s="2">
        <v>43715</v>
      </c>
      <c r="H2309" s="1">
        <f>YEAR(Table1[[#This Row],[Date_of_Diagnosis]])</f>
        <v>2019</v>
      </c>
      <c r="I2309" t="s">
        <v>37</v>
      </c>
      <c r="J2309" t="s">
        <v>38</v>
      </c>
      <c r="K2309" t="b">
        <v>0</v>
      </c>
      <c r="L2309">
        <v>3</v>
      </c>
      <c r="M2309">
        <v>6</v>
      </c>
      <c r="N2309" t="s">
        <v>9</v>
      </c>
      <c r="O2309">
        <v>7</v>
      </c>
      <c r="P2309" t="str">
        <f>IF(Table1[[#This Row],[Survival_Time_Months]]&lt;12,"&lt;1 Year",IF(Table1[[#This Row],[Survival_Time_Months]]&lt;60,"1-5 Years","5+ Years"))</f>
        <v>&lt;1 Year</v>
      </c>
      <c r="Q2309" t="s">
        <v>14</v>
      </c>
      <c r="R2309" t="b">
        <v>1</v>
      </c>
      <c r="S2309" t="s">
        <v>23</v>
      </c>
    </row>
    <row r="2310" spans="1:19" x14ac:dyDescent="0.35">
      <c r="A2310" t="s">
        <v>2355</v>
      </c>
      <c r="B2310">
        <v>85</v>
      </c>
      <c r="C2310" t="str">
        <f>IF(Table1[[#This Row],[Age]]&lt;=10,"Child",IF(Table1[[#This Row],[Age]]&lt;=20,"Teen", IF(Table1[[#This Row],[Age]]&lt;=40, "Young Adult",IF(Table1[[#This Row],[Age]]&lt;=60, "Middle Age","Old Age"))))</f>
        <v>Old Age</v>
      </c>
      <c r="D2310" t="s">
        <v>40</v>
      </c>
      <c r="E2310" t="s">
        <v>50</v>
      </c>
      <c r="F2310" t="s">
        <v>36</v>
      </c>
      <c r="G2310" s="2">
        <v>44088</v>
      </c>
      <c r="H2310" s="1">
        <f>YEAR(Table1[[#This Row],[Date_of_Diagnosis]])</f>
        <v>2020</v>
      </c>
      <c r="I2310" t="s">
        <v>48</v>
      </c>
      <c r="J2310" t="s">
        <v>45</v>
      </c>
      <c r="K2310" t="b">
        <v>1</v>
      </c>
      <c r="L2310">
        <v>31</v>
      </c>
      <c r="M2310">
        <v>19</v>
      </c>
      <c r="N2310" t="s">
        <v>9</v>
      </c>
      <c r="O2310">
        <v>5</v>
      </c>
      <c r="P2310" t="str">
        <f>IF(Table1[[#This Row],[Survival_Time_Months]]&lt;12,"&lt;1 Year",IF(Table1[[#This Row],[Survival_Time_Months]]&lt;60,"1-5 Years","5+ Years"))</f>
        <v>&lt;1 Year</v>
      </c>
      <c r="Q2310" t="s">
        <v>10</v>
      </c>
      <c r="R2310" t="b">
        <v>0</v>
      </c>
      <c r="S2310" t="s">
        <v>11</v>
      </c>
    </row>
    <row r="2311" spans="1:19" x14ac:dyDescent="0.35">
      <c r="A2311" t="s">
        <v>2356</v>
      </c>
      <c r="B2311">
        <v>69</v>
      </c>
      <c r="C2311" t="str">
        <f>IF(Table1[[#This Row],[Age]]&lt;=10,"Child",IF(Table1[[#This Row],[Age]]&lt;=20,"Teen", IF(Table1[[#This Row],[Age]]&lt;=40, "Young Adult",IF(Table1[[#This Row],[Age]]&lt;=60, "Middle Age","Old Age"))))</f>
        <v>Old Age</v>
      </c>
      <c r="D2311" t="s">
        <v>40</v>
      </c>
      <c r="E2311" t="s">
        <v>50</v>
      </c>
      <c r="F2311" t="s">
        <v>44</v>
      </c>
      <c r="G2311" s="2">
        <v>44331</v>
      </c>
      <c r="H2311" s="1">
        <f>YEAR(Table1[[#This Row],[Date_of_Diagnosis]])</f>
        <v>2021</v>
      </c>
      <c r="I2311" t="s">
        <v>48</v>
      </c>
      <c r="J2311" t="s">
        <v>2</v>
      </c>
      <c r="K2311" t="b">
        <v>1</v>
      </c>
      <c r="L2311">
        <v>31</v>
      </c>
      <c r="M2311">
        <v>15</v>
      </c>
      <c r="N2311" t="s">
        <v>9</v>
      </c>
      <c r="O2311">
        <v>40</v>
      </c>
      <c r="P2311" t="str">
        <f>IF(Table1[[#This Row],[Survival_Time_Months]]&lt;12,"&lt;1 Year",IF(Table1[[#This Row],[Survival_Time_Months]]&lt;60,"1-5 Years","5+ Years"))</f>
        <v>1-5 Years</v>
      </c>
      <c r="Q2311" t="s">
        <v>10</v>
      </c>
      <c r="R2311" t="b">
        <v>0</v>
      </c>
      <c r="S2311" t="s">
        <v>21</v>
      </c>
    </row>
    <row r="2312" spans="1:19" x14ac:dyDescent="0.35">
      <c r="A2312" t="s">
        <v>2357</v>
      </c>
      <c r="B2312">
        <v>12</v>
      </c>
      <c r="C2312" t="str">
        <f>IF(Table1[[#This Row],[Age]]&lt;=10,"Child",IF(Table1[[#This Row],[Age]]&lt;=20,"Teen", IF(Table1[[#This Row],[Age]]&lt;=40, "Young Adult",IF(Table1[[#This Row],[Age]]&lt;=60, "Middle Age","Old Age"))))</f>
        <v>Teen</v>
      </c>
      <c r="D2312" t="s">
        <v>5049</v>
      </c>
      <c r="E2312" t="s">
        <v>35</v>
      </c>
      <c r="F2312" t="s">
        <v>44</v>
      </c>
      <c r="G2312" s="2">
        <v>45419</v>
      </c>
      <c r="H2312" s="1">
        <f>YEAR(Table1[[#This Row],[Date_of_Diagnosis]])</f>
        <v>2024</v>
      </c>
      <c r="I2312" t="s">
        <v>42</v>
      </c>
      <c r="J2312" t="s">
        <v>2</v>
      </c>
      <c r="K2312" t="b">
        <v>0</v>
      </c>
      <c r="L2312">
        <v>51</v>
      </c>
      <c r="M2312">
        <v>5</v>
      </c>
      <c r="N2312" t="s">
        <v>12</v>
      </c>
      <c r="O2312">
        <v>97</v>
      </c>
      <c r="P2312" t="str">
        <f>IF(Table1[[#This Row],[Survival_Time_Months]]&lt;12,"&lt;1 Year",IF(Table1[[#This Row],[Survival_Time_Months]]&lt;60,"1-5 Years","5+ Years"))</f>
        <v>5+ Years</v>
      </c>
      <c r="Q2312" t="s">
        <v>10</v>
      </c>
      <c r="R2312" t="b">
        <v>0</v>
      </c>
      <c r="S2312" t="s">
        <v>19</v>
      </c>
    </row>
    <row r="2313" spans="1:19" x14ac:dyDescent="0.35">
      <c r="A2313" t="s">
        <v>2358</v>
      </c>
      <c r="B2313">
        <v>48</v>
      </c>
      <c r="C2313" t="str">
        <f>IF(Table1[[#This Row],[Age]]&lt;=10,"Child",IF(Table1[[#This Row],[Age]]&lt;=20,"Teen", IF(Table1[[#This Row],[Age]]&lt;=40, "Young Adult",IF(Table1[[#This Row],[Age]]&lt;=60, "Middle Age","Old Age"))))</f>
        <v>Middle Age</v>
      </c>
      <c r="D2313" t="s">
        <v>5050</v>
      </c>
      <c r="E2313" t="s">
        <v>47</v>
      </c>
      <c r="F2313" t="s">
        <v>41</v>
      </c>
      <c r="G2313" s="2">
        <v>45608</v>
      </c>
      <c r="H2313" s="1">
        <f>YEAR(Table1[[#This Row],[Date_of_Diagnosis]])</f>
        <v>2024</v>
      </c>
      <c r="I2313" t="s">
        <v>51</v>
      </c>
      <c r="J2313" t="s">
        <v>45</v>
      </c>
      <c r="K2313" t="b">
        <v>1</v>
      </c>
      <c r="L2313">
        <v>18</v>
      </c>
      <c r="M2313">
        <v>13</v>
      </c>
      <c r="N2313" t="s">
        <v>15</v>
      </c>
      <c r="O2313">
        <v>69</v>
      </c>
      <c r="P2313" t="str">
        <f>IF(Table1[[#This Row],[Survival_Time_Months]]&lt;12,"&lt;1 Year",IF(Table1[[#This Row],[Survival_Time_Months]]&lt;60,"1-5 Years","5+ Years"))</f>
        <v>5+ Years</v>
      </c>
      <c r="Q2313" t="s">
        <v>14</v>
      </c>
      <c r="R2313" t="b">
        <v>0</v>
      </c>
      <c r="S2313" t="s">
        <v>22</v>
      </c>
    </row>
    <row r="2314" spans="1:19" x14ac:dyDescent="0.35">
      <c r="A2314" t="s">
        <v>2359</v>
      </c>
      <c r="B2314">
        <v>6</v>
      </c>
      <c r="C2314" t="str">
        <f>IF(Table1[[#This Row],[Age]]&lt;=10,"Child",IF(Table1[[#This Row],[Age]]&lt;=20,"Teen", IF(Table1[[#This Row],[Age]]&lt;=40, "Young Adult",IF(Table1[[#This Row],[Age]]&lt;=60, "Middle Age","Old Age"))))</f>
        <v>Child</v>
      </c>
      <c r="D2314" t="s">
        <v>40</v>
      </c>
      <c r="E2314" t="s">
        <v>47</v>
      </c>
      <c r="F2314" t="s">
        <v>44</v>
      </c>
      <c r="G2314" s="2">
        <v>44086</v>
      </c>
      <c r="H2314" s="1">
        <f>YEAR(Table1[[#This Row],[Date_of_Diagnosis]])</f>
        <v>2020</v>
      </c>
      <c r="I2314" t="s">
        <v>51</v>
      </c>
      <c r="J2314" t="s">
        <v>38</v>
      </c>
      <c r="K2314" t="b">
        <v>0</v>
      </c>
      <c r="L2314">
        <v>64</v>
      </c>
      <c r="M2314">
        <v>2</v>
      </c>
      <c r="N2314" t="s">
        <v>9</v>
      </c>
      <c r="O2314">
        <v>32</v>
      </c>
      <c r="P2314" t="str">
        <f>IF(Table1[[#This Row],[Survival_Time_Months]]&lt;12,"&lt;1 Year",IF(Table1[[#This Row],[Survival_Time_Months]]&lt;60,"1-5 Years","5+ Years"))</f>
        <v>1-5 Years</v>
      </c>
      <c r="Q2314" t="s">
        <v>10</v>
      </c>
      <c r="R2314" t="b">
        <v>1</v>
      </c>
      <c r="S2314" t="s">
        <v>21</v>
      </c>
    </row>
    <row r="2315" spans="1:19" x14ac:dyDescent="0.35">
      <c r="A2315" t="s">
        <v>2360</v>
      </c>
      <c r="B2315">
        <v>75</v>
      </c>
      <c r="C2315" t="str">
        <f>IF(Table1[[#This Row],[Age]]&lt;=10,"Child",IF(Table1[[#This Row],[Age]]&lt;=20,"Teen", IF(Table1[[#This Row],[Age]]&lt;=40, "Young Adult",IF(Table1[[#This Row],[Age]]&lt;=60, "Middle Age","Old Age"))))</f>
        <v>Old Age</v>
      </c>
      <c r="D2315" t="s">
        <v>40</v>
      </c>
      <c r="E2315" t="s">
        <v>47</v>
      </c>
      <c r="F2315" t="s">
        <v>44</v>
      </c>
      <c r="G2315" s="2">
        <v>45454</v>
      </c>
      <c r="H2315" s="1">
        <f>YEAR(Table1[[#This Row],[Date_of_Diagnosis]])</f>
        <v>2024</v>
      </c>
      <c r="I2315" t="s">
        <v>42</v>
      </c>
      <c r="J2315" t="s">
        <v>45</v>
      </c>
      <c r="K2315" t="b">
        <v>1</v>
      </c>
      <c r="L2315">
        <v>32</v>
      </c>
      <c r="M2315">
        <v>6</v>
      </c>
      <c r="N2315" t="s">
        <v>15</v>
      </c>
      <c r="O2315">
        <v>51</v>
      </c>
      <c r="P2315" t="str">
        <f>IF(Table1[[#This Row],[Survival_Time_Months]]&lt;12,"&lt;1 Year",IF(Table1[[#This Row],[Survival_Time_Months]]&lt;60,"1-5 Years","5+ Years"))</f>
        <v>1-5 Years</v>
      </c>
      <c r="Q2315" t="s">
        <v>14</v>
      </c>
      <c r="R2315" t="b">
        <v>0</v>
      </c>
      <c r="S2315" t="s">
        <v>23</v>
      </c>
    </row>
    <row r="2316" spans="1:19" x14ac:dyDescent="0.35">
      <c r="A2316" t="s">
        <v>2361</v>
      </c>
      <c r="B2316">
        <v>41</v>
      </c>
      <c r="C2316" t="str">
        <f>IF(Table1[[#This Row],[Age]]&lt;=10,"Child",IF(Table1[[#This Row],[Age]]&lt;=20,"Teen", IF(Table1[[#This Row],[Age]]&lt;=40, "Young Adult",IF(Table1[[#This Row],[Age]]&lt;=60, "Middle Age","Old Age"))))</f>
        <v>Middle Age</v>
      </c>
      <c r="D2316" t="s">
        <v>40</v>
      </c>
      <c r="E2316" t="s">
        <v>35</v>
      </c>
      <c r="F2316" t="s">
        <v>44</v>
      </c>
      <c r="G2316" s="2">
        <v>45593</v>
      </c>
      <c r="H2316" s="1">
        <f>YEAR(Table1[[#This Row],[Date_of_Diagnosis]])</f>
        <v>2024</v>
      </c>
      <c r="I2316" t="s">
        <v>51</v>
      </c>
      <c r="J2316" t="s">
        <v>45</v>
      </c>
      <c r="K2316" t="b">
        <v>1</v>
      </c>
      <c r="L2316">
        <v>13</v>
      </c>
      <c r="M2316">
        <v>11</v>
      </c>
      <c r="N2316" t="s">
        <v>12</v>
      </c>
      <c r="O2316">
        <v>29</v>
      </c>
      <c r="P2316" t="str">
        <f>IF(Table1[[#This Row],[Survival_Time_Months]]&lt;12,"&lt;1 Year",IF(Table1[[#This Row],[Survival_Time_Months]]&lt;60,"1-5 Years","5+ Years"))</f>
        <v>1-5 Years</v>
      </c>
      <c r="Q2316" t="s">
        <v>10</v>
      </c>
      <c r="R2316" t="b">
        <v>1</v>
      </c>
      <c r="S2316" t="s">
        <v>23</v>
      </c>
    </row>
    <row r="2317" spans="1:19" x14ac:dyDescent="0.35">
      <c r="A2317" t="s">
        <v>2362</v>
      </c>
      <c r="B2317">
        <v>44</v>
      </c>
      <c r="C2317" t="str">
        <f>IF(Table1[[#This Row],[Age]]&lt;=10,"Child",IF(Table1[[#This Row],[Age]]&lt;=20,"Teen", IF(Table1[[#This Row],[Age]]&lt;=40, "Young Adult",IF(Table1[[#This Row],[Age]]&lt;=60, "Middle Age","Old Age"))))</f>
        <v>Middle Age</v>
      </c>
      <c r="D2317" t="s">
        <v>40</v>
      </c>
      <c r="E2317" t="s">
        <v>50</v>
      </c>
      <c r="F2317" t="s">
        <v>41</v>
      </c>
      <c r="G2317" s="2">
        <v>44747</v>
      </c>
      <c r="H2317" s="1">
        <f>YEAR(Table1[[#This Row],[Date_of_Diagnosis]])</f>
        <v>2022</v>
      </c>
      <c r="I2317" t="s">
        <v>51</v>
      </c>
      <c r="J2317" t="s">
        <v>45</v>
      </c>
      <c r="K2317" t="b">
        <v>1</v>
      </c>
      <c r="L2317">
        <v>29</v>
      </c>
      <c r="M2317">
        <v>6</v>
      </c>
      <c r="N2317" t="s">
        <v>12</v>
      </c>
      <c r="O2317">
        <v>56</v>
      </c>
      <c r="P2317" t="str">
        <f>IF(Table1[[#This Row],[Survival_Time_Months]]&lt;12,"&lt;1 Year",IF(Table1[[#This Row],[Survival_Time_Months]]&lt;60,"1-5 Years","5+ Years"))</f>
        <v>1-5 Years</v>
      </c>
      <c r="Q2317" t="s">
        <v>14</v>
      </c>
      <c r="R2317" t="b">
        <v>1</v>
      </c>
      <c r="S2317" t="s">
        <v>23</v>
      </c>
    </row>
    <row r="2318" spans="1:19" x14ac:dyDescent="0.35">
      <c r="A2318" t="s">
        <v>2363</v>
      </c>
      <c r="B2318">
        <v>88</v>
      </c>
      <c r="C2318" t="str">
        <f>IF(Table1[[#This Row],[Age]]&lt;=10,"Child",IF(Table1[[#This Row],[Age]]&lt;=20,"Teen", IF(Table1[[#This Row],[Age]]&lt;=40, "Young Adult",IF(Table1[[#This Row],[Age]]&lt;=60, "Middle Age","Old Age"))))</f>
        <v>Old Age</v>
      </c>
      <c r="D2318" t="s">
        <v>5050</v>
      </c>
      <c r="E2318" t="s">
        <v>35</v>
      </c>
      <c r="F2318" t="s">
        <v>41</v>
      </c>
      <c r="G2318" s="2">
        <v>43569</v>
      </c>
      <c r="H2318" s="1">
        <f>YEAR(Table1[[#This Row],[Date_of_Diagnosis]])</f>
        <v>2019</v>
      </c>
      <c r="I2318" t="s">
        <v>42</v>
      </c>
      <c r="J2318" t="s">
        <v>2</v>
      </c>
      <c r="K2318" t="b">
        <v>0</v>
      </c>
      <c r="L2318">
        <v>14</v>
      </c>
      <c r="M2318">
        <v>5</v>
      </c>
      <c r="N2318" t="s">
        <v>15</v>
      </c>
      <c r="O2318">
        <v>42</v>
      </c>
      <c r="P2318" t="str">
        <f>IF(Table1[[#This Row],[Survival_Time_Months]]&lt;12,"&lt;1 Year",IF(Table1[[#This Row],[Survival_Time_Months]]&lt;60,"1-5 Years","5+ Years"))</f>
        <v>1-5 Years</v>
      </c>
      <c r="Q2318" t="s">
        <v>14</v>
      </c>
      <c r="R2318" t="b">
        <v>0</v>
      </c>
      <c r="S2318" t="s">
        <v>18</v>
      </c>
    </row>
    <row r="2319" spans="1:19" x14ac:dyDescent="0.35">
      <c r="A2319" t="s">
        <v>2364</v>
      </c>
      <c r="B2319">
        <v>41</v>
      </c>
      <c r="C2319" t="str">
        <f>IF(Table1[[#This Row],[Age]]&lt;=10,"Child",IF(Table1[[#This Row],[Age]]&lt;=20,"Teen", IF(Table1[[#This Row],[Age]]&lt;=40, "Young Adult",IF(Table1[[#This Row],[Age]]&lt;=60, "Middle Age","Old Age"))))</f>
        <v>Middle Age</v>
      </c>
      <c r="D2319" t="s">
        <v>40</v>
      </c>
      <c r="E2319" t="s">
        <v>35</v>
      </c>
      <c r="F2319" t="s">
        <v>41</v>
      </c>
      <c r="G2319" s="2">
        <v>43967</v>
      </c>
      <c r="H2319" s="1">
        <f>YEAR(Table1[[#This Row],[Date_of_Diagnosis]])</f>
        <v>2020</v>
      </c>
      <c r="I2319" t="s">
        <v>48</v>
      </c>
      <c r="J2319" t="s">
        <v>2</v>
      </c>
      <c r="K2319" t="b">
        <v>1</v>
      </c>
      <c r="L2319">
        <v>27</v>
      </c>
      <c r="M2319">
        <v>2</v>
      </c>
      <c r="N2319" t="s">
        <v>12</v>
      </c>
      <c r="O2319">
        <v>36</v>
      </c>
      <c r="P2319" t="str">
        <f>IF(Table1[[#This Row],[Survival_Time_Months]]&lt;12,"&lt;1 Year",IF(Table1[[#This Row],[Survival_Time_Months]]&lt;60,"1-5 Years","5+ Years"))</f>
        <v>1-5 Years</v>
      </c>
      <c r="Q2319" t="s">
        <v>10</v>
      </c>
      <c r="R2319" t="b">
        <v>0</v>
      </c>
      <c r="S2319" t="s">
        <v>16</v>
      </c>
    </row>
    <row r="2320" spans="1:19" x14ac:dyDescent="0.35">
      <c r="A2320" t="s">
        <v>2365</v>
      </c>
      <c r="B2320">
        <v>88</v>
      </c>
      <c r="C2320" t="str">
        <f>IF(Table1[[#This Row],[Age]]&lt;=10,"Child",IF(Table1[[#This Row],[Age]]&lt;=20,"Teen", IF(Table1[[#This Row],[Age]]&lt;=40, "Young Adult",IF(Table1[[#This Row],[Age]]&lt;=60, "Middle Age","Old Age"))))</f>
        <v>Old Age</v>
      </c>
      <c r="D2320" t="s">
        <v>5049</v>
      </c>
      <c r="E2320" t="s">
        <v>50</v>
      </c>
      <c r="F2320" t="s">
        <v>41</v>
      </c>
      <c r="G2320" s="2">
        <v>45602</v>
      </c>
      <c r="H2320" s="1">
        <f>YEAR(Table1[[#This Row],[Date_of_Diagnosis]])</f>
        <v>2024</v>
      </c>
      <c r="I2320" t="s">
        <v>42</v>
      </c>
      <c r="J2320" t="s">
        <v>2</v>
      </c>
      <c r="K2320" t="b">
        <v>1</v>
      </c>
      <c r="L2320">
        <v>2</v>
      </c>
      <c r="M2320">
        <v>8</v>
      </c>
      <c r="N2320" t="s">
        <v>15</v>
      </c>
      <c r="O2320">
        <v>17</v>
      </c>
      <c r="P2320" t="str">
        <f>IF(Table1[[#This Row],[Survival_Time_Months]]&lt;12,"&lt;1 Year",IF(Table1[[#This Row],[Survival_Time_Months]]&lt;60,"1-5 Years","5+ Years"))</f>
        <v>1-5 Years</v>
      </c>
      <c r="Q2320" t="s">
        <v>14</v>
      </c>
      <c r="R2320" t="b">
        <v>1</v>
      </c>
      <c r="S2320" t="s">
        <v>23</v>
      </c>
    </row>
    <row r="2321" spans="1:19" x14ac:dyDescent="0.35">
      <c r="A2321" t="s">
        <v>2366</v>
      </c>
      <c r="B2321">
        <v>46</v>
      </c>
      <c r="C2321" t="str">
        <f>IF(Table1[[#This Row],[Age]]&lt;=10,"Child",IF(Table1[[#This Row],[Age]]&lt;=20,"Teen", IF(Table1[[#This Row],[Age]]&lt;=40, "Young Adult",IF(Table1[[#This Row],[Age]]&lt;=60, "Middle Age","Old Age"))))</f>
        <v>Middle Age</v>
      </c>
      <c r="D2321" t="s">
        <v>5049</v>
      </c>
      <c r="E2321" t="s">
        <v>35</v>
      </c>
      <c r="F2321" t="s">
        <v>36</v>
      </c>
      <c r="G2321" s="2">
        <v>45391</v>
      </c>
      <c r="H2321" s="1">
        <f>YEAR(Table1[[#This Row],[Date_of_Diagnosis]])</f>
        <v>2024</v>
      </c>
      <c r="I2321" t="s">
        <v>51</v>
      </c>
      <c r="J2321" t="s">
        <v>2</v>
      </c>
      <c r="K2321" t="b">
        <v>0</v>
      </c>
      <c r="L2321">
        <v>51</v>
      </c>
      <c r="M2321">
        <v>18</v>
      </c>
      <c r="N2321" t="s">
        <v>12</v>
      </c>
      <c r="O2321">
        <v>5</v>
      </c>
      <c r="P2321" t="str">
        <f>IF(Table1[[#This Row],[Survival_Time_Months]]&lt;12,"&lt;1 Year",IF(Table1[[#This Row],[Survival_Time_Months]]&lt;60,"1-5 Years","5+ Years"))</f>
        <v>&lt;1 Year</v>
      </c>
      <c r="Q2321" t="s">
        <v>10</v>
      </c>
      <c r="R2321" t="b">
        <v>1</v>
      </c>
      <c r="S2321" t="s">
        <v>19</v>
      </c>
    </row>
    <row r="2322" spans="1:19" x14ac:dyDescent="0.35">
      <c r="A2322" t="s">
        <v>2367</v>
      </c>
      <c r="B2322">
        <v>67</v>
      </c>
      <c r="C2322" t="str">
        <f>IF(Table1[[#This Row],[Age]]&lt;=10,"Child",IF(Table1[[#This Row],[Age]]&lt;=20,"Teen", IF(Table1[[#This Row],[Age]]&lt;=40, "Young Adult",IF(Table1[[#This Row],[Age]]&lt;=60, "Middle Age","Old Age"))))</f>
        <v>Old Age</v>
      </c>
      <c r="D2322" t="s">
        <v>5049</v>
      </c>
      <c r="E2322" t="s">
        <v>35</v>
      </c>
      <c r="F2322" t="s">
        <v>36</v>
      </c>
      <c r="G2322" s="2">
        <v>43844</v>
      </c>
      <c r="H2322" s="1">
        <f>YEAR(Table1[[#This Row],[Date_of_Diagnosis]])</f>
        <v>2020</v>
      </c>
      <c r="I2322" t="s">
        <v>42</v>
      </c>
      <c r="J2322" t="s">
        <v>2</v>
      </c>
      <c r="K2322" t="b">
        <v>1</v>
      </c>
      <c r="L2322">
        <v>70</v>
      </c>
      <c r="M2322">
        <v>2</v>
      </c>
      <c r="N2322" t="s">
        <v>9</v>
      </c>
      <c r="O2322">
        <v>65</v>
      </c>
      <c r="P2322" t="str">
        <f>IF(Table1[[#This Row],[Survival_Time_Months]]&lt;12,"&lt;1 Year",IF(Table1[[#This Row],[Survival_Time_Months]]&lt;60,"1-5 Years","5+ Years"))</f>
        <v>5+ Years</v>
      </c>
      <c r="Q2322" t="s">
        <v>14</v>
      </c>
      <c r="R2322" t="b">
        <v>0</v>
      </c>
      <c r="S2322" t="s">
        <v>21</v>
      </c>
    </row>
    <row r="2323" spans="1:19" x14ac:dyDescent="0.35">
      <c r="A2323" t="s">
        <v>2368</v>
      </c>
      <c r="B2323">
        <v>77</v>
      </c>
      <c r="C2323" t="str">
        <f>IF(Table1[[#This Row],[Age]]&lt;=10,"Child",IF(Table1[[#This Row],[Age]]&lt;=20,"Teen", IF(Table1[[#This Row],[Age]]&lt;=40, "Young Adult",IF(Table1[[#This Row],[Age]]&lt;=60, "Middle Age","Old Age"))))</f>
        <v>Old Age</v>
      </c>
      <c r="D2323" t="s">
        <v>5050</v>
      </c>
      <c r="E2323" t="s">
        <v>50</v>
      </c>
      <c r="F2323" t="s">
        <v>36</v>
      </c>
      <c r="G2323" s="2">
        <v>43599</v>
      </c>
      <c r="H2323" s="1">
        <f>YEAR(Table1[[#This Row],[Date_of_Diagnosis]])</f>
        <v>2019</v>
      </c>
      <c r="I2323" t="s">
        <v>51</v>
      </c>
      <c r="J2323" t="s">
        <v>2</v>
      </c>
      <c r="K2323" t="b">
        <v>1</v>
      </c>
      <c r="L2323">
        <v>46</v>
      </c>
      <c r="M2323">
        <v>16</v>
      </c>
      <c r="N2323" t="s">
        <v>9</v>
      </c>
      <c r="O2323">
        <v>116</v>
      </c>
      <c r="P2323" t="str">
        <f>IF(Table1[[#This Row],[Survival_Time_Months]]&lt;12,"&lt;1 Year",IF(Table1[[#This Row],[Survival_Time_Months]]&lt;60,"1-5 Years","5+ Years"))</f>
        <v>5+ Years</v>
      </c>
      <c r="Q2323" t="s">
        <v>10</v>
      </c>
      <c r="R2323" t="b">
        <v>0</v>
      </c>
      <c r="S2323" t="s">
        <v>16</v>
      </c>
    </row>
    <row r="2324" spans="1:19" x14ac:dyDescent="0.35">
      <c r="A2324" t="s">
        <v>2369</v>
      </c>
      <c r="B2324">
        <v>69</v>
      </c>
      <c r="C2324" t="str">
        <f>IF(Table1[[#This Row],[Age]]&lt;=10,"Child",IF(Table1[[#This Row],[Age]]&lt;=20,"Teen", IF(Table1[[#This Row],[Age]]&lt;=40, "Young Adult",IF(Table1[[#This Row],[Age]]&lt;=60, "Middle Age","Old Age"))))</f>
        <v>Old Age</v>
      </c>
      <c r="D2324" t="s">
        <v>40</v>
      </c>
      <c r="E2324" t="s">
        <v>35</v>
      </c>
      <c r="F2324" t="s">
        <v>36</v>
      </c>
      <c r="G2324" s="2">
        <v>44448</v>
      </c>
      <c r="H2324" s="1">
        <f>YEAR(Table1[[#This Row],[Date_of_Diagnosis]])</f>
        <v>2021</v>
      </c>
      <c r="I2324" t="s">
        <v>37</v>
      </c>
      <c r="J2324" t="s">
        <v>45</v>
      </c>
      <c r="K2324" t="b">
        <v>1</v>
      </c>
      <c r="L2324">
        <v>5</v>
      </c>
      <c r="M2324">
        <v>2</v>
      </c>
      <c r="N2324" t="s">
        <v>9</v>
      </c>
      <c r="O2324">
        <v>38</v>
      </c>
      <c r="P2324" t="str">
        <f>IF(Table1[[#This Row],[Survival_Time_Months]]&lt;12,"&lt;1 Year",IF(Table1[[#This Row],[Survival_Time_Months]]&lt;60,"1-5 Years","5+ Years"))</f>
        <v>1-5 Years</v>
      </c>
      <c r="Q2324" t="s">
        <v>14</v>
      </c>
      <c r="R2324" t="b">
        <v>0</v>
      </c>
      <c r="S2324" t="s">
        <v>19</v>
      </c>
    </row>
    <row r="2325" spans="1:19" x14ac:dyDescent="0.35">
      <c r="A2325" t="s">
        <v>2370</v>
      </c>
      <c r="B2325">
        <v>29</v>
      </c>
      <c r="C2325" t="str">
        <f>IF(Table1[[#This Row],[Age]]&lt;=10,"Child",IF(Table1[[#This Row],[Age]]&lt;=20,"Teen", IF(Table1[[#This Row],[Age]]&lt;=40, "Young Adult",IF(Table1[[#This Row],[Age]]&lt;=60, "Middle Age","Old Age"))))</f>
        <v>Young Adult</v>
      </c>
      <c r="D2325" t="s">
        <v>5049</v>
      </c>
      <c r="E2325" t="s">
        <v>47</v>
      </c>
      <c r="F2325" t="s">
        <v>44</v>
      </c>
      <c r="G2325" s="2">
        <v>43744</v>
      </c>
      <c r="H2325" s="1">
        <f>YEAR(Table1[[#This Row],[Date_of_Diagnosis]])</f>
        <v>2019</v>
      </c>
      <c r="I2325" t="s">
        <v>51</v>
      </c>
      <c r="J2325" t="s">
        <v>2</v>
      </c>
      <c r="K2325" t="b">
        <v>1</v>
      </c>
      <c r="L2325">
        <v>29</v>
      </c>
      <c r="M2325">
        <v>8</v>
      </c>
      <c r="N2325" t="s">
        <v>9</v>
      </c>
      <c r="O2325">
        <v>10</v>
      </c>
      <c r="P2325" t="str">
        <f>IF(Table1[[#This Row],[Survival_Time_Months]]&lt;12,"&lt;1 Year",IF(Table1[[#This Row],[Survival_Time_Months]]&lt;60,"1-5 Years","5+ Years"))</f>
        <v>&lt;1 Year</v>
      </c>
      <c r="Q2325" t="s">
        <v>14</v>
      </c>
      <c r="R2325" t="b">
        <v>0</v>
      </c>
      <c r="S2325" t="s">
        <v>17</v>
      </c>
    </row>
    <row r="2326" spans="1:19" x14ac:dyDescent="0.35">
      <c r="A2326" t="s">
        <v>2371</v>
      </c>
      <c r="B2326">
        <v>76</v>
      </c>
      <c r="C2326" t="str">
        <f>IF(Table1[[#This Row],[Age]]&lt;=10,"Child",IF(Table1[[#This Row],[Age]]&lt;=20,"Teen", IF(Table1[[#This Row],[Age]]&lt;=40, "Young Adult",IF(Table1[[#This Row],[Age]]&lt;=60, "Middle Age","Old Age"))))</f>
        <v>Old Age</v>
      </c>
      <c r="D2326" t="s">
        <v>5049</v>
      </c>
      <c r="E2326" t="s">
        <v>47</v>
      </c>
      <c r="F2326" t="s">
        <v>44</v>
      </c>
      <c r="G2326" s="2">
        <v>43928</v>
      </c>
      <c r="H2326" s="1">
        <f>YEAR(Table1[[#This Row],[Date_of_Diagnosis]])</f>
        <v>2020</v>
      </c>
      <c r="I2326" t="s">
        <v>42</v>
      </c>
      <c r="J2326" t="s">
        <v>45</v>
      </c>
      <c r="K2326" t="b">
        <v>1</v>
      </c>
      <c r="L2326">
        <v>12</v>
      </c>
      <c r="M2326">
        <v>20</v>
      </c>
      <c r="N2326" t="s">
        <v>12</v>
      </c>
      <c r="O2326">
        <v>108</v>
      </c>
      <c r="P2326" t="str">
        <f>IF(Table1[[#This Row],[Survival_Time_Months]]&lt;12,"&lt;1 Year",IF(Table1[[#This Row],[Survival_Time_Months]]&lt;60,"1-5 Years","5+ Years"))</f>
        <v>5+ Years</v>
      </c>
      <c r="Q2326" t="s">
        <v>10</v>
      </c>
      <c r="R2326" t="b">
        <v>0</v>
      </c>
      <c r="S2326" t="s">
        <v>11</v>
      </c>
    </row>
    <row r="2327" spans="1:19" x14ac:dyDescent="0.35">
      <c r="A2327" t="s">
        <v>2372</v>
      </c>
      <c r="B2327">
        <v>34</v>
      </c>
      <c r="C2327" t="str">
        <f>IF(Table1[[#This Row],[Age]]&lt;=10,"Child",IF(Table1[[#This Row],[Age]]&lt;=20,"Teen", IF(Table1[[#This Row],[Age]]&lt;=40, "Young Adult",IF(Table1[[#This Row],[Age]]&lt;=60, "Middle Age","Old Age"))))</f>
        <v>Young Adult</v>
      </c>
      <c r="D2327" t="s">
        <v>5049</v>
      </c>
      <c r="E2327" t="s">
        <v>50</v>
      </c>
      <c r="F2327" t="s">
        <v>41</v>
      </c>
      <c r="G2327" s="2">
        <v>44199</v>
      </c>
      <c r="H2327" s="1">
        <f>YEAR(Table1[[#This Row],[Date_of_Diagnosis]])</f>
        <v>2021</v>
      </c>
      <c r="I2327" t="s">
        <v>48</v>
      </c>
      <c r="J2327" t="s">
        <v>38</v>
      </c>
      <c r="K2327" t="b">
        <v>1</v>
      </c>
      <c r="L2327">
        <v>68</v>
      </c>
      <c r="M2327">
        <v>1</v>
      </c>
      <c r="N2327" t="s">
        <v>15</v>
      </c>
      <c r="O2327">
        <v>75</v>
      </c>
      <c r="P2327" t="str">
        <f>IF(Table1[[#This Row],[Survival_Time_Months]]&lt;12,"&lt;1 Year",IF(Table1[[#This Row],[Survival_Time_Months]]&lt;60,"1-5 Years","5+ Years"))</f>
        <v>5+ Years</v>
      </c>
      <c r="Q2327" t="s">
        <v>10</v>
      </c>
      <c r="R2327" t="b">
        <v>0</v>
      </c>
      <c r="S2327" t="s">
        <v>13</v>
      </c>
    </row>
    <row r="2328" spans="1:19" x14ac:dyDescent="0.35">
      <c r="A2328" t="s">
        <v>2373</v>
      </c>
      <c r="B2328">
        <v>86</v>
      </c>
      <c r="C2328" t="str">
        <f>IF(Table1[[#This Row],[Age]]&lt;=10,"Child",IF(Table1[[#This Row],[Age]]&lt;=20,"Teen", IF(Table1[[#This Row],[Age]]&lt;=40, "Young Adult",IF(Table1[[#This Row],[Age]]&lt;=60, "Middle Age","Old Age"))))</f>
        <v>Old Age</v>
      </c>
      <c r="D2328" t="s">
        <v>5050</v>
      </c>
      <c r="E2328" t="s">
        <v>35</v>
      </c>
      <c r="F2328" t="s">
        <v>41</v>
      </c>
      <c r="G2328" s="2">
        <v>45486</v>
      </c>
      <c r="H2328" s="1">
        <f>YEAR(Table1[[#This Row],[Date_of_Diagnosis]])</f>
        <v>2024</v>
      </c>
      <c r="I2328" t="s">
        <v>37</v>
      </c>
      <c r="J2328" t="s">
        <v>38</v>
      </c>
      <c r="K2328" t="b">
        <v>0</v>
      </c>
      <c r="L2328">
        <v>1</v>
      </c>
      <c r="M2328">
        <v>1</v>
      </c>
      <c r="N2328" t="s">
        <v>9</v>
      </c>
      <c r="O2328">
        <v>48</v>
      </c>
      <c r="P2328" t="str">
        <f>IF(Table1[[#This Row],[Survival_Time_Months]]&lt;12,"&lt;1 Year",IF(Table1[[#This Row],[Survival_Time_Months]]&lt;60,"1-5 Years","5+ Years"))</f>
        <v>1-5 Years</v>
      </c>
      <c r="Q2328" t="s">
        <v>14</v>
      </c>
      <c r="R2328" t="b">
        <v>1</v>
      </c>
      <c r="S2328" t="s">
        <v>21</v>
      </c>
    </row>
    <row r="2329" spans="1:19" x14ac:dyDescent="0.35">
      <c r="A2329" t="s">
        <v>2374</v>
      </c>
      <c r="B2329">
        <v>19</v>
      </c>
      <c r="C2329" t="str">
        <f>IF(Table1[[#This Row],[Age]]&lt;=10,"Child",IF(Table1[[#This Row],[Age]]&lt;=20,"Teen", IF(Table1[[#This Row],[Age]]&lt;=40, "Young Adult",IF(Table1[[#This Row],[Age]]&lt;=60, "Middle Age","Old Age"))))</f>
        <v>Teen</v>
      </c>
      <c r="D2329" t="s">
        <v>5050</v>
      </c>
      <c r="E2329" t="s">
        <v>35</v>
      </c>
      <c r="F2329" t="s">
        <v>36</v>
      </c>
      <c r="G2329" s="2">
        <v>45250</v>
      </c>
      <c r="H2329" s="1">
        <f>YEAR(Table1[[#This Row],[Date_of_Diagnosis]])</f>
        <v>2023</v>
      </c>
      <c r="I2329" t="s">
        <v>42</v>
      </c>
      <c r="J2329" t="s">
        <v>2</v>
      </c>
      <c r="K2329" t="b">
        <v>0</v>
      </c>
      <c r="L2329">
        <v>68</v>
      </c>
      <c r="M2329">
        <v>7</v>
      </c>
      <c r="N2329" t="s">
        <v>12</v>
      </c>
      <c r="O2329">
        <v>4</v>
      </c>
      <c r="P2329" t="str">
        <f>IF(Table1[[#This Row],[Survival_Time_Months]]&lt;12,"&lt;1 Year",IF(Table1[[#This Row],[Survival_Time_Months]]&lt;60,"1-5 Years","5+ Years"))</f>
        <v>&lt;1 Year</v>
      </c>
      <c r="Q2329" t="s">
        <v>14</v>
      </c>
      <c r="R2329" t="b">
        <v>1</v>
      </c>
      <c r="S2329" t="s">
        <v>20</v>
      </c>
    </row>
    <row r="2330" spans="1:19" x14ac:dyDescent="0.35">
      <c r="A2330" t="s">
        <v>2375</v>
      </c>
      <c r="B2330">
        <v>5</v>
      </c>
      <c r="C2330" t="str">
        <f>IF(Table1[[#This Row],[Age]]&lt;=10,"Child",IF(Table1[[#This Row],[Age]]&lt;=20,"Teen", IF(Table1[[#This Row],[Age]]&lt;=40, "Young Adult",IF(Table1[[#This Row],[Age]]&lt;=60, "Middle Age","Old Age"))))</f>
        <v>Child</v>
      </c>
      <c r="D2330" t="s">
        <v>40</v>
      </c>
      <c r="E2330" t="s">
        <v>50</v>
      </c>
      <c r="F2330" t="s">
        <v>44</v>
      </c>
      <c r="G2330" s="2">
        <v>44525</v>
      </c>
      <c r="H2330" s="1">
        <f>YEAR(Table1[[#This Row],[Date_of_Diagnosis]])</f>
        <v>2021</v>
      </c>
      <c r="I2330" t="s">
        <v>48</v>
      </c>
      <c r="J2330" t="s">
        <v>38</v>
      </c>
      <c r="K2330" t="b">
        <v>1</v>
      </c>
      <c r="L2330">
        <v>42</v>
      </c>
      <c r="M2330">
        <v>11</v>
      </c>
      <c r="N2330" t="s">
        <v>9</v>
      </c>
      <c r="O2330">
        <v>16</v>
      </c>
      <c r="P2330" t="str">
        <f>IF(Table1[[#This Row],[Survival_Time_Months]]&lt;12,"&lt;1 Year",IF(Table1[[#This Row],[Survival_Time_Months]]&lt;60,"1-5 Years","5+ Years"))</f>
        <v>1-5 Years</v>
      </c>
      <c r="Q2330" t="s">
        <v>10</v>
      </c>
      <c r="R2330" t="b">
        <v>0</v>
      </c>
      <c r="S2330" t="s">
        <v>22</v>
      </c>
    </row>
    <row r="2331" spans="1:19" x14ac:dyDescent="0.35">
      <c r="A2331" t="s">
        <v>2376</v>
      </c>
      <c r="B2331">
        <v>21</v>
      </c>
      <c r="C2331" t="str">
        <f>IF(Table1[[#This Row],[Age]]&lt;=10,"Child",IF(Table1[[#This Row],[Age]]&lt;=20,"Teen", IF(Table1[[#This Row],[Age]]&lt;=40, "Young Adult",IF(Table1[[#This Row],[Age]]&lt;=60, "Middle Age","Old Age"))))</f>
        <v>Young Adult</v>
      </c>
      <c r="D2331" t="s">
        <v>5050</v>
      </c>
      <c r="E2331" t="s">
        <v>47</v>
      </c>
      <c r="F2331" t="s">
        <v>36</v>
      </c>
      <c r="G2331" s="2">
        <v>45112</v>
      </c>
      <c r="H2331" s="1">
        <f>YEAR(Table1[[#This Row],[Date_of_Diagnosis]])</f>
        <v>2023</v>
      </c>
      <c r="I2331" t="s">
        <v>42</v>
      </c>
      <c r="J2331" t="s">
        <v>38</v>
      </c>
      <c r="K2331" t="b">
        <v>0</v>
      </c>
      <c r="L2331">
        <v>28</v>
      </c>
      <c r="M2331">
        <v>1</v>
      </c>
      <c r="N2331" t="s">
        <v>9</v>
      </c>
      <c r="O2331">
        <v>47</v>
      </c>
      <c r="P2331" t="str">
        <f>IF(Table1[[#This Row],[Survival_Time_Months]]&lt;12,"&lt;1 Year",IF(Table1[[#This Row],[Survival_Time_Months]]&lt;60,"1-5 Years","5+ Years"))</f>
        <v>1-5 Years</v>
      </c>
      <c r="Q2331" t="s">
        <v>10</v>
      </c>
      <c r="R2331" t="b">
        <v>1</v>
      </c>
      <c r="S2331" t="s">
        <v>19</v>
      </c>
    </row>
    <row r="2332" spans="1:19" x14ac:dyDescent="0.35">
      <c r="A2332" t="s">
        <v>2377</v>
      </c>
      <c r="B2332">
        <v>37</v>
      </c>
      <c r="C2332" t="str">
        <f>IF(Table1[[#This Row],[Age]]&lt;=10,"Child",IF(Table1[[#This Row],[Age]]&lt;=20,"Teen", IF(Table1[[#This Row],[Age]]&lt;=40, "Young Adult",IF(Table1[[#This Row],[Age]]&lt;=60, "Middle Age","Old Age"))))</f>
        <v>Young Adult</v>
      </c>
      <c r="D2332" t="s">
        <v>5050</v>
      </c>
      <c r="E2332" t="s">
        <v>35</v>
      </c>
      <c r="F2332" t="s">
        <v>36</v>
      </c>
      <c r="G2332" s="2">
        <v>45352</v>
      </c>
      <c r="H2332" s="1">
        <f>YEAR(Table1[[#This Row],[Date_of_Diagnosis]])</f>
        <v>2024</v>
      </c>
      <c r="I2332" t="s">
        <v>42</v>
      </c>
      <c r="J2332" t="s">
        <v>2</v>
      </c>
      <c r="K2332" t="b">
        <v>1</v>
      </c>
      <c r="L2332">
        <v>45</v>
      </c>
      <c r="M2332">
        <v>3</v>
      </c>
      <c r="N2332" t="s">
        <v>9</v>
      </c>
      <c r="O2332">
        <v>102</v>
      </c>
      <c r="P2332" t="str">
        <f>IF(Table1[[#This Row],[Survival_Time_Months]]&lt;12,"&lt;1 Year",IF(Table1[[#This Row],[Survival_Time_Months]]&lt;60,"1-5 Years","5+ Years"))</f>
        <v>5+ Years</v>
      </c>
      <c r="Q2332" t="s">
        <v>14</v>
      </c>
      <c r="R2332" t="b">
        <v>1</v>
      </c>
      <c r="S2332" t="s">
        <v>18</v>
      </c>
    </row>
    <row r="2333" spans="1:19" x14ac:dyDescent="0.35">
      <c r="A2333" t="s">
        <v>2378</v>
      </c>
      <c r="B2333">
        <v>85</v>
      </c>
      <c r="C2333" t="str">
        <f>IF(Table1[[#This Row],[Age]]&lt;=10,"Child",IF(Table1[[#This Row],[Age]]&lt;=20,"Teen", IF(Table1[[#This Row],[Age]]&lt;=40, "Young Adult",IF(Table1[[#This Row],[Age]]&lt;=60, "Middle Age","Old Age"))))</f>
        <v>Old Age</v>
      </c>
      <c r="D2333" t="s">
        <v>5050</v>
      </c>
      <c r="E2333" t="s">
        <v>50</v>
      </c>
      <c r="F2333" t="s">
        <v>41</v>
      </c>
      <c r="G2333" s="2">
        <v>45547</v>
      </c>
      <c r="H2333" s="1">
        <f>YEAR(Table1[[#This Row],[Date_of_Diagnosis]])</f>
        <v>2024</v>
      </c>
      <c r="I2333" t="s">
        <v>51</v>
      </c>
      <c r="J2333" t="s">
        <v>45</v>
      </c>
      <c r="K2333" t="b">
        <v>0</v>
      </c>
      <c r="L2333">
        <v>40</v>
      </c>
      <c r="M2333">
        <v>16</v>
      </c>
      <c r="N2333" t="s">
        <v>15</v>
      </c>
      <c r="O2333">
        <v>95</v>
      </c>
      <c r="P2333" t="str">
        <f>IF(Table1[[#This Row],[Survival_Time_Months]]&lt;12,"&lt;1 Year",IF(Table1[[#This Row],[Survival_Time_Months]]&lt;60,"1-5 Years","5+ Years"))</f>
        <v>5+ Years</v>
      </c>
      <c r="Q2333" t="s">
        <v>14</v>
      </c>
      <c r="R2333" t="b">
        <v>0</v>
      </c>
      <c r="S2333" t="s">
        <v>19</v>
      </c>
    </row>
    <row r="2334" spans="1:19" x14ac:dyDescent="0.35">
      <c r="A2334" t="s">
        <v>2379</v>
      </c>
      <c r="B2334">
        <v>42</v>
      </c>
      <c r="C2334" t="str">
        <f>IF(Table1[[#This Row],[Age]]&lt;=10,"Child",IF(Table1[[#This Row],[Age]]&lt;=20,"Teen", IF(Table1[[#This Row],[Age]]&lt;=40, "Young Adult",IF(Table1[[#This Row],[Age]]&lt;=60, "Middle Age","Old Age"))))</f>
        <v>Middle Age</v>
      </c>
      <c r="D2334" t="s">
        <v>5049</v>
      </c>
      <c r="E2334" t="s">
        <v>50</v>
      </c>
      <c r="F2334" t="s">
        <v>44</v>
      </c>
      <c r="G2334" s="2">
        <v>44889</v>
      </c>
      <c r="H2334" s="1">
        <f>YEAR(Table1[[#This Row],[Date_of_Diagnosis]])</f>
        <v>2022</v>
      </c>
      <c r="I2334" t="s">
        <v>48</v>
      </c>
      <c r="J2334" t="s">
        <v>38</v>
      </c>
      <c r="K2334" t="b">
        <v>1</v>
      </c>
      <c r="L2334">
        <v>10</v>
      </c>
      <c r="M2334">
        <v>17</v>
      </c>
      <c r="N2334" t="s">
        <v>12</v>
      </c>
      <c r="O2334">
        <v>93</v>
      </c>
      <c r="P2334" t="str">
        <f>IF(Table1[[#This Row],[Survival_Time_Months]]&lt;12,"&lt;1 Year",IF(Table1[[#This Row],[Survival_Time_Months]]&lt;60,"1-5 Years","5+ Years"))</f>
        <v>5+ Years</v>
      </c>
      <c r="Q2334" t="s">
        <v>14</v>
      </c>
      <c r="R2334" t="b">
        <v>1</v>
      </c>
      <c r="S2334" t="s">
        <v>13</v>
      </c>
    </row>
    <row r="2335" spans="1:19" x14ac:dyDescent="0.35">
      <c r="A2335" t="s">
        <v>2380</v>
      </c>
      <c r="B2335">
        <v>78</v>
      </c>
      <c r="C2335" t="str">
        <f>IF(Table1[[#This Row],[Age]]&lt;=10,"Child",IF(Table1[[#This Row],[Age]]&lt;=20,"Teen", IF(Table1[[#This Row],[Age]]&lt;=40, "Young Adult",IF(Table1[[#This Row],[Age]]&lt;=60, "Middle Age","Old Age"))))</f>
        <v>Old Age</v>
      </c>
      <c r="D2335" t="s">
        <v>5050</v>
      </c>
      <c r="E2335" t="s">
        <v>50</v>
      </c>
      <c r="F2335" t="s">
        <v>41</v>
      </c>
      <c r="G2335" s="2">
        <v>45027</v>
      </c>
      <c r="H2335" s="1">
        <f>YEAR(Table1[[#This Row],[Date_of_Diagnosis]])</f>
        <v>2023</v>
      </c>
      <c r="I2335" t="s">
        <v>51</v>
      </c>
      <c r="J2335" t="s">
        <v>45</v>
      </c>
      <c r="K2335" t="b">
        <v>0</v>
      </c>
      <c r="L2335">
        <v>17</v>
      </c>
      <c r="M2335">
        <v>15</v>
      </c>
      <c r="N2335" t="s">
        <v>9</v>
      </c>
      <c r="O2335">
        <v>74</v>
      </c>
      <c r="P2335" t="str">
        <f>IF(Table1[[#This Row],[Survival_Time_Months]]&lt;12,"&lt;1 Year",IF(Table1[[#This Row],[Survival_Time_Months]]&lt;60,"1-5 Years","5+ Years"))</f>
        <v>5+ Years</v>
      </c>
      <c r="Q2335" t="s">
        <v>10</v>
      </c>
      <c r="R2335" t="b">
        <v>1</v>
      </c>
      <c r="S2335" t="s">
        <v>11</v>
      </c>
    </row>
    <row r="2336" spans="1:19" x14ac:dyDescent="0.35">
      <c r="A2336" t="s">
        <v>2381</v>
      </c>
      <c r="B2336">
        <v>26</v>
      </c>
      <c r="C2336" t="str">
        <f>IF(Table1[[#This Row],[Age]]&lt;=10,"Child",IF(Table1[[#This Row],[Age]]&lt;=20,"Teen", IF(Table1[[#This Row],[Age]]&lt;=40, "Young Adult",IF(Table1[[#This Row],[Age]]&lt;=60, "Middle Age","Old Age"))))</f>
        <v>Young Adult</v>
      </c>
      <c r="D2336" t="s">
        <v>40</v>
      </c>
      <c r="E2336" t="s">
        <v>47</v>
      </c>
      <c r="F2336" t="s">
        <v>41</v>
      </c>
      <c r="G2336" s="2">
        <v>44465</v>
      </c>
      <c r="H2336" s="1">
        <f>YEAR(Table1[[#This Row],[Date_of_Diagnosis]])</f>
        <v>2021</v>
      </c>
      <c r="I2336" t="s">
        <v>42</v>
      </c>
      <c r="J2336" t="s">
        <v>45</v>
      </c>
      <c r="K2336" t="b">
        <v>0</v>
      </c>
      <c r="L2336">
        <v>29</v>
      </c>
      <c r="M2336">
        <v>20</v>
      </c>
      <c r="N2336" t="s">
        <v>15</v>
      </c>
      <c r="O2336">
        <v>12</v>
      </c>
      <c r="P2336" t="str">
        <f>IF(Table1[[#This Row],[Survival_Time_Months]]&lt;12,"&lt;1 Year",IF(Table1[[#This Row],[Survival_Time_Months]]&lt;60,"1-5 Years","5+ Years"))</f>
        <v>1-5 Years</v>
      </c>
      <c r="Q2336" t="s">
        <v>14</v>
      </c>
      <c r="R2336" t="b">
        <v>1</v>
      </c>
      <c r="S2336" t="s">
        <v>11</v>
      </c>
    </row>
    <row r="2337" spans="1:19" x14ac:dyDescent="0.35">
      <c r="A2337" t="s">
        <v>2382</v>
      </c>
      <c r="B2337">
        <v>41</v>
      </c>
      <c r="C2337" t="str">
        <f>IF(Table1[[#This Row],[Age]]&lt;=10,"Child",IF(Table1[[#This Row],[Age]]&lt;=20,"Teen", IF(Table1[[#This Row],[Age]]&lt;=40, "Young Adult",IF(Table1[[#This Row],[Age]]&lt;=60, "Middle Age","Old Age"))))</f>
        <v>Middle Age</v>
      </c>
      <c r="D2337" t="s">
        <v>5049</v>
      </c>
      <c r="E2337" t="s">
        <v>47</v>
      </c>
      <c r="F2337" t="s">
        <v>41</v>
      </c>
      <c r="G2337" s="2">
        <v>43982</v>
      </c>
      <c r="H2337" s="1">
        <f>YEAR(Table1[[#This Row],[Date_of_Diagnosis]])</f>
        <v>2020</v>
      </c>
      <c r="I2337" t="s">
        <v>48</v>
      </c>
      <c r="J2337" t="s">
        <v>2</v>
      </c>
      <c r="K2337" t="b">
        <v>0</v>
      </c>
      <c r="L2337">
        <v>68</v>
      </c>
      <c r="M2337">
        <v>11</v>
      </c>
      <c r="N2337" t="s">
        <v>9</v>
      </c>
      <c r="O2337">
        <v>113</v>
      </c>
      <c r="P2337" t="str">
        <f>IF(Table1[[#This Row],[Survival_Time_Months]]&lt;12,"&lt;1 Year",IF(Table1[[#This Row],[Survival_Time_Months]]&lt;60,"1-5 Years","5+ Years"))</f>
        <v>5+ Years</v>
      </c>
      <c r="Q2337" t="s">
        <v>10</v>
      </c>
      <c r="R2337" t="b">
        <v>1</v>
      </c>
      <c r="S2337" t="s">
        <v>23</v>
      </c>
    </row>
    <row r="2338" spans="1:19" x14ac:dyDescent="0.35">
      <c r="A2338" t="s">
        <v>2383</v>
      </c>
      <c r="B2338">
        <v>3</v>
      </c>
      <c r="C2338" t="str">
        <f>IF(Table1[[#This Row],[Age]]&lt;=10,"Child",IF(Table1[[#This Row],[Age]]&lt;=20,"Teen", IF(Table1[[#This Row],[Age]]&lt;=40, "Young Adult",IF(Table1[[#This Row],[Age]]&lt;=60, "Middle Age","Old Age"))))</f>
        <v>Child</v>
      </c>
      <c r="D2338" t="s">
        <v>5049</v>
      </c>
      <c r="E2338" t="s">
        <v>50</v>
      </c>
      <c r="F2338" t="s">
        <v>41</v>
      </c>
      <c r="G2338" s="2">
        <v>43584</v>
      </c>
      <c r="H2338" s="1">
        <f>YEAR(Table1[[#This Row],[Date_of_Diagnosis]])</f>
        <v>2019</v>
      </c>
      <c r="I2338" t="s">
        <v>37</v>
      </c>
      <c r="J2338" t="s">
        <v>38</v>
      </c>
      <c r="K2338" t="b">
        <v>0</v>
      </c>
      <c r="L2338">
        <v>70</v>
      </c>
      <c r="M2338">
        <v>20</v>
      </c>
      <c r="N2338" t="s">
        <v>12</v>
      </c>
      <c r="O2338">
        <v>68</v>
      </c>
      <c r="P2338" t="str">
        <f>IF(Table1[[#This Row],[Survival_Time_Months]]&lt;12,"&lt;1 Year",IF(Table1[[#This Row],[Survival_Time_Months]]&lt;60,"1-5 Years","5+ Years"))</f>
        <v>5+ Years</v>
      </c>
      <c r="Q2338" t="s">
        <v>10</v>
      </c>
      <c r="R2338" t="b">
        <v>1</v>
      </c>
      <c r="S2338" t="s">
        <v>21</v>
      </c>
    </row>
    <row r="2339" spans="1:19" x14ac:dyDescent="0.35">
      <c r="A2339" t="s">
        <v>2384</v>
      </c>
      <c r="B2339">
        <v>60</v>
      </c>
      <c r="C2339" t="str">
        <f>IF(Table1[[#This Row],[Age]]&lt;=10,"Child",IF(Table1[[#This Row],[Age]]&lt;=20,"Teen", IF(Table1[[#This Row],[Age]]&lt;=40, "Young Adult",IF(Table1[[#This Row],[Age]]&lt;=60, "Middle Age","Old Age"))))</f>
        <v>Middle Age</v>
      </c>
      <c r="D2339" t="s">
        <v>5049</v>
      </c>
      <c r="E2339" t="s">
        <v>50</v>
      </c>
      <c r="F2339" t="s">
        <v>36</v>
      </c>
      <c r="G2339" s="2">
        <v>43999</v>
      </c>
      <c r="H2339" s="1">
        <f>YEAR(Table1[[#This Row],[Date_of_Diagnosis]])</f>
        <v>2020</v>
      </c>
      <c r="I2339" t="s">
        <v>42</v>
      </c>
      <c r="J2339" t="s">
        <v>38</v>
      </c>
      <c r="K2339" t="b">
        <v>1</v>
      </c>
      <c r="L2339">
        <v>9</v>
      </c>
      <c r="M2339">
        <v>19</v>
      </c>
      <c r="N2339" t="s">
        <v>12</v>
      </c>
      <c r="O2339">
        <v>118</v>
      </c>
      <c r="P2339" t="str">
        <f>IF(Table1[[#This Row],[Survival_Time_Months]]&lt;12,"&lt;1 Year",IF(Table1[[#This Row],[Survival_Time_Months]]&lt;60,"1-5 Years","5+ Years"))</f>
        <v>5+ Years</v>
      </c>
      <c r="Q2339" t="s">
        <v>14</v>
      </c>
      <c r="R2339" t="b">
        <v>0</v>
      </c>
      <c r="S2339" t="s">
        <v>19</v>
      </c>
    </row>
    <row r="2340" spans="1:19" x14ac:dyDescent="0.35">
      <c r="A2340" t="s">
        <v>2385</v>
      </c>
      <c r="B2340">
        <v>18</v>
      </c>
      <c r="C2340" t="str">
        <f>IF(Table1[[#This Row],[Age]]&lt;=10,"Child",IF(Table1[[#This Row],[Age]]&lt;=20,"Teen", IF(Table1[[#This Row],[Age]]&lt;=40, "Young Adult",IF(Table1[[#This Row],[Age]]&lt;=60, "Middle Age","Old Age"))))</f>
        <v>Teen</v>
      </c>
      <c r="D2340" t="s">
        <v>5049</v>
      </c>
      <c r="E2340" t="s">
        <v>47</v>
      </c>
      <c r="F2340" t="s">
        <v>41</v>
      </c>
      <c r="G2340" s="2">
        <v>43910</v>
      </c>
      <c r="H2340" s="1">
        <f>YEAR(Table1[[#This Row],[Date_of_Diagnosis]])</f>
        <v>2020</v>
      </c>
      <c r="I2340" t="s">
        <v>42</v>
      </c>
      <c r="J2340" t="s">
        <v>38</v>
      </c>
      <c r="K2340" t="b">
        <v>0</v>
      </c>
      <c r="L2340">
        <v>28</v>
      </c>
      <c r="M2340">
        <v>11</v>
      </c>
      <c r="N2340" t="s">
        <v>15</v>
      </c>
      <c r="O2340">
        <v>82</v>
      </c>
      <c r="P2340" t="str">
        <f>IF(Table1[[#This Row],[Survival_Time_Months]]&lt;12,"&lt;1 Year",IF(Table1[[#This Row],[Survival_Time_Months]]&lt;60,"1-5 Years","5+ Years"))</f>
        <v>5+ Years</v>
      </c>
      <c r="Q2340" t="s">
        <v>10</v>
      </c>
      <c r="R2340" t="b">
        <v>0</v>
      </c>
      <c r="S2340" t="s">
        <v>11</v>
      </c>
    </row>
    <row r="2341" spans="1:19" x14ac:dyDescent="0.35">
      <c r="A2341" t="s">
        <v>2386</v>
      </c>
      <c r="B2341">
        <v>58</v>
      </c>
      <c r="C2341" t="str">
        <f>IF(Table1[[#This Row],[Age]]&lt;=10,"Child",IF(Table1[[#This Row],[Age]]&lt;=20,"Teen", IF(Table1[[#This Row],[Age]]&lt;=40, "Young Adult",IF(Table1[[#This Row],[Age]]&lt;=60, "Middle Age","Old Age"))))</f>
        <v>Middle Age</v>
      </c>
      <c r="D2341" t="s">
        <v>40</v>
      </c>
      <c r="E2341" t="s">
        <v>47</v>
      </c>
      <c r="F2341" t="s">
        <v>36</v>
      </c>
      <c r="G2341" s="2">
        <v>43554</v>
      </c>
      <c r="H2341" s="1">
        <f>YEAR(Table1[[#This Row],[Date_of_Diagnosis]])</f>
        <v>2019</v>
      </c>
      <c r="I2341" t="s">
        <v>48</v>
      </c>
      <c r="J2341" t="s">
        <v>45</v>
      </c>
      <c r="K2341" t="b">
        <v>0</v>
      </c>
      <c r="L2341">
        <v>69</v>
      </c>
      <c r="M2341">
        <v>12</v>
      </c>
      <c r="N2341" t="s">
        <v>9</v>
      </c>
      <c r="O2341">
        <v>114</v>
      </c>
      <c r="P2341" t="str">
        <f>IF(Table1[[#This Row],[Survival_Time_Months]]&lt;12,"&lt;1 Year",IF(Table1[[#This Row],[Survival_Time_Months]]&lt;60,"1-5 Years","5+ Years"))</f>
        <v>5+ Years</v>
      </c>
      <c r="Q2341" t="s">
        <v>14</v>
      </c>
      <c r="R2341" t="b">
        <v>1</v>
      </c>
      <c r="S2341" t="s">
        <v>16</v>
      </c>
    </row>
    <row r="2342" spans="1:19" x14ac:dyDescent="0.35">
      <c r="A2342" t="s">
        <v>2387</v>
      </c>
      <c r="B2342">
        <v>41</v>
      </c>
      <c r="C2342" t="str">
        <f>IF(Table1[[#This Row],[Age]]&lt;=10,"Child",IF(Table1[[#This Row],[Age]]&lt;=20,"Teen", IF(Table1[[#This Row],[Age]]&lt;=40, "Young Adult",IF(Table1[[#This Row],[Age]]&lt;=60, "Middle Age","Old Age"))))</f>
        <v>Middle Age</v>
      </c>
      <c r="D2342" t="s">
        <v>40</v>
      </c>
      <c r="E2342" t="s">
        <v>47</v>
      </c>
      <c r="F2342" t="s">
        <v>41</v>
      </c>
      <c r="G2342" s="2">
        <v>44216</v>
      </c>
      <c r="H2342" s="1">
        <f>YEAR(Table1[[#This Row],[Date_of_Diagnosis]])</f>
        <v>2021</v>
      </c>
      <c r="I2342" t="s">
        <v>48</v>
      </c>
      <c r="J2342" t="s">
        <v>45</v>
      </c>
      <c r="K2342" t="b">
        <v>0</v>
      </c>
      <c r="L2342">
        <v>68</v>
      </c>
      <c r="M2342">
        <v>4</v>
      </c>
      <c r="N2342" t="s">
        <v>15</v>
      </c>
      <c r="O2342">
        <v>110</v>
      </c>
      <c r="P2342" t="str">
        <f>IF(Table1[[#This Row],[Survival_Time_Months]]&lt;12,"&lt;1 Year",IF(Table1[[#This Row],[Survival_Time_Months]]&lt;60,"1-5 Years","5+ Years"))</f>
        <v>5+ Years</v>
      </c>
      <c r="Q2342" t="s">
        <v>14</v>
      </c>
      <c r="R2342" t="b">
        <v>1</v>
      </c>
      <c r="S2342" t="s">
        <v>17</v>
      </c>
    </row>
    <row r="2343" spans="1:19" x14ac:dyDescent="0.35">
      <c r="A2343" t="s">
        <v>2388</v>
      </c>
      <c r="B2343">
        <v>17</v>
      </c>
      <c r="C2343" t="str">
        <f>IF(Table1[[#This Row],[Age]]&lt;=10,"Child",IF(Table1[[#This Row],[Age]]&lt;=20,"Teen", IF(Table1[[#This Row],[Age]]&lt;=40, "Young Adult",IF(Table1[[#This Row],[Age]]&lt;=60, "Middle Age","Old Age"))))</f>
        <v>Teen</v>
      </c>
      <c r="D2343" t="s">
        <v>5050</v>
      </c>
      <c r="E2343" t="s">
        <v>50</v>
      </c>
      <c r="F2343" t="s">
        <v>36</v>
      </c>
      <c r="G2343" s="2">
        <v>45563</v>
      </c>
      <c r="H2343" s="1">
        <f>YEAR(Table1[[#This Row],[Date_of_Diagnosis]])</f>
        <v>2024</v>
      </c>
      <c r="I2343" t="s">
        <v>51</v>
      </c>
      <c r="J2343" t="s">
        <v>45</v>
      </c>
      <c r="K2343" t="b">
        <v>1</v>
      </c>
      <c r="L2343">
        <v>0</v>
      </c>
      <c r="M2343">
        <v>19</v>
      </c>
      <c r="N2343" t="s">
        <v>9</v>
      </c>
      <c r="O2343">
        <v>66</v>
      </c>
      <c r="P2343" t="str">
        <f>IF(Table1[[#This Row],[Survival_Time_Months]]&lt;12,"&lt;1 Year",IF(Table1[[#This Row],[Survival_Time_Months]]&lt;60,"1-5 Years","5+ Years"))</f>
        <v>5+ Years</v>
      </c>
      <c r="Q2343" t="s">
        <v>10</v>
      </c>
      <c r="R2343" t="b">
        <v>0</v>
      </c>
      <c r="S2343" t="s">
        <v>13</v>
      </c>
    </row>
    <row r="2344" spans="1:19" x14ac:dyDescent="0.35">
      <c r="A2344" t="s">
        <v>2389</v>
      </c>
      <c r="B2344">
        <v>38</v>
      </c>
      <c r="C2344" t="str">
        <f>IF(Table1[[#This Row],[Age]]&lt;=10,"Child",IF(Table1[[#This Row],[Age]]&lt;=20,"Teen", IF(Table1[[#This Row],[Age]]&lt;=40, "Young Adult",IF(Table1[[#This Row],[Age]]&lt;=60, "Middle Age","Old Age"))))</f>
        <v>Young Adult</v>
      </c>
      <c r="D2344" t="s">
        <v>5049</v>
      </c>
      <c r="E2344" t="s">
        <v>35</v>
      </c>
      <c r="F2344" t="s">
        <v>41</v>
      </c>
      <c r="G2344" s="2">
        <v>45363</v>
      </c>
      <c r="H2344" s="1">
        <f>YEAR(Table1[[#This Row],[Date_of_Diagnosis]])</f>
        <v>2024</v>
      </c>
      <c r="I2344" t="s">
        <v>42</v>
      </c>
      <c r="J2344" t="s">
        <v>45</v>
      </c>
      <c r="K2344" t="b">
        <v>0</v>
      </c>
      <c r="L2344">
        <v>8</v>
      </c>
      <c r="M2344">
        <v>7</v>
      </c>
      <c r="N2344" t="s">
        <v>12</v>
      </c>
      <c r="O2344">
        <v>112</v>
      </c>
      <c r="P2344" t="str">
        <f>IF(Table1[[#This Row],[Survival_Time_Months]]&lt;12,"&lt;1 Year",IF(Table1[[#This Row],[Survival_Time_Months]]&lt;60,"1-5 Years","5+ Years"))</f>
        <v>5+ Years</v>
      </c>
      <c r="Q2344" t="s">
        <v>10</v>
      </c>
      <c r="R2344" t="b">
        <v>0</v>
      </c>
      <c r="S2344" t="s">
        <v>16</v>
      </c>
    </row>
    <row r="2345" spans="1:19" x14ac:dyDescent="0.35">
      <c r="A2345" t="s">
        <v>2390</v>
      </c>
      <c r="B2345">
        <v>33</v>
      </c>
      <c r="C2345" t="str">
        <f>IF(Table1[[#This Row],[Age]]&lt;=10,"Child",IF(Table1[[#This Row],[Age]]&lt;=20,"Teen", IF(Table1[[#This Row],[Age]]&lt;=40, "Young Adult",IF(Table1[[#This Row],[Age]]&lt;=60, "Middle Age","Old Age"))))</f>
        <v>Young Adult</v>
      </c>
      <c r="D2345" t="s">
        <v>5050</v>
      </c>
      <c r="E2345" t="s">
        <v>47</v>
      </c>
      <c r="F2345" t="s">
        <v>41</v>
      </c>
      <c r="G2345" s="2">
        <v>45315</v>
      </c>
      <c r="H2345" s="1">
        <f>YEAR(Table1[[#This Row],[Date_of_Diagnosis]])</f>
        <v>2024</v>
      </c>
      <c r="I2345" t="s">
        <v>48</v>
      </c>
      <c r="J2345" t="s">
        <v>2</v>
      </c>
      <c r="K2345" t="b">
        <v>0</v>
      </c>
      <c r="L2345">
        <v>15</v>
      </c>
      <c r="M2345">
        <v>15</v>
      </c>
      <c r="N2345" t="s">
        <v>9</v>
      </c>
      <c r="O2345">
        <v>22</v>
      </c>
      <c r="P2345" t="str">
        <f>IF(Table1[[#This Row],[Survival_Time_Months]]&lt;12,"&lt;1 Year",IF(Table1[[#This Row],[Survival_Time_Months]]&lt;60,"1-5 Years","5+ Years"))</f>
        <v>1-5 Years</v>
      </c>
      <c r="Q2345" t="s">
        <v>14</v>
      </c>
      <c r="R2345" t="b">
        <v>1</v>
      </c>
      <c r="S2345" t="s">
        <v>23</v>
      </c>
    </row>
    <row r="2346" spans="1:19" x14ac:dyDescent="0.35">
      <c r="A2346" t="s">
        <v>2391</v>
      </c>
      <c r="B2346">
        <v>36</v>
      </c>
      <c r="C2346" t="str">
        <f>IF(Table1[[#This Row],[Age]]&lt;=10,"Child",IF(Table1[[#This Row],[Age]]&lt;=20,"Teen", IF(Table1[[#This Row],[Age]]&lt;=40, "Young Adult",IF(Table1[[#This Row],[Age]]&lt;=60, "Middle Age","Old Age"))))</f>
        <v>Young Adult</v>
      </c>
      <c r="D2346" t="s">
        <v>5050</v>
      </c>
      <c r="E2346" t="s">
        <v>50</v>
      </c>
      <c r="F2346" t="s">
        <v>36</v>
      </c>
      <c r="G2346" s="2">
        <v>45153</v>
      </c>
      <c r="H2346" s="1">
        <f>YEAR(Table1[[#This Row],[Date_of_Diagnosis]])</f>
        <v>2023</v>
      </c>
      <c r="I2346" t="s">
        <v>42</v>
      </c>
      <c r="J2346" t="s">
        <v>45</v>
      </c>
      <c r="K2346" t="b">
        <v>0</v>
      </c>
      <c r="L2346">
        <v>44</v>
      </c>
      <c r="M2346">
        <v>0</v>
      </c>
      <c r="N2346" t="s">
        <v>9</v>
      </c>
      <c r="O2346">
        <v>119</v>
      </c>
      <c r="P2346" t="str">
        <f>IF(Table1[[#This Row],[Survival_Time_Months]]&lt;12,"&lt;1 Year",IF(Table1[[#This Row],[Survival_Time_Months]]&lt;60,"1-5 Years","5+ Years"))</f>
        <v>5+ Years</v>
      </c>
      <c r="Q2346" t="s">
        <v>14</v>
      </c>
      <c r="R2346" t="b">
        <v>1</v>
      </c>
      <c r="S2346" t="s">
        <v>22</v>
      </c>
    </row>
    <row r="2347" spans="1:19" x14ac:dyDescent="0.35">
      <c r="A2347" t="s">
        <v>2392</v>
      </c>
      <c r="B2347">
        <v>1</v>
      </c>
      <c r="C2347" t="str">
        <f>IF(Table1[[#This Row],[Age]]&lt;=10,"Child",IF(Table1[[#This Row],[Age]]&lt;=20,"Teen", IF(Table1[[#This Row],[Age]]&lt;=40, "Young Adult",IF(Table1[[#This Row],[Age]]&lt;=60, "Middle Age","Old Age"))))</f>
        <v>Child</v>
      </c>
      <c r="D2347" t="s">
        <v>5050</v>
      </c>
      <c r="E2347" t="s">
        <v>47</v>
      </c>
      <c r="F2347" t="s">
        <v>41</v>
      </c>
      <c r="G2347" s="2">
        <v>45102</v>
      </c>
      <c r="H2347" s="1">
        <f>YEAR(Table1[[#This Row],[Date_of_Diagnosis]])</f>
        <v>2023</v>
      </c>
      <c r="I2347" t="s">
        <v>42</v>
      </c>
      <c r="J2347" t="s">
        <v>38</v>
      </c>
      <c r="K2347" t="b">
        <v>1</v>
      </c>
      <c r="L2347">
        <v>4</v>
      </c>
      <c r="M2347">
        <v>20</v>
      </c>
      <c r="N2347" t="s">
        <v>9</v>
      </c>
      <c r="O2347">
        <v>99</v>
      </c>
      <c r="P2347" t="str">
        <f>IF(Table1[[#This Row],[Survival_Time_Months]]&lt;12,"&lt;1 Year",IF(Table1[[#This Row],[Survival_Time_Months]]&lt;60,"1-5 Years","5+ Years"))</f>
        <v>5+ Years</v>
      </c>
      <c r="Q2347" t="s">
        <v>10</v>
      </c>
      <c r="R2347" t="b">
        <v>0</v>
      </c>
      <c r="S2347" t="s">
        <v>16</v>
      </c>
    </row>
    <row r="2348" spans="1:19" x14ac:dyDescent="0.35">
      <c r="A2348" t="s">
        <v>2393</v>
      </c>
      <c r="B2348">
        <v>49</v>
      </c>
      <c r="C2348" t="str">
        <f>IF(Table1[[#This Row],[Age]]&lt;=10,"Child",IF(Table1[[#This Row],[Age]]&lt;=20,"Teen", IF(Table1[[#This Row],[Age]]&lt;=40, "Young Adult",IF(Table1[[#This Row],[Age]]&lt;=60, "Middle Age","Old Age"))))</f>
        <v>Middle Age</v>
      </c>
      <c r="D2348" t="s">
        <v>40</v>
      </c>
      <c r="E2348" t="s">
        <v>50</v>
      </c>
      <c r="F2348" t="s">
        <v>41</v>
      </c>
      <c r="G2348" s="2">
        <v>44751</v>
      </c>
      <c r="H2348" s="1">
        <f>YEAR(Table1[[#This Row],[Date_of_Diagnosis]])</f>
        <v>2022</v>
      </c>
      <c r="I2348" t="s">
        <v>42</v>
      </c>
      <c r="J2348" t="s">
        <v>2</v>
      </c>
      <c r="K2348" t="b">
        <v>0</v>
      </c>
      <c r="L2348">
        <v>32</v>
      </c>
      <c r="M2348">
        <v>18</v>
      </c>
      <c r="N2348" t="s">
        <v>15</v>
      </c>
      <c r="O2348">
        <v>86</v>
      </c>
      <c r="P2348" t="str">
        <f>IF(Table1[[#This Row],[Survival_Time_Months]]&lt;12,"&lt;1 Year",IF(Table1[[#This Row],[Survival_Time_Months]]&lt;60,"1-5 Years","5+ Years"))</f>
        <v>5+ Years</v>
      </c>
      <c r="Q2348" t="s">
        <v>10</v>
      </c>
      <c r="R2348" t="b">
        <v>1</v>
      </c>
      <c r="S2348" t="s">
        <v>17</v>
      </c>
    </row>
    <row r="2349" spans="1:19" x14ac:dyDescent="0.35">
      <c r="A2349" t="s">
        <v>2394</v>
      </c>
      <c r="B2349">
        <v>65</v>
      </c>
      <c r="C2349" t="str">
        <f>IF(Table1[[#This Row],[Age]]&lt;=10,"Child",IF(Table1[[#This Row],[Age]]&lt;=20,"Teen", IF(Table1[[#This Row],[Age]]&lt;=40, "Young Adult",IF(Table1[[#This Row],[Age]]&lt;=60, "Middle Age","Old Age"))))</f>
        <v>Old Age</v>
      </c>
      <c r="D2349" t="s">
        <v>40</v>
      </c>
      <c r="E2349" t="s">
        <v>47</v>
      </c>
      <c r="F2349" t="s">
        <v>36</v>
      </c>
      <c r="G2349" s="2">
        <v>45517</v>
      </c>
      <c r="H2349" s="1">
        <f>YEAR(Table1[[#This Row],[Date_of_Diagnosis]])</f>
        <v>2024</v>
      </c>
      <c r="I2349" t="s">
        <v>37</v>
      </c>
      <c r="J2349" t="s">
        <v>45</v>
      </c>
      <c r="K2349" t="b">
        <v>0</v>
      </c>
      <c r="L2349">
        <v>1</v>
      </c>
      <c r="M2349">
        <v>17</v>
      </c>
      <c r="N2349" t="s">
        <v>9</v>
      </c>
      <c r="O2349">
        <v>62</v>
      </c>
      <c r="P2349" t="str">
        <f>IF(Table1[[#This Row],[Survival_Time_Months]]&lt;12,"&lt;1 Year",IF(Table1[[#This Row],[Survival_Time_Months]]&lt;60,"1-5 Years","5+ Years"))</f>
        <v>5+ Years</v>
      </c>
      <c r="Q2349" t="s">
        <v>10</v>
      </c>
      <c r="R2349" t="b">
        <v>0</v>
      </c>
      <c r="S2349" t="s">
        <v>23</v>
      </c>
    </row>
    <row r="2350" spans="1:19" x14ac:dyDescent="0.35">
      <c r="A2350" t="s">
        <v>2395</v>
      </c>
      <c r="B2350">
        <v>53</v>
      </c>
      <c r="C2350" t="str">
        <f>IF(Table1[[#This Row],[Age]]&lt;=10,"Child",IF(Table1[[#This Row],[Age]]&lt;=20,"Teen", IF(Table1[[#This Row],[Age]]&lt;=40, "Young Adult",IF(Table1[[#This Row],[Age]]&lt;=60, "Middle Age","Old Age"))))</f>
        <v>Middle Age</v>
      </c>
      <c r="D2350" t="s">
        <v>5050</v>
      </c>
      <c r="E2350" t="s">
        <v>35</v>
      </c>
      <c r="F2350" t="s">
        <v>41</v>
      </c>
      <c r="G2350" s="2">
        <v>45291</v>
      </c>
      <c r="H2350" s="1">
        <f>YEAR(Table1[[#This Row],[Date_of_Diagnosis]])</f>
        <v>2023</v>
      </c>
      <c r="I2350" t="s">
        <v>42</v>
      </c>
      <c r="J2350" t="s">
        <v>45</v>
      </c>
      <c r="K2350" t="b">
        <v>0</v>
      </c>
      <c r="L2350">
        <v>65</v>
      </c>
      <c r="M2350">
        <v>19</v>
      </c>
      <c r="N2350" t="s">
        <v>12</v>
      </c>
      <c r="O2350">
        <v>94</v>
      </c>
      <c r="P2350" t="str">
        <f>IF(Table1[[#This Row],[Survival_Time_Months]]&lt;12,"&lt;1 Year",IF(Table1[[#This Row],[Survival_Time_Months]]&lt;60,"1-5 Years","5+ Years"))</f>
        <v>5+ Years</v>
      </c>
      <c r="Q2350" t="s">
        <v>10</v>
      </c>
      <c r="R2350" t="b">
        <v>1</v>
      </c>
      <c r="S2350" t="s">
        <v>23</v>
      </c>
    </row>
    <row r="2351" spans="1:19" x14ac:dyDescent="0.35">
      <c r="A2351" t="s">
        <v>2396</v>
      </c>
      <c r="B2351">
        <v>89</v>
      </c>
      <c r="C2351" t="str">
        <f>IF(Table1[[#This Row],[Age]]&lt;=10,"Child",IF(Table1[[#This Row],[Age]]&lt;=20,"Teen", IF(Table1[[#This Row],[Age]]&lt;=40, "Young Adult",IF(Table1[[#This Row],[Age]]&lt;=60, "Middle Age","Old Age"))))</f>
        <v>Old Age</v>
      </c>
      <c r="D2351" t="s">
        <v>5050</v>
      </c>
      <c r="E2351" t="s">
        <v>35</v>
      </c>
      <c r="F2351" t="s">
        <v>41</v>
      </c>
      <c r="G2351" s="2">
        <v>44297</v>
      </c>
      <c r="H2351" s="1">
        <f>YEAR(Table1[[#This Row],[Date_of_Diagnosis]])</f>
        <v>2021</v>
      </c>
      <c r="I2351" t="s">
        <v>51</v>
      </c>
      <c r="J2351" t="s">
        <v>2</v>
      </c>
      <c r="K2351" t="b">
        <v>0</v>
      </c>
      <c r="L2351">
        <v>42</v>
      </c>
      <c r="M2351">
        <v>18</v>
      </c>
      <c r="N2351" t="s">
        <v>9</v>
      </c>
      <c r="O2351">
        <v>87</v>
      </c>
      <c r="P2351" t="str">
        <f>IF(Table1[[#This Row],[Survival_Time_Months]]&lt;12,"&lt;1 Year",IF(Table1[[#This Row],[Survival_Time_Months]]&lt;60,"1-5 Years","5+ Years"))</f>
        <v>5+ Years</v>
      </c>
      <c r="Q2351" t="s">
        <v>14</v>
      </c>
      <c r="R2351" t="b">
        <v>0</v>
      </c>
      <c r="S2351" t="s">
        <v>17</v>
      </c>
    </row>
    <row r="2352" spans="1:19" x14ac:dyDescent="0.35">
      <c r="A2352" t="s">
        <v>2397</v>
      </c>
      <c r="B2352">
        <v>34</v>
      </c>
      <c r="C2352" t="str">
        <f>IF(Table1[[#This Row],[Age]]&lt;=10,"Child",IF(Table1[[#This Row],[Age]]&lt;=20,"Teen", IF(Table1[[#This Row],[Age]]&lt;=40, "Young Adult",IF(Table1[[#This Row],[Age]]&lt;=60, "Middle Age","Old Age"))))</f>
        <v>Young Adult</v>
      </c>
      <c r="D2352" t="s">
        <v>40</v>
      </c>
      <c r="E2352" t="s">
        <v>50</v>
      </c>
      <c r="F2352" t="s">
        <v>36</v>
      </c>
      <c r="G2352" s="2">
        <v>44431</v>
      </c>
      <c r="H2352" s="1">
        <f>YEAR(Table1[[#This Row],[Date_of_Diagnosis]])</f>
        <v>2021</v>
      </c>
      <c r="I2352" t="s">
        <v>48</v>
      </c>
      <c r="J2352" t="s">
        <v>45</v>
      </c>
      <c r="K2352" t="b">
        <v>0</v>
      </c>
      <c r="L2352">
        <v>25</v>
      </c>
      <c r="M2352">
        <v>0</v>
      </c>
      <c r="N2352" t="s">
        <v>15</v>
      </c>
      <c r="O2352">
        <v>87</v>
      </c>
      <c r="P2352" t="str">
        <f>IF(Table1[[#This Row],[Survival_Time_Months]]&lt;12,"&lt;1 Year",IF(Table1[[#This Row],[Survival_Time_Months]]&lt;60,"1-5 Years","5+ Years"))</f>
        <v>5+ Years</v>
      </c>
      <c r="Q2352" t="s">
        <v>14</v>
      </c>
      <c r="R2352" t="b">
        <v>0</v>
      </c>
      <c r="S2352" t="s">
        <v>18</v>
      </c>
    </row>
    <row r="2353" spans="1:19" x14ac:dyDescent="0.35">
      <c r="A2353" t="s">
        <v>2398</v>
      </c>
      <c r="B2353">
        <v>37</v>
      </c>
      <c r="C2353" t="str">
        <f>IF(Table1[[#This Row],[Age]]&lt;=10,"Child",IF(Table1[[#This Row],[Age]]&lt;=20,"Teen", IF(Table1[[#This Row],[Age]]&lt;=40, "Young Adult",IF(Table1[[#This Row],[Age]]&lt;=60, "Middle Age","Old Age"))))</f>
        <v>Young Adult</v>
      </c>
      <c r="D2353" t="s">
        <v>5049</v>
      </c>
      <c r="E2353" t="s">
        <v>47</v>
      </c>
      <c r="F2353" t="s">
        <v>44</v>
      </c>
      <c r="G2353" s="2">
        <v>45240</v>
      </c>
      <c r="H2353" s="1">
        <f>YEAR(Table1[[#This Row],[Date_of_Diagnosis]])</f>
        <v>2023</v>
      </c>
      <c r="I2353" t="s">
        <v>42</v>
      </c>
      <c r="J2353" t="s">
        <v>45</v>
      </c>
      <c r="K2353" t="b">
        <v>0</v>
      </c>
      <c r="L2353">
        <v>66</v>
      </c>
      <c r="M2353">
        <v>19</v>
      </c>
      <c r="N2353" t="s">
        <v>9</v>
      </c>
      <c r="O2353">
        <v>61</v>
      </c>
      <c r="P2353" t="str">
        <f>IF(Table1[[#This Row],[Survival_Time_Months]]&lt;12,"&lt;1 Year",IF(Table1[[#This Row],[Survival_Time_Months]]&lt;60,"1-5 Years","5+ Years"))</f>
        <v>5+ Years</v>
      </c>
      <c r="Q2353" t="s">
        <v>10</v>
      </c>
      <c r="R2353" t="b">
        <v>1</v>
      </c>
      <c r="S2353" t="s">
        <v>21</v>
      </c>
    </row>
    <row r="2354" spans="1:19" x14ac:dyDescent="0.35">
      <c r="A2354" t="s">
        <v>2399</v>
      </c>
      <c r="B2354">
        <v>83</v>
      </c>
      <c r="C2354" t="str">
        <f>IF(Table1[[#This Row],[Age]]&lt;=10,"Child",IF(Table1[[#This Row],[Age]]&lt;=20,"Teen", IF(Table1[[#This Row],[Age]]&lt;=40, "Young Adult",IF(Table1[[#This Row],[Age]]&lt;=60, "Middle Age","Old Age"))))</f>
        <v>Old Age</v>
      </c>
      <c r="D2354" t="s">
        <v>5050</v>
      </c>
      <c r="E2354" t="s">
        <v>35</v>
      </c>
      <c r="F2354" t="s">
        <v>44</v>
      </c>
      <c r="G2354" s="2">
        <v>44036</v>
      </c>
      <c r="H2354" s="1">
        <f>YEAR(Table1[[#This Row],[Date_of_Diagnosis]])</f>
        <v>2020</v>
      </c>
      <c r="I2354" t="s">
        <v>37</v>
      </c>
      <c r="J2354" t="s">
        <v>2</v>
      </c>
      <c r="K2354" t="b">
        <v>0</v>
      </c>
      <c r="L2354">
        <v>66</v>
      </c>
      <c r="M2354">
        <v>15</v>
      </c>
      <c r="N2354" t="s">
        <v>15</v>
      </c>
      <c r="O2354">
        <v>60</v>
      </c>
      <c r="P2354" t="str">
        <f>IF(Table1[[#This Row],[Survival_Time_Months]]&lt;12,"&lt;1 Year",IF(Table1[[#This Row],[Survival_Time_Months]]&lt;60,"1-5 Years","5+ Years"))</f>
        <v>5+ Years</v>
      </c>
      <c r="Q2354" t="s">
        <v>14</v>
      </c>
      <c r="R2354" t="b">
        <v>1</v>
      </c>
      <c r="S2354" t="s">
        <v>23</v>
      </c>
    </row>
    <row r="2355" spans="1:19" x14ac:dyDescent="0.35">
      <c r="A2355" t="s">
        <v>2400</v>
      </c>
      <c r="B2355">
        <v>36</v>
      </c>
      <c r="C2355" t="str">
        <f>IF(Table1[[#This Row],[Age]]&lt;=10,"Child",IF(Table1[[#This Row],[Age]]&lt;=20,"Teen", IF(Table1[[#This Row],[Age]]&lt;=40, "Young Adult",IF(Table1[[#This Row],[Age]]&lt;=60, "Middle Age","Old Age"))))</f>
        <v>Young Adult</v>
      </c>
      <c r="D2355" t="s">
        <v>40</v>
      </c>
      <c r="E2355" t="s">
        <v>47</v>
      </c>
      <c r="F2355" t="s">
        <v>36</v>
      </c>
      <c r="G2355" s="2">
        <v>44380</v>
      </c>
      <c r="H2355" s="1">
        <f>YEAR(Table1[[#This Row],[Date_of_Diagnosis]])</f>
        <v>2021</v>
      </c>
      <c r="I2355" t="s">
        <v>48</v>
      </c>
      <c r="J2355" t="s">
        <v>45</v>
      </c>
      <c r="K2355" t="b">
        <v>1</v>
      </c>
      <c r="L2355">
        <v>6</v>
      </c>
      <c r="M2355">
        <v>3</v>
      </c>
      <c r="N2355" t="s">
        <v>12</v>
      </c>
      <c r="O2355">
        <v>96</v>
      </c>
      <c r="P2355" t="str">
        <f>IF(Table1[[#This Row],[Survival_Time_Months]]&lt;12,"&lt;1 Year",IF(Table1[[#This Row],[Survival_Time_Months]]&lt;60,"1-5 Years","5+ Years"))</f>
        <v>5+ Years</v>
      </c>
      <c r="Q2355" t="s">
        <v>14</v>
      </c>
      <c r="R2355" t="b">
        <v>0</v>
      </c>
      <c r="S2355" t="s">
        <v>22</v>
      </c>
    </row>
    <row r="2356" spans="1:19" x14ac:dyDescent="0.35">
      <c r="A2356" t="s">
        <v>2401</v>
      </c>
      <c r="B2356">
        <v>21</v>
      </c>
      <c r="C2356" t="str">
        <f>IF(Table1[[#This Row],[Age]]&lt;=10,"Child",IF(Table1[[#This Row],[Age]]&lt;=20,"Teen", IF(Table1[[#This Row],[Age]]&lt;=40, "Young Adult",IF(Table1[[#This Row],[Age]]&lt;=60, "Middle Age","Old Age"))))</f>
        <v>Young Adult</v>
      </c>
      <c r="D2356" t="s">
        <v>5049</v>
      </c>
      <c r="E2356" t="s">
        <v>35</v>
      </c>
      <c r="F2356" t="s">
        <v>41</v>
      </c>
      <c r="G2356" s="2">
        <v>43847</v>
      </c>
      <c r="H2356" s="1">
        <f>YEAR(Table1[[#This Row],[Date_of_Diagnosis]])</f>
        <v>2020</v>
      </c>
      <c r="I2356" t="s">
        <v>42</v>
      </c>
      <c r="J2356" t="s">
        <v>2</v>
      </c>
      <c r="K2356" t="b">
        <v>0</v>
      </c>
      <c r="L2356">
        <v>56</v>
      </c>
      <c r="M2356">
        <v>0</v>
      </c>
      <c r="N2356" t="s">
        <v>9</v>
      </c>
      <c r="O2356">
        <v>109</v>
      </c>
      <c r="P2356" t="str">
        <f>IF(Table1[[#This Row],[Survival_Time_Months]]&lt;12,"&lt;1 Year",IF(Table1[[#This Row],[Survival_Time_Months]]&lt;60,"1-5 Years","5+ Years"))</f>
        <v>5+ Years</v>
      </c>
      <c r="Q2356" t="s">
        <v>14</v>
      </c>
      <c r="R2356" t="b">
        <v>1</v>
      </c>
      <c r="S2356" t="s">
        <v>19</v>
      </c>
    </row>
    <row r="2357" spans="1:19" x14ac:dyDescent="0.35">
      <c r="A2357" t="s">
        <v>2402</v>
      </c>
      <c r="B2357">
        <v>25</v>
      </c>
      <c r="C2357" t="str">
        <f>IF(Table1[[#This Row],[Age]]&lt;=10,"Child",IF(Table1[[#This Row],[Age]]&lt;=20,"Teen", IF(Table1[[#This Row],[Age]]&lt;=40, "Young Adult",IF(Table1[[#This Row],[Age]]&lt;=60, "Middle Age","Old Age"))))</f>
        <v>Young Adult</v>
      </c>
      <c r="D2357" t="s">
        <v>40</v>
      </c>
      <c r="E2357" t="s">
        <v>50</v>
      </c>
      <c r="F2357" t="s">
        <v>44</v>
      </c>
      <c r="G2357" s="2">
        <v>44366</v>
      </c>
      <c r="H2357" s="1">
        <f>YEAR(Table1[[#This Row],[Date_of_Diagnosis]])</f>
        <v>2021</v>
      </c>
      <c r="I2357" t="s">
        <v>48</v>
      </c>
      <c r="J2357" t="s">
        <v>2</v>
      </c>
      <c r="K2357" t="b">
        <v>1</v>
      </c>
      <c r="L2357">
        <v>30</v>
      </c>
      <c r="M2357">
        <v>17</v>
      </c>
      <c r="N2357" t="s">
        <v>15</v>
      </c>
      <c r="O2357">
        <v>57</v>
      </c>
      <c r="P2357" t="str">
        <f>IF(Table1[[#This Row],[Survival_Time_Months]]&lt;12,"&lt;1 Year",IF(Table1[[#This Row],[Survival_Time_Months]]&lt;60,"1-5 Years","5+ Years"))</f>
        <v>1-5 Years</v>
      </c>
      <c r="Q2357" t="s">
        <v>14</v>
      </c>
      <c r="R2357" t="b">
        <v>1</v>
      </c>
      <c r="S2357" t="s">
        <v>20</v>
      </c>
    </row>
    <row r="2358" spans="1:19" x14ac:dyDescent="0.35">
      <c r="A2358" t="s">
        <v>2403</v>
      </c>
      <c r="B2358">
        <v>17</v>
      </c>
      <c r="C2358" t="str">
        <f>IF(Table1[[#This Row],[Age]]&lt;=10,"Child",IF(Table1[[#This Row],[Age]]&lt;=20,"Teen", IF(Table1[[#This Row],[Age]]&lt;=40, "Young Adult",IF(Table1[[#This Row],[Age]]&lt;=60, "Middle Age","Old Age"))))</f>
        <v>Teen</v>
      </c>
      <c r="D2358" t="s">
        <v>5050</v>
      </c>
      <c r="E2358" t="s">
        <v>47</v>
      </c>
      <c r="F2358" t="s">
        <v>36</v>
      </c>
      <c r="G2358" s="2">
        <v>45069</v>
      </c>
      <c r="H2358" s="1">
        <f>YEAR(Table1[[#This Row],[Date_of_Diagnosis]])</f>
        <v>2023</v>
      </c>
      <c r="I2358" t="s">
        <v>37</v>
      </c>
      <c r="J2358" t="s">
        <v>2</v>
      </c>
      <c r="K2358" t="b">
        <v>1</v>
      </c>
      <c r="L2358">
        <v>52</v>
      </c>
      <c r="M2358">
        <v>2</v>
      </c>
      <c r="N2358" t="s">
        <v>12</v>
      </c>
      <c r="O2358">
        <v>94</v>
      </c>
      <c r="P2358" t="str">
        <f>IF(Table1[[#This Row],[Survival_Time_Months]]&lt;12,"&lt;1 Year",IF(Table1[[#This Row],[Survival_Time_Months]]&lt;60,"1-5 Years","5+ Years"))</f>
        <v>5+ Years</v>
      </c>
      <c r="Q2358" t="s">
        <v>14</v>
      </c>
      <c r="R2358" t="b">
        <v>1</v>
      </c>
      <c r="S2358" t="s">
        <v>23</v>
      </c>
    </row>
    <row r="2359" spans="1:19" x14ac:dyDescent="0.35">
      <c r="A2359" t="s">
        <v>2404</v>
      </c>
      <c r="B2359">
        <v>43</v>
      </c>
      <c r="C2359" t="str">
        <f>IF(Table1[[#This Row],[Age]]&lt;=10,"Child",IF(Table1[[#This Row],[Age]]&lt;=20,"Teen", IF(Table1[[#This Row],[Age]]&lt;=40, "Young Adult",IF(Table1[[#This Row],[Age]]&lt;=60, "Middle Age","Old Age"))))</f>
        <v>Middle Age</v>
      </c>
      <c r="D2359" t="s">
        <v>40</v>
      </c>
      <c r="E2359" t="s">
        <v>50</v>
      </c>
      <c r="F2359" t="s">
        <v>44</v>
      </c>
      <c r="G2359" s="2">
        <v>43473</v>
      </c>
      <c r="H2359" s="1">
        <f>YEAR(Table1[[#This Row],[Date_of_Diagnosis]])</f>
        <v>2019</v>
      </c>
      <c r="I2359" t="s">
        <v>51</v>
      </c>
      <c r="J2359" t="s">
        <v>38</v>
      </c>
      <c r="K2359" t="b">
        <v>1</v>
      </c>
      <c r="L2359">
        <v>54</v>
      </c>
      <c r="M2359">
        <v>8</v>
      </c>
      <c r="N2359" t="s">
        <v>9</v>
      </c>
      <c r="O2359">
        <v>46</v>
      </c>
      <c r="P2359" t="str">
        <f>IF(Table1[[#This Row],[Survival_Time_Months]]&lt;12,"&lt;1 Year",IF(Table1[[#This Row],[Survival_Time_Months]]&lt;60,"1-5 Years","5+ Years"))</f>
        <v>1-5 Years</v>
      </c>
      <c r="Q2359" t="s">
        <v>14</v>
      </c>
      <c r="R2359" t="b">
        <v>0</v>
      </c>
      <c r="S2359" t="s">
        <v>20</v>
      </c>
    </row>
    <row r="2360" spans="1:19" x14ac:dyDescent="0.35">
      <c r="A2360" t="s">
        <v>2405</v>
      </c>
      <c r="B2360">
        <v>79</v>
      </c>
      <c r="C2360" t="str">
        <f>IF(Table1[[#This Row],[Age]]&lt;=10,"Child",IF(Table1[[#This Row],[Age]]&lt;=20,"Teen", IF(Table1[[#This Row],[Age]]&lt;=40, "Young Adult",IF(Table1[[#This Row],[Age]]&lt;=60, "Middle Age","Old Age"))))</f>
        <v>Old Age</v>
      </c>
      <c r="D2360" t="s">
        <v>40</v>
      </c>
      <c r="E2360" t="s">
        <v>47</v>
      </c>
      <c r="F2360" t="s">
        <v>41</v>
      </c>
      <c r="G2360" s="2">
        <v>44980</v>
      </c>
      <c r="H2360" s="1">
        <f>YEAR(Table1[[#This Row],[Date_of_Diagnosis]])</f>
        <v>2023</v>
      </c>
      <c r="I2360" t="s">
        <v>48</v>
      </c>
      <c r="J2360" t="s">
        <v>38</v>
      </c>
      <c r="K2360" t="b">
        <v>0</v>
      </c>
      <c r="L2360">
        <v>47</v>
      </c>
      <c r="M2360">
        <v>12</v>
      </c>
      <c r="N2360" t="s">
        <v>9</v>
      </c>
      <c r="O2360">
        <v>77</v>
      </c>
      <c r="P2360" t="str">
        <f>IF(Table1[[#This Row],[Survival_Time_Months]]&lt;12,"&lt;1 Year",IF(Table1[[#This Row],[Survival_Time_Months]]&lt;60,"1-5 Years","5+ Years"))</f>
        <v>5+ Years</v>
      </c>
      <c r="Q2360" t="s">
        <v>10</v>
      </c>
      <c r="R2360" t="b">
        <v>1</v>
      </c>
      <c r="S2360" t="s">
        <v>18</v>
      </c>
    </row>
    <row r="2361" spans="1:19" x14ac:dyDescent="0.35">
      <c r="A2361" t="s">
        <v>2406</v>
      </c>
      <c r="B2361">
        <v>21</v>
      </c>
      <c r="C2361" t="str">
        <f>IF(Table1[[#This Row],[Age]]&lt;=10,"Child",IF(Table1[[#This Row],[Age]]&lt;=20,"Teen", IF(Table1[[#This Row],[Age]]&lt;=40, "Young Adult",IF(Table1[[#This Row],[Age]]&lt;=60, "Middle Age","Old Age"))))</f>
        <v>Young Adult</v>
      </c>
      <c r="D2361" t="s">
        <v>40</v>
      </c>
      <c r="E2361" t="s">
        <v>35</v>
      </c>
      <c r="F2361" t="s">
        <v>36</v>
      </c>
      <c r="G2361" s="2">
        <v>44823</v>
      </c>
      <c r="H2361" s="1">
        <f>YEAR(Table1[[#This Row],[Date_of_Diagnosis]])</f>
        <v>2022</v>
      </c>
      <c r="I2361" t="s">
        <v>48</v>
      </c>
      <c r="J2361" t="s">
        <v>45</v>
      </c>
      <c r="K2361" t="b">
        <v>0</v>
      </c>
      <c r="L2361">
        <v>69</v>
      </c>
      <c r="M2361">
        <v>3</v>
      </c>
      <c r="N2361" t="s">
        <v>12</v>
      </c>
      <c r="O2361">
        <v>11</v>
      </c>
      <c r="P2361" t="str">
        <f>IF(Table1[[#This Row],[Survival_Time_Months]]&lt;12,"&lt;1 Year",IF(Table1[[#This Row],[Survival_Time_Months]]&lt;60,"1-5 Years","5+ Years"))</f>
        <v>&lt;1 Year</v>
      </c>
      <c r="Q2361" t="s">
        <v>14</v>
      </c>
      <c r="R2361" t="b">
        <v>0</v>
      </c>
      <c r="S2361" t="s">
        <v>11</v>
      </c>
    </row>
    <row r="2362" spans="1:19" x14ac:dyDescent="0.35">
      <c r="A2362" t="s">
        <v>2407</v>
      </c>
      <c r="B2362">
        <v>15</v>
      </c>
      <c r="C2362" t="str">
        <f>IF(Table1[[#This Row],[Age]]&lt;=10,"Child",IF(Table1[[#This Row],[Age]]&lt;=20,"Teen", IF(Table1[[#This Row],[Age]]&lt;=40, "Young Adult",IF(Table1[[#This Row],[Age]]&lt;=60, "Middle Age","Old Age"))))</f>
        <v>Teen</v>
      </c>
      <c r="D2362" t="s">
        <v>40</v>
      </c>
      <c r="E2362" t="s">
        <v>35</v>
      </c>
      <c r="F2362" t="s">
        <v>41</v>
      </c>
      <c r="G2362" s="2">
        <v>44665</v>
      </c>
      <c r="H2362" s="1">
        <f>YEAR(Table1[[#This Row],[Date_of_Diagnosis]])</f>
        <v>2022</v>
      </c>
      <c r="I2362" t="s">
        <v>42</v>
      </c>
      <c r="J2362" t="s">
        <v>45</v>
      </c>
      <c r="K2362" t="b">
        <v>0</v>
      </c>
      <c r="L2362">
        <v>11</v>
      </c>
      <c r="M2362">
        <v>9</v>
      </c>
      <c r="N2362" t="s">
        <v>12</v>
      </c>
      <c r="O2362">
        <v>108</v>
      </c>
      <c r="P2362" t="str">
        <f>IF(Table1[[#This Row],[Survival_Time_Months]]&lt;12,"&lt;1 Year",IF(Table1[[#This Row],[Survival_Time_Months]]&lt;60,"1-5 Years","5+ Years"))</f>
        <v>5+ Years</v>
      </c>
      <c r="Q2362" t="s">
        <v>10</v>
      </c>
      <c r="R2362" t="b">
        <v>1</v>
      </c>
      <c r="S2362" t="s">
        <v>16</v>
      </c>
    </row>
    <row r="2363" spans="1:19" x14ac:dyDescent="0.35">
      <c r="A2363" t="s">
        <v>2408</v>
      </c>
      <c r="B2363">
        <v>7</v>
      </c>
      <c r="C2363" t="str">
        <f>IF(Table1[[#This Row],[Age]]&lt;=10,"Child",IF(Table1[[#This Row],[Age]]&lt;=20,"Teen", IF(Table1[[#This Row],[Age]]&lt;=40, "Young Adult",IF(Table1[[#This Row],[Age]]&lt;=60, "Middle Age","Old Age"))))</f>
        <v>Child</v>
      </c>
      <c r="D2363" t="s">
        <v>40</v>
      </c>
      <c r="E2363" t="s">
        <v>47</v>
      </c>
      <c r="F2363" t="s">
        <v>36</v>
      </c>
      <c r="G2363" s="2">
        <v>43680</v>
      </c>
      <c r="H2363" s="1">
        <f>YEAR(Table1[[#This Row],[Date_of_Diagnosis]])</f>
        <v>2019</v>
      </c>
      <c r="I2363" t="s">
        <v>37</v>
      </c>
      <c r="J2363" t="s">
        <v>45</v>
      </c>
      <c r="K2363" t="b">
        <v>0</v>
      </c>
      <c r="L2363">
        <v>30</v>
      </c>
      <c r="M2363">
        <v>10</v>
      </c>
      <c r="N2363" t="s">
        <v>12</v>
      </c>
      <c r="O2363">
        <v>109</v>
      </c>
      <c r="P2363" t="str">
        <f>IF(Table1[[#This Row],[Survival_Time_Months]]&lt;12,"&lt;1 Year",IF(Table1[[#This Row],[Survival_Time_Months]]&lt;60,"1-5 Years","5+ Years"))</f>
        <v>5+ Years</v>
      </c>
      <c r="Q2363" t="s">
        <v>14</v>
      </c>
      <c r="R2363" t="b">
        <v>0</v>
      </c>
      <c r="S2363" t="s">
        <v>18</v>
      </c>
    </row>
    <row r="2364" spans="1:19" x14ac:dyDescent="0.35">
      <c r="A2364" t="s">
        <v>2409</v>
      </c>
      <c r="B2364">
        <v>43</v>
      </c>
      <c r="C2364" t="str">
        <f>IF(Table1[[#This Row],[Age]]&lt;=10,"Child",IF(Table1[[#This Row],[Age]]&lt;=20,"Teen", IF(Table1[[#This Row],[Age]]&lt;=40, "Young Adult",IF(Table1[[#This Row],[Age]]&lt;=60, "Middle Age","Old Age"))))</f>
        <v>Middle Age</v>
      </c>
      <c r="D2364" t="s">
        <v>5049</v>
      </c>
      <c r="E2364" t="s">
        <v>35</v>
      </c>
      <c r="F2364" t="s">
        <v>44</v>
      </c>
      <c r="G2364" s="2">
        <v>44795</v>
      </c>
      <c r="H2364" s="1">
        <f>YEAR(Table1[[#This Row],[Date_of_Diagnosis]])</f>
        <v>2022</v>
      </c>
      <c r="I2364" t="s">
        <v>37</v>
      </c>
      <c r="J2364" t="s">
        <v>45</v>
      </c>
      <c r="K2364" t="b">
        <v>0</v>
      </c>
      <c r="L2364">
        <v>27</v>
      </c>
      <c r="M2364">
        <v>2</v>
      </c>
      <c r="N2364" t="s">
        <v>9</v>
      </c>
      <c r="O2364">
        <v>113</v>
      </c>
      <c r="P2364" t="str">
        <f>IF(Table1[[#This Row],[Survival_Time_Months]]&lt;12,"&lt;1 Year",IF(Table1[[#This Row],[Survival_Time_Months]]&lt;60,"1-5 Years","5+ Years"))</f>
        <v>5+ Years</v>
      </c>
      <c r="Q2364" t="s">
        <v>10</v>
      </c>
      <c r="R2364" t="b">
        <v>0</v>
      </c>
      <c r="S2364" t="s">
        <v>16</v>
      </c>
    </row>
    <row r="2365" spans="1:19" x14ac:dyDescent="0.35">
      <c r="A2365" t="s">
        <v>2410</v>
      </c>
      <c r="B2365">
        <v>17</v>
      </c>
      <c r="C2365" t="str">
        <f>IF(Table1[[#This Row],[Age]]&lt;=10,"Child",IF(Table1[[#This Row],[Age]]&lt;=20,"Teen", IF(Table1[[#This Row],[Age]]&lt;=40, "Young Adult",IF(Table1[[#This Row],[Age]]&lt;=60, "Middle Age","Old Age"))))</f>
        <v>Teen</v>
      </c>
      <c r="D2365" t="s">
        <v>40</v>
      </c>
      <c r="E2365" t="s">
        <v>50</v>
      </c>
      <c r="F2365" t="s">
        <v>44</v>
      </c>
      <c r="G2365" s="2">
        <v>43800</v>
      </c>
      <c r="H2365" s="1">
        <f>YEAR(Table1[[#This Row],[Date_of_Diagnosis]])</f>
        <v>2019</v>
      </c>
      <c r="I2365" t="s">
        <v>48</v>
      </c>
      <c r="J2365" t="s">
        <v>45</v>
      </c>
      <c r="K2365" t="b">
        <v>0</v>
      </c>
      <c r="L2365">
        <v>42</v>
      </c>
      <c r="M2365">
        <v>10</v>
      </c>
      <c r="N2365" t="s">
        <v>15</v>
      </c>
      <c r="O2365">
        <v>63</v>
      </c>
      <c r="P2365" t="str">
        <f>IF(Table1[[#This Row],[Survival_Time_Months]]&lt;12,"&lt;1 Year",IF(Table1[[#This Row],[Survival_Time_Months]]&lt;60,"1-5 Years","5+ Years"))</f>
        <v>5+ Years</v>
      </c>
      <c r="Q2365" t="s">
        <v>10</v>
      </c>
      <c r="R2365" t="b">
        <v>0</v>
      </c>
      <c r="S2365" t="s">
        <v>13</v>
      </c>
    </row>
    <row r="2366" spans="1:19" x14ac:dyDescent="0.35">
      <c r="A2366" t="s">
        <v>2411</v>
      </c>
      <c r="B2366">
        <v>17</v>
      </c>
      <c r="C2366" t="str">
        <f>IF(Table1[[#This Row],[Age]]&lt;=10,"Child",IF(Table1[[#This Row],[Age]]&lt;=20,"Teen", IF(Table1[[#This Row],[Age]]&lt;=40, "Young Adult",IF(Table1[[#This Row],[Age]]&lt;=60, "Middle Age","Old Age"))))</f>
        <v>Teen</v>
      </c>
      <c r="D2366" t="s">
        <v>5049</v>
      </c>
      <c r="E2366" t="s">
        <v>35</v>
      </c>
      <c r="F2366" t="s">
        <v>41</v>
      </c>
      <c r="G2366" s="2">
        <v>45110</v>
      </c>
      <c r="H2366" s="1">
        <f>YEAR(Table1[[#This Row],[Date_of_Diagnosis]])</f>
        <v>2023</v>
      </c>
      <c r="I2366" t="s">
        <v>37</v>
      </c>
      <c r="J2366" t="s">
        <v>45</v>
      </c>
      <c r="K2366" t="b">
        <v>1</v>
      </c>
      <c r="L2366">
        <v>35</v>
      </c>
      <c r="M2366">
        <v>6</v>
      </c>
      <c r="N2366" t="s">
        <v>12</v>
      </c>
      <c r="O2366">
        <v>73</v>
      </c>
      <c r="P2366" t="str">
        <f>IF(Table1[[#This Row],[Survival_Time_Months]]&lt;12,"&lt;1 Year",IF(Table1[[#This Row],[Survival_Time_Months]]&lt;60,"1-5 Years","5+ Years"))</f>
        <v>5+ Years</v>
      </c>
      <c r="Q2366" t="s">
        <v>10</v>
      </c>
      <c r="R2366" t="b">
        <v>1</v>
      </c>
      <c r="S2366" t="s">
        <v>23</v>
      </c>
    </row>
    <row r="2367" spans="1:19" x14ac:dyDescent="0.35">
      <c r="A2367" t="s">
        <v>2412</v>
      </c>
      <c r="B2367">
        <v>29</v>
      </c>
      <c r="C2367" t="str">
        <f>IF(Table1[[#This Row],[Age]]&lt;=10,"Child",IF(Table1[[#This Row],[Age]]&lt;=20,"Teen", IF(Table1[[#This Row],[Age]]&lt;=40, "Young Adult",IF(Table1[[#This Row],[Age]]&lt;=60, "Middle Age","Old Age"))))</f>
        <v>Young Adult</v>
      </c>
      <c r="D2367" t="s">
        <v>5049</v>
      </c>
      <c r="E2367" t="s">
        <v>47</v>
      </c>
      <c r="F2367" t="s">
        <v>41</v>
      </c>
      <c r="G2367" s="2">
        <v>45044</v>
      </c>
      <c r="H2367" s="1">
        <f>YEAR(Table1[[#This Row],[Date_of_Diagnosis]])</f>
        <v>2023</v>
      </c>
      <c r="I2367" t="s">
        <v>48</v>
      </c>
      <c r="J2367" t="s">
        <v>2</v>
      </c>
      <c r="K2367" t="b">
        <v>1</v>
      </c>
      <c r="L2367">
        <v>1</v>
      </c>
      <c r="M2367">
        <v>12</v>
      </c>
      <c r="N2367" t="s">
        <v>15</v>
      </c>
      <c r="O2367">
        <v>59</v>
      </c>
      <c r="P2367" t="str">
        <f>IF(Table1[[#This Row],[Survival_Time_Months]]&lt;12,"&lt;1 Year",IF(Table1[[#This Row],[Survival_Time_Months]]&lt;60,"1-5 Years","5+ Years"))</f>
        <v>1-5 Years</v>
      </c>
      <c r="Q2367" t="s">
        <v>14</v>
      </c>
      <c r="R2367" t="b">
        <v>0</v>
      </c>
      <c r="S2367" t="s">
        <v>13</v>
      </c>
    </row>
    <row r="2368" spans="1:19" x14ac:dyDescent="0.35">
      <c r="A2368" t="s">
        <v>2413</v>
      </c>
      <c r="B2368">
        <v>30</v>
      </c>
      <c r="C2368" t="str">
        <f>IF(Table1[[#This Row],[Age]]&lt;=10,"Child",IF(Table1[[#This Row],[Age]]&lt;=20,"Teen", IF(Table1[[#This Row],[Age]]&lt;=40, "Young Adult",IF(Table1[[#This Row],[Age]]&lt;=60, "Middle Age","Old Age"))))</f>
        <v>Young Adult</v>
      </c>
      <c r="D2368" t="s">
        <v>5049</v>
      </c>
      <c r="E2368" t="s">
        <v>35</v>
      </c>
      <c r="F2368" t="s">
        <v>36</v>
      </c>
      <c r="G2368" s="2">
        <v>45073</v>
      </c>
      <c r="H2368" s="1">
        <f>YEAR(Table1[[#This Row],[Date_of_Diagnosis]])</f>
        <v>2023</v>
      </c>
      <c r="I2368" t="s">
        <v>42</v>
      </c>
      <c r="J2368" t="s">
        <v>45</v>
      </c>
      <c r="K2368" t="b">
        <v>0</v>
      </c>
      <c r="L2368">
        <v>69</v>
      </c>
      <c r="M2368">
        <v>5</v>
      </c>
      <c r="N2368" t="s">
        <v>9</v>
      </c>
      <c r="O2368">
        <v>51</v>
      </c>
      <c r="P2368" t="str">
        <f>IF(Table1[[#This Row],[Survival_Time_Months]]&lt;12,"&lt;1 Year",IF(Table1[[#This Row],[Survival_Time_Months]]&lt;60,"1-5 Years","5+ Years"))</f>
        <v>1-5 Years</v>
      </c>
      <c r="Q2368" t="s">
        <v>10</v>
      </c>
      <c r="R2368" t="b">
        <v>1</v>
      </c>
      <c r="S2368" t="s">
        <v>16</v>
      </c>
    </row>
    <row r="2369" spans="1:19" x14ac:dyDescent="0.35">
      <c r="A2369" t="s">
        <v>2414</v>
      </c>
      <c r="B2369">
        <v>39</v>
      </c>
      <c r="C2369" t="str">
        <f>IF(Table1[[#This Row],[Age]]&lt;=10,"Child",IF(Table1[[#This Row],[Age]]&lt;=20,"Teen", IF(Table1[[#This Row],[Age]]&lt;=40, "Young Adult",IF(Table1[[#This Row],[Age]]&lt;=60, "Middle Age","Old Age"))))</f>
        <v>Young Adult</v>
      </c>
      <c r="D2369" t="s">
        <v>40</v>
      </c>
      <c r="E2369" t="s">
        <v>47</v>
      </c>
      <c r="F2369" t="s">
        <v>41</v>
      </c>
      <c r="G2369" s="2">
        <v>43906</v>
      </c>
      <c r="H2369" s="1">
        <f>YEAR(Table1[[#This Row],[Date_of_Diagnosis]])</f>
        <v>2020</v>
      </c>
      <c r="I2369" t="s">
        <v>51</v>
      </c>
      <c r="J2369" t="s">
        <v>38</v>
      </c>
      <c r="K2369" t="b">
        <v>1</v>
      </c>
      <c r="L2369">
        <v>33</v>
      </c>
      <c r="M2369">
        <v>3</v>
      </c>
      <c r="N2369" t="s">
        <v>9</v>
      </c>
      <c r="O2369">
        <v>75</v>
      </c>
      <c r="P2369" t="str">
        <f>IF(Table1[[#This Row],[Survival_Time_Months]]&lt;12,"&lt;1 Year",IF(Table1[[#This Row],[Survival_Time_Months]]&lt;60,"1-5 Years","5+ Years"))</f>
        <v>5+ Years</v>
      </c>
      <c r="Q2369" t="s">
        <v>10</v>
      </c>
      <c r="R2369" t="b">
        <v>1</v>
      </c>
      <c r="S2369" t="s">
        <v>17</v>
      </c>
    </row>
    <row r="2370" spans="1:19" x14ac:dyDescent="0.35">
      <c r="A2370" t="s">
        <v>2415</v>
      </c>
      <c r="B2370">
        <v>5</v>
      </c>
      <c r="C2370" t="str">
        <f>IF(Table1[[#This Row],[Age]]&lt;=10,"Child",IF(Table1[[#This Row],[Age]]&lt;=20,"Teen", IF(Table1[[#This Row],[Age]]&lt;=40, "Young Adult",IF(Table1[[#This Row],[Age]]&lt;=60, "Middle Age","Old Age"))))</f>
        <v>Child</v>
      </c>
      <c r="D2370" t="s">
        <v>40</v>
      </c>
      <c r="E2370" t="s">
        <v>47</v>
      </c>
      <c r="F2370" t="s">
        <v>44</v>
      </c>
      <c r="G2370" s="2">
        <v>45509</v>
      </c>
      <c r="H2370" s="1">
        <f>YEAR(Table1[[#This Row],[Date_of_Diagnosis]])</f>
        <v>2024</v>
      </c>
      <c r="I2370" t="s">
        <v>42</v>
      </c>
      <c r="J2370" t="s">
        <v>38</v>
      </c>
      <c r="K2370" t="b">
        <v>1</v>
      </c>
      <c r="L2370">
        <v>42</v>
      </c>
      <c r="M2370">
        <v>8</v>
      </c>
      <c r="N2370" t="s">
        <v>9</v>
      </c>
      <c r="O2370">
        <v>59</v>
      </c>
      <c r="P2370" t="str">
        <f>IF(Table1[[#This Row],[Survival_Time_Months]]&lt;12,"&lt;1 Year",IF(Table1[[#This Row],[Survival_Time_Months]]&lt;60,"1-5 Years","5+ Years"))</f>
        <v>1-5 Years</v>
      </c>
      <c r="Q2370" t="s">
        <v>10</v>
      </c>
      <c r="R2370" t="b">
        <v>0</v>
      </c>
      <c r="S2370" t="s">
        <v>11</v>
      </c>
    </row>
    <row r="2371" spans="1:19" x14ac:dyDescent="0.35">
      <c r="A2371" t="s">
        <v>2416</v>
      </c>
      <c r="B2371">
        <v>82</v>
      </c>
      <c r="C2371" t="str">
        <f>IF(Table1[[#This Row],[Age]]&lt;=10,"Child",IF(Table1[[#This Row],[Age]]&lt;=20,"Teen", IF(Table1[[#This Row],[Age]]&lt;=40, "Young Adult",IF(Table1[[#This Row],[Age]]&lt;=60, "Middle Age","Old Age"))))</f>
        <v>Old Age</v>
      </c>
      <c r="D2371" t="s">
        <v>5049</v>
      </c>
      <c r="E2371" t="s">
        <v>47</v>
      </c>
      <c r="F2371" t="s">
        <v>44</v>
      </c>
      <c r="G2371" s="2">
        <v>45543</v>
      </c>
      <c r="H2371" s="1">
        <f>YEAR(Table1[[#This Row],[Date_of_Diagnosis]])</f>
        <v>2024</v>
      </c>
      <c r="I2371" t="s">
        <v>48</v>
      </c>
      <c r="J2371" t="s">
        <v>45</v>
      </c>
      <c r="K2371" t="b">
        <v>0</v>
      </c>
      <c r="L2371">
        <v>13</v>
      </c>
      <c r="M2371">
        <v>20</v>
      </c>
      <c r="N2371" t="s">
        <v>9</v>
      </c>
      <c r="O2371">
        <v>78</v>
      </c>
      <c r="P2371" t="str">
        <f>IF(Table1[[#This Row],[Survival_Time_Months]]&lt;12,"&lt;1 Year",IF(Table1[[#This Row],[Survival_Time_Months]]&lt;60,"1-5 Years","5+ Years"))</f>
        <v>5+ Years</v>
      </c>
      <c r="Q2371" t="s">
        <v>14</v>
      </c>
      <c r="R2371" t="b">
        <v>1</v>
      </c>
      <c r="S2371" t="s">
        <v>23</v>
      </c>
    </row>
    <row r="2372" spans="1:19" x14ac:dyDescent="0.35">
      <c r="A2372" t="s">
        <v>2417</v>
      </c>
      <c r="B2372">
        <v>72</v>
      </c>
      <c r="C2372" t="str">
        <f>IF(Table1[[#This Row],[Age]]&lt;=10,"Child",IF(Table1[[#This Row],[Age]]&lt;=20,"Teen", IF(Table1[[#This Row],[Age]]&lt;=40, "Young Adult",IF(Table1[[#This Row],[Age]]&lt;=60, "Middle Age","Old Age"))))</f>
        <v>Old Age</v>
      </c>
      <c r="D2372" t="s">
        <v>40</v>
      </c>
      <c r="E2372" t="s">
        <v>47</v>
      </c>
      <c r="F2372" t="s">
        <v>36</v>
      </c>
      <c r="G2372" s="2">
        <v>45128</v>
      </c>
      <c r="H2372" s="1">
        <f>YEAR(Table1[[#This Row],[Date_of_Diagnosis]])</f>
        <v>2023</v>
      </c>
      <c r="I2372" t="s">
        <v>37</v>
      </c>
      <c r="J2372" t="s">
        <v>38</v>
      </c>
      <c r="K2372" t="b">
        <v>1</v>
      </c>
      <c r="L2372">
        <v>37</v>
      </c>
      <c r="M2372">
        <v>0</v>
      </c>
      <c r="N2372" t="s">
        <v>12</v>
      </c>
      <c r="O2372">
        <v>107</v>
      </c>
      <c r="P2372" t="str">
        <f>IF(Table1[[#This Row],[Survival_Time_Months]]&lt;12,"&lt;1 Year",IF(Table1[[#This Row],[Survival_Time_Months]]&lt;60,"1-5 Years","5+ Years"))</f>
        <v>5+ Years</v>
      </c>
      <c r="Q2372" t="s">
        <v>14</v>
      </c>
      <c r="R2372" t="b">
        <v>0</v>
      </c>
      <c r="S2372" t="s">
        <v>21</v>
      </c>
    </row>
    <row r="2373" spans="1:19" x14ac:dyDescent="0.35">
      <c r="A2373" t="s">
        <v>2418</v>
      </c>
      <c r="B2373">
        <v>40</v>
      </c>
      <c r="C2373" t="str">
        <f>IF(Table1[[#This Row],[Age]]&lt;=10,"Child",IF(Table1[[#This Row],[Age]]&lt;=20,"Teen", IF(Table1[[#This Row],[Age]]&lt;=40, "Young Adult",IF(Table1[[#This Row],[Age]]&lt;=60, "Middle Age","Old Age"))))</f>
        <v>Young Adult</v>
      </c>
      <c r="D2373" t="s">
        <v>5049</v>
      </c>
      <c r="E2373" t="s">
        <v>35</v>
      </c>
      <c r="F2373" t="s">
        <v>41</v>
      </c>
      <c r="G2373" s="2">
        <v>44991</v>
      </c>
      <c r="H2373" s="1">
        <f>YEAR(Table1[[#This Row],[Date_of_Diagnosis]])</f>
        <v>2023</v>
      </c>
      <c r="I2373" t="s">
        <v>48</v>
      </c>
      <c r="J2373" t="s">
        <v>38</v>
      </c>
      <c r="K2373" t="b">
        <v>1</v>
      </c>
      <c r="L2373">
        <v>19</v>
      </c>
      <c r="M2373">
        <v>14</v>
      </c>
      <c r="N2373" t="s">
        <v>12</v>
      </c>
      <c r="O2373">
        <v>23</v>
      </c>
      <c r="P2373" t="str">
        <f>IF(Table1[[#This Row],[Survival_Time_Months]]&lt;12,"&lt;1 Year",IF(Table1[[#This Row],[Survival_Time_Months]]&lt;60,"1-5 Years","5+ Years"))</f>
        <v>1-5 Years</v>
      </c>
      <c r="Q2373" t="s">
        <v>10</v>
      </c>
      <c r="R2373" t="b">
        <v>1</v>
      </c>
      <c r="S2373" t="s">
        <v>18</v>
      </c>
    </row>
    <row r="2374" spans="1:19" x14ac:dyDescent="0.35">
      <c r="A2374" t="s">
        <v>2419</v>
      </c>
      <c r="B2374">
        <v>9</v>
      </c>
      <c r="C2374" t="str">
        <f>IF(Table1[[#This Row],[Age]]&lt;=10,"Child",IF(Table1[[#This Row],[Age]]&lt;=20,"Teen", IF(Table1[[#This Row],[Age]]&lt;=40, "Young Adult",IF(Table1[[#This Row],[Age]]&lt;=60, "Middle Age","Old Age"))))</f>
        <v>Child</v>
      </c>
      <c r="D2374" t="s">
        <v>5049</v>
      </c>
      <c r="E2374" t="s">
        <v>35</v>
      </c>
      <c r="F2374" t="s">
        <v>41</v>
      </c>
      <c r="G2374" s="2">
        <v>45187</v>
      </c>
      <c r="H2374" s="1">
        <f>YEAR(Table1[[#This Row],[Date_of_Diagnosis]])</f>
        <v>2023</v>
      </c>
      <c r="I2374" t="s">
        <v>42</v>
      </c>
      <c r="J2374" t="s">
        <v>2</v>
      </c>
      <c r="K2374" t="b">
        <v>0</v>
      </c>
      <c r="L2374">
        <v>57</v>
      </c>
      <c r="M2374">
        <v>0</v>
      </c>
      <c r="N2374" t="s">
        <v>12</v>
      </c>
      <c r="O2374">
        <v>72</v>
      </c>
      <c r="P2374" t="str">
        <f>IF(Table1[[#This Row],[Survival_Time_Months]]&lt;12,"&lt;1 Year",IF(Table1[[#This Row],[Survival_Time_Months]]&lt;60,"1-5 Years","5+ Years"))</f>
        <v>5+ Years</v>
      </c>
      <c r="Q2374" t="s">
        <v>10</v>
      </c>
      <c r="R2374" t="b">
        <v>1</v>
      </c>
      <c r="S2374" t="s">
        <v>22</v>
      </c>
    </row>
    <row r="2375" spans="1:19" x14ac:dyDescent="0.35">
      <c r="A2375" t="s">
        <v>2420</v>
      </c>
      <c r="B2375">
        <v>46</v>
      </c>
      <c r="C2375" t="str">
        <f>IF(Table1[[#This Row],[Age]]&lt;=10,"Child",IF(Table1[[#This Row],[Age]]&lt;=20,"Teen", IF(Table1[[#This Row],[Age]]&lt;=40, "Young Adult",IF(Table1[[#This Row],[Age]]&lt;=60, "Middle Age","Old Age"))))</f>
        <v>Middle Age</v>
      </c>
      <c r="D2375" t="s">
        <v>5050</v>
      </c>
      <c r="E2375" t="s">
        <v>35</v>
      </c>
      <c r="F2375" t="s">
        <v>36</v>
      </c>
      <c r="G2375" s="2">
        <v>45385</v>
      </c>
      <c r="H2375" s="1">
        <f>YEAR(Table1[[#This Row],[Date_of_Diagnosis]])</f>
        <v>2024</v>
      </c>
      <c r="I2375" t="s">
        <v>42</v>
      </c>
      <c r="J2375" t="s">
        <v>45</v>
      </c>
      <c r="K2375" t="b">
        <v>1</v>
      </c>
      <c r="L2375">
        <v>21</v>
      </c>
      <c r="M2375">
        <v>13</v>
      </c>
      <c r="N2375" t="s">
        <v>9</v>
      </c>
      <c r="O2375">
        <v>65</v>
      </c>
      <c r="P2375" t="str">
        <f>IF(Table1[[#This Row],[Survival_Time_Months]]&lt;12,"&lt;1 Year",IF(Table1[[#This Row],[Survival_Time_Months]]&lt;60,"1-5 Years","5+ Years"))</f>
        <v>5+ Years</v>
      </c>
      <c r="Q2375" t="s">
        <v>10</v>
      </c>
      <c r="R2375" t="b">
        <v>0</v>
      </c>
      <c r="S2375" t="s">
        <v>19</v>
      </c>
    </row>
    <row r="2376" spans="1:19" x14ac:dyDescent="0.35">
      <c r="A2376" t="s">
        <v>2421</v>
      </c>
      <c r="B2376">
        <v>50</v>
      </c>
      <c r="C2376" t="str">
        <f>IF(Table1[[#This Row],[Age]]&lt;=10,"Child",IF(Table1[[#This Row],[Age]]&lt;=20,"Teen", IF(Table1[[#This Row],[Age]]&lt;=40, "Young Adult",IF(Table1[[#This Row],[Age]]&lt;=60, "Middle Age","Old Age"))))</f>
        <v>Middle Age</v>
      </c>
      <c r="D2376" t="s">
        <v>5050</v>
      </c>
      <c r="E2376" t="s">
        <v>35</v>
      </c>
      <c r="F2376" t="s">
        <v>44</v>
      </c>
      <c r="G2376" s="2">
        <v>43620</v>
      </c>
      <c r="H2376" s="1">
        <f>YEAR(Table1[[#This Row],[Date_of_Diagnosis]])</f>
        <v>2019</v>
      </c>
      <c r="I2376" t="s">
        <v>48</v>
      </c>
      <c r="J2376" t="s">
        <v>38</v>
      </c>
      <c r="K2376" t="b">
        <v>1</v>
      </c>
      <c r="L2376">
        <v>63</v>
      </c>
      <c r="M2376">
        <v>18</v>
      </c>
      <c r="N2376" t="s">
        <v>15</v>
      </c>
      <c r="O2376">
        <v>88</v>
      </c>
      <c r="P2376" t="str">
        <f>IF(Table1[[#This Row],[Survival_Time_Months]]&lt;12,"&lt;1 Year",IF(Table1[[#This Row],[Survival_Time_Months]]&lt;60,"1-5 Years","5+ Years"))</f>
        <v>5+ Years</v>
      </c>
      <c r="Q2376" t="s">
        <v>10</v>
      </c>
      <c r="R2376" t="b">
        <v>1</v>
      </c>
      <c r="S2376" t="s">
        <v>22</v>
      </c>
    </row>
    <row r="2377" spans="1:19" x14ac:dyDescent="0.35">
      <c r="A2377" t="s">
        <v>2422</v>
      </c>
      <c r="B2377">
        <v>70</v>
      </c>
      <c r="C2377" t="str">
        <f>IF(Table1[[#This Row],[Age]]&lt;=10,"Child",IF(Table1[[#This Row],[Age]]&lt;=20,"Teen", IF(Table1[[#This Row],[Age]]&lt;=40, "Young Adult",IF(Table1[[#This Row],[Age]]&lt;=60, "Middle Age","Old Age"))))</f>
        <v>Old Age</v>
      </c>
      <c r="D2377" t="s">
        <v>5049</v>
      </c>
      <c r="E2377" t="s">
        <v>47</v>
      </c>
      <c r="F2377" t="s">
        <v>36</v>
      </c>
      <c r="G2377" s="2">
        <v>45254</v>
      </c>
      <c r="H2377" s="1">
        <f>YEAR(Table1[[#This Row],[Date_of_Diagnosis]])</f>
        <v>2023</v>
      </c>
      <c r="I2377" t="s">
        <v>42</v>
      </c>
      <c r="J2377" t="s">
        <v>45</v>
      </c>
      <c r="K2377" t="b">
        <v>0</v>
      </c>
      <c r="L2377">
        <v>47</v>
      </c>
      <c r="M2377">
        <v>15</v>
      </c>
      <c r="N2377" t="s">
        <v>12</v>
      </c>
      <c r="O2377">
        <v>103</v>
      </c>
      <c r="P2377" t="str">
        <f>IF(Table1[[#This Row],[Survival_Time_Months]]&lt;12,"&lt;1 Year",IF(Table1[[#This Row],[Survival_Time_Months]]&lt;60,"1-5 Years","5+ Years"))</f>
        <v>5+ Years</v>
      </c>
      <c r="Q2377" t="s">
        <v>10</v>
      </c>
      <c r="R2377" t="b">
        <v>1</v>
      </c>
      <c r="S2377" t="s">
        <v>20</v>
      </c>
    </row>
    <row r="2378" spans="1:19" x14ac:dyDescent="0.35">
      <c r="A2378" t="s">
        <v>2423</v>
      </c>
      <c r="B2378">
        <v>11</v>
      </c>
      <c r="C2378" t="str">
        <f>IF(Table1[[#This Row],[Age]]&lt;=10,"Child",IF(Table1[[#This Row],[Age]]&lt;=20,"Teen", IF(Table1[[#This Row],[Age]]&lt;=40, "Young Adult",IF(Table1[[#This Row],[Age]]&lt;=60, "Middle Age","Old Age"))))</f>
        <v>Teen</v>
      </c>
      <c r="D2378" t="s">
        <v>5050</v>
      </c>
      <c r="E2378" t="s">
        <v>47</v>
      </c>
      <c r="F2378" t="s">
        <v>44</v>
      </c>
      <c r="G2378" s="2">
        <v>44975</v>
      </c>
      <c r="H2378" s="1">
        <f>YEAR(Table1[[#This Row],[Date_of_Diagnosis]])</f>
        <v>2023</v>
      </c>
      <c r="I2378" t="s">
        <v>42</v>
      </c>
      <c r="J2378" t="s">
        <v>45</v>
      </c>
      <c r="K2378" t="b">
        <v>1</v>
      </c>
      <c r="L2378">
        <v>61</v>
      </c>
      <c r="M2378">
        <v>10</v>
      </c>
      <c r="N2378" t="s">
        <v>15</v>
      </c>
      <c r="O2378">
        <v>102</v>
      </c>
      <c r="P2378" t="str">
        <f>IF(Table1[[#This Row],[Survival_Time_Months]]&lt;12,"&lt;1 Year",IF(Table1[[#This Row],[Survival_Time_Months]]&lt;60,"1-5 Years","5+ Years"))</f>
        <v>5+ Years</v>
      </c>
      <c r="Q2378" t="s">
        <v>10</v>
      </c>
      <c r="R2378" t="b">
        <v>0</v>
      </c>
      <c r="S2378" t="s">
        <v>13</v>
      </c>
    </row>
    <row r="2379" spans="1:19" x14ac:dyDescent="0.35">
      <c r="A2379" t="s">
        <v>2424</v>
      </c>
      <c r="B2379">
        <v>56</v>
      </c>
      <c r="C2379" t="str">
        <f>IF(Table1[[#This Row],[Age]]&lt;=10,"Child",IF(Table1[[#This Row],[Age]]&lt;=20,"Teen", IF(Table1[[#This Row],[Age]]&lt;=40, "Young Adult",IF(Table1[[#This Row],[Age]]&lt;=60, "Middle Age","Old Age"))))</f>
        <v>Middle Age</v>
      </c>
      <c r="D2379" t="s">
        <v>5049</v>
      </c>
      <c r="E2379" t="s">
        <v>47</v>
      </c>
      <c r="F2379" t="s">
        <v>36</v>
      </c>
      <c r="G2379" s="2">
        <v>43768</v>
      </c>
      <c r="H2379" s="1">
        <f>YEAR(Table1[[#This Row],[Date_of_Diagnosis]])</f>
        <v>2019</v>
      </c>
      <c r="I2379" t="s">
        <v>48</v>
      </c>
      <c r="J2379" t="s">
        <v>2</v>
      </c>
      <c r="K2379" t="b">
        <v>1</v>
      </c>
      <c r="L2379">
        <v>48</v>
      </c>
      <c r="M2379">
        <v>7</v>
      </c>
      <c r="N2379" t="s">
        <v>12</v>
      </c>
      <c r="O2379">
        <v>98</v>
      </c>
      <c r="P2379" t="str">
        <f>IF(Table1[[#This Row],[Survival_Time_Months]]&lt;12,"&lt;1 Year",IF(Table1[[#This Row],[Survival_Time_Months]]&lt;60,"1-5 Years","5+ Years"))</f>
        <v>5+ Years</v>
      </c>
      <c r="Q2379" t="s">
        <v>10</v>
      </c>
      <c r="R2379" t="b">
        <v>0</v>
      </c>
      <c r="S2379" t="s">
        <v>11</v>
      </c>
    </row>
    <row r="2380" spans="1:19" x14ac:dyDescent="0.35">
      <c r="A2380" t="s">
        <v>2425</v>
      </c>
      <c r="B2380">
        <v>21</v>
      </c>
      <c r="C2380" t="str">
        <f>IF(Table1[[#This Row],[Age]]&lt;=10,"Child",IF(Table1[[#This Row],[Age]]&lt;=20,"Teen", IF(Table1[[#This Row],[Age]]&lt;=40, "Young Adult",IF(Table1[[#This Row],[Age]]&lt;=60, "Middle Age","Old Age"))))</f>
        <v>Young Adult</v>
      </c>
      <c r="D2380" t="s">
        <v>5049</v>
      </c>
      <c r="E2380" t="s">
        <v>35</v>
      </c>
      <c r="F2380" t="s">
        <v>44</v>
      </c>
      <c r="G2380" s="2">
        <v>44283</v>
      </c>
      <c r="H2380" s="1">
        <f>YEAR(Table1[[#This Row],[Date_of_Diagnosis]])</f>
        <v>2021</v>
      </c>
      <c r="I2380" t="s">
        <v>37</v>
      </c>
      <c r="J2380" t="s">
        <v>2</v>
      </c>
      <c r="K2380" t="b">
        <v>0</v>
      </c>
      <c r="L2380">
        <v>68</v>
      </c>
      <c r="M2380">
        <v>0</v>
      </c>
      <c r="N2380" t="s">
        <v>12</v>
      </c>
      <c r="O2380">
        <v>119</v>
      </c>
      <c r="P2380" t="str">
        <f>IF(Table1[[#This Row],[Survival_Time_Months]]&lt;12,"&lt;1 Year",IF(Table1[[#This Row],[Survival_Time_Months]]&lt;60,"1-5 Years","5+ Years"))</f>
        <v>5+ Years</v>
      </c>
      <c r="Q2380" t="s">
        <v>14</v>
      </c>
      <c r="R2380" t="b">
        <v>0</v>
      </c>
      <c r="S2380" t="s">
        <v>23</v>
      </c>
    </row>
    <row r="2381" spans="1:19" x14ac:dyDescent="0.35">
      <c r="A2381" t="s">
        <v>2426</v>
      </c>
      <c r="B2381">
        <v>72</v>
      </c>
      <c r="C2381" t="str">
        <f>IF(Table1[[#This Row],[Age]]&lt;=10,"Child",IF(Table1[[#This Row],[Age]]&lt;=20,"Teen", IF(Table1[[#This Row],[Age]]&lt;=40, "Young Adult",IF(Table1[[#This Row],[Age]]&lt;=60, "Middle Age","Old Age"))))</f>
        <v>Old Age</v>
      </c>
      <c r="D2381" t="s">
        <v>40</v>
      </c>
      <c r="E2381" t="s">
        <v>47</v>
      </c>
      <c r="F2381" t="s">
        <v>44</v>
      </c>
      <c r="G2381" s="2">
        <v>43812</v>
      </c>
      <c r="H2381" s="1">
        <f>YEAR(Table1[[#This Row],[Date_of_Diagnosis]])</f>
        <v>2019</v>
      </c>
      <c r="I2381" t="s">
        <v>42</v>
      </c>
      <c r="J2381" t="s">
        <v>2</v>
      </c>
      <c r="K2381" t="b">
        <v>1</v>
      </c>
      <c r="L2381">
        <v>39</v>
      </c>
      <c r="M2381">
        <v>16</v>
      </c>
      <c r="N2381" t="s">
        <v>12</v>
      </c>
      <c r="O2381">
        <v>37</v>
      </c>
      <c r="P2381" t="str">
        <f>IF(Table1[[#This Row],[Survival_Time_Months]]&lt;12,"&lt;1 Year",IF(Table1[[#This Row],[Survival_Time_Months]]&lt;60,"1-5 Years","5+ Years"))</f>
        <v>1-5 Years</v>
      </c>
      <c r="Q2381" t="s">
        <v>14</v>
      </c>
      <c r="R2381" t="b">
        <v>1</v>
      </c>
      <c r="S2381" t="s">
        <v>18</v>
      </c>
    </row>
    <row r="2382" spans="1:19" x14ac:dyDescent="0.35">
      <c r="A2382" t="s">
        <v>2427</v>
      </c>
      <c r="B2382">
        <v>74</v>
      </c>
      <c r="C2382" t="str">
        <f>IF(Table1[[#This Row],[Age]]&lt;=10,"Child",IF(Table1[[#This Row],[Age]]&lt;=20,"Teen", IF(Table1[[#This Row],[Age]]&lt;=40, "Young Adult",IF(Table1[[#This Row],[Age]]&lt;=60, "Middle Age","Old Age"))))</f>
        <v>Old Age</v>
      </c>
      <c r="D2382" t="s">
        <v>40</v>
      </c>
      <c r="E2382" t="s">
        <v>47</v>
      </c>
      <c r="F2382" t="s">
        <v>36</v>
      </c>
      <c r="G2382" s="2">
        <v>44074</v>
      </c>
      <c r="H2382" s="1">
        <f>YEAR(Table1[[#This Row],[Date_of_Diagnosis]])</f>
        <v>2020</v>
      </c>
      <c r="I2382" t="s">
        <v>48</v>
      </c>
      <c r="J2382" t="s">
        <v>45</v>
      </c>
      <c r="K2382" t="b">
        <v>1</v>
      </c>
      <c r="L2382">
        <v>43</v>
      </c>
      <c r="M2382">
        <v>4</v>
      </c>
      <c r="N2382" t="s">
        <v>9</v>
      </c>
      <c r="O2382">
        <v>53</v>
      </c>
      <c r="P2382" t="str">
        <f>IF(Table1[[#This Row],[Survival_Time_Months]]&lt;12,"&lt;1 Year",IF(Table1[[#This Row],[Survival_Time_Months]]&lt;60,"1-5 Years","5+ Years"))</f>
        <v>1-5 Years</v>
      </c>
      <c r="Q2382" t="s">
        <v>14</v>
      </c>
      <c r="R2382" t="b">
        <v>1</v>
      </c>
      <c r="S2382" t="s">
        <v>23</v>
      </c>
    </row>
    <row r="2383" spans="1:19" x14ac:dyDescent="0.35">
      <c r="A2383" t="s">
        <v>2428</v>
      </c>
      <c r="B2383">
        <v>77</v>
      </c>
      <c r="C2383" t="str">
        <f>IF(Table1[[#This Row],[Age]]&lt;=10,"Child",IF(Table1[[#This Row],[Age]]&lt;=20,"Teen", IF(Table1[[#This Row],[Age]]&lt;=40, "Young Adult",IF(Table1[[#This Row],[Age]]&lt;=60, "Middle Age","Old Age"))))</f>
        <v>Old Age</v>
      </c>
      <c r="D2383" t="s">
        <v>5049</v>
      </c>
      <c r="E2383" t="s">
        <v>50</v>
      </c>
      <c r="F2383" t="s">
        <v>36</v>
      </c>
      <c r="G2383" s="2">
        <v>44094</v>
      </c>
      <c r="H2383" s="1">
        <f>YEAR(Table1[[#This Row],[Date_of_Diagnosis]])</f>
        <v>2020</v>
      </c>
      <c r="I2383" t="s">
        <v>37</v>
      </c>
      <c r="J2383" t="s">
        <v>2</v>
      </c>
      <c r="K2383" t="b">
        <v>1</v>
      </c>
      <c r="L2383">
        <v>33</v>
      </c>
      <c r="M2383">
        <v>19</v>
      </c>
      <c r="N2383" t="s">
        <v>12</v>
      </c>
      <c r="O2383">
        <v>107</v>
      </c>
      <c r="P2383" t="str">
        <f>IF(Table1[[#This Row],[Survival_Time_Months]]&lt;12,"&lt;1 Year",IF(Table1[[#This Row],[Survival_Time_Months]]&lt;60,"1-5 Years","5+ Years"))</f>
        <v>5+ Years</v>
      </c>
      <c r="Q2383" t="s">
        <v>10</v>
      </c>
      <c r="R2383" t="b">
        <v>0</v>
      </c>
      <c r="S2383" t="s">
        <v>20</v>
      </c>
    </row>
    <row r="2384" spans="1:19" x14ac:dyDescent="0.35">
      <c r="A2384" t="s">
        <v>2429</v>
      </c>
      <c r="B2384">
        <v>26</v>
      </c>
      <c r="C2384" t="str">
        <f>IF(Table1[[#This Row],[Age]]&lt;=10,"Child",IF(Table1[[#This Row],[Age]]&lt;=20,"Teen", IF(Table1[[#This Row],[Age]]&lt;=40, "Young Adult",IF(Table1[[#This Row],[Age]]&lt;=60, "Middle Age","Old Age"))))</f>
        <v>Young Adult</v>
      </c>
      <c r="D2384" t="s">
        <v>5049</v>
      </c>
      <c r="E2384" t="s">
        <v>35</v>
      </c>
      <c r="F2384" t="s">
        <v>44</v>
      </c>
      <c r="G2384" s="2">
        <v>43597</v>
      </c>
      <c r="H2384" s="1">
        <f>YEAR(Table1[[#This Row],[Date_of_Diagnosis]])</f>
        <v>2019</v>
      </c>
      <c r="I2384" t="s">
        <v>37</v>
      </c>
      <c r="J2384" t="s">
        <v>2</v>
      </c>
      <c r="K2384" t="b">
        <v>0</v>
      </c>
      <c r="L2384">
        <v>54</v>
      </c>
      <c r="M2384">
        <v>12</v>
      </c>
      <c r="N2384" t="s">
        <v>9</v>
      </c>
      <c r="O2384">
        <v>94</v>
      </c>
      <c r="P2384" t="str">
        <f>IF(Table1[[#This Row],[Survival_Time_Months]]&lt;12,"&lt;1 Year",IF(Table1[[#This Row],[Survival_Time_Months]]&lt;60,"1-5 Years","5+ Years"))</f>
        <v>5+ Years</v>
      </c>
      <c r="Q2384" t="s">
        <v>10</v>
      </c>
      <c r="R2384" t="b">
        <v>1</v>
      </c>
      <c r="S2384" t="s">
        <v>11</v>
      </c>
    </row>
    <row r="2385" spans="1:19" x14ac:dyDescent="0.35">
      <c r="A2385" t="s">
        <v>2430</v>
      </c>
      <c r="B2385">
        <v>36</v>
      </c>
      <c r="C2385" t="str">
        <f>IF(Table1[[#This Row],[Age]]&lt;=10,"Child",IF(Table1[[#This Row],[Age]]&lt;=20,"Teen", IF(Table1[[#This Row],[Age]]&lt;=40, "Young Adult",IF(Table1[[#This Row],[Age]]&lt;=60, "Middle Age","Old Age"))))</f>
        <v>Young Adult</v>
      </c>
      <c r="D2385" t="s">
        <v>5050</v>
      </c>
      <c r="E2385" t="s">
        <v>50</v>
      </c>
      <c r="F2385" t="s">
        <v>36</v>
      </c>
      <c r="G2385" s="2">
        <v>44624</v>
      </c>
      <c r="H2385" s="1">
        <f>YEAR(Table1[[#This Row],[Date_of_Diagnosis]])</f>
        <v>2022</v>
      </c>
      <c r="I2385" t="s">
        <v>37</v>
      </c>
      <c r="J2385" t="s">
        <v>45</v>
      </c>
      <c r="K2385" t="b">
        <v>1</v>
      </c>
      <c r="L2385">
        <v>21</v>
      </c>
      <c r="M2385">
        <v>18</v>
      </c>
      <c r="N2385" t="s">
        <v>15</v>
      </c>
      <c r="O2385">
        <v>114</v>
      </c>
      <c r="P2385" t="str">
        <f>IF(Table1[[#This Row],[Survival_Time_Months]]&lt;12,"&lt;1 Year",IF(Table1[[#This Row],[Survival_Time_Months]]&lt;60,"1-5 Years","5+ Years"))</f>
        <v>5+ Years</v>
      </c>
      <c r="Q2385" t="s">
        <v>14</v>
      </c>
      <c r="R2385" t="b">
        <v>0</v>
      </c>
      <c r="S2385" t="s">
        <v>21</v>
      </c>
    </row>
    <row r="2386" spans="1:19" x14ac:dyDescent="0.35">
      <c r="A2386" t="s">
        <v>2431</v>
      </c>
      <c r="B2386">
        <v>21</v>
      </c>
      <c r="C2386" t="str">
        <f>IF(Table1[[#This Row],[Age]]&lt;=10,"Child",IF(Table1[[#This Row],[Age]]&lt;=20,"Teen", IF(Table1[[#This Row],[Age]]&lt;=40, "Young Adult",IF(Table1[[#This Row],[Age]]&lt;=60, "Middle Age","Old Age"))))</f>
        <v>Young Adult</v>
      </c>
      <c r="D2386" t="s">
        <v>5049</v>
      </c>
      <c r="E2386" t="s">
        <v>35</v>
      </c>
      <c r="F2386" t="s">
        <v>41</v>
      </c>
      <c r="G2386" s="2">
        <v>45418</v>
      </c>
      <c r="H2386" s="1">
        <f>YEAR(Table1[[#This Row],[Date_of_Diagnosis]])</f>
        <v>2024</v>
      </c>
      <c r="I2386" t="s">
        <v>42</v>
      </c>
      <c r="J2386" t="s">
        <v>2</v>
      </c>
      <c r="K2386" t="b">
        <v>0</v>
      </c>
      <c r="L2386">
        <v>1</v>
      </c>
      <c r="M2386">
        <v>20</v>
      </c>
      <c r="N2386" t="s">
        <v>15</v>
      </c>
      <c r="O2386">
        <v>111</v>
      </c>
      <c r="P2386" t="str">
        <f>IF(Table1[[#This Row],[Survival_Time_Months]]&lt;12,"&lt;1 Year",IF(Table1[[#This Row],[Survival_Time_Months]]&lt;60,"1-5 Years","5+ Years"))</f>
        <v>5+ Years</v>
      </c>
      <c r="Q2386" t="s">
        <v>10</v>
      </c>
      <c r="R2386" t="b">
        <v>1</v>
      </c>
      <c r="S2386" t="s">
        <v>23</v>
      </c>
    </row>
    <row r="2387" spans="1:19" x14ac:dyDescent="0.35">
      <c r="A2387" t="s">
        <v>2432</v>
      </c>
      <c r="B2387">
        <v>33</v>
      </c>
      <c r="C2387" t="str">
        <f>IF(Table1[[#This Row],[Age]]&lt;=10,"Child",IF(Table1[[#This Row],[Age]]&lt;=20,"Teen", IF(Table1[[#This Row],[Age]]&lt;=40, "Young Adult",IF(Table1[[#This Row],[Age]]&lt;=60, "Middle Age","Old Age"))))</f>
        <v>Young Adult</v>
      </c>
      <c r="D2387" t="s">
        <v>5050</v>
      </c>
      <c r="E2387" t="s">
        <v>50</v>
      </c>
      <c r="F2387" t="s">
        <v>36</v>
      </c>
      <c r="G2387" s="2">
        <v>44348</v>
      </c>
      <c r="H2387" s="1">
        <f>YEAR(Table1[[#This Row],[Date_of_Diagnosis]])</f>
        <v>2021</v>
      </c>
      <c r="I2387" t="s">
        <v>51</v>
      </c>
      <c r="J2387" t="s">
        <v>38</v>
      </c>
      <c r="K2387" t="b">
        <v>1</v>
      </c>
      <c r="L2387">
        <v>34</v>
      </c>
      <c r="M2387">
        <v>17</v>
      </c>
      <c r="N2387" t="s">
        <v>12</v>
      </c>
      <c r="O2387">
        <v>39</v>
      </c>
      <c r="P2387" t="str">
        <f>IF(Table1[[#This Row],[Survival_Time_Months]]&lt;12,"&lt;1 Year",IF(Table1[[#This Row],[Survival_Time_Months]]&lt;60,"1-5 Years","5+ Years"))</f>
        <v>1-5 Years</v>
      </c>
      <c r="Q2387" t="s">
        <v>14</v>
      </c>
      <c r="R2387" t="b">
        <v>1</v>
      </c>
      <c r="S2387" t="s">
        <v>23</v>
      </c>
    </row>
    <row r="2388" spans="1:19" x14ac:dyDescent="0.35">
      <c r="A2388" t="s">
        <v>2433</v>
      </c>
      <c r="B2388">
        <v>19</v>
      </c>
      <c r="C2388" t="str">
        <f>IF(Table1[[#This Row],[Age]]&lt;=10,"Child",IF(Table1[[#This Row],[Age]]&lt;=20,"Teen", IF(Table1[[#This Row],[Age]]&lt;=40, "Young Adult",IF(Table1[[#This Row],[Age]]&lt;=60, "Middle Age","Old Age"))))</f>
        <v>Teen</v>
      </c>
      <c r="D2388" t="s">
        <v>5049</v>
      </c>
      <c r="E2388" t="s">
        <v>35</v>
      </c>
      <c r="F2388" t="s">
        <v>36</v>
      </c>
      <c r="G2388" s="2">
        <v>44236</v>
      </c>
      <c r="H2388" s="1">
        <f>YEAR(Table1[[#This Row],[Date_of_Diagnosis]])</f>
        <v>2021</v>
      </c>
      <c r="I2388" t="s">
        <v>42</v>
      </c>
      <c r="J2388" t="s">
        <v>45</v>
      </c>
      <c r="K2388" t="b">
        <v>1</v>
      </c>
      <c r="L2388">
        <v>7</v>
      </c>
      <c r="M2388">
        <v>20</v>
      </c>
      <c r="N2388" t="s">
        <v>12</v>
      </c>
      <c r="O2388">
        <v>60</v>
      </c>
      <c r="P2388" t="str">
        <f>IF(Table1[[#This Row],[Survival_Time_Months]]&lt;12,"&lt;1 Year",IF(Table1[[#This Row],[Survival_Time_Months]]&lt;60,"1-5 Years","5+ Years"))</f>
        <v>5+ Years</v>
      </c>
      <c r="Q2388" t="s">
        <v>14</v>
      </c>
      <c r="R2388" t="b">
        <v>0</v>
      </c>
      <c r="S2388" t="s">
        <v>18</v>
      </c>
    </row>
    <row r="2389" spans="1:19" x14ac:dyDescent="0.35">
      <c r="A2389" t="s">
        <v>2434</v>
      </c>
      <c r="B2389">
        <v>29</v>
      </c>
      <c r="C2389" t="str">
        <f>IF(Table1[[#This Row],[Age]]&lt;=10,"Child",IF(Table1[[#This Row],[Age]]&lt;=20,"Teen", IF(Table1[[#This Row],[Age]]&lt;=40, "Young Adult",IF(Table1[[#This Row],[Age]]&lt;=60, "Middle Age","Old Age"))))</f>
        <v>Young Adult</v>
      </c>
      <c r="D2389" t="s">
        <v>40</v>
      </c>
      <c r="E2389" t="s">
        <v>47</v>
      </c>
      <c r="F2389" t="s">
        <v>41</v>
      </c>
      <c r="G2389" s="2">
        <v>43963</v>
      </c>
      <c r="H2389" s="1">
        <f>YEAR(Table1[[#This Row],[Date_of_Diagnosis]])</f>
        <v>2020</v>
      </c>
      <c r="I2389" t="s">
        <v>48</v>
      </c>
      <c r="J2389" t="s">
        <v>2</v>
      </c>
      <c r="K2389" t="b">
        <v>0</v>
      </c>
      <c r="L2389">
        <v>40</v>
      </c>
      <c r="M2389">
        <v>19</v>
      </c>
      <c r="N2389" t="s">
        <v>12</v>
      </c>
      <c r="O2389">
        <v>13</v>
      </c>
      <c r="P2389" t="str">
        <f>IF(Table1[[#This Row],[Survival_Time_Months]]&lt;12,"&lt;1 Year",IF(Table1[[#This Row],[Survival_Time_Months]]&lt;60,"1-5 Years","5+ Years"))</f>
        <v>1-5 Years</v>
      </c>
      <c r="Q2389" t="s">
        <v>14</v>
      </c>
      <c r="R2389" t="b">
        <v>0</v>
      </c>
      <c r="S2389" t="s">
        <v>21</v>
      </c>
    </row>
    <row r="2390" spans="1:19" x14ac:dyDescent="0.35">
      <c r="A2390" t="s">
        <v>2435</v>
      </c>
      <c r="B2390">
        <v>54</v>
      </c>
      <c r="C2390" t="str">
        <f>IF(Table1[[#This Row],[Age]]&lt;=10,"Child",IF(Table1[[#This Row],[Age]]&lt;=20,"Teen", IF(Table1[[#This Row],[Age]]&lt;=40, "Young Adult",IF(Table1[[#This Row],[Age]]&lt;=60, "Middle Age","Old Age"))))</f>
        <v>Middle Age</v>
      </c>
      <c r="D2390" t="s">
        <v>40</v>
      </c>
      <c r="E2390" t="s">
        <v>47</v>
      </c>
      <c r="F2390" t="s">
        <v>41</v>
      </c>
      <c r="G2390" s="2">
        <v>44834</v>
      </c>
      <c r="H2390" s="1">
        <f>YEAR(Table1[[#This Row],[Date_of_Diagnosis]])</f>
        <v>2022</v>
      </c>
      <c r="I2390" t="s">
        <v>48</v>
      </c>
      <c r="J2390" t="s">
        <v>2</v>
      </c>
      <c r="K2390" t="b">
        <v>0</v>
      </c>
      <c r="L2390">
        <v>16</v>
      </c>
      <c r="M2390">
        <v>9</v>
      </c>
      <c r="N2390" t="s">
        <v>9</v>
      </c>
      <c r="O2390">
        <v>17</v>
      </c>
      <c r="P2390" t="str">
        <f>IF(Table1[[#This Row],[Survival_Time_Months]]&lt;12,"&lt;1 Year",IF(Table1[[#This Row],[Survival_Time_Months]]&lt;60,"1-5 Years","5+ Years"))</f>
        <v>1-5 Years</v>
      </c>
      <c r="Q2390" t="s">
        <v>14</v>
      </c>
      <c r="R2390" t="b">
        <v>1</v>
      </c>
      <c r="S2390" t="s">
        <v>17</v>
      </c>
    </row>
    <row r="2391" spans="1:19" x14ac:dyDescent="0.35">
      <c r="A2391" t="s">
        <v>2436</v>
      </c>
      <c r="B2391">
        <v>34</v>
      </c>
      <c r="C2391" t="str">
        <f>IF(Table1[[#This Row],[Age]]&lt;=10,"Child",IF(Table1[[#This Row],[Age]]&lt;=20,"Teen", IF(Table1[[#This Row],[Age]]&lt;=40, "Young Adult",IF(Table1[[#This Row],[Age]]&lt;=60, "Middle Age","Old Age"))))</f>
        <v>Young Adult</v>
      </c>
      <c r="D2391" t="s">
        <v>5049</v>
      </c>
      <c r="E2391" t="s">
        <v>50</v>
      </c>
      <c r="F2391" t="s">
        <v>41</v>
      </c>
      <c r="G2391" s="2">
        <v>43847</v>
      </c>
      <c r="H2391" s="1">
        <f>YEAR(Table1[[#This Row],[Date_of_Diagnosis]])</f>
        <v>2020</v>
      </c>
      <c r="I2391" t="s">
        <v>51</v>
      </c>
      <c r="J2391" t="s">
        <v>2</v>
      </c>
      <c r="K2391" t="b">
        <v>0</v>
      </c>
      <c r="L2391">
        <v>0</v>
      </c>
      <c r="M2391">
        <v>2</v>
      </c>
      <c r="N2391" t="s">
        <v>15</v>
      </c>
      <c r="O2391">
        <v>78</v>
      </c>
      <c r="P2391" t="str">
        <f>IF(Table1[[#This Row],[Survival_Time_Months]]&lt;12,"&lt;1 Year",IF(Table1[[#This Row],[Survival_Time_Months]]&lt;60,"1-5 Years","5+ Years"))</f>
        <v>5+ Years</v>
      </c>
      <c r="Q2391" t="s">
        <v>10</v>
      </c>
      <c r="R2391" t="b">
        <v>0</v>
      </c>
      <c r="S2391" t="s">
        <v>11</v>
      </c>
    </row>
    <row r="2392" spans="1:19" x14ac:dyDescent="0.35">
      <c r="A2392" t="s">
        <v>2437</v>
      </c>
      <c r="B2392">
        <v>71</v>
      </c>
      <c r="C2392" t="str">
        <f>IF(Table1[[#This Row],[Age]]&lt;=10,"Child",IF(Table1[[#This Row],[Age]]&lt;=20,"Teen", IF(Table1[[#This Row],[Age]]&lt;=40, "Young Adult",IF(Table1[[#This Row],[Age]]&lt;=60, "Middle Age","Old Age"))))</f>
        <v>Old Age</v>
      </c>
      <c r="D2392" t="s">
        <v>5050</v>
      </c>
      <c r="E2392" t="s">
        <v>47</v>
      </c>
      <c r="F2392" t="s">
        <v>41</v>
      </c>
      <c r="G2392" s="2">
        <v>43740</v>
      </c>
      <c r="H2392" s="1">
        <f>YEAR(Table1[[#This Row],[Date_of_Diagnosis]])</f>
        <v>2019</v>
      </c>
      <c r="I2392" t="s">
        <v>48</v>
      </c>
      <c r="J2392" t="s">
        <v>2</v>
      </c>
      <c r="K2392" t="b">
        <v>0</v>
      </c>
      <c r="L2392">
        <v>41</v>
      </c>
      <c r="M2392">
        <v>17</v>
      </c>
      <c r="N2392" t="s">
        <v>15</v>
      </c>
      <c r="O2392">
        <v>44</v>
      </c>
      <c r="P2392" t="str">
        <f>IF(Table1[[#This Row],[Survival_Time_Months]]&lt;12,"&lt;1 Year",IF(Table1[[#This Row],[Survival_Time_Months]]&lt;60,"1-5 Years","5+ Years"))</f>
        <v>1-5 Years</v>
      </c>
      <c r="Q2392" t="s">
        <v>14</v>
      </c>
      <c r="R2392" t="b">
        <v>0</v>
      </c>
      <c r="S2392" t="s">
        <v>18</v>
      </c>
    </row>
    <row r="2393" spans="1:19" x14ac:dyDescent="0.35">
      <c r="A2393" t="s">
        <v>2438</v>
      </c>
      <c r="B2393">
        <v>16</v>
      </c>
      <c r="C2393" t="str">
        <f>IF(Table1[[#This Row],[Age]]&lt;=10,"Child",IF(Table1[[#This Row],[Age]]&lt;=20,"Teen", IF(Table1[[#This Row],[Age]]&lt;=40, "Young Adult",IF(Table1[[#This Row],[Age]]&lt;=60, "Middle Age","Old Age"))))</f>
        <v>Teen</v>
      </c>
      <c r="D2393" t="s">
        <v>5050</v>
      </c>
      <c r="E2393" t="s">
        <v>35</v>
      </c>
      <c r="F2393" t="s">
        <v>44</v>
      </c>
      <c r="G2393" s="2">
        <v>44370</v>
      </c>
      <c r="H2393" s="1">
        <f>YEAR(Table1[[#This Row],[Date_of_Diagnosis]])</f>
        <v>2021</v>
      </c>
      <c r="I2393" t="s">
        <v>37</v>
      </c>
      <c r="J2393" t="s">
        <v>38</v>
      </c>
      <c r="K2393" t="b">
        <v>1</v>
      </c>
      <c r="L2393">
        <v>46</v>
      </c>
      <c r="M2393">
        <v>14</v>
      </c>
      <c r="N2393" t="s">
        <v>15</v>
      </c>
      <c r="O2393">
        <v>20</v>
      </c>
      <c r="P2393" t="str">
        <f>IF(Table1[[#This Row],[Survival_Time_Months]]&lt;12,"&lt;1 Year",IF(Table1[[#This Row],[Survival_Time_Months]]&lt;60,"1-5 Years","5+ Years"))</f>
        <v>1-5 Years</v>
      </c>
      <c r="Q2393" t="s">
        <v>10</v>
      </c>
      <c r="R2393" t="b">
        <v>0</v>
      </c>
      <c r="S2393" t="s">
        <v>20</v>
      </c>
    </row>
    <row r="2394" spans="1:19" x14ac:dyDescent="0.35">
      <c r="A2394" t="s">
        <v>2439</v>
      </c>
      <c r="B2394">
        <v>76</v>
      </c>
      <c r="C2394" t="str">
        <f>IF(Table1[[#This Row],[Age]]&lt;=10,"Child",IF(Table1[[#This Row],[Age]]&lt;=20,"Teen", IF(Table1[[#This Row],[Age]]&lt;=40, "Young Adult",IF(Table1[[#This Row],[Age]]&lt;=60, "Middle Age","Old Age"))))</f>
        <v>Old Age</v>
      </c>
      <c r="D2394" t="s">
        <v>5049</v>
      </c>
      <c r="E2394" t="s">
        <v>35</v>
      </c>
      <c r="F2394" t="s">
        <v>41</v>
      </c>
      <c r="G2394" s="2">
        <v>45075</v>
      </c>
      <c r="H2394" s="1">
        <f>YEAR(Table1[[#This Row],[Date_of_Diagnosis]])</f>
        <v>2023</v>
      </c>
      <c r="I2394" t="s">
        <v>48</v>
      </c>
      <c r="J2394" t="s">
        <v>2</v>
      </c>
      <c r="K2394" t="b">
        <v>0</v>
      </c>
      <c r="L2394">
        <v>31</v>
      </c>
      <c r="M2394">
        <v>8</v>
      </c>
      <c r="N2394" t="s">
        <v>15</v>
      </c>
      <c r="O2394">
        <v>47</v>
      </c>
      <c r="P2394" t="str">
        <f>IF(Table1[[#This Row],[Survival_Time_Months]]&lt;12,"&lt;1 Year",IF(Table1[[#This Row],[Survival_Time_Months]]&lt;60,"1-5 Years","5+ Years"))</f>
        <v>1-5 Years</v>
      </c>
      <c r="Q2394" t="s">
        <v>14</v>
      </c>
      <c r="R2394" t="b">
        <v>1</v>
      </c>
      <c r="S2394" t="s">
        <v>16</v>
      </c>
    </row>
    <row r="2395" spans="1:19" x14ac:dyDescent="0.35">
      <c r="A2395" t="s">
        <v>2440</v>
      </c>
      <c r="B2395">
        <v>43</v>
      </c>
      <c r="C2395" t="str">
        <f>IF(Table1[[#This Row],[Age]]&lt;=10,"Child",IF(Table1[[#This Row],[Age]]&lt;=20,"Teen", IF(Table1[[#This Row],[Age]]&lt;=40, "Young Adult",IF(Table1[[#This Row],[Age]]&lt;=60, "Middle Age","Old Age"))))</f>
        <v>Middle Age</v>
      </c>
      <c r="D2395" t="s">
        <v>5049</v>
      </c>
      <c r="E2395" t="s">
        <v>50</v>
      </c>
      <c r="F2395" t="s">
        <v>41</v>
      </c>
      <c r="G2395" s="2">
        <v>44259</v>
      </c>
      <c r="H2395" s="1">
        <f>YEAR(Table1[[#This Row],[Date_of_Diagnosis]])</f>
        <v>2021</v>
      </c>
      <c r="I2395" t="s">
        <v>51</v>
      </c>
      <c r="J2395" t="s">
        <v>38</v>
      </c>
      <c r="K2395" t="b">
        <v>1</v>
      </c>
      <c r="L2395">
        <v>1</v>
      </c>
      <c r="M2395">
        <v>15</v>
      </c>
      <c r="N2395" t="s">
        <v>15</v>
      </c>
      <c r="O2395">
        <v>88</v>
      </c>
      <c r="P2395" t="str">
        <f>IF(Table1[[#This Row],[Survival_Time_Months]]&lt;12,"&lt;1 Year",IF(Table1[[#This Row],[Survival_Time_Months]]&lt;60,"1-5 Years","5+ Years"))</f>
        <v>5+ Years</v>
      </c>
      <c r="Q2395" t="s">
        <v>10</v>
      </c>
      <c r="R2395" t="b">
        <v>0</v>
      </c>
      <c r="S2395" t="s">
        <v>11</v>
      </c>
    </row>
    <row r="2396" spans="1:19" x14ac:dyDescent="0.35">
      <c r="A2396" t="s">
        <v>2441</v>
      </c>
      <c r="B2396">
        <v>40</v>
      </c>
      <c r="C2396" t="str">
        <f>IF(Table1[[#This Row],[Age]]&lt;=10,"Child",IF(Table1[[#This Row],[Age]]&lt;=20,"Teen", IF(Table1[[#This Row],[Age]]&lt;=40, "Young Adult",IF(Table1[[#This Row],[Age]]&lt;=60, "Middle Age","Old Age"))))</f>
        <v>Young Adult</v>
      </c>
      <c r="D2396" t="s">
        <v>5049</v>
      </c>
      <c r="E2396" t="s">
        <v>47</v>
      </c>
      <c r="F2396" t="s">
        <v>41</v>
      </c>
      <c r="G2396" s="2">
        <v>44178</v>
      </c>
      <c r="H2396" s="1">
        <f>YEAR(Table1[[#This Row],[Date_of_Diagnosis]])</f>
        <v>2020</v>
      </c>
      <c r="I2396" t="s">
        <v>48</v>
      </c>
      <c r="J2396" t="s">
        <v>2</v>
      </c>
      <c r="K2396" t="b">
        <v>0</v>
      </c>
      <c r="L2396">
        <v>15</v>
      </c>
      <c r="M2396">
        <v>1</v>
      </c>
      <c r="N2396" t="s">
        <v>15</v>
      </c>
      <c r="O2396">
        <v>112</v>
      </c>
      <c r="P2396" t="str">
        <f>IF(Table1[[#This Row],[Survival_Time_Months]]&lt;12,"&lt;1 Year",IF(Table1[[#This Row],[Survival_Time_Months]]&lt;60,"1-5 Years","5+ Years"))</f>
        <v>5+ Years</v>
      </c>
      <c r="Q2396" t="s">
        <v>14</v>
      </c>
      <c r="R2396" t="b">
        <v>1</v>
      </c>
      <c r="S2396" t="s">
        <v>20</v>
      </c>
    </row>
    <row r="2397" spans="1:19" x14ac:dyDescent="0.35">
      <c r="A2397" t="s">
        <v>2442</v>
      </c>
      <c r="B2397">
        <v>7</v>
      </c>
      <c r="C2397" t="str">
        <f>IF(Table1[[#This Row],[Age]]&lt;=10,"Child",IF(Table1[[#This Row],[Age]]&lt;=20,"Teen", IF(Table1[[#This Row],[Age]]&lt;=40, "Young Adult",IF(Table1[[#This Row],[Age]]&lt;=60, "Middle Age","Old Age"))))</f>
        <v>Child</v>
      </c>
      <c r="D2397" t="s">
        <v>5049</v>
      </c>
      <c r="E2397" t="s">
        <v>50</v>
      </c>
      <c r="F2397" t="s">
        <v>36</v>
      </c>
      <c r="G2397" s="2">
        <v>43843</v>
      </c>
      <c r="H2397" s="1">
        <f>YEAR(Table1[[#This Row],[Date_of_Diagnosis]])</f>
        <v>2020</v>
      </c>
      <c r="I2397" t="s">
        <v>42</v>
      </c>
      <c r="J2397" t="s">
        <v>45</v>
      </c>
      <c r="K2397" t="b">
        <v>0</v>
      </c>
      <c r="L2397">
        <v>10</v>
      </c>
      <c r="M2397">
        <v>5</v>
      </c>
      <c r="N2397" t="s">
        <v>12</v>
      </c>
      <c r="O2397">
        <v>74</v>
      </c>
      <c r="P2397" t="str">
        <f>IF(Table1[[#This Row],[Survival_Time_Months]]&lt;12,"&lt;1 Year",IF(Table1[[#This Row],[Survival_Time_Months]]&lt;60,"1-5 Years","5+ Years"))</f>
        <v>5+ Years</v>
      </c>
      <c r="Q2397" t="s">
        <v>14</v>
      </c>
      <c r="R2397" t="b">
        <v>1</v>
      </c>
      <c r="S2397" t="s">
        <v>22</v>
      </c>
    </row>
    <row r="2398" spans="1:19" x14ac:dyDescent="0.35">
      <c r="A2398" t="s">
        <v>2443</v>
      </c>
      <c r="B2398">
        <v>15</v>
      </c>
      <c r="C2398" t="str">
        <f>IF(Table1[[#This Row],[Age]]&lt;=10,"Child",IF(Table1[[#This Row],[Age]]&lt;=20,"Teen", IF(Table1[[#This Row],[Age]]&lt;=40, "Young Adult",IF(Table1[[#This Row],[Age]]&lt;=60, "Middle Age","Old Age"))))</f>
        <v>Teen</v>
      </c>
      <c r="D2398" t="s">
        <v>5049</v>
      </c>
      <c r="E2398" t="s">
        <v>35</v>
      </c>
      <c r="F2398" t="s">
        <v>41</v>
      </c>
      <c r="G2398" s="2">
        <v>44658</v>
      </c>
      <c r="H2398" s="1">
        <f>YEAR(Table1[[#This Row],[Date_of_Diagnosis]])</f>
        <v>2022</v>
      </c>
      <c r="I2398" t="s">
        <v>48</v>
      </c>
      <c r="J2398" t="s">
        <v>2</v>
      </c>
      <c r="K2398" t="b">
        <v>1</v>
      </c>
      <c r="L2398">
        <v>20</v>
      </c>
      <c r="M2398">
        <v>9</v>
      </c>
      <c r="N2398" t="s">
        <v>15</v>
      </c>
      <c r="O2398">
        <v>79</v>
      </c>
      <c r="P2398" t="str">
        <f>IF(Table1[[#This Row],[Survival_Time_Months]]&lt;12,"&lt;1 Year",IF(Table1[[#This Row],[Survival_Time_Months]]&lt;60,"1-5 Years","5+ Years"))</f>
        <v>5+ Years</v>
      </c>
      <c r="Q2398" t="s">
        <v>10</v>
      </c>
      <c r="R2398" t="b">
        <v>0</v>
      </c>
      <c r="S2398" t="s">
        <v>21</v>
      </c>
    </row>
    <row r="2399" spans="1:19" x14ac:dyDescent="0.35">
      <c r="A2399" t="s">
        <v>2444</v>
      </c>
      <c r="B2399">
        <v>77</v>
      </c>
      <c r="C2399" t="str">
        <f>IF(Table1[[#This Row],[Age]]&lt;=10,"Child",IF(Table1[[#This Row],[Age]]&lt;=20,"Teen", IF(Table1[[#This Row],[Age]]&lt;=40, "Young Adult",IF(Table1[[#This Row],[Age]]&lt;=60, "Middle Age","Old Age"))))</f>
        <v>Old Age</v>
      </c>
      <c r="D2399" t="s">
        <v>40</v>
      </c>
      <c r="E2399" t="s">
        <v>35</v>
      </c>
      <c r="F2399" t="s">
        <v>36</v>
      </c>
      <c r="G2399" s="2">
        <v>44263</v>
      </c>
      <c r="H2399" s="1">
        <f>YEAR(Table1[[#This Row],[Date_of_Diagnosis]])</f>
        <v>2021</v>
      </c>
      <c r="I2399" t="s">
        <v>51</v>
      </c>
      <c r="J2399" t="s">
        <v>2</v>
      </c>
      <c r="K2399" t="b">
        <v>0</v>
      </c>
      <c r="L2399">
        <v>52</v>
      </c>
      <c r="M2399">
        <v>20</v>
      </c>
      <c r="N2399" t="s">
        <v>9</v>
      </c>
      <c r="O2399">
        <v>7</v>
      </c>
      <c r="P2399" t="str">
        <f>IF(Table1[[#This Row],[Survival_Time_Months]]&lt;12,"&lt;1 Year",IF(Table1[[#This Row],[Survival_Time_Months]]&lt;60,"1-5 Years","5+ Years"))</f>
        <v>&lt;1 Year</v>
      </c>
      <c r="Q2399" t="s">
        <v>14</v>
      </c>
      <c r="R2399" t="b">
        <v>0</v>
      </c>
      <c r="S2399" t="s">
        <v>18</v>
      </c>
    </row>
    <row r="2400" spans="1:19" x14ac:dyDescent="0.35">
      <c r="A2400" t="s">
        <v>2445</v>
      </c>
      <c r="B2400">
        <v>47</v>
      </c>
      <c r="C2400" t="str">
        <f>IF(Table1[[#This Row],[Age]]&lt;=10,"Child",IF(Table1[[#This Row],[Age]]&lt;=20,"Teen", IF(Table1[[#This Row],[Age]]&lt;=40, "Young Adult",IF(Table1[[#This Row],[Age]]&lt;=60, "Middle Age","Old Age"))))</f>
        <v>Middle Age</v>
      </c>
      <c r="D2400" t="s">
        <v>5049</v>
      </c>
      <c r="E2400" t="s">
        <v>47</v>
      </c>
      <c r="F2400" t="s">
        <v>36</v>
      </c>
      <c r="G2400" s="2">
        <v>44317</v>
      </c>
      <c r="H2400" s="1">
        <f>YEAR(Table1[[#This Row],[Date_of_Diagnosis]])</f>
        <v>2021</v>
      </c>
      <c r="I2400" t="s">
        <v>51</v>
      </c>
      <c r="J2400" t="s">
        <v>38</v>
      </c>
      <c r="K2400" t="b">
        <v>0</v>
      </c>
      <c r="L2400">
        <v>46</v>
      </c>
      <c r="M2400">
        <v>2</v>
      </c>
      <c r="N2400" t="s">
        <v>15</v>
      </c>
      <c r="O2400">
        <v>21</v>
      </c>
      <c r="P2400" t="str">
        <f>IF(Table1[[#This Row],[Survival_Time_Months]]&lt;12,"&lt;1 Year",IF(Table1[[#This Row],[Survival_Time_Months]]&lt;60,"1-5 Years","5+ Years"))</f>
        <v>1-5 Years</v>
      </c>
      <c r="Q2400" t="s">
        <v>14</v>
      </c>
      <c r="R2400" t="b">
        <v>1</v>
      </c>
      <c r="S2400" t="s">
        <v>23</v>
      </c>
    </row>
    <row r="2401" spans="1:19" x14ac:dyDescent="0.35">
      <c r="A2401" t="s">
        <v>2446</v>
      </c>
      <c r="B2401">
        <v>72</v>
      </c>
      <c r="C2401" t="str">
        <f>IF(Table1[[#This Row],[Age]]&lt;=10,"Child",IF(Table1[[#This Row],[Age]]&lt;=20,"Teen", IF(Table1[[#This Row],[Age]]&lt;=40, "Young Adult",IF(Table1[[#This Row],[Age]]&lt;=60, "Middle Age","Old Age"))))</f>
        <v>Old Age</v>
      </c>
      <c r="D2401" t="s">
        <v>5050</v>
      </c>
      <c r="E2401" t="s">
        <v>47</v>
      </c>
      <c r="F2401" t="s">
        <v>36</v>
      </c>
      <c r="G2401" s="2">
        <v>45440</v>
      </c>
      <c r="H2401" s="1">
        <f>YEAR(Table1[[#This Row],[Date_of_Diagnosis]])</f>
        <v>2024</v>
      </c>
      <c r="I2401" t="s">
        <v>42</v>
      </c>
      <c r="J2401" t="s">
        <v>45</v>
      </c>
      <c r="K2401" t="b">
        <v>1</v>
      </c>
      <c r="L2401">
        <v>39</v>
      </c>
      <c r="M2401">
        <v>7</v>
      </c>
      <c r="N2401" t="s">
        <v>9</v>
      </c>
      <c r="O2401">
        <v>27</v>
      </c>
      <c r="P2401" t="str">
        <f>IF(Table1[[#This Row],[Survival_Time_Months]]&lt;12,"&lt;1 Year",IF(Table1[[#This Row],[Survival_Time_Months]]&lt;60,"1-5 Years","5+ Years"))</f>
        <v>1-5 Years</v>
      </c>
      <c r="Q2401" t="s">
        <v>14</v>
      </c>
      <c r="R2401" t="b">
        <v>1</v>
      </c>
      <c r="S2401" t="s">
        <v>17</v>
      </c>
    </row>
    <row r="2402" spans="1:19" x14ac:dyDescent="0.35">
      <c r="A2402" t="s">
        <v>2447</v>
      </c>
      <c r="B2402">
        <v>4</v>
      </c>
      <c r="C2402" t="str">
        <f>IF(Table1[[#This Row],[Age]]&lt;=10,"Child",IF(Table1[[#This Row],[Age]]&lt;=20,"Teen", IF(Table1[[#This Row],[Age]]&lt;=40, "Young Adult",IF(Table1[[#This Row],[Age]]&lt;=60, "Middle Age","Old Age"))))</f>
        <v>Child</v>
      </c>
      <c r="D2402" t="s">
        <v>5049</v>
      </c>
      <c r="E2402" t="s">
        <v>35</v>
      </c>
      <c r="F2402" t="s">
        <v>36</v>
      </c>
      <c r="G2402" s="2">
        <v>43892</v>
      </c>
      <c r="H2402" s="1">
        <f>YEAR(Table1[[#This Row],[Date_of_Diagnosis]])</f>
        <v>2020</v>
      </c>
      <c r="I2402" t="s">
        <v>51</v>
      </c>
      <c r="J2402" t="s">
        <v>45</v>
      </c>
      <c r="K2402" t="b">
        <v>0</v>
      </c>
      <c r="L2402">
        <v>57</v>
      </c>
      <c r="M2402">
        <v>13</v>
      </c>
      <c r="N2402" t="s">
        <v>15</v>
      </c>
      <c r="O2402">
        <v>29</v>
      </c>
      <c r="P2402" t="str">
        <f>IF(Table1[[#This Row],[Survival_Time_Months]]&lt;12,"&lt;1 Year",IF(Table1[[#This Row],[Survival_Time_Months]]&lt;60,"1-5 Years","5+ Years"))</f>
        <v>1-5 Years</v>
      </c>
      <c r="Q2402" t="s">
        <v>10</v>
      </c>
      <c r="R2402" t="b">
        <v>1</v>
      </c>
      <c r="S2402" t="s">
        <v>20</v>
      </c>
    </row>
    <row r="2403" spans="1:19" x14ac:dyDescent="0.35">
      <c r="A2403" t="s">
        <v>2448</v>
      </c>
      <c r="B2403">
        <v>53</v>
      </c>
      <c r="C2403" t="str">
        <f>IF(Table1[[#This Row],[Age]]&lt;=10,"Child",IF(Table1[[#This Row],[Age]]&lt;=20,"Teen", IF(Table1[[#This Row],[Age]]&lt;=40, "Young Adult",IF(Table1[[#This Row],[Age]]&lt;=60, "Middle Age","Old Age"))))</f>
        <v>Middle Age</v>
      </c>
      <c r="D2403" t="s">
        <v>5050</v>
      </c>
      <c r="E2403" t="s">
        <v>50</v>
      </c>
      <c r="F2403" t="s">
        <v>44</v>
      </c>
      <c r="G2403" s="2">
        <v>44252</v>
      </c>
      <c r="H2403" s="1">
        <f>YEAR(Table1[[#This Row],[Date_of_Diagnosis]])</f>
        <v>2021</v>
      </c>
      <c r="I2403" t="s">
        <v>42</v>
      </c>
      <c r="J2403" t="s">
        <v>45</v>
      </c>
      <c r="K2403" t="b">
        <v>1</v>
      </c>
      <c r="L2403">
        <v>68</v>
      </c>
      <c r="M2403">
        <v>20</v>
      </c>
      <c r="N2403" t="s">
        <v>12</v>
      </c>
      <c r="O2403">
        <v>17</v>
      </c>
      <c r="P2403" t="str">
        <f>IF(Table1[[#This Row],[Survival_Time_Months]]&lt;12,"&lt;1 Year",IF(Table1[[#This Row],[Survival_Time_Months]]&lt;60,"1-5 Years","5+ Years"))</f>
        <v>1-5 Years</v>
      </c>
      <c r="Q2403" t="s">
        <v>14</v>
      </c>
      <c r="R2403" t="b">
        <v>1</v>
      </c>
      <c r="S2403" t="s">
        <v>18</v>
      </c>
    </row>
    <row r="2404" spans="1:19" x14ac:dyDescent="0.35">
      <c r="A2404" t="s">
        <v>2449</v>
      </c>
      <c r="B2404">
        <v>55</v>
      </c>
      <c r="C2404" t="str">
        <f>IF(Table1[[#This Row],[Age]]&lt;=10,"Child",IF(Table1[[#This Row],[Age]]&lt;=20,"Teen", IF(Table1[[#This Row],[Age]]&lt;=40, "Young Adult",IF(Table1[[#This Row],[Age]]&lt;=60, "Middle Age","Old Age"))))</f>
        <v>Middle Age</v>
      </c>
      <c r="D2404" t="s">
        <v>5049</v>
      </c>
      <c r="E2404" t="s">
        <v>47</v>
      </c>
      <c r="F2404" t="s">
        <v>44</v>
      </c>
      <c r="G2404" s="2">
        <v>44852</v>
      </c>
      <c r="H2404" s="1">
        <f>YEAR(Table1[[#This Row],[Date_of_Diagnosis]])</f>
        <v>2022</v>
      </c>
      <c r="I2404" t="s">
        <v>51</v>
      </c>
      <c r="J2404" t="s">
        <v>45</v>
      </c>
      <c r="K2404" t="b">
        <v>0</v>
      </c>
      <c r="L2404">
        <v>36</v>
      </c>
      <c r="M2404">
        <v>5</v>
      </c>
      <c r="N2404" t="s">
        <v>12</v>
      </c>
      <c r="O2404">
        <v>17</v>
      </c>
      <c r="P2404" t="str">
        <f>IF(Table1[[#This Row],[Survival_Time_Months]]&lt;12,"&lt;1 Year",IF(Table1[[#This Row],[Survival_Time_Months]]&lt;60,"1-5 Years","5+ Years"))</f>
        <v>1-5 Years</v>
      </c>
      <c r="Q2404" t="s">
        <v>10</v>
      </c>
      <c r="R2404" t="b">
        <v>1</v>
      </c>
      <c r="S2404" t="s">
        <v>23</v>
      </c>
    </row>
    <row r="2405" spans="1:19" x14ac:dyDescent="0.35">
      <c r="A2405" t="s">
        <v>2450</v>
      </c>
      <c r="B2405">
        <v>10</v>
      </c>
      <c r="C2405" t="str">
        <f>IF(Table1[[#This Row],[Age]]&lt;=10,"Child",IF(Table1[[#This Row],[Age]]&lt;=20,"Teen", IF(Table1[[#This Row],[Age]]&lt;=40, "Young Adult",IF(Table1[[#This Row],[Age]]&lt;=60, "Middle Age","Old Age"))))</f>
        <v>Child</v>
      </c>
      <c r="D2405" t="s">
        <v>5050</v>
      </c>
      <c r="E2405" t="s">
        <v>50</v>
      </c>
      <c r="F2405" t="s">
        <v>36</v>
      </c>
      <c r="G2405" s="2">
        <v>44795</v>
      </c>
      <c r="H2405" s="1">
        <f>YEAR(Table1[[#This Row],[Date_of_Diagnosis]])</f>
        <v>2022</v>
      </c>
      <c r="I2405" t="s">
        <v>48</v>
      </c>
      <c r="J2405" t="s">
        <v>2</v>
      </c>
      <c r="K2405" t="b">
        <v>1</v>
      </c>
      <c r="L2405">
        <v>67</v>
      </c>
      <c r="M2405">
        <v>8</v>
      </c>
      <c r="N2405" t="s">
        <v>9</v>
      </c>
      <c r="O2405">
        <v>79</v>
      </c>
      <c r="P2405" t="str">
        <f>IF(Table1[[#This Row],[Survival_Time_Months]]&lt;12,"&lt;1 Year",IF(Table1[[#This Row],[Survival_Time_Months]]&lt;60,"1-5 Years","5+ Years"))</f>
        <v>5+ Years</v>
      </c>
      <c r="Q2405" t="s">
        <v>14</v>
      </c>
      <c r="R2405" t="b">
        <v>0</v>
      </c>
      <c r="S2405" t="s">
        <v>20</v>
      </c>
    </row>
    <row r="2406" spans="1:19" x14ac:dyDescent="0.35">
      <c r="A2406" t="s">
        <v>2451</v>
      </c>
      <c r="B2406">
        <v>17</v>
      </c>
      <c r="C2406" t="str">
        <f>IF(Table1[[#This Row],[Age]]&lt;=10,"Child",IF(Table1[[#This Row],[Age]]&lt;=20,"Teen", IF(Table1[[#This Row],[Age]]&lt;=40, "Young Adult",IF(Table1[[#This Row],[Age]]&lt;=60, "Middle Age","Old Age"))))</f>
        <v>Teen</v>
      </c>
      <c r="D2406" t="s">
        <v>40</v>
      </c>
      <c r="E2406" t="s">
        <v>47</v>
      </c>
      <c r="F2406" t="s">
        <v>41</v>
      </c>
      <c r="G2406" s="2">
        <v>44731</v>
      </c>
      <c r="H2406" s="1">
        <f>YEAR(Table1[[#This Row],[Date_of_Diagnosis]])</f>
        <v>2022</v>
      </c>
      <c r="I2406" t="s">
        <v>48</v>
      </c>
      <c r="J2406" t="s">
        <v>38</v>
      </c>
      <c r="K2406" t="b">
        <v>0</v>
      </c>
      <c r="L2406">
        <v>6</v>
      </c>
      <c r="M2406">
        <v>6</v>
      </c>
      <c r="N2406" t="s">
        <v>12</v>
      </c>
      <c r="O2406">
        <v>119</v>
      </c>
      <c r="P2406" t="str">
        <f>IF(Table1[[#This Row],[Survival_Time_Months]]&lt;12,"&lt;1 Year",IF(Table1[[#This Row],[Survival_Time_Months]]&lt;60,"1-5 Years","5+ Years"))</f>
        <v>5+ Years</v>
      </c>
      <c r="Q2406" t="s">
        <v>14</v>
      </c>
      <c r="R2406" t="b">
        <v>1</v>
      </c>
      <c r="S2406" t="s">
        <v>18</v>
      </c>
    </row>
    <row r="2407" spans="1:19" x14ac:dyDescent="0.35">
      <c r="A2407" t="s">
        <v>2452</v>
      </c>
      <c r="B2407">
        <v>22</v>
      </c>
      <c r="C2407" t="str">
        <f>IF(Table1[[#This Row],[Age]]&lt;=10,"Child",IF(Table1[[#This Row],[Age]]&lt;=20,"Teen", IF(Table1[[#This Row],[Age]]&lt;=40, "Young Adult",IF(Table1[[#This Row],[Age]]&lt;=60, "Middle Age","Old Age"))))</f>
        <v>Young Adult</v>
      </c>
      <c r="D2407" t="s">
        <v>40</v>
      </c>
      <c r="E2407" t="s">
        <v>47</v>
      </c>
      <c r="F2407" t="s">
        <v>36</v>
      </c>
      <c r="G2407" s="2">
        <v>44840</v>
      </c>
      <c r="H2407" s="1">
        <f>YEAR(Table1[[#This Row],[Date_of_Diagnosis]])</f>
        <v>2022</v>
      </c>
      <c r="I2407" t="s">
        <v>51</v>
      </c>
      <c r="J2407" t="s">
        <v>38</v>
      </c>
      <c r="K2407" t="b">
        <v>0</v>
      </c>
      <c r="L2407">
        <v>42</v>
      </c>
      <c r="M2407">
        <v>8</v>
      </c>
      <c r="N2407" t="s">
        <v>15</v>
      </c>
      <c r="O2407">
        <v>88</v>
      </c>
      <c r="P2407" t="str">
        <f>IF(Table1[[#This Row],[Survival_Time_Months]]&lt;12,"&lt;1 Year",IF(Table1[[#This Row],[Survival_Time_Months]]&lt;60,"1-5 Years","5+ Years"))</f>
        <v>5+ Years</v>
      </c>
      <c r="Q2407" t="s">
        <v>10</v>
      </c>
      <c r="R2407" t="b">
        <v>0</v>
      </c>
      <c r="S2407" t="s">
        <v>13</v>
      </c>
    </row>
    <row r="2408" spans="1:19" x14ac:dyDescent="0.35">
      <c r="A2408" t="s">
        <v>2453</v>
      </c>
      <c r="B2408">
        <v>75</v>
      </c>
      <c r="C2408" t="str">
        <f>IF(Table1[[#This Row],[Age]]&lt;=10,"Child",IF(Table1[[#This Row],[Age]]&lt;=20,"Teen", IF(Table1[[#This Row],[Age]]&lt;=40, "Young Adult",IF(Table1[[#This Row],[Age]]&lt;=60, "Middle Age","Old Age"))))</f>
        <v>Old Age</v>
      </c>
      <c r="D2408" t="s">
        <v>5050</v>
      </c>
      <c r="E2408" t="s">
        <v>35</v>
      </c>
      <c r="F2408" t="s">
        <v>36</v>
      </c>
      <c r="G2408" s="2">
        <v>44651</v>
      </c>
      <c r="H2408" s="1">
        <f>YEAR(Table1[[#This Row],[Date_of_Diagnosis]])</f>
        <v>2022</v>
      </c>
      <c r="I2408" t="s">
        <v>48</v>
      </c>
      <c r="J2408" t="s">
        <v>38</v>
      </c>
      <c r="K2408" t="b">
        <v>0</v>
      </c>
      <c r="L2408">
        <v>29</v>
      </c>
      <c r="M2408">
        <v>9</v>
      </c>
      <c r="N2408" t="s">
        <v>12</v>
      </c>
      <c r="O2408">
        <v>45</v>
      </c>
      <c r="P2408" t="str">
        <f>IF(Table1[[#This Row],[Survival_Time_Months]]&lt;12,"&lt;1 Year",IF(Table1[[#This Row],[Survival_Time_Months]]&lt;60,"1-5 Years","5+ Years"))</f>
        <v>1-5 Years</v>
      </c>
      <c r="Q2408" t="s">
        <v>10</v>
      </c>
      <c r="R2408" t="b">
        <v>0</v>
      </c>
      <c r="S2408" t="s">
        <v>19</v>
      </c>
    </row>
    <row r="2409" spans="1:19" x14ac:dyDescent="0.35">
      <c r="A2409" t="s">
        <v>2454</v>
      </c>
      <c r="B2409">
        <v>24</v>
      </c>
      <c r="C2409" t="str">
        <f>IF(Table1[[#This Row],[Age]]&lt;=10,"Child",IF(Table1[[#This Row],[Age]]&lt;=20,"Teen", IF(Table1[[#This Row],[Age]]&lt;=40, "Young Adult",IF(Table1[[#This Row],[Age]]&lt;=60, "Middle Age","Old Age"))))</f>
        <v>Young Adult</v>
      </c>
      <c r="D2409" t="s">
        <v>5050</v>
      </c>
      <c r="E2409" t="s">
        <v>47</v>
      </c>
      <c r="F2409" t="s">
        <v>44</v>
      </c>
      <c r="G2409" s="2">
        <v>43808</v>
      </c>
      <c r="H2409" s="1">
        <f>YEAR(Table1[[#This Row],[Date_of_Diagnosis]])</f>
        <v>2019</v>
      </c>
      <c r="I2409" t="s">
        <v>42</v>
      </c>
      <c r="J2409" t="s">
        <v>45</v>
      </c>
      <c r="K2409" t="b">
        <v>1</v>
      </c>
      <c r="L2409">
        <v>67</v>
      </c>
      <c r="M2409">
        <v>19</v>
      </c>
      <c r="N2409" t="s">
        <v>9</v>
      </c>
      <c r="O2409">
        <v>100</v>
      </c>
      <c r="P2409" t="str">
        <f>IF(Table1[[#This Row],[Survival_Time_Months]]&lt;12,"&lt;1 Year",IF(Table1[[#This Row],[Survival_Time_Months]]&lt;60,"1-5 Years","5+ Years"))</f>
        <v>5+ Years</v>
      </c>
      <c r="Q2409" t="s">
        <v>10</v>
      </c>
      <c r="R2409" t="b">
        <v>0</v>
      </c>
      <c r="S2409" t="s">
        <v>20</v>
      </c>
    </row>
    <row r="2410" spans="1:19" x14ac:dyDescent="0.35">
      <c r="A2410" t="s">
        <v>2455</v>
      </c>
      <c r="B2410">
        <v>16</v>
      </c>
      <c r="C2410" t="str">
        <f>IF(Table1[[#This Row],[Age]]&lt;=10,"Child",IF(Table1[[#This Row],[Age]]&lt;=20,"Teen", IF(Table1[[#This Row],[Age]]&lt;=40, "Young Adult",IF(Table1[[#This Row],[Age]]&lt;=60, "Middle Age","Old Age"))))</f>
        <v>Teen</v>
      </c>
      <c r="D2410" t="s">
        <v>5049</v>
      </c>
      <c r="E2410" t="s">
        <v>35</v>
      </c>
      <c r="F2410" t="s">
        <v>36</v>
      </c>
      <c r="G2410" s="2">
        <v>45127</v>
      </c>
      <c r="H2410" s="1">
        <f>YEAR(Table1[[#This Row],[Date_of_Diagnosis]])</f>
        <v>2023</v>
      </c>
      <c r="I2410" t="s">
        <v>42</v>
      </c>
      <c r="J2410" t="s">
        <v>38</v>
      </c>
      <c r="K2410" t="b">
        <v>1</v>
      </c>
      <c r="L2410">
        <v>34</v>
      </c>
      <c r="M2410">
        <v>14</v>
      </c>
      <c r="N2410" t="s">
        <v>12</v>
      </c>
      <c r="O2410">
        <v>94</v>
      </c>
      <c r="P2410" t="str">
        <f>IF(Table1[[#This Row],[Survival_Time_Months]]&lt;12,"&lt;1 Year",IF(Table1[[#This Row],[Survival_Time_Months]]&lt;60,"1-5 Years","5+ Years"))</f>
        <v>5+ Years</v>
      </c>
      <c r="Q2410" t="s">
        <v>14</v>
      </c>
      <c r="R2410" t="b">
        <v>1</v>
      </c>
      <c r="S2410" t="s">
        <v>21</v>
      </c>
    </row>
    <row r="2411" spans="1:19" x14ac:dyDescent="0.35">
      <c r="A2411" t="s">
        <v>2456</v>
      </c>
      <c r="B2411">
        <v>49</v>
      </c>
      <c r="C2411" t="str">
        <f>IF(Table1[[#This Row],[Age]]&lt;=10,"Child",IF(Table1[[#This Row],[Age]]&lt;=20,"Teen", IF(Table1[[#This Row],[Age]]&lt;=40, "Young Adult",IF(Table1[[#This Row],[Age]]&lt;=60, "Middle Age","Old Age"))))</f>
        <v>Middle Age</v>
      </c>
      <c r="D2411" t="s">
        <v>40</v>
      </c>
      <c r="E2411" t="s">
        <v>35</v>
      </c>
      <c r="F2411" t="s">
        <v>36</v>
      </c>
      <c r="G2411" s="2">
        <v>44357</v>
      </c>
      <c r="H2411" s="1">
        <f>YEAR(Table1[[#This Row],[Date_of_Diagnosis]])</f>
        <v>2021</v>
      </c>
      <c r="I2411" t="s">
        <v>51</v>
      </c>
      <c r="J2411" t="s">
        <v>45</v>
      </c>
      <c r="K2411" t="b">
        <v>0</v>
      </c>
      <c r="L2411">
        <v>4</v>
      </c>
      <c r="M2411">
        <v>14</v>
      </c>
      <c r="N2411" t="s">
        <v>15</v>
      </c>
      <c r="O2411">
        <v>65</v>
      </c>
      <c r="P2411" t="str">
        <f>IF(Table1[[#This Row],[Survival_Time_Months]]&lt;12,"&lt;1 Year",IF(Table1[[#This Row],[Survival_Time_Months]]&lt;60,"1-5 Years","5+ Years"))</f>
        <v>5+ Years</v>
      </c>
      <c r="Q2411" t="s">
        <v>10</v>
      </c>
      <c r="R2411" t="b">
        <v>1</v>
      </c>
      <c r="S2411" t="s">
        <v>19</v>
      </c>
    </row>
    <row r="2412" spans="1:19" x14ac:dyDescent="0.35">
      <c r="A2412" t="s">
        <v>2457</v>
      </c>
      <c r="B2412">
        <v>60</v>
      </c>
      <c r="C2412" t="str">
        <f>IF(Table1[[#This Row],[Age]]&lt;=10,"Child",IF(Table1[[#This Row],[Age]]&lt;=20,"Teen", IF(Table1[[#This Row],[Age]]&lt;=40, "Young Adult",IF(Table1[[#This Row],[Age]]&lt;=60, "Middle Age","Old Age"))))</f>
        <v>Middle Age</v>
      </c>
      <c r="D2412" t="s">
        <v>5049</v>
      </c>
      <c r="E2412" t="s">
        <v>35</v>
      </c>
      <c r="F2412" t="s">
        <v>44</v>
      </c>
      <c r="G2412" s="2">
        <v>45235</v>
      </c>
      <c r="H2412" s="1">
        <f>YEAR(Table1[[#This Row],[Date_of_Diagnosis]])</f>
        <v>2023</v>
      </c>
      <c r="I2412" t="s">
        <v>48</v>
      </c>
      <c r="J2412" t="s">
        <v>2</v>
      </c>
      <c r="K2412" t="b">
        <v>1</v>
      </c>
      <c r="L2412">
        <v>14</v>
      </c>
      <c r="M2412">
        <v>20</v>
      </c>
      <c r="N2412" t="s">
        <v>9</v>
      </c>
      <c r="O2412">
        <v>93</v>
      </c>
      <c r="P2412" t="str">
        <f>IF(Table1[[#This Row],[Survival_Time_Months]]&lt;12,"&lt;1 Year",IF(Table1[[#This Row],[Survival_Time_Months]]&lt;60,"1-5 Years","5+ Years"))</f>
        <v>5+ Years</v>
      </c>
      <c r="Q2412" t="s">
        <v>10</v>
      </c>
      <c r="R2412" t="b">
        <v>0</v>
      </c>
      <c r="S2412" t="s">
        <v>21</v>
      </c>
    </row>
    <row r="2413" spans="1:19" x14ac:dyDescent="0.35">
      <c r="A2413" t="s">
        <v>2458</v>
      </c>
      <c r="B2413">
        <v>13</v>
      </c>
      <c r="C2413" t="str">
        <f>IF(Table1[[#This Row],[Age]]&lt;=10,"Child",IF(Table1[[#This Row],[Age]]&lt;=20,"Teen", IF(Table1[[#This Row],[Age]]&lt;=40, "Young Adult",IF(Table1[[#This Row],[Age]]&lt;=60, "Middle Age","Old Age"))))</f>
        <v>Teen</v>
      </c>
      <c r="D2413" t="s">
        <v>40</v>
      </c>
      <c r="E2413" t="s">
        <v>47</v>
      </c>
      <c r="F2413" t="s">
        <v>36</v>
      </c>
      <c r="G2413" s="2">
        <v>44725</v>
      </c>
      <c r="H2413" s="1">
        <f>YEAR(Table1[[#This Row],[Date_of_Diagnosis]])</f>
        <v>2022</v>
      </c>
      <c r="I2413" t="s">
        <v>51</v>
      </c>
      <c r="J2413" t="s">
        <v>38</v>
      </c>
      <c r="K2413" t="b">
        <v>0</v>
      </c>
      <c r="L2413">
        <v>39</v>
      </c>
      <c r="M2413">
        <v>6</v>
      </c>
      <c r="N2413" t="s">
        <v>15</v>
      </c>
      <c r="O2413">
        <v>57</v>
      </c>
      <c r="P2413" t="str">
        <f>IF(Table1[[#This Row],[Survival_Time_Months]]&lt;12,"&lt;1 Year",IF(Table1[[#This Row],[Survival_Time_Months]]&lt;60,"1-5 Years","5+ Years"))</f>
        <v>1-5 Years</v>
      </c>
      <c r="Q2413" t="s">
        <v>10</v>
      </c>
      <c r="R2413" t="b">
        <v>1</v>
      </c>
      <c r="S2413" t="s">
        <v>18</v>
      </c>
    </row>
    <row r="2414" spans="1:19" x14ac:dyDescent="0.35">
      <c r="A2414" t="s">
        <v>2459</v>
      </c>
      <c r="B2414">
        <v>35</v>
      </c>
      <c r="C2414" t="str">
        <f>IF(Table1[[#This Row],[Age]]&lt;=10,"Child",IF(Table1[[#This Row],[Age]]&lt;=20,"Teen", IF(Table1[[#This Row],[Age]]&lt;=40, "Young Adult",IF(Table1[[#This Row],[Age]]&lt;=60, "Middle Age","Old Age"))))</f>
        <v>Young Adult</v>
      </c>
      <c r="D2414" t="s">
        <v>40</v>
      </c>
      <c r="E2414" t="s">
        <v>47</v>
      </c>
      <c r="F2414" t="s">
        <v>41</v>
      </c>
      <c r="G2414" s="2">
        <v>45580</v>
      </c>
      <c r="H2414" s="1">
        <f>YEAR(Table1[[#This Row],[Date_of_Diagnosis]])</f>
        <v>2024</v>
      </c>
      <c r="I2414" t="s">
        <v>51</v>
      </c>
      <c r="J2414" t="s">
        <v>38</v>
      </c>
      <c r="K2414" t="b">
        <v>1</v>
      </c>
      <c r="L2414">
        <v>26</v>
      </c>
      <c r="M2414">
        <v>11</v>
      </c>
      <c r="N2414" t="s">
        <v>9</v>
      </c>
      <c r="O2414">
        <v>120</v>
      </c>
      <c r="P2414" t="str">
        <f>IF(Table1[[#This Row],[Survival_Time_Months]]&lt;12,"&lt;1 Year",IF(Table1[[#This Row],[Survival_Time_Months]]&lt;60,"1-5 Years","5+ Years"))</f>
        <v>5+ Years</v>
      </c>
      <c r="Q2414" t="s">
        <v>10</v>
      </c>
      <c r="R2414" t="b">
        <v>0</v>
      </c>
      <c r="S2414" t="s">
        <v>19</v>
      </c>
    </row>
    <row r="2415" spans="1:19" x14ac:dyDescent="0.35">
      <c r="A2415" t="s">
        <v>2460</v>
      </c>
      <c r="B2415">
        <v>18</v>
      </c>
      <c r="C2415" t="str">
        <f>IF(Table1[[#This Row],[Age]]&lt;=10,"Child",IF(Table1[[#This Row],[Age]]&lt;=20,"Teen", IF(Table1[[#This Row],[Age]]&lt;=40, "Young Adult",IF(Table1[[#This Row],[Age]]&lt;=60, "Middle Age","Old Age"))))</f>
        <v>Teen</v>
      </c>
      <c r="D2415" t="s">
        <v>40</v>
      </c>
      <c r="E2415" t="s">
        <v>47</v>
      </c>
      <c r="F2415" t="s">
        <v>41</v>
      </c>
      <c r="G2415" s="2">
        <v>43659</v>
      </c>
      <c r="H2415" s="1">
        <f>YEAR(Table1[[#This Row],[Date_of_Diagnosis]])</f>
        <v>2019</v>
      </c>
      <c r="I2415" t="s">
        <v>48</v>
      </c>
      <c r="J2415" t="s">
        <v>38</v>
      </c>
      <c r="K2415" t="b">
        <v>1</v>
      </c>
      <c r="L2415">
        <v>37</v>
      </c>
      <c r="M2415">
        <v>10</v>
      </c>
      <c r="N2415" t="s">
        <v>15</v>
      </c>
      <c r="O2415">
        <v>113</v>
      </c>
      <c r="P2415" t="str">
        <f>IF(Table1[[#This Row],[Survival_Time_Months]]&lt;12,"&lt;1 Year",IF(Table1[[#This Row],[Survival_Time_Months]]&lt;60,"1-5 Years","5+ Years"))</f>
        <v>5+ Years</v>
      </c>
      <c r="Q2415" t="s">
        <v>10</v>
      </c>
      <c r="R2415" t="b">
        <v>0</v>
      </c>
      <c r="S2415" t="s">
        <v>23</v>
      </c>
    </row>
    <row r="2416" spans="1:19" x14ac:dyDescent="0.35">
      <c r="A2416" t="s">
        <v>2461</v>
      </c>
      <c r="B2416">
        <v>84</v>
      </c>
      <c r="C2416" t="str">
        <f>IF(Table1[[#This Row],[Age]]&lt;=10,"Child",IF(Table1[[#This Row],[Age]]&lt;=20,"Teen", IF(Table1[[#This Row],[Age]]&lt;=40, "Young Adult",IF(Table1[[#This Row],[Age]]&lt;=60, "Middle Age","Old Age"))))</f>
        <v>Old Age</v>
      </c>
      <c r="D2416" t="s">
        <v>5050</v>
      </c>
      <c r="E2416" t="s">
        <v>35</v>
      </c>
      <c r="F2416" t="s">
        <v>41</v>
      </c>
      <c r="G2416" s="2">
        <v>44479</v>
      </c>
      <c r="H2416" s="1">
        <f>YEAR(Table1[[#This Row],[Date_of_Diagnosis]])</f>
        <v>2021</v>
      </c>
      <c r="I2416" t="s">
        <v>48</v>
      </c>
      <c r="J2416" t="s">
        <v>38</v>
      </c>
      <c r="K2416" t="b">
        <v>0</v>
      </c>
      <c r="L2416">
        <v>24</v>
      </c>
      <c r="M2416">
        <v>10</v>
      </c>
      <c r="N2416" t="s">
        <v>9</v>
      </c>
      <c r="O2416">
        <v>19</v>
      </c>
      <c r="P2416" t="str">
        <f>IF(Table1[[#This Row],[Survival_Time_Months]]&lt;12,"&lt;1 Year",IF(Table1[[#This Row],[Survival_Time_Months]]&lt;60,"1-5 Years","5+ Years"))</f>
        <v>1-5 Years</v>
      </c>
      <c r="Q2416" t="s">
        <v>10</v>
      </c>
      <c r="R2416" t="b">
        <v>0</v>
      </c>
      <c r="S2416" t="s">
        <v>16</v>
      </c>
    </row>
    <row r="2417" spans="1:19" x14ac:dyDescent="0.35">
      <c r="A2417" t="s">
        <v>2462</v>
      </c>
      <c r="B2417">
        <v>50</v>
      </c>
      <c r="C2417" t="str">
        <f>IF(Table1[[#This Row],[Age]]&lt;=10,"Child",IF(Table1[[#This Row],[Age]]&lt;=20,"Teen", IF(Table1[[#This Row],[Age]]&lt;=40, "Young Adult",IF(Table1[[#This Row],[Age]]&lt;=60, "Middle Age","Old Age"))))</f>
        <v>Middle Age</v>
      </c>
      <c r="D2417" t="s">
        <v>5049</v>
      </c>
      <c r="E2417" t="s">
        <v>35</v>
      </c>
      <c r="F2417" t="s">
        <v>36</v>
      </c>
      <c r="G2417" s="2">
        <v>43593</v>
      </c>
      <c r="H2417" s="1">
        <f>YEAR(Table1[[#This Row],[Date_of_Diagnosis]])</f>
        <v>2019</v>
      </c>
      <c r="I2417" t="s">
        <v>48</v>
      </c>
      <c r="J2417" t="s">
        <v>38</v>
      </c>
      <c r="K2417" t="b">
        <v>1</v>
      </c>
      <c r="L2417">
        <v>22</v>
      </c>
      <c r="M2417">
        <v>10</v>
      </c>
      <c r="N2417" t="s">
        <v>12</v>
      </c>
      <c r="O2417">
        <v>51</v>
      </c>
      <c r="P2417" t="str">
        <f>IF(Table1[[#This Row],[Survival_Time_Months]]&lt;12,"&lt;1 Year",IF(Table1[[#This Row],[Survival_Time_Months]]&lt;60,"1-5 Years","5+ Years"))</f>
        <v>1-5 Years</v>
      </c>
      <c r="Q2417" t="s">
        <v>10</v>
      </c>
      <c r="R2417" t="b">
        <v>0</v>
      </c>
      <c r="S2417" t="s">
        <v>22</v>
      </c>
    </row>
    <row r="2418" spans="1:19" x14ac:dyDescent="0.35">
      <c r="A2418" t="s">
        <v>2463</v>
      </c>
      <c r="B2418">
        <v>89</v>
      </c>
      <c r="C2418" t="str">
        <f>IF(Table1[[#This Row],[Age]]&lt;=10,"Child",IF(Table1[[#This Row],[Age]]&lt;=20,"Teen", IF(Table1[[#This Row],[Age]]&lt;=40, "Young Adult",IF(Table1[[#This Row],[Age]]&lt;=60, "Middle Age","Old Age"))))</f>
        <v>Old Age</v>
      </c>
      <c r="D2418" t="s">
        <v>5049</v>
      </c>
      <c r="E2418" t="s">
        <v>35</v>
      </c>
      <c r="F2418" t="s">
        <v>41</v>
      </c>
      <c r="G2418" s="2">
        <v>44456</v>
      </c>
      <c r="H2418" s="1">
        <f>YEAR(Table1[[#This Row],[Date_of_Diagnosis]])</f>
        <v>2021</v>
      </c>
      <c r="I2418" t="s">
        <v>48</v>
      </c>
      <c r="J2418" t="s">
        <v>2</v>
      </c>
      <c r="K2418" t="b">
        <v>0</v>
      </c>
      <c r="L2418">
        <v>11</v>
      </c>
      <c r="M2418">
        <v>12</v>
      </c>
      <c r="N2418" t="s">
        <v>12</v>
      </c>
      <c r="O2418">
        <v>28</v>
      </c>
      <c r="P2418" t="str">
        <f>IF(Table1[[#This Row],[Survival_Time_Months]]&lt;12,"&lt;1 Year",IF(Table1[[#This Row],[Survival_Time_Months]]&lt;60,"1-5 Years","5+ Years"))</f>
        <v>1-5 Years</v>
      </c>
      <c r="Q2418" t="s">
        <v>14</v>
      </c>
      <c r="R2418" t="b">
        <v>1</v>
      </c>
      <c r="S2418" t="s">
        <v>18</v>
      </c>
    </row>
    <row r="2419" spans="1:19" x14ac:dyDescent="0.35">
      <c r="A2419" t="s">
        <v>2464</v>
      </c>
      <c r="B2419">
        <v>33</v>
      </c>
      <c r="C2419" t="str">
        <f>IF(Table1[[#This Row],[Age]]&lt;=10,"Child",IF(Table1[[#This Row],[Age]]&lt;=20,"Teen", IF(Table1[[#This Row],[Age]]&lt;=40, "Young Adult",IF(Table1[[#This Row],[Age]]&lt;=60, "Middle Age","Old Age"))))</f>
        <v>Young Adult</v>
      </c>
      <c r="D2419" t="s">
        <v>40</v>
      </c>
      <c r="E2419" t="s">
        <v>50</v>
      </c>
      <c r="F2419" t="s">
        <v>44</v>
      </c>
      <c r="G2419" s="2">
        <v>44655</v>
      </c>
      <c r="H2419" s="1">
        <f>YEAR(Table1[[#This Row],[Date_of_Diagnosis]])</f>
        <v>2022</v>
      </c>
      <c r="I2419" t="s">
        <v>37</v>
      </c>
      <c r="J2419" t="s">
        <v>2</v>
      </c>
      <c r="K2419" t="b">
        <v>1</v>
      </c>
      <c r="L2419">
        <v>62</v>
      </c>
      <c r="M2419">
        <v>0</v>
      </c>
      <c r="N2419" t="s">
        <v>12</v>
      </c>
      <c r="O2419">
        <v>34</v>
      </c>
      <c r="P2419" t="str">
        <f>IF(Table1[[#This Row],[Survival_Time_Months]]&lt;12,"&lt;1 Year",IF(Table1[[#This Row],[Survival_Time_Months]]&lt;60,"1-5 Years","5+ Years"))</f>
        <v>1-5 Years</v>
      </c>
      <c r="Q2419" t="s">
        <v>10</v>
      </c>
      <c r="R2419" t="b">
        <v>1</v>
      </c>
      <c r="S2419" t="s">
        <v>16</v>
      </c>
    </row>
    <row r="2420" spans="1:19" x14ac:dyDescent="0.35">
      <c r="A2420" t="s">
        <v>2465</v>
      </c>
      <c r="B2420">
        <v>66</v>
      </c>
      <c r="C2420" t="str">
        <f>IF(Table1[[#This Row],[Age]]&lt;=10,"Child",IF(Table1[[#This Row],[Age]]&lt;=20,"Teen", IF(Table1[[#This Row],[Age]]&lt;=40, "Young Adult",IF(Table1[[#This Row],[Age]]&lt;=60, "Middle Age","Old Age"))))</f>
        <v>Old Age</v>
      </c>
      <c r="D2420" t="s">
        <v>5050</v>
      </c>
      <c r="E2420" t="s">
        <v>50</v>
      </c>
      <c r="F2420" t="s">
        <v>44</v>
      </c>
      <c r="G2420" s="2">
        <v>43677</v>
      </c>
      <c r="H2420" s="1">
        <f>YEAR(Table1[[#This Row],[Date_of_Diagnosis]])</f>
        <v>2019</v>
      </c>
      <c r="I2420" t="s">
        <v>42</v>
      </c>
      <c r="J2420" t="s">
        <v>2</v>
      </c>
      <c r="K2420" t="b">
        <v>1</v>
      </c>
      <c r="L2420">
        <v>28</v>
      </c>
      <c r="M2420">
        <v>17</v>
      </c>
      <c r="N2420" t="s">
        <v>15</v>
      </c>
      <c r="O2420">
        <v>80</v>
      </c>
      <c r="P2420" t="str">
        <f>IF(Table1[[#This Row],[Survival_Time_Months]]&lt;12,"&lt;1 Year",IF(Table1[[#This Row],[Survival_Time_Months]]&lt;60,"1-5 Years","5+ Years"))</f>
        <v>5+ Years</v>
      </c>
      <c r="Q2420" t="s">
        <v>10</v>
      </c>
      <c r="R2420" t="b">
        <v>0</v>
      </c>
      <c r="S2420" t="s">
        <v>23</v>
      </c>
    </row>
    <row r="2421" spans="1:19" x14ac:dyDescent="0.35">
      <c r="A2421" t="s">
        <v>2466</v>
      </c>
      <c r="B2421">
        <v>49</v>
      </c>
      <c r="C2421" t="str">
        <f>IF(Table1[[#This Row],[Age]]&lt;=10,"Child",IF(Table1[[#This Row],[Age]]&lt;=20,"Teen", IF(Table1[[#This Row],[Age]]&lt;=40, "Young Adult",IF(Table1[[#This Row],[Age]]&lt;=60, "Middle Age","Old Age"))))</f>
        <v>Middle Age</v>
      </c>
      <c r="D2421" t="s">
        <v>5049</v>
      </c>
      <c r="E2421" t="s">
        <v>47</v>
      </c>
      <c r="F2421" t="s">
        <v>41</v>
      </c>
      <c r="G2421" s="2">
        <v>44916</v>
      </c>
      <c r="H2421" s="1">
        <f>YEAR(Table1[[#This Row],[Date_of_Diagnosis]])</f>
        <v>2022</v>
      </c>
      <c r="I2421" t="s">
        <v>51</v>
      </c>
      <c r="J2421" t="s">
        <v>2</v>
      </c>
      <c r="K2421" t="b">
        <v>1</v>
      </c>
      <c r="L2421">
        <v>47</v>
      </c>
      <c r="M2421">
        <v>6</v>
      </c>
      <c r="N2421" t="s">
        <v>15</v>
      </c>
      <c r="O2421">
        <v>39</v>
      </c>
      <c r="P2421" t="str">
        <f>IF(Table1[[#This Row],[Survival_Time_Months]]&lt;12,"&lt;1 Year",IF(Table1[[#This Row],[Survival_Time_Months]]&lt;60,"1-5 Years","5+ Years"))</f>
        <v>1-5 Years</v>
      </c>
      <c r="Q2421" t="s">
        <v>14</v>
      </c>
      <c r="R2421" t="b">
        <v>1</v>
      </c>
      <c r="S2421" t="s">
        <v>18</v>
      </c>
    </row>
    <row r="2422" spans="1:19" x14ac:dyDescent="0.35">
      <c r="A2422" t="s">
        <v>2467</v>
      </c>
      <c r="B2422">
        <v>75</v>
      </c>
      <c r="C2422" t="str">
        <f>IF(Table1[[#This Row],[Age]]&lt;=10,"Child",IF(Table1[[#This Row],[Age]]&lt;=20,"Teen", IF(Table1[[#This Row],[Age]]&lt;=40, "Young Adult",IF(Table1[[#This Row],[Age]]&lt;=60, "Middle Age","Old Age"))))</f>
        <v>Old Age</v>
      </c>
      <c r="D2422" t="s">
        <v>40</v>
      </c>
      <c r="E2422" t="s">
        <v>47</v>
      </c>
      <c r="F2422" t="s">
        <v>44</v>
      </c>
      <c r="G2422" s="2">
        <v>43954</v>
      </c>
      <c r="H2422" s="1">
        <f>YEAR(Table1[[#This Row],[Date_of_Diagnosis]])</f>
        <v>2020</v>
      </c>
      <c r="I2422" t="s">
        <v>48</v>
      </c>
      <c r="J2422" t="s">
        <v>38</v>
      </c>
      <c r="K2422" t="b">
        <v>0</v>
      </c>
      <c r="L2422">
        <v>0</v>
      </c>
      <c r="M2422">
        <v>6</v>
      </c>
      <c r="N2422" t="s">
        <v>15</v>
      </c>
      <c r="O2422">
        <v>53</v>
      </c>
      <c r="P2422" t="str">
        <f>IF(Table1[[#This Row],[Survival_Time_Months]]&lt;12,"&lt;1 Year",IF(Table1[[#This Row],[Survival_Time_Months]]&lt;60,"1-5 Years","5+ Years"))</f>
        <v>1-5 Years</v>
      </c>
      <c r="Q2422" t="s">
        <v>10</v>
      </c>
      <c r="R2422" t="b">
        <v>0</v>
      </c>
      <c r="S2422" t="s">
        <v>18</v>
      </c>
    </row>
    <row r="2423" spans="1:19" x14ac:dyDescent="0.35">
      <c r="A2423" t="s">
        <v>2468</v>
      </c>
      <c r="B2423">
        <v>28</v>
      </c>
      <c r="C2423" t="str">
        <f>IF(Table1[[#This Row],[Age]]&lt;=10,"Child",IF(Table1[[#This Row],[Age]]&lt;=20,"Teen", IF(Table1[[#This Row],[Age]]&lt;=40, "Young Adult",IF(Table1[[#This Row],[Age]]&lt;=60, "Middle Age","Old Age"))))</f>
        <v>Young Adult</v>
      </c>
      <c r="D2423" t="s">
        <v>40</v>
      </c>
      <c r="E2423" t="s">
        <v>35</v>
      </c>
      <c r="F2423" t="s">
        <v>36</v>
      </c>
      <c r="G2423" s="2">
        <v>44490</v>
      </c>
      <c r="H2423" s="1">
        <f>YEAR(Table1[[#This Row],[Date_of_Diagnosis]])</f>
        <v>2021</v>
      </c>
      <c r="I2423" t="s">
        <v>42</v>
      </c>
      <c r="J2423" t="s">
        <v>45</v>
      </c>
      <c r="K2423" t="b">
        <v>1</v>
      </c>
      <c r="L2423">
        <v>34</v>
      </c>
      <c r="M2423">
        <v>15</v>
      </c>
      <c r="N2423" t="s">
        <v>15</v>
      </c>
      <c r="O2423">
        <v>4</v>
      </c>
      <c r="P2423" t="str">
        <f>IF(Table1[[#This Row],[Survival_Time_Months]]&lt;12,"&lt;1 Year",IF(Table1[[#This Row],[Survival_Time_Months]]&lt;60,"1-5 Years","5+ Years"))</f>
        <v>&lt;1 Year</v>
      </c>
      <c r="Q2423" t="s">
        <v>14</v>
      </c>
      <c r="R2423" t="b">
        <v>1</v>
      </c>
      <c r="S2423" t="s">
        <v>11</v>
      </c>
    </row>
    <row r="2424" spans="1:19" x14ac:dyDescent="0.35">
      <c r="A2424" t="s">
        <v>2469</v>
      </c>
      <c r="B2424">
        <v>31</v>
      </c>
      <c r="C2424" t="str">
        <f>IF(Table1[[#This Row],[Age]]&lt;=10,"Child",IF(Table1[[#This Row],[Age]]&lt;=20,"Teen", IF(Table1[[#This Row],[Age]]&lt;=40, "Young Adult",IF(Table1[[#This Row],[Age]]&lt;=60, "Middle Age","Old Age"))))</f>
        <v>Young Adult</v>
      </c>
      <c r="D2424" t="s">
        <v>5049</v>
      </c>
      <c r="E2424" t="s">
        <v>35</v>
      </c>
      <c r="F2424" t="s">
        <v>36</v>
      </c>
      <c r="G2424" s="2">
        <v>45530</v>
      </c>
      <c r="H2424" s="1">
        <f>YEAR(Table1[[#This Row],[Date_of_Diagnosis]])</f>
        <v>2024</v>
      </c>
      <c r="I2424" t="s">
        <v>51</v>
      </c>
      <c r="J2424" t="s">
        <v>2</v>
      </c>
      <c r="K2424" t="b">
        <v>0</v>
      </c>
      <c r="L2424">
        <v>64</v>
      </c>
      <c r="M2424">
        <v>2</v>
      </c>
      <c r="N2424" t="s">
        <v>15</v>
      </c>
      <c r="O2424">
        <v>34</v>
      </c>
      <c r="P2424" t="str">
        <f>IF(Table1[[#This Row],[Survival_Time_Months]]&lt;12,"&lt;1 Year",IF(Table1[[#This Row],[Survival_Time_Months]]&lt;60,"1-5 Years","5+ Years"))</f>
        <v>1-5 Years</v>
      </c>
      <c r="Q2424" t="s">
        <v>14</v>
      </c>
      <c r="R2424" t="b">
        <v>1</v>
      </c>
      <c r="S2424" t="s">
        <v>19</v>
      </c>
    </row>
    <row r="2425" spans="1:19" x14ac:dyDescent="0.35">
      <c r="A2425" t="s">
        <v>2470</v>
      </c>
      <c r="B2425">
        <v>11</v>
      </c>
      <c r="C2425" t="str">
        <f>IF(Table1[[#This Row],[Age]]&lt;=10,"Child",IF(Table1[[#This Row],[Age]]&lt;=20,"Teen", IF(Table1[[#This Row],[Age]]&lt;=40, "Young Adult",IF(Table1[[#This Row],[Age]]&lt;=60, "Middle Age","Old Age"))))</f>
        <v>Teen</v>
      </c>
      <c r="D2425" t="s">
        <v>5050</v>
      </c>
      <c r="E2425" t="s">
        <v>35</v>
      </c>
      <c r="F2425" t="s">
        <v>41</v>
      </c>
      <c r="G2425" s="2">
        <v>43824</v>
      </c>
      <c r="H2425" s="1">
        <f>YEAR(Table1[[#This Row],[Date_of_Diagnosis]])</f>
        <v>2019</v>
      </c>
      <c r="I2425" t="s">
        <v>48</v>
      </c>
      <c r="J2425" t="s">
        <v>45</v>
      </c>
      <c r="K2425" t="b">
        <v>1</v>
      </c>
      <c r="L2425">
        <v>67</v>
      </c>
      <c r="M2425">
        <v>17</v>
      </c>
      <c r="N2425" t="s">
        <v>12</v>
      </c>
      <c r="O2425">
        <v>50</v>
      </c>
      <c r="P2425" t="str">
        <f>IF(Table1[[#This Row],[Survival_Time_Months]]&lt;12,"&lt;1 Year",IF(Table1[[#This Row],[Survival_Time_Months]]&lt;60,"1-5 Years","5+ Years"))</f>
        <v>1-5 Years</v>
      </c>
      <c r="Q2425" t="s">
        <v>10</v>
      </c>
      <c r="R2425" t="b">
        <v>1</v>
      </c>
      <c r="S2425" t="s">
        <v>13</v>
      </c>
    </row>
    <row r="2426" spans="1:19" x14ac:dyDescent="0.35">
      <c r="A2426" t="s">
        <v>2471</v>
      </c>
      <c r="B2426">
        <v>69</v>
      </c>
      <c r="C2426" t="str">
        <f>IF(Table1[[#This Row],[Age]]&lt;=10,"Child",IF(Table1[[#This Row],[Age]]&lt;=20,"Teen", IF(Table1[[#This Row],[Age]]&lt;=40, "Young Adult",IF(Table1[[#This Row],[Age]]&lt;=60, "Middle Age","Old Age"))))</f>
        <v>Old Age</v>
      </c>
      <c r="D2426" t="s">
        <v>40</v>
      </c>
      <c r="E2426" t="s">
        <v>35</v>
      </c>
      <c r="F2426" t="s">
        <v>44</v>
      </c>
      <c r="G2426" s="2">
        <v>43555</v>
      </c>
      <c r="H2426" s="1">
        <f>YEAR(Table1[[#This Row],[Date_of_Diagnosis]])</f>
        <v>2019</v>
      </c>
      <c r="I2426" t="s">
        <v>51</v>
      </c>
      <c r="J2426" t="s">
        <v>45</v>
      </c>
      <c r="K2426" t="b">
        <v>1</v>
      </c>
      <c r="L2426">
        <v>53</v>
      </c>
      <c r="M2426">
        <v>19</v>
      </c>
      <c r="N2426" t="s">
        <v>12</v>
      </c>
      <c r="O2426">
        <v>30</v>
      </c>
      <c r="P2426" t="str">
        <f>IF(Table1[[#This Row],[Survival_Time_Months]]&lt;12,"&lt;1 Year",IF(Table1[[#This Row],[Survival_Time_Months]]&lt;60,"1-5 Years","5+ Years"))</f>
        <v>1-5 Years</v>
      </c>
      <c r="Q2426" t="s">
        <v>14</v>
      </c>
      <c r="R2426" t="b">
        <v>1</v>
      </c>
      <c r="S2426" t="s">
        <v>23</v>
      </c>
    </row>
    <row r="2427" spans="1:19" x14ac:dyDescent="0.35">
      <c r="A2427" t="s">
        <v>2472</v>
      </c>
      <c r="B2427">
        <v>69</v>
      </c>
      <c r="C2427" t="str">
        <f>IF(Table1[[#This Row],[Age]]&lt;=10,"Child",IF(Table1[[#This Row],[Age]]&lt;=20,"Teen", IF(Table1[[#This Row],[Age]]&lt;=40, "Young Adult",IF(Table1[[#This Row],[Age]]&lt;=60, "Middle Age","Old Age"))))</f>
        <v>Old Age</v>
      </c>
      <c r="D2427" t="s">
        <v>5050</v>
      </c>
      <c r="E2427" t="s">
        <v>35</v>
      </c>
      <c r="F2427" t="s">
        <v>41</v>
      </c>
      <c r="G2427" s="2">
        <v>43846</v>
      </c>
      <c r="H2427" s="1">
        <f>YEAR(Table1[[#This Row],[Date_of_Diagnosis]])</f>
        <v>2020</v>
      </c>
      <c r="I2427" t="s">
        <v>51</v>
      </c>
      <c r="J2427" t="s">
        <v>45</v>
      </c>
      <c r="K2427" t="b">
        <v>1</v>
      </c>
      <c r="L2427">
        <v>37</v>
      </c>
      <c r="M2427">
        <v>15</v>
      </c>
      <c r="N2427" t="s">
        <v>12</v>
      </c>
      <c r="O2427">
        <v>11</v>
      </c>
      <c r="P2427" t="str">
        <f>IF(Table1[[#This Row],[Survival_Time_Months]]&lt;12,"&lt;1 Year",IF(Table1[[#This Row],[Survival_Time_Months]]&lt;60,"1-5 Years","5+ Years"))</f>
        <v>&lt;1 Year</v>
      </c>
      <c r="Q2427" t="s">
        <v>14</v>
      </c>
      <c r="R2427" t="b">
        <v>0</v>
      </c>
      <c r="S2427" t="s">
        <v>17</v>
      </c>
    </row>
    <row r="2428" spans="1:19" x14ac:dyDescent="0.35">
      <c r="A2428" t="s">
        <v>2473</v>
      </c>
      <c r="B2428">
        <v>84</v>
      </c>
      <c r="C2428" t="str">
        <f>IF(Table1[[#This Row],[Age]]&lt;=10,"Child",IF(Table1[[#This Row],[Age]]&lt;=20,"Teen", IF(Table1[[#This Row],[Age]]&lt;=40, "Young Adult",IF(Table1[[#This Row],[Age]]&lt;=60, "Middle Age","Old Age"))))</f>
        <v>Old Age</v>
      </c>
      <c r="D2428" t="s">
        <v>5049</v>
      </c>
      <c r="E2428" t="s">
        <v>47</v>
      </c>
      <c r="F2428" t="s">
        <v>44</v>
      </c>
      <c r="G2428" s="2">
        <v>45001</v>
      </c>
      <c r="H2428" s="1">
        <f>YEAR(Table1[[#This Row],[Date_of_Diagnosis]])</f>
        <v>2023</v>
      </c>
      <c r="I2428" t="s">
        <v>51</v>
      </c>
      <c r="J2428" t="s">
        <v>38</v>
      </c>
      <c r="K2428" t="b">
        <v>1</v>
      </c>
      <c r="L2428">
        <v>10</v>
      </c>
      <c r="M2428">
        <v>9</v>
      </c>
      <c r="N2428" t="s">
        <v>15</v>
      </c>
      <c r="O2428">
        <v>10</v>
      </c>
      <c r="P2428" t="str">
        <f>IF(Table1[[#This Row],[Survival_Time_Months]]&lt;12,"&lt;1 Year",IF(Table1[[#This Row],[Survival_Time_Months]]&lt;60,"1-5 Years","5+ Years"))</f>
        <v>&lt;1 Year</v>
      </c>
      <c r="Q2428" t="s">
        <v>14</v>
      </c>
      <c r="R2428" t="b">
        <v>0</v>
      </c>
      <c r="S2428" t="s">
        <v>16</v>
      </c>
    </row>
    <row r="2429" spans="1:19" x14ac:dyDescent="0.35">
      <c r="A2429" t="s">
        <v>2474</v>
      </c>
      <c r="B2429">
        <v>8</v>
      </c>
      <c r="C2429" t="str">
        <f>IF(Table1[[#This Row],[Age]]&lt;=10,"Child",IF(Table1[[#This Row],[Age]]&lt;=20,"Teen", IF(Table1[[#This Row],[Age]]&lt;=40, "Young Adult",IF(Table1[[#This Row],[Age]]&lt;=60, "Middle Age","Old Age"))))</f>
        <v>Child</v>
      </c>
      <c r="D2429" t="s">
        <v>5050</v>
      </c>
      <c r="E2429" t="s">
        <v>35</v>
      </c>
      <c r="F2429" t="s">
        <v>41</v>
      </c>
      <c r="G2429" s="2">
        <v>44770</v>
      </c>
      <c r="H2429" s="1">
        <f>YEAR(Table1[[#This Row],[Date_of_Diagnosis]])</f>
        <v>2022</v>
      </c>
      <c r="I2429" t="s">
        <v>37</v>
      </c>
      <c r="J2429" t="s">
        <v>45</v>
      </c>
      <c r="K2429" t="b">
        <v>1</v>
      </c>
      <c r="L2429">
        <v>34</v>
      </c>
      <c r="M2429">
        <v>13</v>
      </c>
      <c r="N2429" t="s">
        <v>9</v>
      </c>
      <c r="O2429">
        <v>47</v>
      </c>
      <c r="P2429" t="str">
        <f>IF(Table1[[#This Row],[Survival_Time_Months]]&lt;12,"&lt;1 Year",IF(Table1[[#This Row],[Survival_Time_Months]]&lt;60,"1-5 Years","5+ Years"))</f>
        <v>1-5 Years</v>
      </c>
      <c r="Q2429" t="s">
        <v>10</v>
      </c>
      <c r="R2429" t="b">
        <v>1</v>
      </c>
      <c r="S2429" t="s">
        <v>20</v>
      </c>
    </row>
    <row r="2430" spans="1:19" x14ac:dyDescent="0.35">
      <c r="A2430" t="s">
        <v>2475</v>
      </c>
      <c r="B2430">
        <v>36</v>
      </c>
      <c r="C2430" t="str">
        <f>IF(Table1[[#This Row],[Age]]&lt;=10,"Child",IF(Table1[[#This Row],[Age]]&lt;=20,"Teen", IF(Table1[[#This Row],[Age]]&lt;=40, "Young Adult",IF(Table1[[#This Row],[Age]]&lt;=60, "Middle Age","Old Age"))))</f>
        <v>Young Adult</v>
      </c>
      <c r="D2430" t="s">
        <v>5050</v>
      </c>
      <c r="E2430" t="s">
        <v>47</v>
      </c>
      <c r="F2430" t="s">
        <v>36</v>
      </c>
      <c r="G2430" s="2">
        <v>44788</v>
      </c>
      <c r="H2430" s="1">
        <f>YEAR(Table1[[#This Row],[Date_of_Diagnosis]])</f>
        <v>2022</v>
      </c>
      <c r="I2430" t="s">
        <v>37</v>
      </c>
      <c r="J2430" t="s">
        <v>2</v>
      </c>
      <c r="K2430" t="b">
        <v>1</v>
      </c>
      <c r="L2430">
        <v>14</v>
      </c>
      <c r="M2430">
        <v>1</v>
      </c>
      <c r="N2430" t="s">
        <v>9</v>
      </c>
      <c r="O2430">
        <v>113</v>
      </c>
      <c r="P2430" t="str">
        <f>IF(Table1[[#This Row],[Survival_Time_Months]]&lt;12,"&lt;1 Year",IF(Table1[[#This Row],[Survival_Time_Months]]&lt;60,"1-5 Years","5+ Years"))</f>
        <v>5+ Years</v>
      </c>
      <c r="Q2430" t="s">
        <v>10</v>
      </c>
      <c r="R2430" t="b">
        <v>0</v>
      </c>
      <c r="S2430" t="s">
        <v>22</v>
      </c>
    </row>
    <row r="2431" spans="1:19" x14ac:dyDescent="0.35">
      <c r="A2431" t="s">
        <v>2476</v>
      </c>
      <c r="B2431">
        <v>82</v>
      </c>
      <c r="C2431" t="str">
        <f>IF(Table1[[#This Row],[Age]]&lt;=10,"Child",IF(Table1[[#This Row],[Age]]&lt;=20,"Teen", IF(Table1[[#This Row],[Age]]&lt;=40, "Young Adult",IF(Table1[[#This Row],[Age]]&lt;=60, "Middle Age","Old Age"))))</f>
        <v>Old Age</v>
      </c>
      <c r="D2431" t="s">
        <v>5049</v>
      </c>
      <c r="E2431" t="s">
        <v>50</v>
      </c>
      <c r="F2431" t="s">
        <v>36</v>
      </c>
      <c r="G2431" s="2">
        <v>43842</v>
      </c>
      <c r="H2431" s="1">
        <f>YEAR(Table1[[#This Row],[Date_of_Diagnosis]])</f>
        <v>2020</v>
      </c>
      <c r="I2431" t="s">
        <v>48</v>
      </c>
      <c r="J2431" t="s">
        <v>45</v>
      </c>
      <c r="K2431" t="b">
        <v>1</v>
      </c>
      <c r="L2431">
        <v>31</v>
      </c>
      <c r="M2431">
        <v>10</v>
      </c>
      <c r="N2431" t="s">
        <v>15</v>
      </c>
      <c r="O2431">
        <v>89</v>
      </c>
      <c r="P2431" t="str">
        <f>IF(Table1[[#This Row],[Survival_Time_Months]]&lt;12,"&lt;1 Year",IF(Table1[[#This Row],[Survival_Time_Months]]&lt;60,"1-5 Years","5+ Years"))</f>
        <v>5+ Years</v>
      </c>
      <c r="Q2431" t="s">
        <v>10</v>
      </c>
      <c r="R2431" t="b">
        <v>1</v>
      </c>
      <c r="S2431" t="s">
        <v>22</v>
      </c>
    </row>
    <row r="2432" spans="1:19" x14ac:dyDescent="0.35">
      <c r="A2432" t="s">
        <v>2477</v>
      </c>
      <c r="B2432">
        <v>60</v>
      </c>
      <c r="C2432" t="str">
        <f>IF(Table1[[#This Row],[Age]]&lt;=10,"Child",IF(Table1[[#This Row],[Age]]&lt;=20,"Teen", IF(Table1[[#This Row],[Age]]&lt;=40, "Young Adult",IF(Table1[[#This Row],[Age]]&lt;=60, "Middle Age","Old Age"))))</f>
        <v>Middle Age</v>
      </c>
      <c r="D2432" t="s">
        <v>40</v>
      </c>
      <c r="E2432" t="s">
        <v>50</v>
      </c>
      <c r="F2432" t="s">
        <v>36</v>
      </c>
      <c r="G2432" s="2">
        <v>45111</v>
      </c>
      <c r="H2432" s="1">
        <f>YEAR(Table1[[#This Row],[Date_of_Diagnosis]])</f>
        <v>2023</v>
      </c>
      <c r="I2432" t="s">
        <v>42</v>
      </c>
      <c r="J2432" t="s">
        <v>45</v>
      </c>
      <c r="K2432" t="b">
        <v>0</v>
      </c>
      <c r="L2432">
        <v>24</v>
      </c>
      <c r="M2432">
        <v>0</v>
      </c>
      <c r="N2432" t="s">
        <v>15</v>
      </c>
      <c r="O2432">
        <v>107</v>
      </c>
      <c r="P2432" t="str">
        <f>IF(Table1[[#This Row],[Survival_Time_Months]]&lt;12,"&lt;1 Year",IF(Table1[[#This Row],[Survival_Time_Months]]&lt;60,"1-5 Years","5+ Years"))</f>
        <v>5+ Years</v>
      </c>
      <c r="Q2432" t="s">
        <v>10</v>
      </c>
      <c r="R2432" t="b">
        <v>0</v>
      </c>
      <c r="S2432" t="s">
        <v>23</v>
      </c>
    </row>
    <row r="2433" spans="1:19" x14ac:dyDescent="0.35">
      <c r="A2433" t="s">
        <v>2478</v>
      </c>
      <c r="B2433">
        <v>78</v>
      </c>
      <c r="C2433" t="str">
        <f>IF(Table1[[#This Row],[Age]]&lt;=10,"Child",IF(Table1[[#This Row],[Age]]&lt;=20,"Teen", IF(Table1[[#This Row],[Age]]&lt;=40, "Young Adult",IF(Table1[[#This Row],[Age]]&lt;=60, "Middle Age","Old Age"))))</f>
        <v>Old Age</v>
      </c>
      <c r="D2433" t="s">
        <v>5049</v>
      </c>
      <c r="E2433" t="s">
        <v>47</v>
      </c>
      <c r="F2433" t="s">
        <v>41</v>
      </c>
      <c r="G2433" s="2">
        <v>44607</v>
      </c>
      <c r="H2433" s="1">
        <f>YEAR(Table1[[#This Row],[Date_of_Diagnosis]])</f>
        <v>2022</v>
      </c>
      <c r="I2433" t="s">
        <v>48</v>
      </c>
      <c r="J2433" t="s">
        <v>38</v>
      </c>
      <c r="K2433" t="b">
        <v>0</v>
      </c>
      <c r="L2433">
        <v>40</v>
      </c>
      <c r="M2433">
        <v>9</v>
      </c>
      <c r="N2433" t="s">
        <v>15</v>
      </c>
      <c r="O2433">
        <v>84</v>
      </c>
      <c r="P2433" t="str">
        <f>IF(Table1[[#This Row],[Survival_Time_Months]]&lt;12,"&lt;1 Year",IF(Table1[[#This Row],[Survival_Time_Months]]&lt;60,"1-5 Years","5+ Years"))</f>
        <v>5+ Years</v>
      </c>
      <c r="Q2433" t="s">
        <v>14</v>
      </c>
      <c r="R2433" t="b">
        <v>1</v>
      </c>
      <c r="S2433" t="s">
        <v>19</v>
      </c>
    </row>
    <row r="2434" spans="1:19" x14ac:dyDescent="0.35">
      <c r="A2434" t="s">
        <v>2479</v>
      </c>
      <c r="B2434">
        <v>54</v>
      </c>
      <c r="C2434" t="str">
        <f>IF(Table1[[#This Row],[Age]]&lt;=10,"Child",IF(Table1[[#This Row],[Age]]&lt;=20,"Teen", IF(Table1[[#This Row],[Age]]&lt;=40, "Young Adult",IF(Table1[[#This Row],[Age]]&lt;=60, "Middle Age","Old Age"))))</f>
        <v>Middle Age</v>
      </c>
      <c r="D2434" t="s">
        <v>5050</v>
      </c>
      <c r="E2434" t="s">
        <v>35</v>
      </c>
      <c r="F2434" t="s">
        <v>41</v>
      </c>
      <c r="G2434" s="2">
        <v>43515</v>
      </c>
      <c r="H2434" s="1">
        <f>YEAR(Table1[[#This Row],[Date_of_Diagnosis]])</f>
        <v>2019</v>
      </c>
      <c r="I2434" t="s">
        <v>51</v>
      </c>
      <c r="J2434" t="s">
        <v>45</v>
      </c>
      <c r="K2434" t="b">
        <v>1</v>
      </c>
      <c r="L2434">
        <v>15</v>
      </c>
      <c r="M2434">
        <v>20</v>
      </c>
      <c r="N2434" t="s">
        <v>15</v>
      </c>
      <c r="O2434">
        <v>76</v>
      </c>
      <c r="P2434" t="str">
        <f>IF(Table1[[#This Row],[Survival_Time_Months]]&lt;12,"&lt;1 Year",IF(Table1[[#This Row],[Survival_Time_Months]]&lt;60,"1-5 Years","5+ Years"))</f>
        <v>5+ Years</v>
      </c>
      <c r="Q2434" t="s">
        <v>14</v>
      </c>
      <c r="R2434" t="b">
        <v>0</v>
      </c>
      <c r="S2434" t="s">
        <v>21</v>
      </c>
    </row>
    <row r="2435" spans="1:19" x14ac:dyDescent="0.35">
      <c r="A2435" t="s">
        <v>2480</v>
      </c>
      <c r="B2435">
        <v>49</v>
      </c>
      <c r="C2435" t="str">
        <f>IF(Table1[[#This Row],[Age]]&lt;=10,"Child",IF(Table1[[#This Row],[Age]]&lt;=20,"Teen", IF(Table1[[#This Row],[Age]]&lt;=40, "Young Adult",IF(Table1[[#This Row],[Age]]&lt;=60, "Middle Age","Old Age"))))</f>
        <v>Middle Age</v>
      </c>
      <c r="D2435" t="s">
        <v>5050</v>
      </c>
      <c r="E2435" t="s">
        <v>50</v>
      </c>
      <c r="F2435" t="s">
        <v>44</v>
      </c>
      <c r="G2435" s="2">
        <v>44620</v>
      </c>
      <c r="H2435" s="1">
        <f>YEAR(Table1[[#This Row],[Date_of_Diagnosis]])</f>
        <v>2022</v>
      </c>
      <c r="I2435" t="s">
        <v>48</v>
      </c>
      <c r="J2435" t="s">
        <v>45</v>
      </c>
      <c r="K2435" t="b">
        <v>0</v>
      </c>
      <c r="L2435">
        <v>34</v>
      </c>
      <c r="M2435">
        <v>8</v>
      </c>
      <c r="N2435" t="s">
        <v>15</v>
      </c>
      <c r="O2435">
        <v>64</v>
      </c>
      <c r="P2435" t="str">
        <f>IF(Table1[[#This Row],[Survival_Time_Months]]&lt;12,"&lt;1 Year",IF(Table1[[#This Row],[Survival_Time_Months]]&lt;60,"1-5 Years","5+ Years"))</f>
        <v>5+ Years</v>
      </c>
      <c r="Q2435" t="s">
        <v>10</v>
      </c>
      <c r="R2435" t="b">
        <v>0</v>
      </c>
      <c r="S2435" t="s">
        <v>16</v>
      </c>
    </row>
    <row r="2436" spans="1:19" x14ac:dyDescent="0.35">
      <c r="A2436" t="s">
        <v>2481</v>
      </c>
      <c r="B2436">
        <v>56</v>
      </c>
      <c r="C2436" t="str">
        <f>IF(Table1[[#This Row],[Age]]&lt;=10,"Child",IF(Table1[[#This Row],[Age]]&lt;=20,"Teen", IF(Table1[[#This Row],[Age]]&lt;=40, "Young Adult",IF(Table1[[#This Row],[Age]]&lt;=60, "Middle Age","Old Age"))))</f>
        <v>Middle Age</v>
      </c>
      <c r="D2436" t="s">
        <v>5049</v>
      </c>
      <c r="E2436" t="s">
        <v>47</v>
      </c>
      <c r="F2436" t="s">
        <v>41</v>
      </c>
      <c r="G2436" s="2">
        <v>44662</v>
      </c>
      <c r="H2436" s="1">
        <f>YEAR(Table1[[#This Row],[Date_of_Diagnosis]])</f>
        <v>2022</v>
      </c>
      <c r="I2436" t="s">
        <v>42</v>
      </c>
      <c r="J2436" t="s">
        <v>45</v>
      </c>
      <c r="K2436" t="b">
        <v>0</v>
      </c>
      <c r="L2436">
        <v>25</v>
      </c>
      <c r="M2436">
        <v>7</v>
      </c>
      <c r="N2436" t="s">
        <v>15</v>
      </c>
      <c r="O2436">
        <v>50</v>
      </c>
      <c r="P2436" t="str">
        <f>IF(Table1[[#This Row],[Survival_Time_Months]]&lt;12,"&lt;1 Year",IF(Table1[[#This Row],[Survival_Time_Months]]&lt;60,"1-5 Years","5+ Years"))</f>
        <v>1-5 Years</v>
      </c>
      <c r="Q2436" t="s">
        <v>14</v>
      </c>
      <c r="R2436" t="b">
        <v>0</v>
      </c>
      <c r="S2436" t="s">
        <v>20</v>
      </c>
    </row>
    <row r="2437" spans="1:19" x14ac:dyDescent="0.35">
      <c r="A2437" t="s">
        <v>2482</v>
      </c>
      <c r="B2437">
        <v>87</v>
      </c>
      <c r="C2437" t="str">
        <f>IF(Table1[[#This Row],[Age]]&lt;=10,"Child",IF(Table1[[#This Row],[Age]]&lt;=20,"Teen", IF(Table1[[#This Row],[Age]]&lt;=40, "Young Adult",IF(Table1[[#This Row],[Age]]&lt;=60, "Middle Age","Old Age"))))</f>
        <v>Old Age</v>
      </c>
      <c r="D2437" t="s">
        <v>5049</v>
      </c>
      <c r="E2437" t="s">
        <v>35</v>
      </c>
      <c r="F2437" t="s">
        <v>36</v>
      </c>
      <c r="G2437" s="2">
        <v>44097</v>
      </c>
      <c r="H2437" s="1">
        <f>YEAR(Table1[[#This Row],[Date_of_Diagnosis]])</f>
        <v>2020</v>
      </c>
      <c r="I2437" t="s">
        <v>51</v>
      </c>
      <c r="J2437" t="s">
        <v>38</v>
      </c>
      <c r="K2437" t="b">
        <v>1</v>
      </c>
      <c r="L2437">
        <v>60</v>
      </c>
      <c r="M2437">
        <v>1</v>
      </c>
      <c r="N2437" t="s">
        <v>12</v>
      </c>
      <c r="O2437">
        <v>104</v>
      </c>
      <c r="P2437" t="str">
        <f>IF(Table1[[#This Row],[Survival_Time_Months]]&lt;12,"&lt;1 Year",IF(Table1[[#This Row],[Survival_Time_Months]]&lt;60,"1-5 Years","5+ Years"))</f>
        <v>5+ Years</v>
      </c>
      <c r="Q2437" t="s">
        <v>10</v>
      </c>
      <c r="R2437" t="b">
        <v>0</v>
      </c>
      <c r="S2437" t="s">
        <v>17</v>
      </c>
    </row>
    <row r="2438" spans="1:19" x14ac:dyDescent="0.35">
      <c r="A2438" t="s">
        <v>2483</v>
      </c>
      <c r="B2438">
        <v>90</v>
      </c>
      <c r="C2438" t="str">
        <f>IF(Table1[[#This Row],[Age]]&lt;=10,"Child",IF(Table1[[#This Row],[Age]]&lt;=20,"Teen", IF(Table1[[#This Row],[Age]]&lt;=40, "Young Adult",IF(Table1[[#This Row],[Age]]&lt;=60, "Middle Age","Old Age"))))</f>
        <v>Old Age</v>
      </c>
      <c r="D2438" t="s">
        <v>40</v>
      </c>
      <c r="E2438" t="s">
        <v>47</v>
      </c>
      <c r="F2438" t="s">
        <v>36</v>
      </c>
      <c r="G2438" s="2">
        <v>43565</v>
      </c>
      <c r="H2438" s="1">
        <f>YEAR(Table1[[#This Row],[Date_of_Diagnosis]])</f>
        <v>2019</v>
      </c>
      <c r="I2438" t="s">
        <v>48</v>
      </c>
      <c r="J2438" t="s">
        <v>2</v>
      </c>
      <c r="K2438" t="b">
        <v>1</v>
      </c>
      <c r="L2438">
        <v>46</v>
      </c>
      <c r="M2438">
        <v>2</v>
      </c>
      <c r="N2438" t="s">
        <v>15</v>
      </c>
      <c r="O2438">
        <v>37</v>
      </c>
      <c r="P2438" t="str">
        <f>IF(Table1[[#This Row],[Survival_Time_Months]]&lt;12,"&lt;1 Year",IF(Table1[[#This Row],[Survival_Time_Months]]&lt;60,"1-5 Years","5+ Years"))</f>
        <v>1-5 Years</v>
      </c>
      <c r="Q2438" t="s">
        <v>14</v>
      </c>
      <c r="R2438" t="b">
        <v>0</v>
      </c>
      <c r="S2438" t="s">
        <v>13</v>
      </c>
    </row>
    <row r="2439" spans="1:19" x14ac:dyDescent="0.35">
      <c r="A2439" t="s">
        <v>2484</v>
      </c>
      <c r="B2439">
        <v>58</v>
      </c>
      <c r="C2439" t="str">
        <f>IF(Table1[[#This Row],[Age]]&lt;=10,"Child",IF(Table1[[#This Row],[Age]]&lt;=20,"Teen", IF(Table1[[#This Row],[Age]]&lt;=40, "Young Adult",IF(Table1[[#This Row],[Age]]&lt;=60, "Middle Age","Old Age"))))</f>
        <v>Middle Age</v>
      </c>
      <c r="D2439" t="s">
        <v>5050</v>
      </c>
      <c r="E2439" t="s">
        <v>47</v>
      </c>
      <c r="F2439" t="s">
        <v>44</v>
      </c>
      <c r="G2439" s="2">
        <v>43646</v>
      </c>
      <c r="H2439" s="1">
        <f>YEAR(Table1[[#This Row],[Date_of_Diagnosis]])</f>
        <v>2019</v>
      </c>
      <c r="I2439" t="s">
        <v>37</v>
      </c>
      <c r="J2439" t="s">
        <v>2</v>
      </c>
      <c r="K2439" t="b">
        <v>1</v>
      </c>
      <c r="L2439">
        <v>50</v>
      </c>
      <c r="M2439">
        <v>18</v>
      </c>
      <c r="N2439" t="s">
        <v>9</v>
      </c>
      <c r="O2439">
        <v>113</v>
      </c>
      <c r="P2439" t="str">
        <f>IF(Table1[[#This Row],[Survival_Time_Months]]&lt;12,"&lt;1 Year",IF(Table1[[#This Row],[Survival_Time_Months]]&lt;60,"1-5 Years","5+ Years"))</f>
        <v>5+ Years</v>
      </c>
      <c r="Q2439" t="s">
        <v>10</v>
      </c>
      <c r="R2439" t="b">
        <v>1</v>
      </c>
      <c r="S2439" t="s">
        <v>23</v>
      </c>
    </row>
    <row r="2440" spans="1:19" x14ac:dyDescent="0.35">
      <c r="A2440" t="s">
        <v>2485</v>
      </c>
      <c r="B2440">
        <v>47</v>
      </c>
      <c r="C2440" t="str">
        <f>IF(Table1[[#This Row],[Age]]&lt;=10,"Child",IF(Table1[[#This Row],[Age]]&lt;=20,"Teen", IF(Table1[[#This Row],[Age]]&lt;=40, "Young Adult",IF(Table1[[#This Row],[Age]]&lt;=60, "Middle Age","Old Age"))))</f>
        <v>Middle Age</v>
      </c>
      <c r="D2440" t="s">
        <v>5050</v>
      </c>
      <c r="E2440" t="s">
        <v>35</v>
      </c>
      <c r="F2440" t="s">
        <v>41</v>
      </c>
      <c r="G2440" s="2">
        <v>45308</v>
      </c>
      <c r="H2440" s="1">
        <f>YEAR(Table1[[#This Row],[Date_of_Diagnosis]])</f>
        <v>2024</v>
      </c>
      <c r="I2440" t="s">
        <v>42</v>
      </c>
      <c r="J2440" t="s">
        <v>38</v>
      </c>
      <c r="K2440" t="b">
        <v>1</v>
      </c>
      <c r="L2440">
        <v>19</v>
      </c>
      <c r="M2440">
        <v>18</v>
      </c>
      <c r="N2440" t="s">
        <v>12</v>
      </c>
      <c r="O2440">
        <v>94</v>
      </c>
      <c r="P2440" t="str">
        <f>IF(Table1[[#This Row],[Survival_Time_Months]]&lt;12,"&lt;1 Year",IF(Table1[[#This Row],[Survival_Time_Months]]&lt;60,"1-5 Years","5+ Years"))</f>
        <v>5+ Years</v>
      </c>
      <c r="Q2440" t="s">
        <v>10</v>
      </c>
      <c r="R2440" t="b">
        <v>1</v>
      </c>
      <c r="S2440" t="s">
        <v>13</v>
      </c>
    </row>
    <row r="2441" spans="1:19" x14ac:dyDescent="0.35">
      <c r="A2441" t="s">
        <v>2486</v>
      </c>
      <c r="B2441">
        <v>39</v>
      </c>
      <c r="C2441" t="str">
        <f>IF(Table1[[#This Row],[Age]]&lt;=10,"Child",IF(Table1[[#This Row],[Age]]&lt;=20,"Teen", IF(Table1[[#This Row],[Age]]&lt;=40, "Young Adult",IF(Table1[[#This Row],[Age]]&lt;=60, "Middle Age","Old Age"))))</f>
        <v>Young Adult</v>
      </c>
      <c r="D2441" t="s">
        <v>5050</v>
      </c>
      <c r="E2441" t="s">
        <v>47</v>
      </c>
      <c r="F2441" t="s">
        <v>44</v>
      </c>
      <c r="G2441" s="2">
        <v>45208</v>
      </c>
      <c r="H2441" s="1">
        <f>YEAR(Table1[[#This Row],[Date_of_Diagnosis]])</f>
        <v>2023</v>
      </c>
      <c r="I2441" t="s">
        <v>51</v>
      </c>
      <c r="J2441" t="s">
        <v>2</v>
      </c>
      <c r="K2441" t="b">
        <v>0</v>
      </c>
      <c r="L2441">
        <v>56</v>
      </c>
      <c r="M2441">
        <v>6</v>
      </c>
      <c r="N2441" t="s">
        <v>15</v>
      </c>
      <c r="O2441">
        <v>60</v>
      </c>
      <c r="P2441" t="str">
        <f>IF(Table1[[#This Row],[Survival_Time_Months]]&lt;12,"&lt;1 Year",IF(Table1[[#This Row],[Survival_Time_Months]]&lt;60,"1-5 Years","5+ Years"))</f>
        <v>5+ Years</v>
      </c>
      <c r="Q2441" t="s">
        <v>10</v>
      </c>
      <c r="R2441" t="b">
        <v>0</v>
      </c>
      <c r="S2441" t="s">
        <v>19</v>
      </c>
    </row>
    <row r="2442" spans="1:19" x14ac:dyDescent="0.35">
      <c r="A2442" t="s">
        <v>2487</v>
      </c>
      <c r="B2442">
        <v>39</v>
      </c>
      <c r="C2442" t="str">
        <f>IF(Table1[[#This Row],[Age]]&lt;=10,"Child",IF(Table1[[#This Row],[Age]]&lt;=20,"Teen", IF(Table1[[#This Row],[Age]]&lt;=40, "Young Adult",IF(Table1[[#This Row],[Age]]&lt;=60, "Middle Age","Old Age"))))</f>
        <v>Young Adult</v>
      </c>
      <c r="D2442" t="s">
        <v>5049</v>
      </c>
      <c r="E2442" t="s">
        <v>50</v>
      </c>
      <c r="F2442" t="s">
        <v>41</v>
      </c>
      <c r="G2442" s="2">
        <v>45410</v>
      </c>
      <c r="H2442" s="1">
        <f>YEAR(Table1[[#This Row],[Date_of_Diagnosis]])</f>
        <v>2024</v>
      </c>
      <c r="I2442" t="s">
        <v>37</v>
      </c>
      <c r="J2442" t="s">
        <v>38</v>
      </c>
      <c r="K2442" t="b">
        <v>0</v>
      </c>
      <c r="L2442">
        <v>30</v>
      </c>
      <c r="M2442">
        <v>10</v>
      </c>
      <c r="N2442" t="s">
        <v>12</v>
      </c>
      <c r="O2442">
        <v>5</v>
      </c>
      <c r="P2442" t="str">
        <f>IF(Table1[[#This Row],[Survival_Time_Months]]&lt;12,"&lt;1 Year",IF(Table1[[#This Row],[Survival_Time_Months]]&lt;60,"1-5 Years","5+ Years"))</f>
        <v>&lt;1 Year</v>
      </c>
      <c r="Q2442" t="s">
        <v>14</v>
      </c>
      <c r="R2442" t="b">
        <v>1</v>
      </c>
      <c r="S2442" t="s">
        <v>13</v>
      </c>
    </row>
    <row r="2443" spans="1:19" x14ac:dyDescent="0.35">
      <c r="A2443" t="s">
        <v>2488</v>
      </c>
      <c r="B2443">
        <v>88</v>
      </c>
      <c r="C2443" t="str">
        <f>IF(Table1[[#This Row],[Age]]&lt;=10,"Child",IF(Table1[[#This Row],[Age]]&lt;=20,"Teen", IF(Table1[[#This Row],[Age]]&lt;=40, "Young Adult",IF(Table1[[#This Row],[Age]]&lt;=60, "Middle Age","Old Age"))))</f>
        <v>Old Age</v>
      </c>
      <c r="D2443" t="s">
        <v>5050</v>
      </c>
      <c r="E2443" t="s">
        <v>47</v>
      </c>
      <c r="F2443" t="s">
        <v>44</v>
      </c>
      <c r="G2443" s="2">
        <v>45410</v>
      </c>
      <c r="H2443" s="1">
        <f>YEAR(Table1[[#This Row],[Date_of_Diagnosis]])</f>
        <v>2024</v>
      </c>
      <c r="I2443" t="s">
        <v>48</v>
      </c>
      <c r="J2443" t="s">
        <v>2</v>
      </c>
      <c r="K2443" t="b">
        <v>1</v>
      </c>
      <c r="L2443">
        <v>53</v>
      </c>
      <c r="M2443">
        <v>4</v>
      </c>
      <c r="N2443" t="s">
        <v>9</v>
      </c>
      <c r="O2443">
        <v>11</v>
      </c>
      <c r="P2443" t="str">
        <f>IF(Table1[[#This Row],[Survival_Time_Months]]&lt;12,"&lt;1 Year",IF(Table1[[#This Row],[Survival_Time_Months]]&lt;60,"1-5 Years","5+ Years"))</f>
        <v>&lt;1 Year</v>
      </c>
      <c r="Q2443" t="s">
        <v>14</v>
      </c>
      <c r="R2443" t="b">
        <v>1</v>
      </c>
      <c r="S2443" t="s">
        <v>21</v>
      </c>
    </row>
    <row r="2444" spans="1:19" x14ac:dyDescent="0.35">
      <c r="A2444" t="s">
        <v>2489</v>
      </c>
      <c r="B2444">
        <v>21</v>
      </c>
      <c r="C2444" t="str">
        <f>IF(Table1[[#This Row],[Age]]&lt;=10,"Child",IF(Table1[[#This Row],[Age]]&lt;=20,"Teen", IF(Table1[[#This Row],[Age]]&lt;=40, "Young Adult",IF(Table1[[#This Row],[Age]]&lt;=60, "Middle Age","Old Age"))))</f>
        <v>Young Adult</v>
      </c>
      <c r="D2444" t="s">
        <v>5049</v>
      </c>
      <c r="E2444" t="s">
        <v>50</v>
      </c>
      <c r="F2444" t="s">
        <v>44</v>
      </c>
      <c r="G2444" s="2">
        <v>44949</v>
      </c>
      <c r="H2444" s="1">
        <f>YEAR(Table1[[#This Row],[Date_of_Diagnosis]])</f>
        <v>2023</v>
      </c>
      <c r="I2444" t="s">
        <v>51</v>
      </c>
      <c r="J2444" t="s">
        <v>2</v>
      </c>
      <c r="K2444" t="b">
        <v>1</v>
      </c>
      <c r="L2444">
        <v>21</v>
      </c>
      <c r="M2444">
        <v>11</v>
      </c>
      <c r="N2444" t="s">
        <v>15</v>
      </c>
      <c r="O2444">
        <v>22</v>
      </c>
      <c r="P2444" t="str">
        <f>IF(Table1[[#This Row],[Survival_Time_Months]]&lt;12,"&lt;1 Year",IF(Table1[[#This Row],[Survival_Time_Months]]&lt;60,"1-5 Years","5+ Years"))</f>
        <v>1-5 Years</v>
      </c>
      <c r="Q2444" t="s">
        <v>10</v>
      </c>
      <c r="R2444" t="b">
        <v>1</v>
      </c>
      <c r="S2444" t="s">
        <v>17</v>
      </c>
    </row>
    <row r="2445" spans="1:19" x14ac:dyDescent="0.35">
      <c r="A2445" t="s">
        <v>2490</v>
      </c>
      <c r="B2445">
        <v>76</v>
      </c>
      <c r="C2445" t="str">
        <f>IF(Table1[[#This Row],[Age]]&lt;=10,"Child",IF(Table1[[#This Row],[Age]]&lt;=20,"Teen", IF(Table1[[#This Row],[Age]]&lt;=40, "Young Adult",IF(Table1[[#This Row],[Age]]&lt;=60, "Middle Age","Old Age"))))</f>
        <v>Old Age</v>
      </c>
      <c r="D2445" t="s">
        <v>5049</v>
      </c>
      <c r="E2445" t="s">
        <v>50</v>
      </c>
      <c r="F2445" t="s">
        <v>36</v>
      </c>
      <c r="G2445" s="2">
        <v>43892</v>
      </c>
      <c r="H2445" s="1">
        <f>YEAR(Table1[[#This Row],[Date_of_Diagnosis]])</f>
        <v>2020</v>
      </c>
      <c r="I2445" t="s">
        <v>42</v>
      </c>
      <c r="J2445" t="s">
        <v>45</v>
      </c>
      <c r="K2445" t="b">
        <v>0</v>
      </c>
      <c r="L2445">
        <v>19</v>
      </c>
      <c r="M2445">
        <v>14</v>
      </c>
      <c r="N2445" t="s">
        <v>15</v>
      </c>
      <c r="O2445">
        <v>107</v>
      </c>
      <c r="P2445" t="str">
        <f>IF(Table1[[#This Row],[Survival_Time_Months]]&lt;12,"&lt;1 Year",IF(Table1[[#This Row],[Survival_Time_Months]]&lt;60,"1-5 Years","5+ Years"))</f>
        <v>5+ Years</v>
      </c>
      <c r="Q2445" t="s">
        <v>14</v>
      </c>
      <c r="R2445" t="b">
        <v>1</v>
      </c>
      <c r="S2445" t="s">
        <v>11</v>
      </c>
    </row>
    <row r="2446" spans="1:19" x14ac:dyDescent="0.35">
      <c r="A2446" t="s">
        <v>2491</v>
      </c>
      <c r="B2446">
        <v>59</v>
      </c>
      <c r="C2446" t="str">
        <f>IF(Table1[[#This Row],[Age]]&lt;=10,"Child",IF(Table1[[#This Row],[Age]]&lt;=20,"Teen", IF(Table1[[#This Row],[Age]]&lt;=40, "Young Adult",IF(Table1[[#This Row],[Age]]&lt;=60, "Middle Age","Old Age"))))</f>
        <v>Middle Age</v>
      </c>
      <c r="D2446" t="s">
        <v>5050</v>
      </c>
      <c r="E2446" t="s">
        <v>50</v>
      </c>
      <c r="F2446" t="s">
        <v>44</v>
      </c>
      <c r="G2446" s="2">
        <v>45041</v>
      </c>
      <c r="H2446" s="1">
        <f>YEAR(Table1[[#This Row],[Date_of_Diagnosis]])</f>
        <v>2023</v>
      </c>
      <c r="I2446" t="s">
        <v>51</v>
      </c>
      <c r="J2446" t="s">
        <v>38</v>
      </c>
      <c r="K2446" t="b">
        <v>0</v>
      </c>
      <c r="L2446">
        <v>2</v>
      </c>
      <c r="M2446">
        <v>8</v>
      </c>
      <c r="N2446" t="s">
        <v>15</v>
      </c>
      <c r="O2446">
        <v>56</v>
      </c>
      <c r="P2446" t="str">
        <f>IF(Table1[[#This Row],[Survival_Time_Months]]&lt;12,"&lt;1 Year",IF(Table1[[#This Row],[Survival_Time_Months]]&lt;60,"1-5 Years","5+ Years"))</f>
        <v>1-5 Years</v>
      </c>
      <c r="Q2446" t="s">
        <v>14</v>
      </c>
      <c r="R2446" t="b">
        <v>1</v>
      </c>
      <c r="S2446" t="s">
        <v>17</v>
      </c>
    </row>
    <row r="2447" spans="1:19" x14ac:dyDescent="0.35">
      <c r="A2447" t="s">
        <v>2492</v>
      </c>
      <c r="B2447">
        <v>22</v>
      </c>
      <c r="C2447" t="str">
        <f>IF(Table1[[#This Row],[Age]]&lt;=10,"Child",IF(Table1[[#This Row],[Age]]&lt;=20,"Teen", IF(Table1[[#This Row],[Age]]&lt;=40, "Young Adult",IF(Table1[[#This Row],[Age]]&lt;=60, "Middle Age","Old Age"))))</f>
        <v>Young Adult</v>
      </c>
      <c r="D2447" t="s">
        <v>40</v>
      </c>
      <c r="E2447" t="s">
        <v>50</v>
      </c>
      <c r="F2447" t="s">
        <v>36</v>
      </c>
      <c r="G2447" s="2">
        <v>45573</v>
      </c>
      <c r="H2447" s="1">
        <f>YEAR(Table1[[#This Row],[Date_of_Diagnosis]])</f>
        <v>2024</v>
      </c>
      <c r="I2447" t="s">
        <v>51</v>
      </c>
      <c r="J2447" t="s">
        <v>45</v>
      </c>
      <c r="K2447" t="b">
        <v>1</v>
      </c>
      <c r="L2447">
        <v>24</v>
      </c>
      <c r="M2447">
        <v>8</v>
      </c>
      <c r="N2447" t="s">
        <v>12</v>
      </c>
      <c r="O2447">
        <v>19</v>
      </c>
      <c r="P2447" t="str">
        <f>IF(Table1[[#This Row],[Survival_Time_Months]]&lt;12,"&lt;1 Year",IF(Table1[[#This Row],[Survival_Time_Months]]&lt;60,"1-5 Years","5+ Years"))</f>
        <v>1-5 Years</v>
      </c>
      <c r="Q2447" t="s">
        <v>10</v>
      </c>
      <c r="R2447" t="b">
        <v>1</v>
      </c>
      <c r="S2447" t="s">
        <v>13</v>
      </c>
    </row>
    <row r="2448" spans="1:19" x14ac:dyDescent="0.35">
      <c r="A2448" t="s">
        <v>2493</v>
      </c>
      <c r="B2448">
        <v>44</v>
      </c>
      <c r="C2448" t="str">
        <f>IF(Table1[[#This Row],[Age]]&lt;=10,"Child",IF(Table1[[#This Row],[Age]]&lt;=20,"Teen", IF(Table1[[#This Row],[Age]]&lt;=40, "Young Adult",IF(Table1[[#This Row],[Age]]&lt;=60, "Middle Age","Old Age"))))</f>
        <v>Middle Age</v>
      </c>
      <c r="D2448" t="s">
        <v>5050</v>
      </c>
      <c r="E2448" t="s">
        <v>47</v>
      </c>
      <c r="F2448" t="s">
        <v>41</v>
      </c>
      <c r="G2448" s="2">
        <v>44813</v>
      </c>
      <c r="H2448" s="1">
        <f>YEAR(Table1[[#This Row],[Date_of_Diagnosis]])</f>
        <v>2022</v>
      </c>
      <c r="I2448" t="s">
        <v>48</v>
      </c>
      <c r="J2448" t="s">
        <v>2</v>
      </c>
      <c r="K2448" t="b">
        <v>0</v>
      </c>
      <c r="L2448">
        <v>57</v>
      </c>
      <c r="M2448">
        <v>15</v>
      </c>
      <c r="N2448" t="s">
        <v>9</v>
      </c>
      <c r="O2448">
        <v>63</v>
      </c>
      <c r="P2448" t="str">
        <f>IF(Table1[[#This Row],[Survival_Time_Months]]&lt;12,"&lt;1 Year",IF(Table1[[#This Row],[Survival_Time_Months]]&lt;60,"1-5 Years","5+ Years"))</f>
        <v>5+ Years</v>
      </c>
      <c r="Q2448" t="s">
        <v>10</v>
      </c>
      <c r="R2448" t="b">
        <v>1</v>
      </c>
      <c r="S2448" t="s">
        <v>16</v>
      </c>
    </row>
    <row r="2449" spans="1:19" x14ac:dyDescent="0.35">
      <c r="A2449" t="s">
        <v>2494</v>
      </c>
      <c r="B2449">
        <v>65</v>
      </c>
      <c r="C2449" t="str">
        <f>IF(Table1[[#This Row],[Age]]&lt;=10,"Child",IF(Table1[[#This Row],[Age]]&lt;=20,"Teen", IF(Table1[[#This Row],[Age]]&lt;=40, "Young Adult",IF(Table1[[#This Row],[Age]]&lt;=60, "Middle Age","Old Age"))))</f>
        <v>Old Age</v>
      </c>
      <c r="D2449" t="s">
        <v>5049</v>
      </c>
      <c r="E2449" t="s">
        <v>47</v>
      </c>
      <c r="F2449" t="s">
        <v>36</v>
      </c>
      <c r="G2449" s="2">
        <v>45225</v>
      </c>
      <c r="H2449" s="1">
        <f>YEAR(Table1[[#This Row],[Date_of_Diagnosis]])</f>
        <v>2023</v>
      </c>
      <c r="I2449" t="s">
        <v>51</v>
      </c>
      <c r="J2449" t="s">
        <v>2</v>
      </c>
      <c r="K2449" t="b">
        <v>0</v>
      </c>
      <c r="L2449">
        <v>45</v>
      </c>
      <c r="M2449">
        <v>5</v>
      </c>
      <c r="N2449" t="s">
        <v>9</v>
      </c>
      <c r="O2449">
        <v>50</v>
      </c>
      <c r="P2449" t="str">
        <f>IF(Table1[[#This Row],[Survival_Time_Months]]&lt;12,"&lt;1 Year",IF(Table1[[#This Row],[Survival_Time_Months]]&lt;60,"1-5 Years","5+ Years"))</f>
        <v>1-5 Years</v>
      </c>
      <c r="Q2449" t="s">
        <v>10</v>
      </c>
      <c r="R2449" t="b">
        <v>0</v>
      </c>
      <c r="S2449" t="s">
        <v>22</v>
      </c>
    </row>
    <row r="2450" spans="1:19" x14ac:dyDescent="0.35">
      <c r="A2450" t="s">
        <v>2495</v>
      </c>
      <c r="B2450">
        <v>7</v>
      </c>
      <c r="C2450" t="str">
        <f>IF(Table1[[#This Row],[Age]]&lt;=10,"Child",IF(Table1[[#This Row],[Age]]&lt;=20,"Teen", IF(Table1[[#This Row],[Age]]&lt;=40, "Young Adult",IF(Table1[[#This Row],[Age]]&lt;=60, "Middle Age","Old Age"))))</f>
        <v>Child</v>
      </c>
      <c r="D2450" t="s">
        <v>5050</v>
      </c>
      <c r="E2450" t="s">
        <v>47</v>
      </c>
      <c r="F2450" t="s">
        <v>44</v>
      </c>
      <c r="G2450" s="2">
        <v>44442</v>
      </c>
      <c r="H2450" s="1">
        <f>YEAR(Table1[[#This Row],[Date_of_Diagnosis]])</f>
        <v>2021</v>
      </c>
      <c r="I2450" t="s">
        <v>37</v>
      </c>
      <c r="J2450" t="s">
        <v>2</v>
      </c>
      <c r="K2450" t="b">
        <v>1</v>
      </c>
      <c r="L2450">
        <v>57</v>
      </c>
      <c r="M2450">
        <v>1</v>
      </c>
      <c r="N2450" t="s">
        <v>12</v>
      </c>
      <c r="O2450">
        <v>98</v>
      </c>
      <c r="P2450" t="str">
        <f>IF(Table1[[#This Row],[Survival_Time_Months]]&lt;12,"&lt;1 Year",IF(Table1[[#This Row],[Survival_Time_Months]]&lt;60,"1-5 Years","5+ Years"))</f>
        <v>5+ Years</v>
      </c>
      <c r="Q2450" t="s">
        <v>14</v>
      </c>
      <c r="R2450" t="b">
        <v>1</v>
      </c>
      <c r="S2450" t="s">
        <v>20</v>
      </c>
    </row>
    <row r="2451" spans="1:19" x14ac:dyDescent="0.35">
      <c r="A2451" t="s">
        <v>2496</v>
      </c>
      <c r="B2451">
        <v>78</v>
      </c>
      <c r="C2451" t="str">
        <f>IF(Table1[[#This Row],[Age]]&lt;=10,"Child",IF(Table1[[#This Row],[Age]]&lt;=20,"Teen", IF(Table1[[#This Row],[Age]]&lt;=40, "Young Adult",IF(Table1[[#This Row],[Age]]&lt;=60, "Middle Age","Old Age"))))</f>
        <v>Old Age</v>
      </c>
      <c r="D2451" t="s">
        <v>5049</v>
      </c>
      <c r="E2451" t="s">
        <v>47</v>
      </c>
      <c r="F2451" t="s">
        <v>36</v>
      </c>
      <c r="G2451" s="2">
        <v>44245</v>
      </c>
      <c r="H2451" s="1">
        <f>YEAR(Table1[[#This Row],[Date_of_Diagnosis]])</f>
        <v>2021</v>
      </c>
      <c r="I2451" t="s">
        <v>51</v>
      </c>
      <c r="J2451" t="s">
        <v>45</v>
      </c>
      <c r="K2451" t="b">
        <v>1</v>
      </c>
      <c r="L2451">
        <v>32</v>
      </c>
      <c r="M2451">
        <v>7</v>
      </c>
      <c r="N2451" t="s">
        <v>15</v>
      </c>
      <c r="O2451">
        <v>12</v>
      </c>
      <c r="P2451" t="str">
        <f>IF(Table1[[#This Row],[Survival_Time_Months]]&lt;12,"&lt;1 Year",IF(Table1[[#This Row],[Survival_Time_Months]]&lt;60,"1-5 Years","5+ Years"))</f>
        <v>1-5 Years</v>
      </c>
      <c r="Q2451" t="s">
        <v>14</v>
      </c>
      <c r="R2451" t="b">
        <v>1</v>
      </c>
      <c r="S2451" t="s">
        <v>17</v>
      </c>
    </row>
    <row r="2452" spans="1:19" x14ac:dyDescent="0.35">
      <c r="A2452" t="s">
        <v>2497</v>
      </c>
      <c r="B2452">
        <v>30</v>
      </c>
      <c r="C2452" t="str">
        <f>IF(Table1[[#This Row],[Age]]&lt;=10,"Child",IF(Table1[[#This Row],[Age]]&lt;=20,"Teen", IF(Table1[[#This Row],[Age]]&lt;=40, "Young Adult",IF(Table1[[#This Row],[Age]]&lt;=60, "Middle Age","Old Age"))))</f>
        <v>Young Adult</v>
      </c>
      <c r="D2452" t="s">
        <v>40</v>
      </c>
      <c r="E2452" t="s">
        <v>47</v>
      </c>
      <c r="F2452" t="s">
        <v>41</v>
      </c>
      <c r="G2452" s="2">
        <v>44165</v>
      </c>
      <c r="H2452" s="1">
        <f>YEAR(Table1[[#This Row],[Date_of_Diagnosis]])</f>
        <v>2020</v>
      </c>
      <c r="I2452" t="s">
        <v>42</v>
      </c>
      <c r="J2452" t="s">
        <v>45</v>
      </c>
      <c r="K2452" t="b">
        <v>0</v>
      </c>
      <c r="L2452">
        <v>3</v>
      </c>
      <c r="M2452">
        <v>9</v>
      </c>
      <c r="N2452" t="s">
        <v>15</v>
      </c>
      <c r="O2452">
        <v>41</v>
      </c>
      <c r="P2452" t="str">
        <f>IF(Table1[[#This Row],[Survival_Time_Months]]&lt;12,"&lt;1 Year",IF(Table1[[#This Row],[Survival_Time_Months]]&lt;60,"1-5 Years","5+ Years"))</f>
        <v>1-5 Years</v>
      </c>
      <c r="Q2452" t="s">
        <v>14</v>
      </c>
      <c r="R2452" t="b">
        <v>0</v>
      </c>
      <c r="S2452" t="s">
        <v>18</v>
      </c>
    </row>
    <row r="2453" spans="1:19" x14ac:dyDescent="0.35">
      <c r="A2453" t="s">
        <v>2498</v>
      </c>
      <c r="B2453">
        <v>48</v>
      </c>
      <c r="C2453" t="str">
        <f>IF(Table1[[#This Row],[Age]]&lt;=10,"Child",IF(Table1[[#This Row],[Age]]&lt;=20,"Teen", IF(Table1[[#This Row],[Age]]&lt;=40, "Young Adult",IF(Table1[[#This Row],[Age]]&lt;=60, "Middle Age","Old Age"))))</f>
        <v>Middle Age</v>
      </c>
      <c r="D2453" t="s">
        <v>5050</v>
      </c>
      <c r="E2453" t="s">
        <v>47</v>
      </c>
      <c r="F2453" t="s">
        <v>36</v>
      </c>
      <c r="G2453" s="2">
        <v>43747</v>
      </c>
      <c r="H2453" s="1">
        <f>YEAR(Table1[[#This Row],[Date_of_Diagnosis]])</f>
        <v>2019</v>
      </c>
      <c r="I2453" t="s">
        <v>42</v>
      </c>
      <c r="J2453" t="s">
        <v>45</v>
      </c>
      <c r="K2453" t="b">
        <v>1</v>
      </c>
      <c r="L2453">
        <v>1</v>
      </c>
      <c r="M2453">
        <v>2</v>
      </c>
      <c r="N2453" t="s">
        <v>9</v>
      </c>
      <c r="O2453">
        <v>92</v>
      </c>
      <c r="P2453" t="str">
        <f>IF(Table1[[#This Row],[Survival_Time_Months]]&lt;12,"&lt;1 Year",IF(Table1[[#This Row],[Survival_Time_Months]]&lt;60,"1-5 Years","5+ Years"))</f>
        <v>5+ Years</v>
      </c>
      <c r="Q2453" t="s">
        <v>14</v>
      </c>
      <c r="R2453" t="b">
        <v>0</v>
      </c>
      <c r="S2453" t="s">
        <v>13</v>
      </c>
    </row>
    <row r="2454" spans="1:19" x14ac:dyDescent="0.35">
      <c r="A2454" t="s">
        <v>2499</v>
      </c>
      <c r="B2454">
        <v>34</v>
      </c>
      <c r="C2454" t="str">
        <f>IF(Table1[[#This Row],[Age]]&lt;=10,"Child",IF(Table1[[#This Row],[Age]]&lt;=20,"Teen", IF(Table1[[#This Row],[Age]]&lt;=40, "Young Adult",IF(Table1[[#This Row],[Age]]&lt;=60, "Middle Age","Old Age"))))</f>
        <v>Young Adult</v>
      </c>
      <c r="D2454" t="s">
        <v>5050</v>
      </c>
      <c r="E2454" t="s">
        <v>50</v>
      </c>
      <c r="F2454" t="s">
        <v>36</v>
      </c>
      <c r="G2454" s="2">
        <v>43503</v>
      </c>
      <c r="H2454" s="1">
        <f>YEAR(Table1[[#This Row],[Date_of_Diagnosis]])</f>
        <v>2019</v>
      </c>
      <c r="I2454" t="s">
        <v>51</v>
      </c>
      <c r="J2454" t="s">
        <v>38</v>
      </c>
      <c r="K2454" t="b">
        <v>0</v>
      </c>
      <c r="L2454">
        <v>10</v>
      </c>
      <c r="M2454">
        <v>10</v>
      </c>
      <c r="N2454" t="s">
        <v>15</v>
      </c>
      <c r="O2454">
        <v>44</v>
      </c>
      <c r="P2454" t="str">
        <f>IF(Table1[[#This Row],[Survival_Time_Months]]&lt;12,"&lt;1 Year",IF(Table1[[#This Row],[Survival_Time_Months]]&lt;60,"1-5 Years","5+ Years"))</f>
        <v>1-5 Years</v>
      </c>
      <c r="Q2454" t="s">
        <v>10</v>
      </c>
      <c r="R2454" t="b">
        <v>1</v>
      </c>
      <c r="S2454" t="s">
        <v>21</v>
      </c>
    </row>
    <row r="2455" spans="1:19" x14ac:dyDescent="0.35">
      <c r="A2455" t="s">
        <v>2500</v>
      </c>
      <c r="B2455">
        <v>59</v>
      </c>
      <c r="C2455" t="str">
        <f>IF(Table1[[#This Row],[Age]]&lt;=10,"Child",IF(Table1[[#This Row],[Age]]&lt;=20,"Teen", IF(Table1[[#This Row],[Age]]&lt;=40, "Young Adult",IF(Table1[[#This Row],[Age]]&lt;=60, "Middle Age","Old Age"))))</f>
        <v>Middle Age</v>
      </c>
      <c r="D2455" t="s">
        <v>5049</v>
      </c>
      <c r="E2455" t="s">
        <v>50</v>
      </c>
      <c r="F2455" t="s">
        <v>36</v>
      </c>
      <c r="G2455" s="2">
        <v>43782</v>
      </c>
      <c r="H2455" s="1">
        <f>YEAR(Table1[[#This Row],[Date_of_Diagnosis]])</f>
        <v>2019</v>
      </c>
      <c r="I2455" t="s">
        <v>51</v>
      </c>
      <c r="J2455" t="s">
        <v>45</v>
      </c>
      <c r="K2455" t="b">
        <v>0</v>
      </c>
      <c r="L2455">
        <v>26</v>
      </c>
      <c r="M2455">
        <v>1</v>
      </c>
      <c r="N2455" t="s">
        <v>15</v>
      </c>
      <c r="O2455">
        <v>43</v>
      </c>
      <c r="P2455" t="str">
        <f>IF(Table1[[#This Row],[Survival_Time_Months]]&lt;12,"&lt;1 Year",IF(Table1[[#This Row],[Survival_Time_Months]]&lt;60,"1-5 Years","5+ Years"))</f>
        <v>1-5 Years</v>
      </c>
      <c r="Q2455" t="s">
        <v>14</v>
      </c>
      <c r="R2455" t="b">
        <v>0</v>
      </c>
      <c r="S2455" t="s">
        <v>13</v>
      </c>
    </row>
    <row r="2456" spans="1:19" x14ac:dyDescent="0.35">
      <c r="A2456" t="s">
        <v>2501</v>
      </c>
      <c r="B2456">
        <v>74</v>
      </c>
      <c r="C2456" t="str">
        <f>IF(Table1[[#This Row],[Age]]&lt;=10,"Child",IF(Table1[[#This Row],[Age]]&lt;=20,"Teen", IF(Table1[[#This Row],[Age]]&lt;=40, "Young Adult",IF(Table1[[#This Row],[Age]]&lt;=60, "Middle Age","Old Age"))))</f>
        <v>Old Age</v>
      </c>
      <c r="D2456" t="s">
        <v>40</v>
      </c>
      <c r="E2456" t="s">
        <v>50</v>
      </c>
      <c r="F2456" t="s">
        <v>36</v>
      </c>
      <c r="G2456" s="2">
        <v>44502</v>
      </c>
      <c r="H2456" s="1">
        <f>YEAR(Table1[[#This Row],[Date_of_Diagnosis]])</f>
        <v>2021</v>
      </c>
      <c r="I2456" t="s">
        <v>37</v>
      </c>
      <c r="J2456" t="s">
        <v>38</v>
      </c>
      <c r="K2456" t="b">
        <v>0</v>
      </c>
      <c r="L2456">
        <v>46</v>
      </c>
      <c r="M2456">
        <v>7</v>
      </c>
      <c r="N2456" t="s">
        <v>9</v>
      </c>
      <c r="O2456">
        <v>101</v>
      </c>
      <c r="P2456" t="str">
        <f>IF(Table1[[#This Row],[Survival_Time_Months]]&lt;12,"&lt;1 Year",IF(Table1[[#This Row],[Survival_Time_Months]]&lt;60,"1-5 Years","5+ Years"))</f>
        <v>5+ Years</v>
      </c>
      <c r="Q2456" t="s">
        <v>10</v>
      </c>
      <c r="R2456" t="b">
        <v>1</v>
      </c>
      <c r="S2456" t="s">
        <v>16</v>
      </c>
    </row>
    <row r="2457" spans="1:19" x14ac:dyDescent="0.35">
      <c r="A2457" t="s">
        <v>2502</v>
      </c>
      <c r="B2457">
        <v>9</v>
      </c>
      <c r="C2457" t="str">
        <f>IF(Table1[[#This Row],[Age]]&lt;=10,"Child",IF(Table1[[#This Row],[Age]]&lt;=20,"Teen", IF(Table1[[#This Row],[Age]]&lt;=40, "Young Adult",IF(Table1[[#This Row],[Age]]&lt;=60, "Middle Age","Old Age"))))</f>
        <v>Child</v>
      </c>
      <c r="D2457" t="s">
        <v>40</v>
      </c>
      <c r="E2457" t="s">
        <v>50</v>
      </c>
      <c r="F2457" t="s">
        <v>44</v>
      </c>
      <c r="G2457" s="2">
        <v>45290</v>
      </c>
      <c r="H2457" s="1">
        <f>YEAR(Table1[[#This Row],[Date_of_Diagnosis]])</f>
        <v>2023</v>
      </c>
      <c r="I2457" t="s">
        <v>42</v>
      </c>
      <c r="J2457" t="s">
        <v>2</v>
      </c>
      <c r="K2457" t="b">
        <v>1</v>
      </c>
      <c r="L2457">
        <v>21</v>
      </c>
      <c r="M2457">
        <v>20</v>
      </c>
      <c r="N2457" t="s">
        <v>15</v>
      </c>
      <c r="O2457">
        <v>43</v>
      </c>
      <c r="P2457" t="str">
        <f>IF(Table1[[#This Row],[Survival_Time_Months]]&lt;12,"&lt;1 Year",IF(Table1[[#This Row],[Survival_Time_Months]]&lt;60,"1-5 Years","5+ Years"))</f>
        <v>1-5 Years</v>
      </c>
      <c r="Q2457" t="s">
        <v>10</v>
      </c>
      <c r="R2457" t="b">
        <v>1</v>
      </c>
      <c r="S2457" t="s">
        <v>23</v>
      </c>
    </row>
    <row r="2458" spans="1:19" x14ac:dyDescent="0.35">
      <c r="A2458" t="s">
        <v>2503</v>
      </c>
      <c r="B2458">
        <v>62</v>
      </c>
      <c r="C2458" t="str">
        <f>IF(Table1[[#This Row],[Age]]&lt;=10,"Child",IF(Table1[[#This Row],[Age]]&lt;=20,"Teen", IF(Table1[[#This Row],[Age]]&lt;=40, "Young Adult",IF(Table1[[#This Row],[Age]]&lt;=60, "Middle Age","Old Age"))))</f>
        <v>Old Age</v>
      </c>
      <c r="D2458" t="s">
        <v>5050</v>
      </c>
      <c r="E2458" t="s">
        <v>50</v>
      </c>
      <c r="F2458" t="s">
        <v>44</v>
      </c>
      <c r="G2458" s="2">
        <v>45620</v>
      </c>
      <c r="H2458" s="1">
        <f>YEAR(Table1[[#This Row],[Date_of_Diagnosis]])</f>
        <v>2024</v>
      </c>
      <c r="I2458" t="s">
        <v>48</v>
      </c>
      <c r="J2458" t="s">
        <v>2</v>
      </c>
      <c r="K2458" t="b">
        <v>0</v>
      </c>
      <c r="L2458">
        <v>26</v>
      </c>
      <c r="M2458">
        <v>5</v>
      </c>
      <c r="N2458" t="s">
        <v>15</v>
      </c>
      <c r="O2458">
        <v>18</v>
      </c>
      <c r="P2458" t="str">
        <f>IF(Table1[[#This Row],[Survival_Time_Months]]&lt;12,"&lt;1 Year",IF(Table1[[#This Row],[Survival_Time_Months]]&lt;60,"1-5 Years","5+ Years"))</f>
        <v>1-5 Years</v>
      </c>
      <c r="Q2458" t="s">
        <v>10</v>
      </c>
      <c r="R2458" t="b">
        <v>1</v>
      </c>
      <c r="S2458" t="s">
        <v>18</v>
      </c>
    </row>
    <row r="2459" spans="1:19" x14ac:dyDescent="0.35">
      <c r="A2459" t="s">
        <v>2504</v>
      </c>
      <c r="B2459">
        <v>55</v>
      </c>
      <c r="C2459" t="str">
        <f>IF(Table1[[#This Row],[Age]]&lt;=10,"Child",IF(Table1[[#This Row],[Age]]&lt;=20,"Teen", IF(Table1[[#This Row],[Age]]&lt;=40, "Young Adult",IF(Table1[[#This Row],[Age]]&lt;=60, "Middle Age","Old Age"))))</f>
        <v>Middle Age</v>
      </c>
      <c r="D2459" t="s">
        <v>40</v>
      </c>
      <c r="E2459" t="s">
        <v>47</v>
      </c>
      <c r="F2459" t="s">
        <v>44</v>
      </c>
      <c r="G2459" s="2">
        <v>44574</v>
      </c>
      <c r="H2459" s="1">
        <f>YEAR(Table1[[#This Row],[Date_of_Diagnosis]])</f>
        <v>2022</v>
      </c>
      <c r="I2459" t="s">
        <v>51</v>
      </c>
      <c r="J2459" t="s">
        <v>38</v>
      </c>
      <c r="K2459" t="b">
        <v>1</v>
      </c>
      <c r="L2459">
        <v>31</v>
      </c>
      <c r="M2459">
        <v>8</v>
      </c>
      <c r="N2459" t="s">
        <v>15</v>
      </c>
      <c r="O2459">
        <v>85</v>
      </c>
      <c r="P2459" t="str">
        <f>IF(Table1[[#This Row],[Survival_Time_Months]]&lt;12,"&lt;1 Year",IF(Table1[[#This Row],[Survival_Time_Months]]&lt;60,"1-5 Years","5+ Years"))</f>
        <v>5+ Years</v>
      </c>
      <c r="Q2459" t="s">
        <v>14</v>
      </c>
      <c r="R2459" t="b">
        <v>0</v>
      </c>
      <c r="S2459" t="s">
        <v>16</v>
      </c>
    </row>
    <row r="2460" spans="1:19" x14ac:dyDescent="0.35">
      <c r="A2460" t="s">
        <v>2505</v>
      </c>
      <c r="B2460">
        <v>66</v>
      </c>
      <c r="C2460" t="str">
        <f>IF(Table1[[#This Row],[Age]]&lt;=10,"Child",IF(Table1[[#This Row],[Age]]&lt;=20,"Teen", IF(Table1[[#This Row],[Age]]&lt;=40, "Young Adult",IF(Table1[[#This Row],[Age]]&lt;=60, "Middle Age","Old Age"))))</f>
        <v>Old Age</v>
      </c>
      <c r="D2460" t="s">
        <v>5050</v>
      </c>
      <c r="E2460" t="s">
        <v>50</v>
      </c>
      <c r="F2460" t="s">
        <v>44</v>
      </c>
      <c r="G2460" s="2">
        <v>44133</v>
      </c>
      <c r="H2460" s="1">
        <f>YEAR(Table1[[#This Row],[Date_of_Diagnosis]])</f>
        <v>2020</v>
      </c>
      <c r="I2460" t="s">
        <v>42</v>
      </c>
      <c r="J2460" t="s">
        <v>38</v>
      </c>
      <c r="K2460" t="b">
        <v>0</v>
      </c>
      <c r="L2460">
        <v>44</v>
      </c>
      <c r="M2460">
        <v>11</v>
      </c>
      <c r="N2460" t="s">
        <v>12</v>
      </c>
      <c r="O2460">
        <v>46</v>
      </c>
      <c r="P2460" t="str">
        <f>IF(Table1[[#This Row],[Survival_Time_Months]]&lt;12,"&lt;1 Year",IF(Table1[[#This Row],[Survival_Time_Months]]&lt;60,"1-5 Years","5+ Years"))</f>
        <v>1-5 Years</v>
      </c>
      <c r="Q2460" t="s">
        <v>10</v>
      </c>
      <c r="R2460" t="b">
        <v>1</v>
      </c>
      <c r="S2460" t="s">
        <v>18</v>
      </c>
    </row>
    <row r="2461" spans="1:19" x14ac:dyDescent="0.35">
      <c r="A2461" t="s">
        <v>2506</v>
      </c>
      <c r="B2461">
        <v>42</v>
      </c>
      <c r="C2461" t="str">
        <f>IF(Table1[[#This Row],[Age]]&lt;=10,"Child",IF(Table1[[#This Row],[Age]]&lt;=20,"Teen", IF(Table1[[#This Row],[Age]]&lt;=40, "Young Adult",IF(Table1[[#This Row],[Age]]&lt;=60, "Middle Age","Old Age"))))</f>
        <v>Middle Age</v>
      </c>
      <c r="D2461" t="s">
        <v>40</v>
      </c>
      <c r="E2461" t="s">
        <v>50</v>
      </c>
      <c r="F2461" t="s">
        <v>44</v>
      </c>
      <c r="G2461" s="2">
        <v>45393</v>
      </c>
      <c r="H2461" s="1">
        <f>YEAR(Table1[[#This Row],[Date_of_Diagnosis]])</f>
        <v>2024</v>
      </c>
      <c r="I2461" t="s">
        <v>48</v>
      </c>
      <c r="J2461" t="s">
        <v>2</v>
      </c>
      <c r="K2461" t="b">
        <v>0</v>
      </c>
      <c r="L2461">
        <v>56</v>
      </c>
      <c r="M2461">
        <v>12</v>
      </c>
      <c r="N2461" t="s">
        <v>12</v>
      </c>
      <c r="O2461">
        <v>109</v>
      </c>
      <c r="P2461" t="str">
        <f>IF(Table1[[#This Row],[Survival_Time_Months]]&lt;12,"&lt;1 Year",IF(Table1[[#This Row],[Survival_Time_Months]]&lt;60,"1-5 Years","5+ Years"))</f>
        <v>5+ Years</v>
      </c>
      <c r="Q2461" t="s">
        <v>10</v>
      </c>
      <c r="R2461" t="b">
        <v>1</v>
      </c>
      <c r="S2461" t="s">
        <v>18</v>
      </c>
    </row>
    <row r="2462" spans="1:19" x14ac:dyDescent="0.35">
      <c r="A2462" t="s">
        <v>2507</v>
      </c>
      <c r="B2462">
        <v>64</v>
      </c>
      <c r="C2462" t="str">
        <f>IF(Table1[[#This Row],[Age]]&lt;=10,"Child",IF(Table1[[#This Row],[Age]]&lt;=20,"Teen", IF(Table1[[#This Row],[Age]]&lt;=40, "Young Adult",IF(Table1[[#This Row],[Age]]&lt;=60, "Middle Age","Old Age"))))</f>
        <v>Old Age</v>
      </c>
      <c r="D2462" t="s">
        <v>5050</v>
      </c>
      <c r="E2462" t="s">
        <v>35</v>
      </c>
      <c r="F2462" t="s">
        <v>36</v>
      </c>
      <c r="G2462" s="2">
        <v>44881</v>
      </c>
      <c r="H2462" s="1">
        <f>YEAR(Table1[[#This Row],[Date_of_Diagnosis]])</f>
        <v>2022</v>
      </c>
      <c r="I2462" t="s">
        <v>42</v>
      </c>
      <c r="J2462" t="s">
        <v>45</v>
      </c>
      <c r="K2462" t="b">
        <v>1</v>
      </c>
      <c r="L2462">
        <v>48</v>
      </c>
      <c r="M2462">
        <v>14</v>
      </c>
      <c r="N2462" t="s">
        <v>15</v>
      </c>
      <c r="O2462">
        <v>79</v>
      </c>
      <c r="P2462" t="str">
        <f>IF(Table1[[#This Row],[Survival_Time_Months]]&lt;12,"&lt;1 Year",IF(Table1[[#This Row],[Survival_Time_Months]]&lt;60,"1-5 Years","5+ Years"))</f>
        <v>5+ Years</v>
      </c>
      <c r="Q2462" t="s">
        <v>10</v>
      </c>
      <c r="R2462" t="b">
        <v>1</v>
      </c>
      <c r="S2462" t="s">
        <v>17</v>
      </c>
    </row>
    <row r="2463" spans="1:19" x14ac:dyDescent="0.35">
      <c r="A2463" t="s">
        <v>2508</v>
      </c>
      <c r="B2463">
        <v>31</v>
      </c>
      <c r="C2463" t="str">
        <f>IF(Table1[[#This Row],[Age]]&lt;=10,"Child",IF(Table1[[#This Row],[Age]]&lt;=20,"Teen", IF(Table1[[#This Row],[Age]]&lt;=40, "Young Adult",IF(Table1[[#This Row],[Age]]&lt;=60, "Middle Age","Old Age"))))</f>
        <v>Young Adult</v>
      </c>
      <c r="D2463" t="s">
        <v>5049</v>
      </c>
      <c r="E2463" t="s">
        <v>35</v>
      </c>
      <c r="F2463" t="s">
        <v>44</v>
      </c>
      <c r="G2463" s="2">
        <v>45286</v>
      </c>
      <c r="H2463" s="1">
        <f>YEAR(Table1[[#This Row],[Date_of_Diagnosis]])</f>
        <v>2023</v>
      </c>
      <c r="I2463" t="s">
        <v>42</v>
      </c>
      <c r="J2463" t="s">
        <v>38</v>
      </c>
      <c r="K2463" t="b">
        <v>0</v>
      </c>
      <c r="L2463">
        <v>36</v>
      </c>
      <c r="M2463">
        <v>19</v>
      </c>
      <c r="N2463" t="s">
        <v>12</v>
      </c>
      <c r="O2463">
        <v>102</v>
      </c>
      <c r="P2463" t="str">
        <f>IF(Table1[[#This Row],[Survival_Time_Months]]&lt;12,"&lt;1 Year",IF(Table1[[#This Row],[Survival_Time_Months]]&lt;60,"1-5 Years","5+ Years"))</f>
        <v>5+ Years</v>
      </c>
      <c r="Q2463" t="s">
        <v>14</v>
      </c>
      <c r="R2463" t="b">
        <v>0</v>
      </c>
      <c r="S2463" t="s">
        <v>19</v>
      </c>
    </row>
    <row r="2464" spans="1:19" x14ac:dyDescent="0.35">
      <c r="A2464" t="s">
        <v>2509</v>
      </c>
      <c r="B2464">
        <v>65</v>
      </c>
      <c r="C2464" t="str">
        <f>IF(Table1[[#This Row],[Age]]&lt;=10,"Child",IF(Table1[[#This Row],[Age]]&lt;=20,"Teen", IF(Table1[[#This Row],[Age]]&lt;=40, "Young Adult",IF(Table1[[#This Row],[Age]]&lt;=60, "Middle Age","Old Age"))))</f>
        <v>Old Age</v>
      </c>
      <c r="D2464" t="s">
        <v>5050</v>
      </c>
      <c r="E2464" t="s">
        <v>47</v>
      </c>
      <c r="F2464" t="s">
        <v>36</v>
      </c>
      <c r="G2464" s="2">
        <v>44486</v>
      </c>
      <c r="H2464" s="1">
        <f>YEAR(Table1[[#This Row],[Date_of_Diagnosis]])</f>
        <v>2021</v>
      </c>
      <c r="I2464" t="s">
        <v>42</v>
      </c>
      <c r="J2464" t="s">
        <v>45</v>
      </c>
      <c r="K2464" t="b">
        <v>0</v>
      </c>
      <c r="L2464">
        <v>61</v>
      </c>
      <c r="M2464">
        <v>12</v>
      </c>
      <c r="N2464" t="s">
        <v>9</v>
      </c>
      <c r="O2464">
        <v>70</v>
      </c>
      <c r="P2464" t="str">
        <f>IF(Table1[[#This Row],[Survival_Time_Months]]&lt;12,"&lt;1 Year",IF(Table1[[#This Row],[Survival_Time_Months]]&lt;60,"1-5 Years","5+ Years"))</f>
        <v>5+ Years</v>
      </c>
      <c r="Q2464" t="s">
        <v>14</v>
      </c>
      <c r="R2464" t="b">
        <v>0</v>
      </c>
      <c r="S2464" t="s">
        <v>20</v>
      </c>
    </row>
    <row r="2465" spans="1:19" x14ac:dyDescent="0.35">
      <c r="A2465" t="s">
        <v>2510</v>
      </c>
      <c r="B2465">
        <v>36</v>
      </c>
      <c r="C2465" t="str">
        <f>IF(Table1[[#This Row],[Age]]&lt;=10,"Child",IF(Table1[[#This Row],[Age]]&lt;=20,"Teen", IF(Table1[[#This Row],[Age]]&lt;=40, "Young Adult",IF(Table1[[#This Row],[Age]]&lt;=60, "Middle Age","Old Age"))))</f>
        <v>Young Adult</v>
      </c>
      <c r="D2465" t="s">
        <v>5049</v>
      </c>
      <c r="E2465" t="s">
        <v>35</v>
      </c>
      <c r="F2465" t="s">
        <v>44</v>
      </c>
      <c r="G2465" s="2">
        <v>43784</v>
      </c>
      <c r="H2465" s="1">
        <f>YEAR(Table1[[#This Row],[Date_of_Diagnosis]])</f>
        <v>2019</v>
      </c>
      <c r="I2465" t="s">
        <v>48</v>
      </c>
      <c r="J2465" t="s">
        <v>38</v>
      </c>
      <c r="K2465" t="b">
        <v>1</v>
      </c>
      <c r="L2465">
        <v>67</v>
      </c>
      <c r="M2465">
        <v>11</v>
      </c>
      <c r="N2465" t="s">
        <v>15</v>
      </c>
      <c r="O2465">
        <v>52</v>
      </c>
      <c r="P2465" t="str">
        <f>IF(Table1[[#This Row],[Survival_Time_Months]]&lt;12,"&lt;1 Year",IF(Table1[[#This Row],[Survival_Time_Months]]&lt;60,"1-5 Years","5+ Years"))</f>
        <v>1-5 Years</v>
      </c>
      <c r="Q2465" t="s">
        <v>10</v>
      </c>
      <c r="R2465" t="b">
        <v>0</v>
      </c>
      <c r="S2465" t="s">
        <v>17</v>
      </c>
    </row>
    <row r="2466" spans="1:19" x14ac:dyDescent="0.35">
      <c r="A2466" t="s">
        <v>2511</v>
      </c>
      <c r="B2466">
        <v>28</v>
      </c>
      <c r="C2466" t="str">
        <f>IF(Table1[[#This Row],[Age]]&lt;=10,"Child",IF(Table1[[#This Row],[Age]]&lt;=20,"Teen", IF(Table1[[#This Row],[Age]]&lt;=40, "Young Adult",IF(Table1[[#This Row],[Age]]&lt;=60, "Middle Age","Old Age"))))</f>
        <v>Young Adult</v>
      </c>
      <c r="D2466" t="s">
        <v>40</v>
      </c>
      <c r="E2466" t="s">
        <v>47</v>
      </c>
      <c r="F2466" t="s">
        <v>36</v>
      </c>
      <c r="G2466" s="2">
        <v>44007</v>
      </c>
      <c r="H2466" s="1">
        <f>YEAR(Table1[[#This Row],[Date_of_Diagnosis]])</f>
        <v>2020</v>
      </c>
      <c r="I2466" t="s">
        <v>48</v>
      </c>
      <c r="J2466" t="s">
        <v>45</v>
      </c>
      <c r="K2466" t="b">
        <v>0</v>
      </c>
      <c r="L2466">
        <v>25</v>
      </c>
      <c r="M2466">
        <v>16</v>
      </c>
      <c r="N2466" t="s">
        <v>9</v>
      </c>
      <c r="O2466">
        <v>45</v>
      </c>
      <c r="P2466" t="str">
        <f>IF(Table1[[#This Row],[Survival_Time_Months]]&lt;12,"&lt;1 Year",IF(Table1[[#This Row],[Survival_Time_Months]]&lt;60,"1-5 Years","5+ Years"))</f>
        <v>1-5 Years</v>
      </c>
      <c r="Q2466" t="s">
        <v>10</v>
      </c>
      <c r="R2466" t="b">
        <v>1</v>
      </c>
      <c r="S2466" t="s">
        <v>20</v>
      </c>
    </row>
    <row r="2467" spans="1:19" x14ac:dyDescent="0.35">
      <c r="A2467" t="s">
        <v>2512</v>
      </c>
      <c r="B2467">
        <v>16</v>
      </c>
      <c r="C2467" t="str">
        <f>IF(Table1[[#This Row],[Age]]&lt;=10,"Child",IF(Table1[[#This Row],[Age]]&lt;=20,"Teen", IF(Table1[[#This Row],[Age]]&lt;=40, "Young Adult",IF(Table1[[#This Row],[Age]]&lt;=60, "Middle Age","Old Age"))))</f>
        <v>Teen</v>
      </c>
      <c r="D2467" t="s">
        <v>5050</v>
      </c>
      <c r="E2467" t="s">
        <v>50</v>
      </c>
      <c r="F2467" t="s">
        <v>36</v>
      </c>
      <c r="G2467" s="2">
        <v>45254</v>
      </c>
      <c r="H2467" s="1">
        <f>YEAR(Table1[[#This Row],[Date_of_Diagnosis]])</f>
        <v>2023</v>
      </c>
      <c r="I2467" t="s">
        <v>37</v>
      </c>
      <c r="J2467" t="s">
        <v>45</v>
      </c>
      <c r="K2467" t="b">
        <v>0</v>
      </c>
      <c r="L2467">
        <v>50</v>
      </c>
      <c r="M2467">
        <v>10</v>
      </c>
      <c r="N2467" t="s">
        <v>12</v>
      </c>
      <c r="O2467">
        <v>100</v>
      </c>
      <c r="P2467" t="str">
        <f>IF(Table1[[#This Row],[Survival_Time_Months]]&lt;12,"&lt;1 Year",IF(Table1[[#This Row],[Survival_Time_Months]]&lt;60,"1-5 Years","5+ Years"))</f>
        <v>5+ Years</v>
      </c>
      <c r="Q2467" t="s">
        <v>14</v>
      </c>
      <c r="R2467" t="b">
        <v>1</v>
      </c>
      <c r="S2467" t="s">
        <v>20</v>
      </c>
    </row>
    <row r="2468" spans="1:19" x14ac:dyDescent="0.35">
      <c r="A2468" t="s">
        <v>2513</v>
      </c>
      <c r="B2468">
        <v>13</v>
      </c>
      <c r="C2468" t="str">
        <f>IF(Table1[[#This Row],[Age]]&lt;=10,"Child",IF(Table1[[#This Row],[Age]]&lt;=20,"Teen", IF(Table1[[#This Row],[Age]]&lt;=40, "Young Adult",IF(Table1[[#This Row],[Age]]&lt;=60, "Middle Age","Old Age"))))</f>
        <v>Teen</v>
      </c>
      <c r="D2468" t="s">
        <v>40</v>
      </c>
      <c r="E2468" t="s">
        <v>35</v>
      </c>
      <c r="F2468" t="s">
        <v>44</v>
      </c>
      <c r="G2468" s="2">
        <v>44889</v>
      </c>
      <c r="H2468" s="1">
        <f>YEAR(Table1[[#This Row],[Date_of_Diagnosis]])</f>
        <v>2022</v>
      </c>
      <c r="I2468" t="s">
        <v>51</v>
      </c>
      <c r="J2468" t="s">
        <v>38</v>
      </c>
      <c r="K2468" t="b">
        <v>1</v>
      </c>
      <c r="L2468">
        <v>44</v>
      </c>
      <c r="M2468">
        <v>16</v>
      </c>
      <c r="N2468" t="s">
        <v>12</v>
      </c>
      <c r="O2468">
        <v>56</v>
      </c>
      <c r="P2468" t="str">
        <f>IF(Table1[[#This Row],[Survival_Time_Months]]&lt;12,"&lt;1 Year",IF(Table1[[#This Row],[Survival_Time_Months]]&lt;60,"1-5 Years","5+ Years"))</f>
        <v>1-5 Years</v>
      </c>
      <c r="Q2468" t="s">
        <v>14</v>
      </c>
      <c r="R2468" t="b">
        <v>1</v>
      </c>
      <c r="S2468" t="s">
        <v>17</v>
      </c>
    </row>
    <row r="2469" spans="1:19" x14ac:dyDescent="0.35">
      <c r="A2469" t="s">
        <v>2514</v>
      </c>
      <c r="B2469">
        <v>73</v>
      </c>
      <c r="C2469" t="str">
        <f>IF(Table1[[#This Row],[Age]]&lt;=10,"Child",IF(Table1[[#This Row],[Age]]&lt;=20,"Teen", IF(Table1[[#This Row],[Age]]&lt;=40, "Young Adult",IF(Table1[[#This Row],[Age]]&lt;=60, "Middle Age","Old Age"))))</f>
        <v>Old Age</v>
      </c>
      <c r="D2469" t="s">
        <v>40</v>
      </c>
      <c r="E2469" t="s">
        <v>50</v>
      </c>
      <c r="F2469" t="s">
        <v>41</v>
      </c>
      <c r="G2469" s="2">
        <v>43928</v>
      </c>
      <c r="H2469" s="1">
        <f>YEAR(Table1[[#This Row],[Date_of_Diagnosis]])</f>
        <v>2020</v>
      </c>
      <c r="I2469" t="s">
        <v>51</v>
      </c>
      <c r="J2469" t="s">
        <v>2</v>
      </c>
      <c r="K2469" t="b">
        <v>0</v>
      </c>
      <c r="L2469">
        <v>12</v>
      </c>
      <c r="M2469">
        <v>3</v>
      </c>
      <c r="N2469" t="s">
        <v>12</v>
      </c>
      <c r="O2469">
        <v>59</v>
      </c>
      <c r="P2469" t="str">
        <f>IF(Table1[[#This Row],[Survival_Time_Months]]&lt;12,"&lt;1 Year",IF(Table1[[#This Row],[Survival_Time_Months]]&lt;60,"1-5 Years","5+ Years"))</f>
        <v>1-5 Years</v>
      </c>
      <c r="Q2469" t="s">
        <v>14</v>
      </c>
      <c r="R2469" t="b">
        <v>0</v>
      </c>
      <c r="S2469" t="s">
        <v>23</v>
      </c>
    </row>
    <row r="2470" spans="1:19" x14ac:dyDescent="0.35">
      <c r="A2470" t="s">
        <v>2515</v>
      </c>
      <c r="B2470">
        <v>46</v>
      </c>
      <c r="C2470" t="str">
        <f>IF(Table1[[#This Row],[Age]]&lt;=10,"Child",IF(Table1[[#This Row],[Age]]&lt;=20,"Teen", IF(Table1[[#This Row],[Age]]&lt;=40, "Young Adult",IF(Table1[[#This Row],[Age]]&lt;=60, "Middle Age","Old Age"))))</f>
        <v>Middle Age</v>
      </c>
      <c r="D2470" t="s">
        <v>40</v>
      </c>
      <c r="E2470" t="s">
        <v>50</v>
      </c>
      <c r="F2470" t="s">
        <v>44</v>
      </c>
      <c r="G2470" s="2">
        <v>43519</v>
      </c>
      <c r="H2470" s="1">
        <f>YEAR(Table1[[#This Row],[Date_of_Diagnosis]])</f>
        <v>2019</v>
      </c>
      <c r="I2470" t="s">
        <v>51</v>
      </c>
      <c r="J2470" t="s">
        <v>45</v>
      </c>
      <c r="K2470" t="b">
        <v>0</v>
      </c>
      <c r="L2470">
        <v>66</v>
      </c>
      <c r="M2470">
        <v>17</v>
      </c>
      <c r="N2470" t="s">
        <v>9</v>
      </c>
      <c r="O2470">
        <v>118</v>
      </c>
      <c r="P2470" t="str">
        <f>IF(Table1[[#This Row],[Survival_Time_Months]]&lt;12,"&lt;1 Year",IF(Table1[[#This Row],[Survival_Time_Months]]&lt;60,"1-5 Years","5+ Years"))</f>
        <v>5+ Years</v>
      </c>
      <c r="Q2470" t="s">
        <v>14</v>
      </c>
      <c r="R2470" t="b">
        <v>1</v>
      </c>
      <c r="S2470" t="s">
        <v>22</v>
      </c>
    </row>
    <row r="2471" spans="1:19" x14ac:dyDescent="0.35">
      <c r="A2471" t="s">
        <v>2516</v>
      </c>
      <c r="B2471">
        <v>66</v>
      </c>
      <c r="C2471" t="str">
        <f>IF(Table1[[#This Row],[Age]]&lt;=10,"Child",IF(Table1[[#This Row],[Age]]&lt;=20,"Teen", IF(Table1[[#This Row],[Age]]&lt;=40, "Young Adult",IF(Table1[[#This Row],[Age]]&lt;=60, "Middle Age","Old Age"))))</f>
        <v>Old Age</v>
      </c>
      <c r="D2471" t="s">
        <v>5049</v>
      </c>
      <c r="E2471" t="s">
        <v>47</v>
      </c>
      <c r="F2471" t="s">
        <v>41</v>
      </c>
      <c r="G2471" s="2">
        <v>45330</v>
      </c>
      <c r="H2471" s="1">
        <f>YEAR(Table1[[#This Row],[Date_of_Diagnosis]])</f>
        <v>2024</v>
      </c>
      <c r="I2471" t="s">
        <v>37</v>
      </c>
      <c r="J2471" t="s">
        <v>38</v>
      </c>
      <c r="K2471" t="b">
        <v>0</v>
      </c>
      <c r="L2471">
        <v>3</v>
      </c>
      <c r="M2471">
        <v>7</v>
      </c>
      <c r="N2471" t="s">
        <v>12</v>
      </c>
      <c r="O2471">
        <v>97</v>
      </c>
      <c r="P2471" t="str">
        <f>IF(Table1[[#This Row],[Survival_Time_Months]]&lt;12,"&lt;1 Year",IF(Table1[[#This Row],[Survival_Time_Months]]&lt;60,"1-5 Years","5+ Years"))</f>
        <v>5+ Years</v>
      </c>
      <c r="Q2471" t="s">
        <v>10</v>
      </c>
      <c r="R2471" t="b">
        <v>0</v>
      </c>
      <c r="S2471" t="s">
        <v>18</v>
      </c>
    </row>
    <row r="2472" spans="1:19" x14ac:dyDescent="0.35">
      <c r="A2472" t="s">
        <v>2517</v>
      </c>
      <c r="B2472">
        <v>24</v>
      </c>
      <c r="C2472" t="str">
        <f>IF(Table1[[#This Row],[Age]]&lt;=10,"Child",IF(Table1[[#This Row],[Age]]&lt;=20,"Teen", IF(Table1[[#This Row],[Age]]&lt;=40, "Young Adult",IF(Table1[[#This Row],[Age]]&lt;=60, "Middle Age","Old Age"))))</f>
        <v>Young Adult</v>
      </c>
      <c r="D2472" t="s">
        <v>40</v>
      </c>
      <c r="E2472" t="s">
        <v>50</v>
      </c>
      <c r="F2472" t="s">
        <v>36</v>
      </c>
      <c r="G2472" s="2">
        <v>44983</v>
      </c>
      <c r="H2472" s="1">
        <f>YEAR(Table1[[#This Row],[Date_of_Diagnosis]])</f>
        <v>2023</v>
      </c>
      <c r="I2472" t="s">
        <v>51</v>
      </c>
      <c r="J2472" t="s">
        <v>45</v>
      </c>
      <c r="K2472" t="b">
        <v>1</v>
      </c>
      <c r="L2472">
        <v>15</v>
      </c>
      <c r="M2472">
        <v>11</v>
      </c>
      <c r="N2472" t="s">
        <v>9</v>
      </c>
      <c r="O2472">
        <v>96</v>
      </c>
      <c r="P2472" t="str">
        <f>IF(Table1[[#This Row],[Survival_Time_Months]]&lt;12,"&lt;1 Year",IF(Table1[[#This Row],[Survival_Time_Months]]&lt;60,"1-5 Years","5+ Years"))</f>
        <v>5+ Years</v>
      </c>
      <c r="Q2472" t="s">
        <v>14</v>
      </c>
      <c r="R2472" t="b">
        <v>1</v>
      </c>
      <c r="S2472" t="s">
        <v>13</v>
      </c>
    </row>
    <row r="2473" spans="1:19" x14ac:dyDescent="0.35">
      <c r="A2473" t="s">
        <v>2518</v>
      </c>
      <c r="B2473">
        <v>41</v>
      </c>
      <c r="C2473" t="str">
        <f>IF(Table1[[#This Row],[Age]]&lt;=10,"Child",IF(Table1[[#This Row],[Age]]&lt;=20,"Teen", IF(Table1[[#This Row],[Age]]&lt;=40, "Young Adult",IF(Table1[[#This Row],[Age]]&lt;=60, "Middle Age","Old Age"))))</f>
        <v>Middle Age</v>
      </c>
      <c r="D2473" t="s">
        <v>40</v>
      </c>
      <c r="E2473" t="s">
        <v>47</v>
      </c>
      <c r="F2473" t="s">
        <v>44</v>
      </c>
      <c r="G2473" s="2">
        <v>45071</v>
      </c>
      <c r="H2473" s="1">
        <f>YEAR(Table1[[#This Row],[Date_of_Diagnosis]])</f>
        <v>2023</v>
      </c>
      <c r="I2473" t="s">
        <v>42</v>
      </c>
      <c r="J2473" t="s">
        <v>45</v>
      </c>
      <c r="K2473" t="b">
        <v>1</v>
      </c>
      <c r="L2473">
        <v>53</v>
      </c>
      <c r="M2473">
        <v>3</v>
      </c>
      <c r="N2473" t="s">
        <v>9</v>
      </c>
      <c r="O2473">
        <v>56</v>
      </c>
      <c r="P2473" t="str">
        <f>IF(Table1[[#This Row],[Survival_Time_Months]]&lt;12,"&lt;1 Year",IF(Table1[[#This Row],[Survival_Time_Months]]&lt;60,"1-5 Years","5+ Years"))</f>
        <v>1-5 Years</v>
      </c>
      <c r="Q2473" t="s">
        <v>10</v>
      </c>
      <c r="R2473" t="b">
        <v>1</v>
      </c>
      <c r="S2473" t="s">
        <v>22</v>
      </c>
    </row>
    <row r="2474" spans="1:19" x14ac:dyDescent="0.35">
      <c r="A2474" t="s">
        <v>2519</v>
      </c>
      <c r="B2474">
        <v>34</v>
      </c>
      <c r="C2474" t="str">
        <f>IF(Table1[[#This Row],[Age]]&lt;=10,"Child",IF(Table1[[#This Row],[Age]]&lt;=20,"Teen", IF(Table1[[#This Row],[Age]]&lt;=40, "Young Adult",IF(Table1[[#This Row],[Age]]&lt;=60, "Middle Age","Old Age"))))</f>
        <v>Young Adult</v>
      </c>
      <c r="D2474" t="s">
        <v>5050</v>
      </c>
      <c r="E2474" t="s">
        <v>47</v>
      </c>
      <c r="F2474" t="s">
        <v>44</v>
      </c>
      <c r="G2474" s="2">
        <v>43911</v>
      </c>
      <c r="H2474" s="1">
        <f>YEAR(Table1[[#This Row],[Date_of_Diagnosis]])</f>
        <v>2020</v>
      </c>
      <c r="I2474" t="s">
        <v>48</v>
      </c>
      <c r="J2474" t="s">
        <v>45</v>
      </c>
      <c r="K2474" t="b">
        <v>1</v>
      </c>
      <c r="L2474">
        <v>60</v>
      </c>
      <c r="M2474">
        <v>12</v>
      </c>
      <c r="N2474" t="s">
        <v>9</v>
      </c>
      <c r="O2474">
        <v>56</v>
      </c>
      <c r="P2474" t="str">
        <f>IF(Table1[[#This Row],[Survival_Time_Months]]&lt;12,"&lt;1 Year",IF(Table1[[#This Row],[Survival_Time_Months]]&lt;60,"1-5 Years","5+ Years"))</f>
        <v>1-5 Years</v>
      </c>
      <c r="Q2474" t="s">
        <v>10</v>
      </c>
      <c r="R2474" t="b">
        <v>0</v>
      </c>
      <c r="S2474" t="s">
        <v>22</v>
      </c>
    </row>
    <row r="2475" spans="1:19" x14ac:dyDescent="0.35">
      <c r="A2475" t="s">
        <v>2520</v>
      </c>
      <c r="B2475">
        <v>41</v>
      </c>
      <c r="C2475" t="str">
        <f>IF(Table1[[#This Row],[Age]]&lt;=10,"Child",IF(Table1[[#This Row],[Age]]&lt;=20,"Teen", IF(Table1[[#This Row],[Age]]&lt;=40, "Young Adult",IF(Table1[[#This Row],[Age]]&lt;=60, "Middle Age","Old Age"))))</f>
        <v>Middle Age</v>
      </c>
      <c r="D2475" t="s">
        <v>40</v>
      </c>
      <c r="E2475" t="s">
        <v>35</v>
      </c>
      <c r="F2475" t="s">
        <v>44</v>
      </c>
      <c r="G2475" s="2">
        <v>45607</v>
      </c>
      <c r="H2475" s="1">
        <f>YEAR(Table1[[#This Row],[Date_of_Diagnosis]])</f>
        <v>2024</v>
      </c>
      <c r="I2475" t="s">
        <v>48</v>
      </c>
      <c r="J2475" t="s">
        <v>45</v>
      </c>
      <c r="K2475" t="b">
        <v>0</v>
      </c>
      <c r="L2475">
        <v>44</v>
      </c>
      <c r="M2475">
        <v>7</v>
      </c>
      <c r="N2475" t="s">
        <v>9</v>
      </c>
      <c r="O2475">
        <v>40</v>
      </c>
      <c r="P2475" t="str">
        <f>IF(Table1[[#This Row],[Survival_Time_Months]]&lt;12,"&lt;1 Year",IF(Table1[[#This Row],[Survival_Time_Months]]&lt;60,"1-5 Years","5+ Years"))</f>
        <v>1-5 Years</v>
      </c>
      <c r="Q2475" t="s">
        <v>14</v>
      </c>
      <c r="R2475" t="b">
        <v>0</v>
      </c>
      <c r="S2475" t="s">
        <v>17</v>
      </c>
    </row>
    <row r="2476" spans="1:19" x14ac:dyDescent="0.35">
      <c r="A2476" t="s">
        <v>2521</v>
      </c>
      <c r="B2476">
        <v>17</v>
      </c>
      <c r="C2476" t="str">
        <f>IF(Table1[[#This Row],[Age]]&lt;=10,"Child",IF(Table1[[#This Row],[Age]]&lt;=20,"Teen", IF(Table1[[#This Row],[Age]]&lt;=40, "Young Adult",IF(Table1[[#This Row],[Age]]&lt;=60, "Middle Age","Old Age"))))</f>
        <v>Teen</v>
      </c>
      <c r="D2476" t="s">
        <v>5049</v>
      </c>
      <c r="E2476" t="s">
        <v>47</v>
      </c>
      <c r="F2476" t="s">
        <v>36</v>
      </c>
      <c r="G2476" s="2">
        <v>44400</v>
      </c>
      <c r="H2476" s="1">
        <f>YEAR(Table1[[#This Row],[Date_of_Diagnosis]])</f>
        <v>2021</v>
      </c>
      <c r="I2476" t="s">
        <v>37</v>
      </c>
      <c r="J2476" t="s">
        <v>2</v>
      </c>
      <c r="K2476" t="b">
        <v>0</v>
      </c>
      <c r="L2476">
        <v>49</v>
      </c>
      <c r="M2476">
        <v>19</v>
      </c>
      <c r="N2476" t="s">
        <v>12</v>
      </c>
      <c r="O2476">
        <v>2</v>
      </c>
      <c r="P2476" t="str">
        <f>IF(Table1[[#This Row],[Survival_Time_Months]]&lt;12,"&lt;1 Year",IF(Table1[[#This Row],[Survival_Time_Months]]&lt;60,"1-5 Years","5+ Years"))</f>
        <v>&lt;1 Year</v>
      </c>
      <c r="Q2476" t="s">
        <v>14</v>
      </c>
      <c r="R2476" t="b">
        <v>0</v>
      </c>
      <c r="S2476" t="s">
        <v>20</v>
      </c>
    </row>
    <row r="2477" spans="1:19" x14ac:dyDescent="0.35">
      <c r="A2477" t="s">
        <v>2522</v>
      </c>
      <c r="B2477">
        <v>46</v>
      </c>
      <c r="C2477" t="str">
        <f>IF(Table1[[#This Row],[Age]]&lt;=10,"Child",IF(Table1[[#This Row],[Age]]&lt;=20,"Teen", IF(Table1[[#This Row],[Age]]&lt;=40, "Young Adult",IF(Table1[[#This Row],[Age]]&lt;=60, "Middle Age","Old Age"))))</f>
        <v>Middle Age</v>
      </c>
      <c r="D2477" t="s">
        <v>5049</v>
      </c>
      <c r="E2477" t="s">
        <v>35</v>
      </c>
      <c r="F2477" t="s">
        <v>36</v>
      </c>
      <c r="G2477" s="2">
        <v>44173</v>
      </c>
      <c r="H2477" s="1">
        <f>YEAR(Table1[[#This Row],[Date_of_Diagnosis]])</f>
        <v>2020</v>
      </c>
      <c r="I2477" t="s">
        <v>51</v>
      </c>
      <c r="J2477" t="s">
        <v>2</v>
      </c>
      <c r="K2477" t="b">
        <v>1</v>
      </c>
      <c r="L2477">
        <v>29</v>
      </c>
      <c r="M2477">
        <v>0</v>
      </c>
      <c r="N2477" t="s">
        <v>15</v>
      </c>
      <c r="O2477">
        <v>71</v>
      </c>
      <c r="P2477" t="str">
        <f>IF(Table1[[#This Row],[Survival_Time_Months]]&lt;12,"&lt;1 Year",IF(Table1[[#This Row],[Survival_Time_Months]]&lt;60,"1-5 Years","5+ Years"))</f>
        <v>5+ Years</v>
      </c>
      <c r="Q2477" t="s">
        <v>10</v>
      </c>
      <c r="R2477" t="b">
        <v>0</v>
      </c>
      <c r="S2477" t="s">
        <v>13</v>
      </c>
    </row>
    <row r="2478" spans="1:19" x14ac:dyDescent="0.35">
      <c r="A2478" t="s">
        <v>2523</v>
      </c>
      <c r="B2478">
        <v>89</v>
      </c>
      <c r="C2478" t="str">
        <f>IF(Table1[[#This Row],[Age]]&lt;=10,"Child",IF(Table1[[#This Row],[Age]]&lt;=20,"Teen", IF(Table1[[#This Row],[Age]]&lt;=40, "Young Adult",IF(Table1[[#This Row],[Age]]&lt;=60, "Middle Age","Old Age"))))</f>
        <v>Old Age</v>
      </c>
      <c r="D2478" t="s">
        <v>40</v>
      </c>
      <c r="E2478" t="s">
        <v>35</v>
      </c>
      <c r="F2478" t="s">
        <v>36</v>
      </c>
      <c r="G2478" s="2">
        <v>44348</v>
      </c>
      <c r="H2478" s="1">
        <f>YEAR(Table1[[#This Row],[Date_of_Diagnosis]])</f>
        <v>2021</v>
      </c>
      <c r="I2478" t="s">
        <v>37</v>
      </c>
      <c r="J2478" t="s">
        <v>2</v>
      </c>
      <c r="K2478" t="b">
        <v>1</v>
      </c>
      <c r="L2478">
        <v>61</v>
      </c>
      <c r="M2478">
        <v>15</v>
      </c>
      <c r="N2478" t="s">
        <v>12</v>
      </c>
      <c r="O2478">
        <v>2</v>
      </c>
      <c r="P2478" t="str">
        <f>IF(Table1[[#This Row],[Survival_Time_Months]]&lt;12,"&lt;1 Year",IF(Table1[[#This Row],[Survival_Time_Months]]&lt;60,"1-5 Years","5+ Years"))</f>
        <v>&lt;1 Year</v>
      </c>
      <c r="Q2478" t="s">
        <v>10</v>
      </c>
      <c r="R2478" t="b">
        <v>0</v>
      </c>
      <c r="S2478" t="s">
        <v>21</v>
      </c>
    </row>
    <row r="2479" spans="1:19" x14ac:dyDescent="0.35">
      <c r="A2479" t="s">
        <v>2524</v>
      </c>
      <c r="B2479">
        <v>57</v>
      </c>
      <c r="C2479" t="str">
        <f>IF(Table1[[#This Row],[Age]]&lt;=10,"Child",IF(Table1[[#This Row],[Age]]&lt;=20,"Teen", IF(Table1[[#This Row],[Age]]&lt;=40, "Young Adult",IF(Table1[[#This Row],[Age]]&lt;=60, "Middle Age","Old Age"))))</f>
        <v>Middle Age</v>
      </c>
      <c r="D2479" t="s">
        <v>5050</v>
      </c>
      <c r="E2479" t="s">
        <v>50</v>
      </c>
      <c r="F2479" t="s">
        <v>36</v>
      </c>
      <c r="G2479" s="2">
        <v>44959</v>
      </c>
      <c r="H2479" s="1">
        <f>YEAR(Table1[[#This Row],[Date_of_Diagnosis]])</f>
        <v>2023</v>
      </c>
      <c r="I2479" t="s">
        <v>51</v>
      </c>
      <c r="J2479" t="s">
        <v>38</v>
      </c>
      <c r="K2479" t="b">
        <v>1</v>
      </c>
      <c r="L2479">
        <v>47</v>
      </c>
      <c r="M2479">
        <v>13</v>
      </c>
      <c r="N2479" t="s">
        <v>12</v>
      </c>
      <c r="O2479">
        <v>4</v>
      </c>
      <c r="P2479" t="str">
        <f>IF(Table1[[#This Row],[Survival_Time_Months]]&lt;12,"&lt;1 Year",IF(Table1[[#This Row],[Survival_Time_Months]]&lt;60,"1-5 Years","5+ Years"))</f>
        <v>&lt;1 Year</v>
      </c>
      <c r="Q2479" t="s">
        <v>10</v>
      </c>
      <c r="R2479" t="b">
        <v>0</v>
      </c>
      <c r="S2479" t="s">
        <v>17</v>
      </c>
    </row>
    <row r="2480" spans="1:19" x14ac:dyDescent="0.35">
      <c r="A2480" t="s">
        <v>2525</v>
      </c>
      <c r="B2480">
        <v>5</v>
      </c>
      <c r="C2480" t="str">
        <f>IF(Table1[[#This Row],[Age]]&lt;=10,"Child",IF(Table1[[#This Row],[Age]]&lt;=20,"Teen", IF(Table1[[#This Row],[Age]]&lt;=40, "Young Adult",IF(Table1[[#This Row],[Age]]&lt;=60, "Middle Age","Old Age"))))</f>
        <v>Child</v>
      </c>
      <c r="D2480" t="s">
        <v>40</v>
      </c>
      <c r="E2480" t="s">
        <v>47</v>
      </c>
      <c r="F2480" t="s">
        <v>44</v>
      </c>
      <c r="G2480" s="2">
        <v>43626</v>
      </c>
      <c r="H2480" s="1">
        <f>YEAR(Table1[[#This Row],[Date_of_Diagnosis]])</f>
        <v>2019</v>
      </c>
      <c r="I2480" t="s">
        <v>51</v>
      </c>
      <c r="J2480" t="s">
        <v>45</v>
      </c>
      <c r="K2480" t="b">
        <v>1</v>
      </c>
      <c r="L2480">
        <v>3</v>
      </c>
      <c r="M2480">
        <v>15</v>
      </c>
      <c r="N2480" t="s">
        <v>15</v>
      </c>
      <c r="O2480">
        <v>74</v>
      </c>
      <c r="P2480" t="str">
        <f>IF(Table1[[#This Row],[Survival_Time_Months]]&lt;12,"&lt;1 Year",IF(Table1[[#This Row],[Survival_Time_Months]]&lt;60,"1-5 Years","5+ Years"))</f>
        <v>5+ Years</v>
      </c>
      <c r="Q2480" t="s">
        <v>14</v>
      </c>
      <c r="R2480" t="b">
        <v>1</v>
      </c>
      <c r="S2480" t="s">
        <v>18</v>
      </c>
    </row>
    <row r="2481" spans="1:19" x14ac:dyDescent="0.35">
      <c r="A2481" t="s">
        <v>2526</v>
      </c>
      <c r="B2481">
        <v>30</v>
      </c>
      <c r="C2481" t="str">
        <f>IF(Table1[[#This Row],[Age]]&lt;=10,"Child",IF(Table1[[#This Row],[Age]]&lt;=20,"Teen", IF(Table1[[#This Row],[Age]]&lt;=40, "Young Adult",IF(Table1[[#This Row],[Age]]&lt;=60, "Middle Age","Old Age"))))</f>
        <v>Young Adult</v>
      </c>
      <c r="D2481" t="s">
        <v>5050</v>
      </c>
      <c r="E2481" t="s">
        <v>50</v>
      </c>
      <c r="F2481" t="s">
        <v>41</v>
      </c>
      <c r="G2481" s="2">
        <v>43570</v>
      </c>
      <c r="H2481" s="1">
        <f>YEAR(Table1[[#This Row],[Date_of_Diagnosis]])</f>
        <v>2019</v>
      </c>
      <c r="I2481" t="s">
        <v>51</v>
      </c>
      <c r="J2481" t="s">
        <v>2</v>
      </c>
      <c r="K2481" t="b">
        <v>0</v>
      </c>
      <c r="L2481">
        <v>44</v>
      </c>
      <c r="M2481">
        <v>19</v>
      </c>
      <c r="N2481" t="s">
        <v>9</v>
      </c>
      <c r="O2481">
        <v>40</v>
      </c>
      <c r="P2481" t="str">
        <f>IF(Table1[[#This Row],[Survival_Time_Months]]&lt;12,"&lt;1 Year",IF(Table1[[#This Row],[Survival_Time_Months]]&lt;60,"1-5 Years","5+ Years"))</f>
        <v>1-5 Years</v>
      </c>
      <c r="Q2481" t="s">
        <v>10</v>
      </c>
      <c r="R2481" t="b">
        <v>0</v>
      </c>
      <c r="S2481" t="s">
        <v>11</v>
      </c>
    </row>
    <row r="2482" spans="1:19" x14ac:dyDescent="0.35">
      <c r="A2482" t="s">
        <v>2527</v>
      </c>
      <c r="B2482">
        <v>63</v>
      </c>
      <c r="C2482" t="str">
        <f>IF(Table1[[#This Row],[Age]]&lt;=10,"Child",IF(Table1[[#This Row],[Age]]&lt;=20,"Teen", IF(Table1[[#This Row],[Age]]&lt;=40, "Young Adult",IF(Table1[[#This Row],[Age]]&lt;=60, "Middle Age","Old Age"))))</f>
        <v>Old Age</v>
      </c>
      <c r="D2482" t="s">
        <v>40</v>
      </c>
      <c r="E2482" t="s">
        <v>35</v>
      </c>
      <c r="F2482" t="s">
        <v>36</v>
      </c>
      <c r="G2482" s="2">
        <v>44767</v>
      </c>
      <c r="H2482" s="1">
        <f>YEAR(Table1[[#This Row],[Date_of_Diagnosis]])</f>
        <v>2022</v>
      </c>
      <c r="I2482" t="s">
        <v>42</v>
      </c>
      <c r="J2482" t="s">
        <v>2</v>
      </c>
      <c r="K2482" t="b">
        <v>1</v>
      </c>
      <c r="L2482">
        <v>36</v>
      </c>
      <c r="M2482">
        <v>4</v>
      </c>
      <c r="N2482" t="s">
        <v>9</v>
      </c>
      <c r="O2482">
        <v>52</v>
      </c>
      <c r="P2482" t="str">
        <f>IF(Table1[[#This Row],[Survival_Time_Months]]&lt;12,"&lt;1 Year",IF(Table1[[#This Row],[Survival_Time_Months]]&lt;60,"1-5 Years","5+ Years"))</f>
        <v>1-5 Years</v>
      </c>
      <c r="Q2482" t="s">
        <v>14</v>
      </c>
      <c r="R2482" t="b">
        <v>1</v>
      </c>
      <c r="S2482" t="s">
        <v>11</v>
      </c>
    </row>
    <row r="2483" spans="1:19" x14ac:dyDescent="0.35">
      <c r="A2483" t="s">
        <v>2528</v>
      </c>
      <c r="B2483">
        <v>83</v>
      </c>
      <c r="C2483" t="str">
        <f>IF(Table1[[#This Row],[Age]]&lt;=10,"Child",IF(Table1[[#This Row],[Age]]&lt;=20,"Teen", IF(Table1[[#This Row],[Age]]&lt;=40, "Young Adult",IF(Table1[[#This Row],[Age]]&lt;=60, "Middle Age","Old Age"))))</f>
        <v>Old Age</v>
      </c>
      <c r="D2483" t="s">
        <v>5050</v>
      </c>
      <c r="E2483" t="s">
        <v>47</v>
      </c>
      <c r="F2483" t="s">
        <v>36</v>
      </c>
      <c r="G2483" s="2">
        <v>44465</v>
      </c>
      <c r="H2483" s="1">
        <f>YEAR(Table1[[#This Row],[Date_of_Diagnosis]])</f>
        <v>2021</v>
      </c>
      <c r="I2483" t="s">
        <v>42</v>
      </c>
      <c r="J2483" t="s">
        <v>38</v>
      </c>
      <c r="K2483" t="b">
        <v>0</v>
      </c>
      <c r="L2483">
        <v>36</v>
      </c>
      <c r="M2483">
        <v>17</v>
      </c>
      <c r="N2483" t="s">
        <v>9</v>
      </c>
      <c r="O2483">
        <v>84</v>
      </c>
      <c r="P2483" t="str">
        <f>IF(Table1[[#This Row],[Survival_Time_Months]]&lt;12,"&lt;1 Year",IF(Table1[[#This Row],[Survival_Time_Months]]&lt;60,"1-5 Years","5+ Years"))</f>
        <v>5+ Years</v>
      </c>
      <c r="Q2483" t="s">
        <v>14</v>
      </c>
      <c r="R2483" t="b">
        <v>0</v>
      </c>
      <c r="S2483" t="s">
        <v>23</v>
      </c>
    </row>
    <row r="2484" spans="1:19" x14ac:dyDescent="0.35">
      <c r="A2484" t="s">
        <v>2529</v>
      </c>
      <c r="B2484">
        <v>36</v>
      </c>
      <c r="C2484" t="str">
        <f>IF(Table1[[#This Row],[Age]]&lt;=10,"Child",IF(Table1[[#This Row],[Age]]&lt;=20,"Teen", IF(Table1[[#This Row],[Age]]&lt;=40, "Young Adult",IF(Table1[[#This Row],[Age]]&lt;=60, "Middle Age","Old Age"))))</f>
        <v>Young Adult</v>
      </c>
      <c r="D2484" t="s">
        <v>5049</v>
      </c>
      <c r="E2484" t="s">
        <v>47</v>
      </c>
      <c r="F2484" t="s">
        <v>36</v>
      </c>
      <c r="G2484" s="2">
        <v>45261</v>
      </c>
      <c r="H2484" s="1">
        <f>YEAR(Table1[[#This Row],[Date_of_Diagnosis]])</f>
        <v>2023</v>
      </c>
      <c r="I2484" t="s">
        <v>48</v>
      </c>
      <c r="J2484" t="s">
        <v>45</v>
      </c>
      <c r="K2484" t="b">
        <v>0</v>
      </c>
      <c r="L2484">
        <v>6</v>
      </c>
      <c r="M2484">
        <v>0</v>
      </c>
      <c r="N2484" t="s">
        <v>15</v>
      </c>
      <c r="O2484">
        <v>9</v>
      </c>
      <c r="P2484" t="str">
        <f>IF(Table1[[#This Row],[Survival_Time_Months]]&lt;12,"&lt;1 Year",IF(Table1[[#This Row],[Survival_Time_Months]]&lt;60,"1-5 Years","5+ Years"))</f>
        <v>&lt;1 Year</v>
      </c>
      <c r="Q2484" t="s">
        <v>14</v>
      </c>
      <c r="R2484" t="b">
        <v>0</v>
      </c>
      <c r="S2484" t="s">
        <v>13</v>
      </c>
    </row>
    <row r="2485" spans="1:19" x14ac:dyDescent="0.35">
      <c r="A2485" t="s">
        <v>2530</v>
      </c>
      <c r="B2485">
        <v>69</v>
      </c>
      <c r="C2485" t="str">
        <f>IF(Table1[[#This Row],[Age]]&lt;=10,"Child",IF(Table1[[#This Row],[Age]]&lt;=20,"Teen", IF(Table1[[#This Row],[Age]]&lt;=40, "Young Adult",IF(Table1[[#This Row],[Age]]&lt;=60, "Middle Age","Old Age"))))</f>
        <v>Old Age</v>
      </c>
      <c r="D2485" t="s">
        <v>5049</v>
      </c>
      <c r="E2485" t="s">
        <v>50</v>
      </c>
      <c r="F2485" t="s">
        <v>36</v>
      </c>
      <c r="G2485" s="2">
        <v>44870</v>
      </c>
      <c r="H2485" s="1">
        <f>YEAR(Table1[[#This Row],[Date_of_Diagnosis]])</f>
        <v>2022</v>
      </c>
      <c r="I2485" t="s">
        <v>37</v>
      </c>
      <c r="J2485" t="s">
        <v>45</v>
      </c>
      <c r="K2485" t="b">
        <v>1</v>
      </c>
      <c r="L2485">
        <v>65</v>
      </c>
      <c r="M2485">
        <v>2</v>
      </c>
      <c r="N2485" t="s">
        <v>9</v>
      </c>
      <c r="O2485">
        <v>26</v>
      </c>
      <c r="P2485" t="str">
        <f>IF(Table1[[#This Row],[Survival_Time_Months]]&lt;12,"&lt;1 Year",IF(Table1[[#This Row],[Survival_Time_Months]]&lt;60,"1-5 Years","5+ Years"))</f>
        <v>1-5 Years</v>
      </c>
      <c r="Q2485" t="s">
        <v>10</v>
      </c>
      <c r="R2485" t="b">
        <v>1</v>
      </c>
      <c r="S2485" t="s">
        <v>16</v>
      </c>
    </row>
    <row r="2486" spans="1:19" x14ac:dyDescent="0.35">
      <c r="A2486" t="s">
        <v>2531</v>
      </c>
      <c r="B2486">
        <v>61</v>
      </c>
      <c r="C2486" t="str">
        <f>IF(Table1[[#This Row],[Age]]&lt;=10,"Child",IF(Table1[[#This Row],[Age]]&lt;=20,"Teen", IF(Table1[[#This Row],[Age]]&lt;=40, "Young Adult",IF(Table1[[#This Row],[Age]]&lt;=60, "Middle Age","Old Age"))))</f>
        <v>Old Age</v>
      </c>
      <c r="D2486" t="s">
        <v>40</v>
      </c>
      <c r="E2486" t="s">
        <v>35</v>
      </c>
      <c r="F2486" t="s">
        <v>44</v>
      </c>
      <c r="G2486" s="2">
        <v>44527</v>
      </c>
      <c r="H2486" s="1">
        <f>YEAR(Table1[[#This Row],[Date_of_Diagnosis]])</f>
        <v>2021</v>
      </c>
      <c r="I2486" t="s">
        <v>37</v>
      </c>
      <c r="J2486" t="s">
        <v>38</v>
      </c>
      <c r="K2486" t="b">
        <v>1</v>
      </c>
      <c r="L2486">
        <v>1</v>
      </c>
      <c r="M2486">
        <v>2</v>
      </c>
      <c r="N2486" t="s">
        <v>15</v>
      </c>
      <c r="O2486">
        <v>29</v>
      </c>
      <c r="P2486" t="str">
        <f>IF(Table1[[#This Row],[Survival_Time_Months]]&lt;12,"&lt;1 Year",IF(Table1[[#This Row],[Survival_Time_Months]]&lt;60,"1-5 Years","5+ Years"))</f>
        <v>1-5 Years</v>
      </c>
      <c r="Q2486" t="s">
        <v>10</v>
      </c>
      <c r="R2486" t="b">
        <v>0</v>
      </c>
      <c r="S2486" t="s">
        <v>17</v>
      </c>
    </row>
    <row r="2487" spans="1:19" x14ac:dyDescent="0.35">
      <c r="A2487" t="s">
        <v>2532</v>
      </c>
      <c r="B2487">
        <v>42</v>
      </c>
      <c r="C2487" t="str">
        <f>IF(Table1[[#This Row],[Age]]&lt;=10,"Child",IF(Table1[[#This Row],[Age]]&lt;=20,"Teen", IF(Table1[[#This Row],[Age]]&lt;=40, "Young Adult",IF(Table1[[#This Row],[Age]]&lt;=60, "Middle Age","Old Age"))))</f>
        <v>Middle Age</v>
      </c>
      <c r="D2487" t="s">
        <v>5050</v>
      </c>
      <c r="E2487" t="s">
        <v>47</v>
      </c>
      <c r="F2487" t="s">
        <v>36</v>
      </c>
      <c r="G2487" s="2">
        <v>44839</v>
      </c>
      <c r="H2487" s="1">
        <f>YEAR(Table1[[#This Row],[Date_of_Diagnosis]])</f>
        <v>2022</v>
      </c>
      <c r="I2487" t="s">
        <v>37</v>
      </c>
      <c r="J2487" t="s">
        <v>2</v>
      </c>
      <c r="K2487" t="b">
        <v>0</v>
      </c>
      <c r="L2487">
        <v>8</v>
      </c>
      <c r="M2487">
        <v>18</v>
      </c>
      <c r="N2487" t="s">
        <v>12</v>
      </c>
      <c r="O2487">
        <v>50</v>
      </c>
      <c r="P2487" t="str">
        <f>IF(Table1[[#This Row],[Survival_Time_Months]]&lt;12,"&lt;1 Year",IF(Table1[[#This Row],[Survival_Time_Months]]&lt;60,"1-5 Years","5+ Years"))</f>
        <v>1-5 Years</v>
      </c>
      <c r="Q2487" t="s">
        <v>10</v>
      </c>
      <c r="R2487" t="b">
        <v>0</v>
      </c>
      <c r="S2487" t="s">
        <v>18</v>
      </c>
    </row>
    <row r="2488" spans="1:19" x14ac:dyDescent="0.35">
      <c r="A2488" t="s">
        <v>2533</v>
      </c>
      <c r="B2488">
        <v>63</v>
      </c>
      <c r="C2488" t="str">
        <f>IF(Table1[[#This Row],[Age]]&lt;=10,"Child",IF(Table1[[#This Row],[Age]]&lt;=20,"Teen", IF(Table1[[#This Row],[Age]]&lt;=40, "Young Adult",IF(Table1[[#This Row],[Age]]&lt;=60, "Middle Age","Old Age"))))</f>
        <v>Old Age</v>
      </c>
      <c r="D2488" t="s">
        <v>5050</v>
      </c>
      <c r="E2488" t="s">
        <v>35</v>
      </c>
      <c r="F2488" t="s">
        <v>36</v>
      </c>
      <c r="G2488" s="2">
        <v>44255</v>
      </c>
      <c r="H2488" s="1">
        <f>YEAR(Table1[[#This Row],[Date_of_Diagnosis]])</f>
        <v>2021</v>
      </c>
      <c r="I2488" t="s">
        <v>48</v>
      </c>
      <c r="J2488" t="s">
        <v>45</v>
      </c>
      <c r="K2488" t="b">
        <v>1</v>
      </c>
      <c r="L2488">
        <v>30</v>
      </c>
      <c r="M2488">
        <v>9</v>
      </c>
      <c r="N2488" t="s">
        <v>12</v>
      </c>
      <c r="O2488">
        <v>114</v>
      </c>
      <c r="P2488" t="str">
        <f>IF(Table1[[#This Row],[Survival_Time_Months]]&lt;12,"&lt;1 Year",IF(Table1[[#This Row],[Survival_Time_Months]]&lt;60,"1-5 Years","5+ Years"))</f>
        <v>5+ Years</v>
      </c>
      <c r="Q2488" t="s">
        <v>14</v>
      </c>
      <c r="R2488" t="b">
        <v>1</v>
      </c>
      <c r="S2488" t="s">
        <v>18</v>
      </c>
    </row>
    <row r="2489" spans="1:19" x14ac:dyDescent="0.35">
      <c r="A2489" t="s">
        <v>2534</v>
      </c>
      <c r="B2489">
        <v>46</v>
      </c>
      <c r="C2489" t="str">
        <f>IF(Table1[[#This Row],[Age]]&lt;=10,"Child",IF(Table1[[#This Row],[Age]]&lt;=20,"Teen", IF(Table1[[#This Row],[Age]]&lt;=40, "Young Adult",IF(Table1[[#This Row],[Age]]&lt;=60, "Middle Age","Old Age"))))</f>
        <v>Middle Age</v>
      </c>
      <c r="D2489" t="s">
        <v>40</v>
      </c>
      <c r="E2489" t="s">
        <v>50</v>
      </c>
      <c r="F2489" t="s">
        <v>41</v>
      </c>
      <c r="G2489" s="2">
        <v>45210</v>
      </c>
      <c r="H2489" s="1">
        <f>YEAR(Table1[[#This Row],[Date_of_Diagnosis]])</f>
        <v>2023</v>
      </c>
      <c r="I2489" t="s">
        <v>51</v>
      </c>
      <c r="J2489" t="s">
        <v>45</v>
      </c>
      <c r="K2489" t="b">
        <v>1</v>
      </c>
      <c r="L2489">
        <v>11</v>
      </c>
      <c r="M2489">
        <v>10</v>
      </c>
      <c r="N2489" t="s">
        <v>15</v>
      </c>
      <c r="O2489">
        <v>23</v>
      </c>
      <c r="P2489" t="str">
        <f>IF(Table1[[#This Row],[Survival_Time_Months]]&lt;12,"&lt;1 Year",IF(Table1[[#This Row],[Survival_Time_Months]]&lt;60,"1-5 Years","5+ Years"))</f>
        <v>1-5 Years</v>
      </c>
      <c r="Q2489" t="s">
        <v>10</v>
      </c>
      <c r="R2489" t="b">
        <v>0</v>
      </c>
      <c r="S2489" t="s">
        <v>17</v>
      </c>
    </row>
    <row r="2490" spans="1:19" x14ac:dyDescent="0.35">
      <c r="A2490" t="s">
        <v>2535</v>
      </c>
      <c r="B2490">
        <v>46</v>
      </c>
      <c r="C2490" t="str">
        <f>IF(Table1[[#This Row],[Age]]&lt;=10,"Child",IF(Table1[[#This Row],[Age]]&lt;=20,"Teen", IF(Table1[[#This Row],[Age]]&lt;=40, "Young Adult",IF(Table1[[#This Row],[Age]]&lt;=60, "Middle Age","Old Age"))))</f>
        <v>Middle Age</v>
      </c>
      <c r="D2490" t="s">
        <v>5049</v>
      </c>
      <c r="E2490" t="s">
        <v>47</v>
      </c>
      <c r="F2490" t="s">
        <v>41</v>
      </c>
      <c r="G2490" s="2">
        <v>45510</v>
      </c>
      <c r="H2490" s="1">
        <f>YEAR(Table1[[#This Row],[Date_of_Diagnosis]])</f>
        <v>2024</v>
      </c>
      <c r="I2490" t="s">
        <v>37</v>
      </c>
      <c r="J2490" t="s">
        <v>2</v>
      </c>
      <c r="K2490" t="b">
        <v>0</v>
      </c>
      <c r="L2490">
        <v>26</v>
      </c>
      <c r="M2490">
        <v>19</v>
      </c>
      <c r="N2490" t="s">
        <v>15</v>
      </c>
      <c r="O2490">
        <v>51</v>
      </c>
      <c r="P2490" t="str">
        <f>IF(Table1[[#This Row],[Survival_Time_Months]]&lt;12,"&lt;1 Year",IF(Table1[[#This Row],[Survival_Time_Months]]&lt;60,"1-5 Years","5+ Years"))</f>
        <v>1-5 Years</v>
      </c>
      <c r="Q2490" t="s">
        <v>14</v>
      </c>
      <c r="R2490" t="b">
        <v>0</v>
      </c>
      <c r="S2490" t="s">
        <v>23</v>
      </c>
    </row>
    <row r="2491" spans="1:19" x14ac:dyDescent="0.35">
      <c r="A2491" t="s">
        <v>2536</v>
      </c>
      <c r="B2491">
        <v>5</v>
      </c>
      <c r="C2491" t="str">
        <f>IF(Table1[[#This Row],[Age]]&lt;=10,"Child",IF(Table1[[#This Row],[Age]]&lt;=20,"Teen", IF(Table1[[#This Row],[Age]]&lt;=40, "Young Adult",IF(Table1[[#This Row],[Age]]&lt;=60, "Middle Age","Old Age"))))</f>
        <v>Child</v>
      </c>
      <c r="D2491" t="s">
        <v>5050</v>
      </c>
      <c r="E2491" t="s">
        <v>35</v>
      </c>
      <c r="F2491" t="s">
        <v>41</v>
      </c>
      <c r="G2491" s="2">
        <v>44671</v>
      </c>
      <c r="H2491" s="1">
        <f>YEAR(Table1[[#This Row],[Date_of_Diagnosis]])</f>
        <v>2022</v>
      </c>
      <c r="I2491" t="s">
        <v>48</v>
      </c>
      <c r="J2491" t="s">
        <v>38</v>
      </c>
      <c r="K2491" t="b">
        <v>0</v>
      </c>
      <c r="L2491">
        <v>9</v>
      </c>
      <c r="M2491">
        <v>4</v>
      </c>
      <c r="N2491" t="s">
        <v>12</v>
      </c>
      <c r="O2491">
        <v>3</v>
      </c>
      <c r="P2491" t="str">
        <f>IF(Table1[[#This Row],[Survival_Time_Months]]&lt;12,"&lt;1 Year",IF(Table1[[#This Row],[Survival_Time_Months]]&lt;60,"1-5 Years","5+ Years"))</f>
        <v>&lt;1 Year</v>
      </c>
      <c r="Q2491" t="s">
        <v>10</v>
      </c>
      <c r="R2491" t="b">
        <v>1</v>
      </c>
      <c r="S2491" t="s">
        <v>23</v>
      </c>
    </row>
    <row r="2492" spans="1:19" x14ac:dyDescent="0.35">
      <c r="A2492" t="s">
        <v>2537</v>
      </c>
      <c r="B2492">
        <v>75</v>
      </c>
      <c r="C2492" t="str">
        <f>IF(Table1[[#This Row],[Age]]&lt;=10,"Child",IF(Table1[[#This Row],[Age]]&lt;=20,"Teen", IF(Table1[[#This Row],[Age]]&lt;=40, "Young Adult",IF(Table1[[#This Row],[Age]]&lt;=60, "Middle Age","Old Age"))))</f>
        <v>Old Age</v>
      </c>
      <c r="D2492" t="s">
        <v>5050</v>
      </c>
      <c r="E2492" t="s">
        <v>47</v>
      </c>
      <c r="F2492" t="s">
        <v>44</v>
      </c>
      <c r="G2492" s="2">
        <v>45586</v>
      </c>
      <c r="H2492" s="1">
        <f>YEAR(Table1[[#This Row],[Date_of_Diagnosis]])</f>
        <v>2024</v>
      </c>
      <c r="I2492" t="s">
        <v>51</v>
      </c>
      <c r="J2492" t="s">
        <v>38</v>
      </c>
      <c r="K2492" t="b">
        <v>1</v>
      </c>
      <c r="L2492">
        <v>39</v>
      </c>
      <c r="M2492">
        <v>6</v>
      </c>
      <c r="N2492" t="s">
        <v>15</v>
      </c>
      <c r="O2492">
        <v>86</v>
      </c>
      <c r="P2492" t="str">
        <f>IF(Table1[[#This Row],[Survival_Time_Months]]&lt;12,"&lt;1 Year",IF(Table1[[#This Row],[Survival_Time_Months]]&lt;60,"1-5 Years","5+ Years"))</f>
        <v>5+ Years</v>
      </c>
      <c r="Q2492" t="s">
        <v>10</v>
      </c>
      <c r="R2492" t="b">
        <v>1</v>
      </c>
      <c r="S2492" t="s">
        <v>16</v>
      </c>
    </row>
    <row r="2493" spans="1:19" x14ac:dyDescent="0.35">
      <c r="A2493" t="s">
        <v>2538</v>
      </c>
      <c r="B2493">
        <v>42</v>
      </c>
      <c r="C2493" t="str">
        <f>IF(Table1[[#This Row],[Age]]&lt;=10,"Child",IF(Table1[[#This Row],[Age]]&lt;=20,"Teen", IF(Table1[[#This Row],[Age]]&lt;=40, "Young Adult",IF(Table1[[#This Row],[Age]]&lt;=60, "Middle Age","Old Age"))))</f>
        <v>Middle Age</v>
      </c>
      <c r="D2493" t="s">
        <v>40</v>
      </c>
      <c r="E2493" t="s">
        <v>35</v>
      </c>
      <c r="F2493" t="s">
        <v>36</v>
      </c>
      <c r="G2493" s="2">
        <v>44768</v>
      </c>
      <c r="H2493" s="1">
        <f>YEAR(Table1[[#This Row],[Date_of_Diagnosis]])</f>
        <v>2022</v>
      </c>
      <c r="I2493" t="s">
        <v>37</v>
      </c>
      <c r="J2493" t="s">
        <v>45</v>
      </c>
      <c r="K2493" t="b">
        <v>0</v>
      </c>
      <c r="L2493">
        <v>57</v>
      </c>
      <c r="M2493">
        <v>2</v>
      </c>
      <c r="N2493" t="s">
        <v>15</v>
      </c>
      <c r="O2493">
        <v>34</v>
      </c>
      <c r="P2493" t="str">
        <f>IF(Table1[[#This Row],[Survival_Time_Months]]&lt;12,"&lt;1 Year",IF(Table1[[#This Row],[Survival_Time_Months]]&lt;60,"1-5 Years","5+ Years"))</f>
        <v>1-5 Years</v>
      </c>
      <c r="Q2493" t="s">
        <v>10</v>
      </c>
      <c r="R2493" t="b">
        <v>0</v>
      </c>
      <c r="S2493" t="s">
        <v>13</v>
      </c>
    </row>
    <row r="2494" spans="1:19" x14ac:dyDescent="0.35">
      <c r="A2494" t="s">
        <v>2539</v>
      </c>
      <c r="B2494">
        <v>41</v>
      </c>
      <c r="C2494" t="str">
        <f>IF(Table1[[#This Row],[Age]]&lt;=10,"Child",IF(Table1[[#This Row],[Age]]&lt;=20,"Teen", IF(Table1[[#This Row],[Age]]&lt;=40, "Young Adult",IF(Table1[[#This Row],[Age]]&lt;=60, "Middle Age","Old Age"))))</f>
        <v>Middle Age</v>
      </c>
      <c r="D2494" t="s">
        <v>40</v>
      </c>
      <c r="E2494" t="s">
        <v>50</v>
      </c>
      <c r="F2494" t="s">
        <v>44</v>
      </c>
      <c r="G2494" s="2">
        <v>44075</v>
      </c>
      <c r="H2494" s="1">
        <f>YEAR(Table1[[#This Row],[Date_of_Diagnosis]])</f>
        <v>2020</v>
      </c>
      <c r="I2494" t="s">
        <v>48</v>
      </c>
      <c r="J2494" t="s">
        <v>38</v>
      </c>
      <c r="K2494" t="b">
        <v>0</v>
      </c>
      <c r="L2494">
        <v>56</v>
      </c>
      <c r="M2494">
        <v>19</v>
      </c>
      <c r="N2494" t="s">
        <v>12</v>
      </c>
      <c r="O2494">
        <v>116</v>
      </c>
      <c r="P2494" t="str">
        <f>IF(Table1[[#This Row],[Survival_Time_Months]]&lt;12,"&lt;1 Year",IF(Table1[[#This Row],[Survival_Time_Months]]&lt;60,"1-5 Years","5+ Years"))</f>
        <v>5+ Years</v>
      </c>
      <c r="Q2494" t="s">
        <v>14</v>
      </c>
      <c r="R2494" t="b">
        <v>0</v>
      </c>
      <c r="S2494" t="s">
        <v>21</v>
      </c>
    </row>
    <row r="2495" spans="1:19" x14ac:dyDescent="0.35">
      <c r="A2495" t="s">
        <v>2540</v>
      </c>
      <c r="B2495">
        <v>41</v>
      </c>
      <c r="C2495" t="str">
        <f>IF(Table1[[#This Row],[Age]]&lt;=10,"Child",IF(Table1[[#This Row],[Age]]&lt;=20,"Teen", IF(Table1[[#This Row],[Age]]&lt;=40, "Young Adult",IF(Table1[[#This Row],[Age]]&lt;=60, "Middle Age","Old Age"))))</f>
        <v>Middle Age</v>
      </c>
      <c r="D2495" t="s">
        <v>5049</v>
      </c>
      <c r="E2495" t="s">
        <v>47</v>
      </c>
      <c r="F2495" t="s">
        <v>41</v>
      </c>
      <c r="G2495" s="2">
        <v>44471</v>
      </c>
      <c r="H2495" s="1">
        <f>YEAR(Table1[[#This Row],[Date_of_Diagnosis]])</f>
        <v>2021</v>
      </c>
      <c r="I2495" t="s">
        <v>37</v>
      </c>
      <c r="J2495" t="s">
        <v>2</v>
      </c>
      <c r="K2495" t="b">
        <v>0</v>
      </c>
      <c r="L2495">
        <v>59</v>
      </c>
      <c r="M2495">
        <v>9</v>
      </c>
      <c r="N2495" t="s">
        <v>15</v>
      </c>
      <c r="O2495">
        <v>106</v>
      </c>
      <c r="P2495" t="str">
        <f>IF(Table1[[#This Row],[Survival_Time_Months]]&lt;12,"&lt;1 Year",IF(Table1[[#This Row],[Survival_Time_Months]]&lt;60,"1-5 Years","5+ Years"))</f>
        <v>5+ Years</v>
      </c>
      <c r="Q2495" t="s">
        <v>14</v>
      </c>
      <c r="R2495" t="b">
        <v>1</v>
      </c>
      <c r="S2495" t="s">
        <v>20</v>
      </c>
    </row>
    <row r="2496" spans="1:19" x14ac:dyDescent="0.35">
      <c r="A2496" t="s">
        <v>2541</v>
      </c>
      <c r="B2496">
        <v>3</v>
      </c>
      <c r="C2496" t="str">
        <f>IF(Table1[[#This Row],[Age]]&lt;=10,"Child",IF(Table1[[#This Row],[Age]]&lt;=20,"Teen", IF(Table1[[#This Row],[Age]]&lt;=40, "Young Adult",IF(Table1[[#This Row],[Age]]&lt;=60, "Middle Age","Old Age"))))</f>
        <v>Child</v>
      </c>
      <c r="D2496" t="s">
        <v>40</v>
      </c>
      <c r="E2496" t="s">
        <v>47</v>
      </c>
      <c r="F2496" t="s">
        <v>44</v>
      </c>
      <c r="G2496" s="2">
        <v>45490</v>
      </c>
      <c r="H2496" s="1">
        <f>YEAR(Table1[[#This Row],[Date_of_Diagnosis]])</f>
        <v>2024</v>
      </c>
      <c r="I2496" t="s">
        <v>42</v>
      </c>
      <c r="J2496" t="s">
        <v>2</v>
      </c>
      <c r="K2496" t="b">
        <v>0</v>
      </c>
      <c r="L2496">
        <v>69</v>
      </c>
      <c r="M2496">
        <v>12</v>
      </c>
      <c r="N2496" t="s">
        <v>15</v>
      </c>
      <c r="O2496">
        <v>87</v>
      </c>
      <c r="P2496" t="str">
        <f>IF(Table1[[#This Row],[Survival_Time_Months]]&lt;12,"&lt;1 Year",IF(Table1[[#This Row],[Survival_Time_Months]]&lt;60,"1-5 Years","5+ Years"))</f>
        <v>5+ Years</v>
      </c>
      <c r="Q2496" t="s">
        <v>14</v>
      </c>
      <c r="R2496" t="b">
        <v>1</v>
      </c>
      <c r="S2496" t="s">
        <v>11</v>
      </c>
    </row>
    <row r="2497" spans="1:19" x14ac:dyDescent="0.35">
      <c r="A2497" t="s">
        <v>2542</v>
      </c>
      <c r="B2497">
        <v>21</v>
      </c>
      <c r="C2497" t="str">
        <f>IF(Table1[[#This Row],[Age]]&lt;=10,"Child",IF(Table1[[#This Row],[Age]]&lt;=20,"Teen", IF(Table1[[#This Row],[Age]]&lt;=40, "Young Adult",IF(Table1[[#This Row],[Age]]&lt;=60, "Middle Age","Old Age"))))</f>
        <v>Young Adult</v>
      </c>
      <c r="D2497" t="s">
        <v>5050</v>
      </c>
      <c r="E2497" t="s">
        <v>35</v>
      </c>
      <c r="F2497" t="s">
        <v>36</v>
      </c>
      <c r="G2497" s="2">
        <v>45447</v>
      </c>
      <c r="H2497" s="1">
        <f>YEAR(Table1[[#This Row],[Date_of_Diagnosis]])</f>
        <v>2024</v>
      </c>
      <c r="I2497" t="s">
        <v>42</v>
      </c>
      <c r="J2497" t="s">
        <v>38</v>
      </c>
      <c r="K2497" t="b">
        <v>0</v>
      </c>
      <c r="L2497">
        <v>2</v>
      </c>
      <c r="M2497">
        <v>13</v>
      </c>
      <c r="N2497" t="s">
        <v>12</v>
      </c>
      <c r="O2497">
        <v>113</v>
      </c>
      <c r="P2497" t="str">
        <f>IF(Table1[[#This Row],[Survival_Time_Months]]&lt;12,"&lt;1 Year",IF(Table1[[#This Row],[Survival_Time_Months]]&lt;60,"1-5 Years","5+ Years"))</f>
        <v>5+ Years</v>
      </c>
      <c r="Q2497" t="s">
        <v>14</v>
      </c>
      <c r="R2497" t="b">
        <v>1</v>
      </c>
      <c r="S2497" t="s">
        <v>21</v>
      </c>
    </row>
    <row r="2498" spans="1:19" x14ac:dyDescent="0.35">
      <c r="A2498" t="s">
        <v>2543</v>
      </c>
      <c r="B2498">
        <v>30</v>
      </c>
      <c r="C2498" t="str">
        <f>IF(Table1[[#This Row],[Age]]&lt;=10,"Child",IF(Table1[[#This Row],[Age]]&lt;=20,"Teen", IF(Table1[[#This Row],[Age]]&lt;=40, "Young Adult",IF(Table1[[#This Row],[Age]]&lt;=60, "Middle Age","Old Age"))))</f>
        <v>Young Adult</v>
      </c>
      <c r="D2498" t="s">
        <v>5049</v>
      </c>
      <c r="E2498" t="s">
        <v>50</v>
      </c>
      <c r="F2498" t="s">
        <v>44</v>
      </c>
      <c r="G2498" s="2">
        <v>43843</v>
      </c>
      <c r="H2498" s="1">
        <f>YEAR(Table1[[#This Row],[Date_of_Diagnosis]])</f>
        <v>2020</v>
      </c>
      <c r="I2498" t="s">
        <v>37</v>
      </c>
      <c r="J2498" t="s">
        <v>38</v>
      </c>
      <c r="K2498" t="b">
        <v>1</v>
      </c>
      <c r="L2498">
        <v>39</v>
      </c>
      <c r="M2498">
        <v>20</v>
      </c>
      <c r="N2498" t="s">
        <v>9</v>
      </c>
      <c r="O2498">
        <v>11</v>
      </c>
      <c r="P2498" t="str">
        <f>IF(Table1[[#This Row],[Survival_Time_Months]]&lt;12,"&lt;1 Year",IF(Table1[[#This Row],[Survival_Time_Months]]&lt;60,"1-5 Years","5+ Years"))</f>
        <v>&lt;1 Year</v>
      </c>
      <c r="Q2498" t="s">
        <v>14</v>
      </c>
      <c r="R2498" t="b">
        <v>0</v>
      </c>
      <c r="S2498" t="s">
        <v>21</v>
      </c>
    </row>
    <row r="2499" spans="1:19" x14ac:dyDescent="0.35">
      <c r="A2499" t="s">
        <v>2544</v>
      </c>
      <c r="B2499">
        <v>56</v>
      </c>
      <c r="C2499" t="str">
        <f>IF(Table1[[#This Row],[Age]]&lt;=10,"Child",IF(Table1[[#This Row],[Age]]&lt;=20,"Teen", IF(Table1[[#This Row],[Age]]&lt;=40, "Young Adult",IF(Table1[[#This Row],[Age]]&lt;=60, "Middle Age","Old Age"))))</f>
        <v>Middle Age</v>
      </c>
      <c r="D2499" t="s">
        <v>40</v>
      </c>
      <c r="E2499" t="s">
        <v>35</v>
      </c>
      <c r="F2499" t="s">
        <v>44</v>
      </c>
      <c r="G2499" s="2">
        <v>43736</v>
      </c>
      <c r="H2499" s="1">
        <f>YEAR(Table1[[#This Row],[Date_of_Diagnosis]])</f>
        <v>2019</v>
      </c>
      <c r="I2499" t="s">
        <v>51</v>
      </c>
      <c r="J2499" t="s">
        <v>2</v>
      </c>
      <c r="K2499" t="b">
        <v>1</v>
      </c>
      <c r="L2499">
        <v>44</v>
      </c>
      <c r="M2499">
        <v>7</v>
      </c>
      <c r="N2499" t="s">
        <v>15</v>
      </c>
      <c r="O2499">
        <v>120</v>
      </c>
      <c r="P2499" t="str">
        <f>IF(Table1[[#This Row],[Survival_Time_Months]]&lt;12,"&lt;1 Year",IF(Table1[[#This Row],[Survival_Time_Months]]&lt;60,"1-5 Years","5+ Years"))</f>
        <v>5+ Years</v>
      </c>
      <c r="Q2499" t="s">
        <v>10</v>
      </c>
      <c r="R2499" t="b">
        <v>1</v>
      </c>
      <c r="S2499" t="s">
        <v>19</v>
      </c>
    </row>
    <row r="2500" spans="1:19" x14ac:dyDescent="0.35">
      <c r="A2500" t="s">
        <v>2545</v>
      </c>
      <c r="B2500">
        <v>55</v>
      </c>
      <c r="C2500" t="str">
        <f>IF(Table1[[#This Row],[Age]]&lt;=10,"Child",IF(Table1[[#This Row],[Age]]&lt;=20,"Teen", IF(Table1[[#This Row],[Age]]&lt;=40, "Young Adult",IF(Table1[[#This Row],[Age]]&lt;=60, "Middle Age","Old Age"))))</f>
        <v>Middle Age</v>
      </c>
      <c r="D2500" t="s">
        <v>40</v>
      </c>
      <c r="E2500" t="s">
        <v>47</v>
      </c>
      <c r="F2500" t="s">
        <v>41</v>
      </c>
      <c r="G2500" s="2">
        <v>44279</v>
      </c>
      <c r="H2500" s="1">
        <f>YEAR(Table1[[#This Row],[Date_of_Diagnosis]])</f>
        <v>2021</v>
      </c>
      <c r="I2500" t="s">
        <v>42</v>
      </c>
      <c r="J2500" t="s">
        <v>38</v>
      </c>
      <c r="K2500" t="b">
        <v>1</v>
      </c>
      <c r="L2500">
        <v>41</v>
      </c>
      <c r="M2500">
        <v>3</v>
      </c>
      <c r="N2500" t="s">
        <v>15</v>
      </c>
      <c r="O2500">
        <v>81</v>
      </c>
      <c r="P2500" t="str">
        <f>IF(Table1[[#This Row],[Survival_Time_Months]]&lt;12,"&lt;1 Year",IF(Table1[[#This Row],[Survival_Time_Months]]&lt;60,"1-5 Years","5+ Years"))</f>
        <v>5+ Years</v>
      </c>
      <c r="Q2500" t="s">
        <v>10</v>
      </c>
      <c r="R2500" t="b">
        <v>1</v>
      </c>
      <c r="S2500" t="s">
        <v>13</v>
      </c>
    </row>
    <row r="2501" spans="1:19" x14ac:dyDescent="0.35">
      <c r="A2501" t="s">
        <v>2546</v>
      </c>
      <c r="B2501">
        <v>28</v>
      </c>
      <c r="C2501" t="str">
        <f>IF(Table1[[#This Row],[Age]]&lt;=10,"Child",IF(Table1[[#This Row],[Age]]&lt;=20,"Teen", IF(Table1[[#This Row],[Age]]&lt;=40, "Young Adult",IF(Table1[[#This Row],[Age]]&lt;=60, "Middle Age","Old Age"))))</f>
        <v>Young Adult</v>
      </c>
      <c r="D2501" t="s">
        <v>5049</v>
      </c>
      <c r="E2501" t="s">
        <v>47</v>
      </c>
      <c r="F2501" t="s">
        <v>44</v>
      </c>
      <c r="G2501" s="2">
        <v>44317</v>
      </c>
      <c r="H2501" s="1">
        <f>YEAR(Table1[[#This Row],[Date_of_Diagnosis]])</f>
        <v>2021</v>
      </c>
      <c r="I2501" t="s">
        <v>37</v>
      </c>
      <c r="J2501" t="s">
        <v>45</v>
      </c>
      <c r="K2501" t="b">
        <v>1</v>
      </c>
      <c r="L2501">
        <v>8</v>
      </c>
      <c r="M2501">
        <v>9</v>
      </c>
      <c r="N2501" t="s">
        <v>12</v>
      </c>
      <c r="O2501">
        <v>11</v>
      </c>
      <c r="P2501" t="str">
        <f>IF(Table1[[#This Row],[Survival_Time_Months]]&lt;12,"&lt;1 Year",IF(Table1[[#This Row],[Survival_Time_Months]]&lt;60,"1-5 Years","5+ Years"))</f>
        <v>&lt;1 Year</v>
      </c>
      <c r="Q2501" t="s">
        <v>14</v>
      </c>
      <c r="R2501" t="b">
        <v>0</v>
      </c>
      <c r="S2501" t="s">
        <v>11</v>
      </c>
    </row>
    <row r="2502" spans="1:19" x14ac:dyDescent="0.35">
      <c r="A2502" t="s">
        <v>2547</v>
      </c>
      <c r="B2502">
        <v>38</v>
      </c>
      <c r="C2502" t="str">
        <f>IF(Table1[[#This Row],[Age]]&lt;=10,"Child",IF(Table1[[#This Row],[Age]]&lt;=20,"Teen", IF(Table1[[#This Row],[Age]]&lt;=40, "Young Adult",IF(Table1[[#This Row],[Age]]&lt;=60, "Middle Age","Old Age"))))</f>
        <v>Young Adult</v>
      </c>
      <c r="D2502" t="s">
        <v>5050</v>
      </c>
      <c r="E2502" t="s">
        <v>47</v>
      </c>
      <c r="F2502" t="s">
        <v>44</v>
      </c>
      <c r="G2502" s="2">
        <v>43608</v>
      </c>
      <c r="H2502" s="1">
        <f>YEAR(Table1[[#This Row],[Date_of_Diagnosis]])</f>
        <v>2019</v>
      </c>
      <c r="I2502" t="s">
        <v>37</v>
      </c>
      <c r="J2502" t="s">
        <v>38</v>
      </c>
      <c r="K2502" t="b">
        <v>1</v>
      </c>
      <c r="L2502">
        <v>26</v>
      </c>
      <c r="M2502">
        <v>0</v>
      </c>
      <c r="N2502" t="s">
        <v>15</v>
      </c>
      <c r="O2502">
        <v>91</v>
      </c>
      <c r="P2502" t="str">
        <f>IF(Table1[[#This Row],[Survival_Time_Months]]&lt;12,"&lt;1 Year",IF(Table1[[#This Row],[Survival_Time_Months]]&lt;60,"1-5 Years","5+ Years"))</f>
        <v>5+ Years</v>
      </c>
      <c r="Q2502" t="s">
        <v>10</v>
      </c>
      <c r="R2502" t="b">
        <v>1</v>
      </c>
      <c r="S2502" t="s">
        <v>17</v>
      </c>
    </row>
    <row r="2503" spans="1:19" x14ac:dyDescent="0.35">
      <c r="A2503" t="s">
        <v>2548</v>
      </c>
      <c r="B2503">
        <v>84</v>
      </c>
      <c r="C2503" t="str">
        <f>IF(Table1[[#This Row],[Age]]&lt;=10,"Child",IF(Table1[[#This Row],[Age]]&lt;=20,"Teen", IF(Table1[[#This Row],[Age]]&lt;=40, "Young Adult",IF(Table1[[#This Row],[Age]]&lt;=60, "Middle Age","Old Age"))))</f>
        <v>Old Age</v>
      </c>
      <c r="D2503" t="s">
        <v>40</v>
      </c>
      <c r="E2503" t="s">
        <v>47</v>
      </c>
      <c r="F2503" t="s">
        <v>36</v>
      </c>
      <c r="G2503" s="2">
        <v>45026</v>
      </c>
      <c r="H2503" s="1">
        <f>YEAR(Table1[[#This Row],[Date_of_Diagnosis]])</f>
        <v>2023</v>
      </c>
      <c r="I2503" t="s">
        <v>42</v>
      </c>
      <c r="J2503" t="s">
        <v>45</v>
      </c>
      <c r="K2503" t="b">
        <v>1</v>
      </c>
      <c r="L2503">
        <v>66</v>
      </c>
      <c r="M2503">
        <v>17</v>
      </c>
      <c r="N2503" t="s">
        <v>9</v>
      </c>
      <c r="O2503">
        <v>64</v>
      </c>
      <c r="P2503" t="str">
        <f>IF(Table1[[#This Row],[Survival_Time_Months]]&lt;12,"&lt;1 Year",IF(Table1[[#This Row],[Survival_Time_Months]]&lt;60,"1-5 Years","5+ Years"))</f>
        <v>5+ Years</v>
      </c>
      <c r="Q2503" t="s">
        <v>14</v>
      </c>
      <c r="R2503" t="b">
        <v>1</v>
      </c>
      <c r="S2503" t="s">
        <v>18</v>
      </c>
    </row>
    <row r="2504" spans="1:19" x14ac:dyDescent="0.35">
      <c r="A2504" t="s">
        <v>2549</v>
      </c>
      <c r="B2504">
        <v>76</v>
      </c>
      <c r="C2504" t="str">
        <f>IF(Table1[[#This Row],[Age]]&lt;=10,"Child",IF(Table1[[#This Row],[Age]]&lt;=20,"Teen", IF(Table1[[#This Row],[Age]]&lt;=40, "Young Adult",IF(Table1[[#This Row],[Age]]&lt;=60, "Middle Age","Old Age"))))</f>
        <v>Old Age</v>
      </c>
      <c r="D2504" t="s">
        <v>5050</v>
      </c>
      <c r="E2504" t="s">
        <v>35</v>
      </c>
      <c r="F2504" t="s">
        <v>44</v>
      </c>
      <c r="G2504" s="2">
        <v>45542</v>
      </c>
      <c r="H2504" s="1">
        <f>YEAR(Table1[[#This Row],[Date_of_Diagnosis]])</f>
        <v>2024</v>
      </c>
      <c r="I2504" t="s">
        <v>51</v>
      </c>
      <c r="J2504" t="s">
        <v>45</v>
      </c>
      <c r="K2504" t="b">
        <v>1</v>
      </c>
      <c r="L2504">
        <v>23</v>
      </c>
      <c r="M2504">
        <v>16</v>
      </c>
      <c r="N2504" t="s">
        <v>15</v>
      </c>
      <c r="O2504">
        <v>104</v>
      </c>
      <c r="P2504" t="str">
        <f>IF(Table1[[#This Row],[Survival_Time_Months]]&lt;12,"&lt;1 Year",IF(Table1[[#This Row],[Survival_Time_Months]]&lt;60,"1-5 Years","5+ Years"))</f>
        <v>5+ Years</v>
      </c>
      <c r="Q2504" t="s">
        <v>14</v>
      </c>
      <c r="R2504" t="b">
        <v>0</v>
      </c>
      <c r="S2504" t="s">
        <v>19</v>
      </c>
    </row>
    <row r="2505" spans="1:19" x14ac:dyDescent="0.35">
      <c r="A2505" t="s">
        <v>2550</v>
      </c>
      <c r="B2505">
        <v>83</v>
      </c>
      <c r="C2505" t="str">
        <f>IF(Table1[[#This Row],[Age]]&lt;=10,"Child",IF(Table1[[#This Row],[Age]]&lt;=20,"Teen", IF(Table1[[#This Row],[Age]]&lt;=40, "Young Adult",IF(Table1[[#This Row],[Age]]&lt;=60, "Middle Age","Old Age"))))</f>
        <v>Old Age</v>
      </c>
      <c r="D2505" t="s">
        <v>5050</v>
      </c>
      <c r="E2505" t="s">
        <v>50</v>
      </c>
      <c r="F2505" t="s">
        <v>41</v>
      </c>
      <c r="G2505" s="2">
        <v>44056</v>
      </c>
      <c r="H2505" s="1">
        <f>YEAR(Table1[[#This Row],[Date_of_Diagnosis]])</f>
        <v>2020</v>
      </c>
      <c r="I2505" t="s">
        <v>51</v>
      </c>
      <c r="J2505" t="s">
        <v>45</v>
      </c>
      <c r="K2505" t="b">
        <v>1</v>
      </c>
      <c r="L2505">
        <v>20</v>
      </c>
      <c r="M2505">
        <v>11</v>
      </c>
      <c r="N2505" t="s">
        <v>9</v>
      </c>
      <c r="O2505">
        <v>98</v>
      </c>
      <c r="P2505" t="str">
        <f>IF(Table1[[#This Row],[Survival_Time_Months]]&lt;12,"&lt;1 Year",IF(Table1[[#This Row],[Survival_Time_Months]]&lt;60,"1-5 Years","5+ Years"))</f>
        <v>5+ Years</v>
      </c>
      <c r="Q2505" t="s">
        <v>10</v>
      </c>
      <c r="R2505" t="b">
        <v>0</v>
      </c>
      <c r="S2505" t="s">
        <v>20</v>
      </c>
    </row>
    <row r="2506" spans="1:19" x14ac:dyDescent="0.35">
      <c r="A2506" t="s">
        <v>2551</v>
      </c>
      <c r="B2506">
        <v>6</v>
      </c>
      <c r="C2506" t="str">
        <f>IF(Table1[[#This Row],[Age]]&lt;=10,"Child",IF(Table1[[#This Row],[Age]]&lt;=20,"Teen", IF(Table1[[#This Row],[Age]]&lt;=40, "Young Adult",IF(Table1[[#This Row],[Age]]&lt;=60, "Middle Age","Old Age"))))</f>
        <v>Child</v>
      </c>
      <c r="D2506" t="s">
        <v>5049</v>
      </c>
      <c r="E2506" t="s">
        <v>47</v>
      </c>
      <c r="F2506" t="s">
        <v>41</v>
      </c>
      <c r="G2506" s="2">
        <v>43514</v>
      </c>
      <c r="H2506" s="1">
        <f>YEAR(Table1[[#This Row],[Date_of_Diagnosis]])</f>
        <v>2019</v>
      </c>
      <c r="I2506" t="s">
        <v>48</v>
      </c>
      <c r="J2506" t="s">
        <v>38</v>
      </c>
      <c r="K2506" t="b">
        <v>1</v>
      </c>
      <c r="L2506">
        <v>1</v>
      </c>
      <c r="M2506">
        <v>0</v>
      </c>
      <c r="N2506" t="s">
        <v>15</v>
      </c>
      <c r="O2506">
        <v>57</v>
      </c>
      <c r="P2506" t="str">
        <f>IF(Table1[[#This Row],[Survival_Time_Months]]&lt;12,"&lt;1 Year",IF(Table1[[#This Row],[Survival_Time_Months]]&lt;60,"1-5 Years","5+ Years"))</f>
        <v>1-5 Years</v>
      </c>
      <c r="Q2506" t="s">
        <v>10</v>
      </c>
      <c r="R2506" t="b">
        <v>1</v>
      </c>
      <c r="S2506" t="s">
        <v>21</v>
      </c>
    </row>
    <row r="2507" spans="1:19" x14ac:dyDescent="0.35">
      <c r="A2507" t="s">
        <v>2552</v>
      </c>
      <c r="B2507">
        <v>47</v>
      </c>
      <c r="C2507" t="str">
        <f>IF(Table1[[#This Row],[Age]]&lt;=10,"Child",IF(Table1[[#This Row],[Age]]&lt;=20,"Teen", IF(Table1[[#This Row],[Age]]&lt;=40, "Young Adult",IF(Table1[[#This Row],[Age]]&lt;=60, "Middle Age","Old Age"))))</f>
        <v>Middle Age</v>
      </c>
      <c r="D2507" t="s">
        <v>5049</v>
      </c>
      <c r="E2507" t="s">
        <v>47</v>
      </c>
      <c r="F2507" t="s">
        <v>44</v>
      </c>
      <c r="G2507" s="2">
        <v>44171</v>
      </c>
      <c r="H2507" s="1">
        <f>YEAR(Table1[[#This Row],[Date_of_Diagnosis]])</f>
        <v>2020</v>
      </c>
      <c r="I2507" t="s">
        <v>37</v>
      </c>
      <c r="J2507" t="s">
        <v>2</v>
      </c>
      <c r="K2507" t="b">
        <v>0</v>
      </c>
      <c r="L2507">
        <v>40</v>
      </c>
      <c r="M2507">
        <v>2</v>
      </c>
      <c r="N2507" t="s">
        <v>9</v>
      </c>
      <c r="O2507">
        <v>51</v>
      </c>
      <c r="P2507" t="str">
        <f>IF(Table1[[#This Row],[Survival_Time_Months]]&lt;12,"&lt;1 Year",IF(Table1[[#This Row],[Survival_Time_Months]]&lt;60,"1-5 Years","5+ Years"))</f>
        <v>1-5 Years</v>
      </c>
      <c r="Q2507" t="s">
        <v>10</v>
      </c>
      <c r="R2507" t="b">
        <v>1</v>
      </c>
      <c r="S2507" t="s">
        <v>23</v>
      </c>
    </row>
    <row r="2508" spans="1:19" x14ac:dyDescent="0.35">
      <c r="A2508" t="s">
        <v>2553</v>
      </c>
      <c r="B2508">
        <v>44</v>
      </c>
      <c r="C2508" t="str">
        <f>IF(Table1[[#This Row],[Age]]&lt;=10,"Child",IF(Table1[[#This Row],[Age]]&lt;=20,"Teen", IF(Table1[[#This Row],[Age]]&lt;=40, "Young Adult",IF(Table1[[#This Row],[Age]]&lt;=60, "Middle Age","Old Age"))))</f>
        <v>Middle Age</v>
      </c>
      <c r="D2508" t="s">
        <v>5049</v>
      </c>
      <c r="E2508" t="s">
        <v>35</v>
      </c>
      <c r="F2508" t="s">
        <v>41</v>
      </c>
      <c r="G2508" s="2">
        <v>45642</v>
      </c>
      <c r="H2508" s="1">
        <f>YEAR(Table1[[#This Row],[Date_of_Diagnosis]])</f>
        <v>2024</v>
      </c>
      <c r="I2508" t="s">
        <v>48</v>
      </c>
      <c r="J2508" t="s">
        <v>38</v>
      </c>
      <c r="K2508" t="b">
        <v>1</v>
      </c>
      <c r="L2508">
        <v>3</v>
      </c>
      <c r="M2508">
        <v>10</v>
      </c>
      <c r="N2508" t="s">
        <v>12</v>
      </c>
      <c r="O2508">
        <v>34</v>
      </c>
      <c r="P2508" t="str">
        <f>IF(Table1[[#This Row],[Survival_Time_Months]]&lt;12,"&lt;1 Year",IF(Table1[[#This Row],[Survival_Time_Months]]&lt;60,"1-5 Years","5+ Years"))</f>
        <v>1-5 Years</v>
      </c>
      <c r="Q2508" t="s">
        <v>14</v>
      </c>
      <c r="R2508" t="b">
        <v>1</v>
      </c>
      <c r="S2508" t="s">
        <v>11</v>
      </c>
    </row>
    <row r="2509" spans="1:19" x14ac:dyDescent="0.35">
      <c r="A2509" t="s">
        <v>2554</v>
      </c>
      <c r="B2509">
        <v>23</v>
      </c>
      <c r="C2509" t="str">
        <f>IF(Table1[[#This Row],[Age]]&lt;=10,"Child",IF(Table1[[#This Row],[Age]]&lt;=20,"Teen", IF(Table1[[#This Row],[Age]]&lt;=40, "Young Adult",IF(Table1[[#This Row],[Age]]&lt;=60, "Middle Age","Old Age"))))</f>
        <v>Young Adult</v>
      </c>
      <c r="D2509" t="s">
        <v>5050</v>
      </c>
      <c r="E2509" t="s">
        <v>47</v>
      </c>
      <c r="F2509" t="s">
        <v>36</v>
      </c>
      <c r="G2509" s="2">
        <v>43891</v>
      </c>
      <c r="H2509" s="1">
        <f>YEAR(Table1[[#This Row],[Date_of_Diagnosis]])</f>
        <v>2020</v>
      </c>
      <c r="I2509" t="s">
        <v>42</v>
      </c>
      <c r="J2509" t="s">
        <v>38</v>
      </c>
      <c r="K2509" t="b">
        <v>0</v>
      </c>
      <c r="L2509">
        <v>29</v>
      </c>
      <c r="M2509">
        <v>0</v>
      </c>
      <c r="N2509" t="s">
        <v>9</v>
      </c>
      <c r="O2509">
        <v>65</v>
      </c>
      <c r="P2509" t="str">
        <f>IF(Table1[[#This Row],[Survival_Time_Months]]&lt;12,"&lt;1 Year",IF(Table1[[#This Row],[Survival_Time_Months]]&lt;60,"1-5 Years","5+ Years"))</f>
        <v>5+ Years</v>
      </c>
      <c r="Q2509" t="s">
        <v>10</v>
      </c>
      <c r="R2509" t="b">
        <v>0</v>
      </c>
      <c r="S2509" t="s">
        <v>19</v>
      </c>
    </row>
    <row r="2510" spans="1:19" x14ac:dyDescent="0.35">
      <c r="A2510" t="s">
        <v>2555</v>
      </c>
      <c r="B2510">
        <v>55</v>
      </c>
      <c r="C2510" t="str">
        <f>IF(Table1[[#This Row],[Age]]&lt;=10,"Child",IF(Table1[[#This Row],[Age]]&lt;=20,"Teen", IF(Table1[[#This Row],[Age]]&lt;=40, "Young Adult",IF(Table1[[#This Row],[Age]]&lt;=60, "Middle Age","Old Age"))))</f>
        <v>Middle Age</v>
      </c>
      <c r="D2510" t="s">
        <v>5049</v>
      </c>
      <c r="E2510" t="s">
        <v>50</v>
      </c>
      <c r="F2510" t="s">
        <v>36</v>
      </c>
      <c r="G2510" s="2">
        <v>43959</v>
      </c>
      <c r="H2510" s="1">
        <f>YEAR(Table1[[#This Row],[Date_of_Diagnosis]])</f>
        <v>2020</v>
      </c>
      <c r="I2510" t="s">
        <v>48</v>
      </c>
      <c r="J2510" t="s">
        <v>2</v>
      </c>
      <c r="K2510" t="b">
        <v>0</v>
      </c>
      <c r="L2510">
        <v>28</v>
      </c>
      <c r="M2510">
        <v>16</v>
      </c>
      <c r="N2510" t="s">
        <v>15</v>
      </c>
      <c r="O2510">
        <v>88</v>
      </c>
      <c r="P2510" t="str">
        <f>IF(Table1[[#This Row],[Survival_Time_Months]]&lt;12,"&lt;1 Year",IF(Table1[[#This Row],[Survival_Time_Months]]&lt;60,"1-5 Years","5+ Years"))</f>
        <v>5+ Years</v>
      </c>
      <c r="Q2510" t="s">
        <v>14</v>
      </c>
      <c r="R2510" t="b">
        <v>0</v>
      </c>
      <c r="S2510" t="s">
        <v>11</v>
      </c>
    </row>
    <row r="2511" spans="1:19" x14ac:dyDescent="0.35">
      <c r="A2511" t="s">
        <v>2556</v>
      </c>
      <c r="B2511">
        <v>16</v>
      </c>
      <c r="C2511" t="str">
        <f>IF(Table1[[#This Row],[Age]]&lt;=10,"Child",IF(Table1[[#This Row],[Age]]&lt;=20,"Teen", IF(Table1[[#This Row],[Age]]&lt;=40, "Young Adult",IF(Table1[[#This Row],[Age]]&lt;=60, "Middle Age","Old Age"))))</f>
        <v>Teen</v>
      </c>
      <c r="D2511" t="s">
        <v>5049</v>
      </c>
      <c r="E2511" t="s">
        <v>35</v>
      </c>
      <c r="F2511" t="s">
        <v>44</v>
      </c>
      <c r="G2511" s="2">
        <v>44147</v>
      </c>
      <c r="H2511" s="1">
        <f>YEAR(Table1[[#This Row],[Date_of_Diagnosis]])</f>
        <v>2020</v>
      </c>
      <c r="I2511" t="s">
        <v>37</v>
      </c>
      <c r="J2511" t="s">
        <v>38</v>
      </c>
      <c r="K2511" t="b">
        <v>1</v>
      </c>
      <c r="L2511">
        <v>9</v>
      </c>
      <c r="M2511">
        <v>15</v>
      </c>
      <c r="N2511" t="s">
        <v>15</v>
      </c>
      <c r="O2511">
        <v>7</v>
      </c>
      <c r="P2511" t="str">
        <f>IF(Table1[[#This Row],[Survival_Time_Months]]&lt;12,"&lt;1 Year",IF(Table1[[#This Row],[Survival_Time_Months]]&lt;60,"1-5 Years","5+ Years"))</f>
        <v>&lt;1 Year</v>
      </c>
      <c r="Q2511" t="s">
        <v>10</v>
      </c>
      <c r="R2511" t="b">
        <v>0</v>
      </c>
      <c r="S2511" t="s">
        <v>18</v>
      </c>
    </row>
    <row r="2512" spans="1:19" x14ac:dyDescent="0.35">
      <c r="A2512" t="s">
        <v>2557</v>
      </c>
      <c r="B2512">
        <v>88</v>
      </c>
      <c r="C2512" t="str">
        <f>IF(Table1[[#This Row],[Age]]&lt;=10,"Child",IF(Table1[[#This Row],[Age]]&lt;=20,"Teen", IF(Table1[[#This Row],[Age]]&lt;=40, "Young Adult",IF(Table1[[#This Row],[Age]]&lt;=60, "Middle Age","Old Age"))))</f>
        <v>Old Age</v>
      </c>
      <c r="D2512" t="s">
        <v>5050</v>
      </c>
      <c r="E2512" t="s">
        <v>47</v>
      </c>
      <c r="F2512" t="s">
        <v>44</v>
      </c>
      <c r="G2512" s="2">
        <v>44849</v>
      </c>
      <c r="H2512" s="1">
        <f>YEAR(Table1[[#This Row],[Date_of_Diagnosis]])</f>
        <v>2022</v>
      </c>
      <c r="I2512" t="s">
        <v>48</v>
      </c>
      <c r="J2512" t="s">
        <v>45</v>
      </c>
      <c r="K2512" t="b">
        <v>0</v>
      </c>
      <c r="L2512">
        <v>52</v>
      </c>
      <c r="M2512">
        <v>17</v>
      </c>
      <c r="N2512" t="s">
        <v>9</v>
      </c>
      <c r="O2512">
        <v>98</v>
      </c>
      <c r="P2512" t="str">
        <f>IF(Table1[[#This Row],[Survival_Time_Months]]&lt;12,"&lt;1 Year",IF(Table1[[#This Row],[Survival_Time_Months]]&lt;60,"1-5 Years","5+ Years"))</f>
        <v>5+ Years</v>
      </c>
      <c r="Q2512" t="s">
        <v>14</v>
      </c>
      <c r="R2512" t="b">
        <v>1</v>
      </c>
      <c r="S2512" t="s">
        <v>17</v>
      </c>
    </row>
    <row r="2513" spans="1:19" x14ac:dyDescent="0.35">
      <c r="A2513" t="s">
        <v>2558</v>
      </c>
      <c r="B2513">
        <v>43</v>
      </c>
      <c r="C2513" t="str">
        <f>IF(Table1[[#This Row],[Age]]&lt;=10,"Child",IF(Table1[[#This Row],[Age]]&lt;=20,"Teen", IF(Table1[[#This Row],[Age]]&lt;=40, "Young Adult",IF(Table1[[#This Row],[Age]]&lt;=60, "Middle Age","Old Age"))))</f>
        <v>Middle Age</v>
      </c>
      <c r="D2513" t="s">
        <v>40</v>
      </c>
      <c r="E2513" t="s">
        <v>50</v>
      </c>
      <c r="F2513" t="s">
        <v>36</v>
      </c>
      <c r="G2513" s="2">
        <v>44042</v>
      </c>
      <c r="H2513" s="1">
        <f>YEAR(Table1[[#This Row],[Date_of_Diagnosis]])</f>
        <v>2020</v>
      </c>
      <c r="I2513" t="s">
        <v>37</v>
      </c>
      <c r="J2513" t="s">
        <v>45</v>
      </c>
      <c r="K2513" t="b">
        <v>0</v>
      </c>
      <c r="L2513">
        <v>34</v>
      </c>
      <c r="M2513">
        <v>9</v>
      </c>
      <c r="N2513" t="s">
        <v>12</v>
      </c>
      <c r="O2513">
        <v>118</v>
      </c>
      <c r="P2513" t="str">
        <f>IF(Table1[[#This Row],[Survival_Time_Months]]&lt;12,"&lt;1 Year",IF(Table1[[#This Row],[Survival_Time_Months]]&lt;60,"1-5 Years","5+ Years"))</f>
        <v>5+ Years</v>
      </c>
      <c r="Q2513" t="s">
        <v>14</v>
      </c>
      <c r="R2513" t="b">
        <v>0</v>
      </c>
      <c r="S2513" t="s">
        <v>19</v>
      </c>
    </row>
    <row r="2514" spans="1:19" x14ac:dyDescent="0.35">
      <c r="A2514" t="s">
        <v>2559</v>
      </c>
      <c r="B2514">
        <v>65</v>
      </c>
      <c r="C2514" t="str">
        <f>IF(Table1[[#This Row],[Age]]&lt;=10,"Child",IF(Table1[[#This Row],[Age]]&lt;=20,"Teen", IF(Table1[[#This Row],[Age]]&lt;=40, "Young Adult",IF(Table1[[#This Row],[Age]]&lt;=60, "Middle Age","Old Age"))))</f>
        <v>Old Age</v>
      </c>
      <c r="D2514" t="s">
        <v>40</v>
      </c>
      <c r="E2514" t="s">
        <v>50</v>
      </c>
      <c r="F2514" t="s">
        <v>36</v>
      </c>
      <c r="G2514" s="2">
        <v>45242</v>
      </c>
      <c r="H2514" s="1">
        <f>YEAR(Table1[[#This Row],[Date_of_Diagnosis]])</f>
        <v>2023</v>
      </c>
      <c r="I2514" t="s">
        <v>37</v>
      </c>
      <c r="J2514" t="s">
        <v>38</v>
      </c>
      <c r="K2514" t="b">
        <v>1</v>
      </c>
      <c r="L2514">
        <v>28</v>
      </c>
      <c r="M2514">
        <v>7</v>
      </c>
      <c r="N2514" t="s">
        <v>15</v>
      </c>
      <c r="O2514">
        <v>112</v>
      </c>
      <c r="P2514" t="str">
        <f>IF(Table1[[#This Row],[Survival_Time_Months]]&lt;12,"&lt;1 Year",IF(Table1[[#This Row],[Survival_Time_Months]]&lt;60,"1-5 Years","5+ Years"))</f>
        <v>5+ Years</v>
      </c>
      <c r="Q2514" t="s">
        <v>14</v>
      </c>
      <c r="R2514" t="b">
        <v>1</v>
      </c>
      <c r="S2514" t="s">
        <v>21</v>
      </c>
    </row>
    <row r="2515" spans="1:19" x14ac:dyDescent="0.35">
      <c r="A2515" t="s">
        <v>2560</v>
      </c>
      <c r="B2515">
        <v>31</v>
      </c>
      <c r="C2515" t="str">
        <f>IF(Table1[[#This Row],[Age]]&lt;=10,"Child",IF(Table1[[#This Row],[Age]]&lt;=20,"Teen", IF(Table1[[#This Row],[Age]]&lt;=40, "Young Adult",IF(Table1[[#This Row],[Age]]&lt;=60, "Middle Age","Old Age"))))</f>
        <v>Young Adult</v>
      </c>
      <c r="D2515" t="s">
        <v>40</v>
      </c>
      <c r="E2515" t="s">
        <v>50</v>
      </c>
      <c r="F2515" t="s">
        <v>44</v>
      </c>
      <c r="G2515" s="2">
        <v>45517</v>
      </c>
      <c r="H2515" s="1">
        <f>YEAR(Table1[[#This Row],[Date_of_Diagnosis]])</f>
        <v>2024</v>
      </c>
      <c r="I2515" t="s">
        <v>51</v>
      </c>
      <c r="J2515" t="s">
        <v>45</v>
      </c>
      <c r="K2515" t="b">
        <v>0</v>
      </c>
      <c r="L2515">
        <v>46</v>
      </c>
      <c r="M2515">
        <v>6</v>
      </c>
      <c r="N2515" t="s">
        <v>12</v>
      </c>
      <c r="O2515">
        <v>82</v>
      </c>
      <c r="P2515" t="str">
        <f>IF(Table1[[#This Row],[Survival_Time_Months]]&lt;12,"&lt;1 Year",IF(Table1[[#This Row],[Survival_Time_Months]]&lt;60,"1-5 Years","5+ Years"))</f>
        <v>5+ Years</v>
      </c>
      <c r="Q2515" t="s">
        <v>10</v>
      </c>
      <c r="R2515" t="b">
        <v>0</v>
      </c>
      <c r="S2515" t="s">
        <v>20</v>
      </c>
    </row>
    <row r="2516" spans="1:19" x14ac:dyDescent="0.35">
      <c r="A2516" t="s">
        <v>2561</v>
      </c>
      <c r="B2516">
        <v>44</v>
      </c>
      <c r="C2516" t="str">
        <f>IF(Table1[[#This Row],[Age]]&lt;=10,"Child",IF(Table1[[#This Row],[Age]]&lt;=20,"Teen", IF(Table1[[#This Row],[Age]]&lt;=40, "Young Adult",IF(Table1[[#This Row],[Age]]&lt;=60, "Middle Age","Old Age"))))</f>
        <v>Middle Age</v>
      </c>
      <c r="D2516" t="s">
        <v>40</v>
      </c>
      <c r="E2516" t="s">
        <v>50</v>
      </c>
      <c r="F2516" t="s">
        <v>41</v>
      </c>
      <c r="G2516" s="2">
        <v>45113</v>
      </c>
      <c r="H2516" s="1">
        <f>YEAR(Table1[[#This Row],[Date_of_Diagnosis]])</f>
        <v>2023</v>
      </c>
      <c r="I2516" t="s">
        <v>51</v>
      </c>
      <c r="J2516" t="s">
        <v>2</v>
      </c>
      <c r="K2516" t="b">
        <v>1</v>
      </c>
      <c r="L2516">
        <v>41</v>
      </c>
      <c r="M2516">
        <v>14</v>
      </c>
      <c r="N2516" t="s">
        <v>9</v>
      </c>
      <c r="O2516">
        <v>104</v>
      </c>
      <c r="P2516" t="str">
        <f>IF(Table1[[#This Row],[Survival_Time_Months]]&lt;12,"&lt;1 Year",IF(Table1[[#This Row],[Survival_Time_Months]]&lt;60,"1-5 Years","5+ Years"))</f>
        <v>5+ Years</v>
      </c>
      <c r="Q2516" t="s">
        <v>14</v>
      </c>
      <c r="R2516" t="b">
        <v>0</v>
      </c>
      <c r="S2516" t="s">
        <v>13</v>
      </c>
    </row>
    <row r="2517" spans="1:19" x14ac:dyDescent="0.35">
      <c r="A2517" t="s">
        <v>2562</v>
      </c>
      <c r="B2517">
        <v>38</v>
      </c>
      <c r="C2517" t="str">
        <f>IF(Table1[[#This Row],[Age]]&lt;=10,"Child",IF(Table1[[#This Row],[Age]]&lt;=20,"Teen", IF(Table1[[#This Row],[Age]]&lt;=40, "Young Adult",IF(Table1[[#This Row],[Age]]&lt;=60, "Middle Age","Old Age"))))</f>
        <v>Young Adult</v>
      </c>
      <c r="D2517" t="s">
        <v>40</v>
      </c>
      <c r="E2517" t="s">
        <v>50</v>
      </c>
      <c r="F2517" t="s">
        <v>44</v>
      </c>
      <c r="G2517" s="2">
        <v>43639</v>
      </c>
      <c r="H2517" s="1">
        <f>YEAR(Table1[[#This Row],[Date_of_Diagnosis]])</f>
        <v>2019</v>
      </c>
      <c r="I2517" t="s">
        <v>51</v>
      </c>
      <c r="J2517" t="s">
        <v>45</v>
      </c>
      <c r="K2517" t="b">
        <v>1</v>
      </c>
      <c r="L2517">
        <v>36</v>
      </c>
      <c r="M2517">
        <v>7</v>
      </c>
      <c r="N2517" t="s">
        <v>15</v>
      </c>
      <c r="O2517">
        <v>42</v>
      </c>
      <c r="P2517" t="str">
        <f>IF(Table1[[#This Row],[Survival_Time_Months]]&lt;12,"&lt;1 Year",IF(Table1[[#This Row],[Survival_Time_Months]]&lt;60,"1-5 Years","5+ Years"))</f>
        <v>1-5 Years</v>
      </c>
      <c r="Q2517" t="s">
        <v>14</v>
      </c>
      <c r="R2517" t="b">
        <v>1</v>
      </c>
      <c r="S2517" t="s">
        <v>16</v>
      </c>
    </row>
    <row r="2518" spans="1:19" x14ac:dyDescent="0.35">
      <c r="A2518" t="s">
        <v>2563</v>
      </c>
      <c r="B2518">
        <v>40</v>
      </c>
      <c r="C2518" t="str">
        <f>IF(Table1[[#This Row],[Age]]&lt;=10,"Child",IF(Table1[[#This Row],[Age]]&lt;=20,"Teen", IF(Table1[[#This Row],[Age]]&lt;=40, "Young Adult",IF(Table1[[#This Row],[Age]]&lt;=60, "Middle Age","Old Age"))))</f>
        <v>Young Adult</v>
      </c>
      <c r="D2518" t="s">
        <v>5049</v>
      </c>
      <c r="E2518" t="s">
        <v>47</v>
      </c>
      <c r="F2518" t="s">
        <v>44</v>
      </c>
      <c r="G2518" s="2">
        <v>45024</v>
      </c>
      <c r="H2518" s="1">
        <f>YEAR(Table1[[#This Row],[Date_of_Diagnosis]])</f>
        <v>2023</v>
      </c>
      <c r="I2518" t="s">
        <v>42</v>
      </c>
      <c r="J2518" t="s">
        <v>38</v>
      </c>
      <c r="K2518" t="b">
        <v>0</v>
      </c>
      <c r="L2518">
        <v>46</v>
      </c>
      <c r="M2518">
        <v>12</v>
      </c>
      <c r="N2518" t="s">
        <v>12</v>
      </c>
      <c r="O2518">
        <v>32</v>
      </c>
      <c r="P2518" t="str">
        <f>IF(Table1[[#This Row],[Survival_Time_Months]]&lt;12,"&lt;1 Year",IF(Table1[[#This Row],[Survival_Time_Months]]&lt;60,"1-5 Years","5+ Years"))</f>
        <v>1-5 Years</v>
      </c>
      <c r="Q2518" t="s">
        <v>10</v>
      </c>
      <c r="R2518" t="b">
        <v>1</v>
      </c>
      <c r="S2518" t="s">
        <v>20</v>
      </c>
    </row>
    <row r="2519" spans="1:19" x14ac:dyDescent="0.35">
      <c r="A2519" t="s">
        <v>2564</v>
      </c>
      <c r="B2519">
        <v>70</v>
      </c>
      <c r="C2519" t="str">
        <f>IF(Table1[[#This Row],[Age]]&lt;=10,"Child",IF(Table1[[#This Row],[Age]]&lt;=20,"Teen", IF(Table1[[#This Row],[Age]]&lt;=40, "Young Adult",IF(Table1[[#This Row],[Age]]&lt;=60, "Middle Age","Old Age"))))</f>
        <v>Old Age</v>
      </c>
      <c r="D2519" t="s">
        <v>5050</v>
      </c>
      <c r="E2519" t="s">
        <v>35</v>
      </c>
      <c r="F2519" t="s">
        <v>41</v>
      </c>
      <c r="G2519" s="2">
        <v>45617</v>
      </c>
      <c r="H2519" s="1">
        <f>YEAR(Table1[[#This Row],[Date_of_Diagnosis]])</f>
        <v>2024</v>
      </c>
      <c r="I2519" t="s">
        <v>51</v>
      </c>
      <c r="J2519" t="s">
        <v>45</v>
      </c>
      <c r="K2519" t="b">
        <v>0</v>
      </c>
      <c r="L2519">
        <v>61</v>
      </c>
      <c r="M2519">
        <v>0</v>
      </c>
      <c r="N2519" t="s">
        <v>9</v>
      </c>
      <c r="O2519">
        <v>94</v>
      </c>
      <c r="P2519" t="str">
        <f>IF(Table1[[#This Row],[Survival_Time_Months]]&lt;12,"&lt;1 Year",IF(Table1[[#This Row],[Survival_Time_Months]]&lt;60,"1-5 Years","5+ Years"))</f>
        <v>5+ Years</v>
      </c>
      <c r="Q2519" t="s">
        <v>14</v>
      </c>
      <c r="R2519" t="b">
        <v>1</v>
      </c>
      <c r="S2519" t="s">
        <v>19</v>
      </c>
    </row>
    <row r="2520" spans="1:19" x14ac:dyDescent="0.35">
      <c r="A2520" t="s">
        <v>2565</v>
      </c>
      <c r="B2520">
        <v>25</v>
      </c>
      <c r="C2520" t="str">
        <f>IF(Table1[[#This Row],[Age]]&lt;=10,"Child",IF(Table1[[#This Row],[Age]]&lt;=20,"Teen", IF(Table1[[#This Row],[Age]]&lt;=40, "Young Adult",IF(Table1[[#This Row],[Age]]&lt;=60, "Middle Age","Old Age"))))</f>
        <v>Young Adult</v>
      </c>
      <c r="D2520" t="s">
        <v>5049</v>
      </c>
      <c r="E2520" t="s">
        <v>50</v>
      </c>
      <c r="F2520" t="s">
        <v>36</v>
      </c>
      <c r="G2520" s="2">
        <v>44835</v>
      </c>
      <c r="H2520" s="1">
        <f>YEAR(Table1[[#This Row],[Date_of_Diagnosis]])</f>
        <v>2022</v>
      </c>
      <c r="I2520" t="s">
        <v>37</v>
      </c>
      <c r="J2520" t="s">
        <v>2</v>
      </c>
      <c r="K2520" t="b">
        <v>0</v>
      </c>
      <c r="L2520">
        <v>67</v>
      </c>
      <c r="M2520">
        <v>15</v>
      </c>
      <c r="N2520" t="s">
        <v>9</v>
      </c>
      <c r="O2520">
        <v>78</v>
      </c>
      <c r="P2520" t="str">
        <f>IF(Table1[[#This Row],[Survival_Time_Months]]&lt;12,"&lt;1 Year",IF(Table1[[#This Row],[Survival_Time_Months]]&lt;60,"1-5 Years","5+ Years"))</f>
        <v>5+ Years</v>
      </c>
      <c r="Q2520" t="s">
        <v>10</v>
      </c>
      <c r="R2520" t="b">
        <v>0</v>
      </c>
      <c r="S2520" t="s">
        <v>13</v>
      </c>
    </row>
    <row r="2521" spans="1:19" x14ac:dyDescent="0.35">
      <c r="A2521" t="s">
        <v>2566</v>
      </c>
      <c r="B2521">
        <v>57</v>
      </c>
      <c r="C2521" t="str">
        <f>IF(Table1[[#This Row],[Age]]&lt;=10,"Child",IF(Table1[[#This Row],[Age]]&lt;=20,"Teen", IF(Table1[[#This Row],[Age]]&lt;=40, "Young Adult",IF(Table1[[#This Row],[Age]]&lt;=60, "Middle Age","Old Age"))))</f>
        <v>Middle Age</v>
      </c>
      <c r="D2521" t="s">
        <v>5049</v>
      </c>
      <c r="E2521" t="s">
        <v>50</v>
      </c>
      <c r="F2521" t="s">
        <v>44</v>
      </c>
      <c r="G2521" s="2">
        <v>45562</v>
      </c>
      <c r="H2521" s="1">
        <f>YEAR(Table1[[#This Row],[Date_of_Diagnosis]])</f>
        <v>2024</v>
      </c>
      <c r="I2521" t="s">
        <v>37</v>
      </c>
      <c r="J2521" t="s">
        <v>38</v>
      </c>
      <c r="K2521" t="b">
        <v>1</v>
      </c>
      <c r="L2521">
        <v>45</v>
      </c>
      <c r="M2521">
        <v>17</v>
      </c>
      <c r="N2521" t="s">
        <v>12</v>
      </c>
      <c r="O2521">
        <v>46</v>
      </c>
      <c r="P2521" t="str">
        <f>IF(Table1[[#This Row],[Survival_Time_Months]]&lt;12,"&lt;1 Year",IF(Table1[[#This Row],[Survival_Time_Months]]&lt;60,"1-5 Years","5+ Years"))</f>
        <v>1-5 Years</v>
      </c>
      <c r="Q2521" t="s">
        <v>10</v>
      </c>
      <c r="R2521" t="b">
        <v>1</v>
      </c>
      <c r="S2521" t="s">
        <v>21</v>
      </c>
    </row>
    <row r="2522" spans="1:19" x14ac:dyDescent="0.35">
      <c r="A2522" t="s">
        <v>2567</v>
      </c>
      <c r="B2522">
        <v>77</v>
      </c>
      <c r="C2522" t="str">
        <f>IF(Table1[[#This Row],[Age]]&lt;=10,"Child",IF(Table1[[#This Row],[Age]]&lt;=20,"Teen", IF(Table1[[#This Row],[Age]]&lt;=40, "Young Adult",IF(Table1[[#This Row],[Age]]&lt;=60, "Middle Age","Old Age"))))</f>
        <v>Old Age</v>
      </c>
      <c r="D2522" t="s">
        <v>5049</v>
      </c>
      <c r="E2522" t="s">
        <v>47</v>
      </c>
      <c r="F2522" t="s">
        <v>44</v>
      </c>
      <c r="G2522" s="2">
        <v>43598</v>
      </c>
      <c r="H2522" s="1">
        <f>YEAR(Table1[[#This Row],[Date_of_Diagnosis]])</f>
        <v>2019</v>
      </c>
      <c r="I2522" t="s">
        <v>51</v>
      </c>
      <c r="J2522" t="s">
        <v>38</v>
      </c>
      <c r="K2522" t="b">
        <v>1</v>
      </c>
      <c r="L2522">
        <v>27</v>
      </c>
      <c r="M2522">
        <v>9</v>
      </c>
      <c r="N2522" t="s">
        <v>15</v>
      </c>
      <c r="O2522">
        <v>32</v>
      </c>
      <c r="P2522" t="str">
        <f>IF(Table1[[#This Row],[Survival_Time_Months]]&lt;12,"&lt;1 Year",IF(Table1[[#This Row],[Survival_Time_Months]]&lt;60,"1-5 Years","5+ Years"))</f>
        <v>1-5 Years</v>
      </c>
      <c r="Q2522" t="s">
        <v>14</v>
      </c>
      <c r="R2522" t="b">
        <v>0</v>
      </c>
      <c r="S2522" t="s">
        <v>18</v>
      </c>
    </row>
    <row r="2523" spans="1:19" x14ac:dyDescent="0.35">
      <c r="A2523" t="s">
        <v>2568</v>
      </c>
      <c r="B2523">
        <v>21</v>
      </c>
      <c r="C2523" t="str">
        <f>IF(Table1[[#This Row],[Age]]&lt;=10,"Child",IF(Table1[[#This Row],[Age]]&lt;=20,"Teen", IF(Table1[[#This Row],[Age]]&lt;=40, "Young Adult",IF(Table1[[#This Row],[Age]]&lt;=60, "Middle Age","Old Age"))))</f>
        <v>Young Adult</v>
      </c>
      <c r="D2523" t="s">
        <v>5049</v>
      </c>
      <c r="E2523" t="s">
        <v>35</v>
      </c>
      <c r="F2523" t="s">
        <v>41</v>
      </c>
      <c r="G2523" s="2">
        <v>44915</v>
      </c>
      <c r="H2523" s="1">
        <f>YEAR(Table1[[#This Row],[Date_of_Diagnosis]])</f>
        <v>2022</v>
      </c>
      <c r="I2523" t="s">
        <v>51</v>
      </c>
      <c r="J2523" t="s">
        <v>2</v>
      </c>
      <c r="K2523" t="b">
        <v>1</v>
      </c>
      <c r="L2523">
        <v>48</v>
      </c>
      <c r="M2523">
        <v>12</v>
      </c>
      <c r="N2523" t="s">
        <v>15</v>
      </c>
      <c r="O2523">
        <v>105</v>
      </c>
      <c r="P2523" t="str">
        <f>IF(Table1[[#This Row],[Survival_Time_Months]]&lt;12,"&lt;1 Year",IF(Table1[[#This Row],[Survival_Time_Months]]&lt;60,"1-5 Years","5+ Years"))</f>
        <v>5+ Years</v>
      </c>
      <c r="Q2523" t="s">
        <v>10</v>
      </c>
      <c r="R2523" t="b">
        <v>1</v>
      </c>
      <c r="S2523" t="s">
        <v>13</v>
      </c>
    </row>
    <row r="2524" spans="1:19" x14ac:dyDescent="0.35">
      <c r="A2524" t="s">
        <v>2569</v>
      </c>
      <c r="B2524">
        <v>82</v>
      </c>
      <c r="C2524" t="str">
        <f>IF(Table1[[#This Row],[Age]]&lt;=10,"Child",IF(Table1[[#This Row],[Age]]&lt;=20,"Teen", IF(Table1[[#This Row],[Age]]&lt;=40, "Young Adult",IF(Table1[[#This Row],[Age]]&lt;=60, "Middle Age","Old Age"))))</f>
        <v>Old Age</v>
      </c>
      <c r="D2524" t="s">
        <v>40</v>
      </c>
      <c r="E2524" t="s">
        <v>47</v>
      </c>
      <c r="F2524" t="s">
        <v>44</v>
      </c>
      <c r="G2524" s="2">
        <v>44284</v>
      </c>
      <c r="H2524" s="1">
        <f>YEAR(Table1[[#This Row],[Date_of_Diagnosis]])</f>
        <v>2021</v>
      </c>
      <c r="I2524" t="s">
        <v>37</v>
      </c>
      <c r="J2524" t="s">
        <v>45</v>
      </c>
      <c r="K2524" t="b">
        <v>1</v>
      </c>
      <c r="L2524">
        <v>13</v>
      </c>
      <c r="M2524">
        <v>16</v>
      </c>
      <c r="N2524" t="s">
        <v>15</v>
      </c>
      <c r="O2524">
        <v>56</v>
      </c>
      <c r="P2524" t="str">
        <f>IF(Table1[[#This Row],[Survival_Time_Months]]&lt;12,"&lt;1 Year",IF(Table1[[#This Row],[Survival_Time_Months]]&lt;60,"1-5 Years","5+ Years"))</f>
        <v>1-5 Years</v>
      </c>
      <c r="Q2524" t="s">
        <v>10</v>
      </c>
      <c r="R2524" t="b">
        <v>0</v>
      </c>
      <c r="S2524" t="s">
        <v>13</v>
      </c>
    </row>
    <row r="2525" spans="1:19" x14ac:dyDescent="0.35">
      <c r="A2525" t="s">
        <v>2570</v>
      </c>
      <c r="B2525">
        <v>30</v>
      </c>
      <c r="C2525" t="str">
        <f>IF(Table1[[#This Row],[Age]]&lt;=10,"Child",IF(Table1[[#This Row],[Age]]&lt;=20,"Teen", IF(Table1[[#This Row],[Age]]&lt;=40, "Young Adult",IF(Table1[[#This Row],[Age]]&lt;=60, "Middle Age","Old Age"))))</f>
        <v>Young Adult</v>
      </c>
      <c r="D2525" t="s">
        <v>5049</v>
      </c>
      <c r="E2525" t="s">
        <v>35</v>
      </c>
      <c r="F2525" t="s">
        <v>44</v>
      </c>
      <c r="G2525" s="2">
        <v>43544</v>
      </c>
      <c r="H2525" s="1">
        <f>YEAR(Table1[[#This Row],[Date_of_Diagnosis]])</f>
        <v>2019</v>
      </c>
      <c r="I2525" t="s">
        <v>48</v>
      </c>
      <c r="J2525" t="s">
        <v>45</v>
      </c>
      <c r="K2525" t="b">
        <v>1</v>
      </c>
      <c r="L2525">
        <v>54</v>
      </c>
      <c r="M2525">
        <v>16</v>
      </c>
      <c r="N2525" t="s">
        <v>12</v>
      </c>
      <c r="O2525">
        <v>6</v>
      </c>
      <c r="P2525" t="str">
        <f>IF(Table1[[#This Row],[Survival_Time_Months]]&lt;12,"&lt;1 Year",IF(Table1[[#This Row],[Survival_Time_Months]]&lt;60,"1-5 Years","5+ Years"))</f>
        <v>&lt;1 Year</v>
      </c>
      <c r="Q2525" t="s">
        <v>10</v>
      </c>
      <c r="R2525" t="b">
        <v>1</v>
      </c>
      <c r="S2525" t="s">
        <v>18</v>
      </c>
    </row>
    <row r="2526" spans="1:19" x14ac:dyDescent="0.35">
      <c r="A2526" t="s">
        <v>2571</v>
      </c>
      <c r="B2526">
        <v>77</v>
      </c>
      <c r="C2526" t="str">
        <f>IF(Table1[[#This Row],[Age]]&lt;=10,"Child",IF(Table1[[#This Row],[Age]]&lt;=20,"Teen", IF(Table1[[#This Row],[Age]]&lt;=40, "Young Adult",IF(Table1[[#This Row],[Age]]&lt;=60, "Middle Age","Old Age"))))</f>
        <v>Old Age</v>
      </c>
      <c r="D2526" t="s">
        <v>5049</v>
      </c>
      <c r="E2526" t="s">
        <v>35</v>
      </c>
      <c r="F2526" t="s">
        <v>44</v>
      </c>
      <c r="G2526" s="2">
        <v>44644</v>
      </c>
      <c r="H2526" s="1">
        <f>YEAR(Table1[[#This Row],[Date_of_Diagnosis]])</f>
        <v>2022</v>
      </c>
      <c r="I2526" t="s">
        <v>37</v>
      </c>
      <c r="J2526" t="s">
        <v>38</v>
      </c>
      <c r="K2526" t="b">
        <v>1</v>
      </c>
      <c r="L2526">
        <v>40</v>
      </c>
      <c r="M2526">
        <v>12</v>
      </c>
      <c r="N2526" t="s">
        <v>12</v>
      </c>
      <c r="O2526">
        <v>1</v>
      </c>
      <c r="P2526" t="str">
        <f>IF(Table1[[#This Row],[Survival_Time_Months]]&lt;12,"&lt;1 Year",IF(Table1[[#This Row],[Survival_Time_Months]]&lt;60,"1-5 Years","5+ Years"))</f>
        <v>&lt;1 Year</v>
      </c>
      <c r="Q2526" t="s">
        <v>14</v>
      </c>
      <c r="R2526" t="b">
        <v>0</v>
      </c>
      <c r="S2526" t="s">
        <v>11</v>
      </c>
    </row>
    <row r="2527" spans="1:19" x14ac:dyDescent="0.35">
      <c r="A2527" t="s">
        <v>2572</v>
      </c>
      <c r="B2527">
        <v>66</v>
      </c>
      <c r="C2527" t="str">
        <f>IF(Table1[[#This Row],[Age]]&lt;=10,"Child",IF(Table1[[#This Row],[Age]]&lt;=20,"Teen", IF(Table1[[#This Row],[Age]]&lt;=40, "Young Adult",IF(Table1[[#This Row],[Age]]&lt;=60, "Middle Age","Old Age"))))</f>
        <v>Old Age</v>
      </c>
      <c r="D2527" t="s">
        <v>40</v>
      </c>
      <c r="E2527" t="s">
        <v>50</v>
      </c>
      <c r="F2527" t="s">
        <v>41</v>
      </c>
      <c r="G2527" s="2">
        <v>44480</v>
      </c>
      <c r="H2527" s="1">
        <f>YEAR(Table1[[#This Row],[Date_of_Diagnosis]])</f>
        <v>2021</v>
      </c>
      <c r="I2527" t="s">
        <v>37</v>
      </c>
      <c r="J2527" t="s">
        <v>2</v>
      </c>
      <c r="K2527" t="b">
        <v>0</v>
      </c>
      <c r="L2527">
        <v>12</v>
      </c>
      <c r="M2527">
        <v>10</v>
      </c>
      <c r="N2527" t="s">
        <v>12</v>
      </c>
      <c r="O2527">
        <v>108</v>
      </c>
      <c r="P2527" t="str">
        <f>IF(Table1[[#This Row],[Survival_Time_Months]]&lt;12,"&lt;1 Year",IF(Table1[[#This Row],[Survival_Time_Months]]&lt;60,"1-5 Years","5+ Years"))</f>
        <v>5+ Years</v>
      </c>
      <c r="Q2527" t="s">
        <v>10</v>
      </c>
      <c r="R2527" t="b">
        <v>1</v>
      </c>
      <c r="S2527" t="s">
        <v>21</v>
      </c>
    </row>
    <row r="2528" spans="1:19" x14ac:dyDescent="0.35">
      <c r="A2528" t="s">
        <v>2573</v>
      </c>
      <c r="B2528">
        <v>50</v>
      </c>
      <c r="C2528" t="str">
        <f>IF(Table1[[#This Row],[Age]]&lt;=10,"Child",IF(Table1[[#This Row],[Age]]&lt;=20,"Teen", IF(Table1[[#This Row],[Age]]&lt;=40, "Young Adult",IF(Table1[[#This Row],[Age]]&lt;=60, "Middle Age","Old Age"))))</f>
        <v>Middle Age</v>
      </c>
      <c r="D2528" t="s">
        <v>40</v>
      </c>
      <c r="E2528" t="s">
        <v>47</v>
      </c>
      <c r="F2528" t="s">
        <v>41</v>
      </c>
      <c r="G2528" s="2">
        <v>45349</v>
      </c>
      <c r="H2528" s="1">
        <f>YEAR(Table1[[#This Row],[Date_of_Diagnosis]])</f>
        <v>2024</v>
      </c>
      <c r="I2528" t="s">
        <v>37</v>
      </c>
      <c r="J2528" t="s">
        <v>2</v>
      </c>
      <c r="K2528" t="b">
        <v>0</v>
      </c>
      <c r="L2528">
        <v>20</v>
      </c>
      <c r="M2528">
        <v>4</v>
      </c>
      <c r="N2528" t="s">
        <v>15</v>
      </c>
      <c r="O2528">
        <v>47</v>
      </c>
      <c r="P2528" t="str">
        <f>IF(Table1[[#This Row],[Survival_Time_Months]]&lt;12,"&lt;1 Year",IF(Table1[[#This Row],[Survival_Time_Months]]&lt;60,"1-5 Years","5+ Years"))</f>
        <v>1-5 Years</v>
      </c>
      <c r="Q2528" t="s">
        <v>14</v>
      </c>
      <c r="R2528" t="b">
        <v>1</v>
      </c>
      <c r="S2528" t="s">
        <v>23</v>
      </c>
    </row>
    <row r="2529" spans="1:19" x14ac:dyDescent="0.35">
      <c r="A2529" t="s">
        <v>2574</v>
      </c>
      <c r="B2529">
        <v>73</v>
      </c>
      <c r="C2529" t="str">
        <f>IF(Table1[[#This Row],[Age]]&lt;=10,"Child",IF(Table1[[#This Row],[Age]]&lt;=20,"Teen", IF(Table1[[#This Row],[Age]]&lt;=40, "Young Adult",IF(Table1[[#This Row],[Age]]&lt;=60, "Middle Age","Old Age"))))</f>
        <v>Old Age</v>
      </c>
      <c r="D2529" t="s">
        <v>40</v>
      </c>
      <c r="E2529" t="s">
        <v>35</v>
      </c>
      <c r="F2529" t="s">
        <v>41</v>
      </c>
      <c r="G2529" s="2">
        <v>44203</v>
      </c>
      <c r="H2529" s="1">
        <f>YEAR(Table1[[#This Row],[Date_of_Diagnosis]])</f>
        <v>2021</v>
      </c>
      <c r="I2529" t="s">
        <v>42</v>
      </c>
      <c r="J2529" t="s">
        <v>45</v>
      </c>
      <c r="K2529" t="b">
        <v>1</v>
      </c>
      <c r="L2529">
        <v>25</v>
      </c>
      <c r="M2529">
        <v>10</v>
      </c>
      <c r="N2529" t="s">
        <v>9</v>
      </c>
      <c r="O2529">
        <v>41</v>
      </c>
      <c r="P2529" t="str">
        <f>IF(Table1[[#This Row],[Survival_Time_Months]]&lt;12,"&lt;1 Year",IF(Table1[[#This Row],[Survival_Time_Months]]&lt;60,"1-5 Years","5+ Years"))</f>
        <v>1-5 Years</v>
      </c>
      <c r="Q2529" t="s">
        <v>14</v>
      </c>
      <c r="R2529" t="b">
        <v>1</v>
      </c>
      <c r="S2529" t="s">
        <v>16</v>
      </c>
    </row>
    <row r="2530" spans="1:19" x14ac:dyDescent="0.35">
      <c r="A2530" t="s">
        <v>2575</v>
      </c>
      <c r="B2530">
        <v>40</v>
      </c>
      <c r="C2530" t="str">
        <f>IF(Table1[[#This Row],[Age]]&lt;=10,"Child",IF(Table1[[#This Row],[Age]]&lt;=20,"Teen", IF(Table1[[#This Row],[Age]]&lt;=40, "Young Adult",IF(Table1[[#This Row],[Age]]&lt;=60, "Middle Age","Old Age"))))</f>
        <v>Young Adult</v>
      </c>
      <c r="D2530" t="s">
        <v>5050</v>
      </c>
      <c r="E2530" t="s">
        <v>35</v>
      </c>
      <c r="F2530" t="s">
        <v>44</v>
      </c>
      <c r="G2530" s="2">
        <v>45489</v>
      </c>
      <c r="H2530" s="1">
        <f>YEAR(Table1[[#This Row],[Date_of_Diagnosis]])</f>
        <v>2024</v>
      </c>
      <c r="I2530" t="s">
        <v>37</v>
      </c>
      <c r="J2530" t="s">
        <v>2</v>
      </c>
      <c r="K2530" t="b">
        <v>1</v>
      </c>
      <c r="L2530">
        <v>51</v>
      </c>
      <c r="M2530">
        <v>18</v>
      </c>
      <c r="N2530" t="s">
        <v>15</v>
      </c>
      <c r="O2530">
        <v>78</v>
      </c>
      <c r="P2530" t="str">
        <f>IF(Table1[[#This Row],[Survival_Time_Months]]&lt;12,"&lt;1 Year",IF(Table1[[#This Row],[Survival_Time_Months]]&lt;60,"1-5 Years","5+ Years"))</f>
        <v>5+ Years</v>
      </c>
      <c r="Q2530" t="s">
        <v>14</v>
      </c>
      <c r="R2530" t="b">
        <v>1</v>
      </c>
      <c r="S2530" t="s">
        <v>18</v>
      </c>
    </row>
    <row r="2531" spans="1:19" x14ac:dyDescent="0.35">
      <c r="A2531" t="s">
        <v>2576</v>
      </c>
      <c r="B2531">
        <v>17</v>
      </c>
      <c r="C2531" t="str">
        <f>IF(Table1[[#This Row],[Age]]&lt;=10,"Child",IF(Table1[[#This Row],[Age]]&lt;=20,"Teen", IF(Table1[[#This Row],[Age]]&lt;=40, "Young Adult",IF(Table1[[#This Row],[Age]]&lt;=60, "Middle Age","Old Age"))))</f>
        <v>Teen</v>
      </c>
      <c r="D2531" t="s">
        <v>5049</v>
      </c>
      <c r="E2531" t="s">
        <v>35</v>
      </c>
      <c r="F2531" t="s">
        <v>36</v>
      </c>
      <c r="G2531" s="2">
        <v>43791</v>
      </c>
      <c r="H2531" s="1">
        <f>YEAR(Table1[[#This Row],[Date_of_Diagnosis]])</f>
        <v>2019</v>
      </c>
      <c r="I2531" t="s">
        <v>51</v>
      </c>
      <c r="J2531" t="s">
        <v>45</v>
      </c>
      <c r="K2531" t="b">
        <v>0</v>
      </c>
      <c r="L2531">
        <v>69</v>
      </c>
      <c r="M2531">
        <v>19</v>
      </c>
      <c r="N2531" t="s">
        <v>15</v>
      </c>
      <c r="O2531">
        <v>120</v>
      </c>
      <c r="P2531" t="str">
        <f>IF(Table1[[#This Row],[Survival_Time_Months]]&lt;12,"&lt;1 Year",IF(Table1[[#This Row],[Survival_Time_Months]]&lt;60,"1-5 Years","5+ Years"))</f>
        <v>5+ Years</v>
      </c>
      <c r="Q2531" t="s">
        <v>14</v>
      </c>
      <c r="R2531" t="b">
        <v>0</v>
      </c>
      <c r="S2531" t="s">
        <v>11</v>
      </c>
    </row>
    <row r="2532" spans="1:19" x14ac:dyDescent="0.35">
      <c r="A2532" t="s">
        <v>2577</v>
      </c>
      <c r="B2532">
        <v>1</v>
      </c>
      <c r="C2532" t="str">
        <f>IF(Table1[[#This Row],[Age]]&lt;=10,"Child",IF(Table1[[#This Row],[Age]]&lt;=20,"Teen", IF(Table1[[#This Row],[Age]]&lt;=40, "Young Adult",IF(Table1[[#This Row],[Age]]&lt;=60, "Middle Age","Old Age"))))</f>
        <v>Child</v>
      </c>
      <c r="D2532" t="s">
        <v>40</v>
      </c>
      <c r="E2532" t="s">
        <v>47</v>
      </c>
      <c r="F2532" t="s">
        <v>41</v>
      </c>
      <c r="G2532" s="2">
        <v>44631</v>
      </c>
      <c r="H2532" s="1">
        <f>YEAR(Table1[[#This Row],[Date_of_Diagnosis]])</f>
        <v>2022</v>
      </c>
      <c r="I2532" t="s">
        <v>42</v>
      </c>
      <c r="J2532" t="s">
        <v>2</v>
      </c>
      <c r="K2532" t="b">
        <v>1</v>
      </c>
      <c r="L2532">
        <v>70</v>
      </c>
      <c r="M2532">
        <v>13</v>
      </c>
      <c r="N2532" t="s">
        <v>12</v>
      </c>
      <c r="O2532">
        <v>26</v>
      </c>
      <c r="P2532" t="str">
        <f>IF(Table1[[#This Row],[Survival_Time_Months]]&lt;12,"&lt;1 Year",IF(Table1[[#This Row],[Survival_Time_Months]]&lt;60,"1-5 Years","5+ Years"))</f>
        <v>1-5 Years</v>
      </c>
      <c r="Q2532" t="s">
        <v>10</v>
      </c>
      <c r="R2532" t="b">
        <v>0</v>
      </c>
      <c r="S2532" t="s">
        <v>20</v>
      </c>
    </row>
    <row r="2533" spans="1:19" x14ac:dyDescent="0.35">
      <c r="A2533" t="s">
        <v>2578</v>
      </c>
      <c r="B2533">
        <v>46</v>
      </c>
      <c r="C2533" t="str">
        <f>IF(Table1[[#This Row],[Age]]&lt;=10,"Child",IF(Table1[[#This Row],[Age]]&lt;=20,"Teen", IF(Table1[[#This Row],[Age]]&lt;=40, "Young Adult",IF(Table1[[#This Row],[Age]]&lt;=60, "Middle Age","Old Age"))))</f>
        <v>Middle Age</v>
      </c>
      <c r="D2533" t="s">
        <v>40</v>
      </c>
      <c r="E2533" t="s">
        <v>50</v>
      </c>
      <c r="F2533" t="s">
        <v>36</v>
      </c>
      <c r="G2533" s="2">
        <v>45482</v>
      </c>
      <c r="H2533" s="1">
        <f>YEAR(Table1[[#This Row],[Date_of_Diagnosis]])</f>
        <v>2024</v>
      </c>
      <c r="I2533" t="s">
        <v>51</v>
      </c>
      <c r="J2533" t="s">
        <v>2</v>
      </c>
      <c r="K2533" t="b">
        <v>0</v>
      </c>
      <c r="L2533">
        <v>21</v>
      </c>
      <c r="M2533">
        <v>13</v>
      </c>
      <c r="N2533" t="s">
        <v>12</v>
      </c>
      <c r="O2533">
        <v>56</v>
      </c>
      <c r="P2533" t="str">
        <f>IF(Table1[[#This Row],[Survival_Time_Months]]&lt;12,"&lt;1 Year",IF(Table1[[#This Row],[Survival_Time_Months]]&lt;60,"1-5 Years","5+ Years"))</f>
        <v>1-5 Years</v>
      </c>
      <c r="Q2533" t="s">
        <v>14</v>
      </c>
      <c r="R2533" t="b">
        <v>1</v>
      </c>
      <c r="S2533" t="s">
        <v>22</v>
      </c>
    </row>
    <row r="2534" spans="1:19" x14ac:dyDescent="0.35">
      <c r="A2534" t="s">
        <v>2579</v>
      </c>
      <c r="B2534">
        <v>80</v>
      </c>
      <c r="C2534" t="str">
        <f>IF(Table1[[#This Row],[Age]]&lt;=10,"Child",IF(Table1[[#This Row],[Age]]&lt;=20,"Teen", IF(Table1[[#This Row],[Age]]&lt;=40, "Young Adult",IF(Table1[[#This Row],[Age]]&lt;=60, "Middle Age","Old Age"))))</f>
        <v>Old Age</v>
      </c>
      <c r="D2534" t="s">
        <v>5050</v>
      </c>
      <c r="E2534" t="s">
        <v>47</v>
      </c>
      <c r="F2534" t="s">
        <v>41</v>
      </c>
      <c r="G2534" s="2">
        <v>44608</v>
      </c>
      <c r="H2534" s="1">
        <f>YEAR(Table1[[#This Row],[Date_of_Diagnosis]])</f>
        <v>2022</v>
      </c>
      <c r="I2534" t="s">
        <v>37</v>
      </c>
      <c r="J2534" t="s">
        <v>45</v>
      </c>
      <c r="K2534" t="b">
        <v>0</v>
      </c>
      <c r="L2534">
        <v>3</v>
      </c>
      <c r="M2534">
        <v>6</v>
      </c>
      <c r="N2534" t="s">
        <v>15</v>
      </c>
      <c r="O2534">
        <v>42</v>
      </c>
      <c r="P2534" t="str">
        <f>IF(Table1[[#This Row],[Survival_Time_Months]]&lt;12,"&lt;1 Year",IF(Table1[[#This Row],[Survival_Time_Months]]&lt;60,"1-5 Years","5+ Years"))</f>
        <v>1-5 Years</v>
      </c>
      <c r="Q2534" t="s">
        <v>10</v>
      </c>
      <c r="R2534" t="b">
        <v>0</v>
      </c>
      <c r="S2534" t="s">
        <v>18</v>
      </c>
    </row>
    <row r="2535" spans="1:19" x14ac:dyDescent="0.35">
      <c r="A2535" t="s">
        <v>2580</v>
      </c>
      <c r="B2535">
        <v>66</v>
      </c>
      <c r="C2535" t="str">
        <f>IF(Table1[[#This Row],[Age]]&lt;=10,"Child",IF(Table1[[#This Row],[Age]]&lt;=20,"Teen", IF(Table1[[#This Row],[Age]]&lt;=40, "Young Adult",IF(Table1[[#This Row],[Age]]&lt;=60, "Middle Age","Old Age"))))</f>
        <v>Old Age</v>
      </c>
      <c r="D2535" t="s">
        <v>40</v>
      </c>
      <c r="E2535" t="s">
        <v>47</v>
      </c>
      <c r="F2535" t="s">
        <v>44</v>
      </c>
      <c r="G2535" s="2">
        <v>44904</v>
      </c>
      <c r="H2535" s="1">
        <f>YEAR(Table1[[#This Row],[Date_of_Diagnosis]])</f>
        <v>2022</v>
      </c>
      <c r="I2535" t="s">
        <v>48</v>
      </c>
      <c r="J2535" t="s">
        <v>2</v>
      </c>
      <c r="K2535" t="b">
        <v>0</v>
      </c>
      <c r="L2535">
        <v>13</v>
      </c>
      <c r="M2535">
        <v>12</v>
      </c>
      <c r="N2535" t="s">
        <v>15</v>
      </c>
      <c r="O2535">
        <v>45</v>
      </c>
      <c r="P2535" t="str">
        <f>IF(Table1[[#This Row],[Survival_Time_Months]]&lt;12,"&lt;1 Year",IF(Table1[[#This Row],[Survival_Time_Months]]&lt;60,"1-5 Years","5+ Years"))</f>
        <v>1-5 Years</v>
      </c>
      <c r="Q2535" t="s">
        <v>10</v>
      </c>
      <c r="R2535" t="b">
        <v>1</v>
      </c>
      <c r="S2535" t="s">
        <v>23</v>
      </c>
    </row>
    <row r="2536" spans="1:19" x14ac:dyDescent="0.35">
      <c r="A2536" t="s">
        <v>2581</v>
      </c>
      <c r="B2536">
        <v>67</v>
      </c>
      <c r="C2536" t="str">
        <f>IF(Table1[[#This Row],[Age]]&lt;=10,"Child",IF(Table1[[#This Row],[Age]]&lt;=20,"Teen", IF(Table1[[#This Row],[Age]]&lt;=40, "Young Adult",IF(Table1[[#This Row],[Age]]&lt;=60, "Middle Age","Old Age"))))</f>
        <v>Old Age</v>
      </c>
      <c r="D2536" t="s">
        <v>40</v>
      </c>
      <c r="E2536" t="s">
        <v>35</v>
      </c>
      <c r="F2536" t="s">
        <v>36</v>
      </c>
      <c r="G2536" s="2">
        <v>44794</v>
      </c>
      <c r="H2536" s="1">
        <f>YEAR(Table1[[#This Row],[Date_of_Diagnosis]])</f>
        <v>2022</v>
      </c>
      <c r="I2536" t="s">
        <v>37</v>
      </c>
      <c r="J2536" t="s">
        <v>38</v>
      </c>
      <c r="K2536" t="b">
        <v>0</v>
      </c>
      <c r="L2536">
        <v>43</v>
      </c>
      <c r="M2536">
        <v>6</v>
      </c>
      <c r="N2536" t="s">
        <v>12</v>
      </c>
      <c r="O2536">
        <v>24</v>
      </c>
      <c r="P2536" t="str">
        <f>IF(Table1[[#This Row],[Survival_Time_Months]]&lt;12,"&lt;1 Year",IF(Table1[[#This Row],[Survival_Time_Months]]&lt;60,"1-5 Years","5+ Years"))</f>
        <v>1-5 Years</v>
      </c>
      <c r="Q2536" t="s">
        <v>10</v>
      </c>
      <c r="R2536" t="b">
        <v>0</v>
      </c>
      <c r="S2536" t="s">
        <v>17</v>
      </c>
    </row>
    <row r="2537" spans="1:19" x14ac:dyDescent="0.35">
      <c r="A2537" t="s">
        <v>2582</v>
      </c>
      <c r="B2537">
        <v>84</v>
      </c>
      <c r="C2537" t="str">
        <f>IF(Table1[[#This Row],[Age]]&lt;=10,"Child",IF(Table1[[#This Row],[Age]]&lt;=20,"Teen", IF(Table1[[#This Row],[Age]]&lt;=40, "Young Adult",IF(Table1[[#This Row],[Age]]&lt;=60, "Middle Age","Old Age"))))</f>
        <v>Old Age</v>
      </c>
      <c r="D2537" t="s">
        <v>5049</v>
      </c>
      <c r="E2537" t="s">
        <v>50</v>
      </c>
      <c r="F2537" t="s">
        <v>44</v>
      </c>
      <c r="G2537" s="2">
        <v>45296</v>
      </c>
      <c r="H2537" s="1">
        <f>YEAR(Table1[[#This Row],[Date_of_Diagnosis]])</f>
        <v>2024</v>
      </c>
      <c r="I2537" t="s">
        <v>37</v>
      </c>
      <c r="J2537" t="s">
        <v>38</v>
      </c>
      <c r="K2537" t="b">
        <v>1</v>
      </c>
      <c r="L2537">
        <v>70</v>
      </c>
      <c r="M2537">
        <v>3</v>
      </c>
      <c r="N2537" t="s">
        <v>9</v>
      </c>
      <c r="O2537">
        <v>70</v>
      </c>
      <c r="P2537" t="str">
        <f>IF(Table1[[#This Row],[Survival_Time_Months]]&lt;12,"&lt;1 Year",IF(Table1[[#This Row],[Survival_Time_Months]]&lt;60,"1-5 Years","5+ Years"))</f>
        <v>5+ Years</v>
      </c>
      <c r="Q2537" t="s">
        <v>10</v>
      </c>
      <c r="R2537" t="b">
        <v>1</v>
      </c>
      <c r="S2537" t="s">
        <v>13</v>
      </c>
    </row>
    <row r="2538" spans="1:19" x14ac:dyDescent="0.35">
      <c r="A2538" t="s">
        <v>2583</v>
      </c>
      <c r="B2538">
        <v>55</v>
      </c>
      <c r="C2538" t="str">
        <f>IF(Table1[[#This Row],[Age]]&lt;=10,"Child",IF(Table1[[#This Row],[Age]]&lt;=20,"Teen", IF(Table1[[#This Row],[Age]]&lt;=40, "Young Adult",IF(Table1[[#This Row],[Age]]&lt;=60, "Middle Age","Old Age"))))</f>
        <v>Middle Age</v>
      </c>
      <c r="D2538" t="s">
        <v>40</v>
      </c>
      <c r="E2538" t="s">
        <v>35</v>
      </c>
      <c r="F2538" t="s">
        <v>44</v>
      </c>
      <c r="G2538" s="2">
        <v>44793</v>
      </c>
      <c r="H2538" s="1">
        <f>YEAR(Table1[[#This Row],[Date_of_Diagnosis]])</f>
        <v>2022</v>
      </c>
      <c r="I2538" t="s">
        <v>42</v>
      </c>
      <c r="J2538" t="s">
        <v>2</v>
      </c>
      <c r="K2538" t="b">
        <v>1</v>
      </c>
      <c r="L2538">
        <v>25</v>
      </c>
      <c r="M2538">
        <v>19</v>
      </c>
      <c r="N2538" t="s">
        <v>15</v>
      </c>
      <c r="O2538">
        <v>94</v>
      </c>
      <c r="P2538" t="str">
        <f>IF(Table1[[#This Row],[Survival_Time_Months]]&lt;12,"&lt;1 Year",IF(Table1[[#This Row],[Survival_Time_Months]]&lt;60,"1-5 Years","5+ Years"))</f>
        <v>5+ Years</v>
      </c>
      <c r="Q2538" t="s">
        <v>14</v>
      </c>
      <c r="R2538" t="b">
        <v>1</v>
      </c>
      <c r="S2538" t="s">
        <v>17</v>
      </c>
    </row>
    <row r="2539" spans="1:19" x14ac:dyDescent="0.35">
      <c r="A2539" t="s">
        <v>2584</v>
      </c>
      <c r="B2539">
        <v>76</v>
      </c>
      <c r="C2539" t="str">
        <f>IF(Table1[[#This Row],[Age]]&lt;=10,"Child",IF(Table1[[#This Row],[Age]]&lt;=20,"Teen", IF(Table1[[#This Row],[Age]]&lt;=40, "Young Adult",IF(Table1[[#This Row],[Age]]&lt;=60, "Middle Age","Old Age"))))</f>
        <v>Old Age</v>
      </c>
      <c r="D2539" t="s">
        <v>5049</v>
      </c>
      <c r="E2539" t="s">
        <v>47</v>
      </c>
      <c r="F2539" t="s">
        <v>44</v>
      </c>
      <c r="G2539" s="2">
        <v>44842</v>
      </c>
      <c r="H2539" s="1">
        <f>YEAR(Table1[[#This Row],[Date_of_Diagnosis]])</f>
        <v>2022</v>
      </c>
      <c r="I2539" t="s">
        <v>48</v>
      </c>
      <c r="J2539" t="s">
        <v>45</v>
      </c>
      <c r="K2539" t="b">
        <v>1</v>
      </c>
      <c r="L2539">
        <v>19</v>
      </c>
      <c r="M2539">
        <v>9</v>
      </c>
      <c r="N2539" t="s">
        <v>12</v>
      </c>
      <c r="O2539">
        <v>22</v>
      </c>
      <c r="P2539" t="str">
        <f>IF(Table1[[#This Row],[Survival_Time_Months]]&lt;12,"&lt;1 Year",IF(Table1[[#This Row],[Survival_Time_Months]]&lt;60,"1-5 Years","5+ Years"))</f>
        <v>1-5 Years</v>
      </c>
      <c r="Q2539" t="s">
        <v>14</v>
      </c>
      <c r="R2539" t="b">
        <v>0</v>
      </c>
      <c r="S2539" t="s">
        <v>17</v>
      </c>
    </row>
    <row r="2540" spans="1:19" x14ac:dyDescent="0.35">
      <c r="A2540" t="s">
        <v>2585</v>
      </c>
      <c r="B2540">
        <v>73</v>
      </c>
      <c r="C2540" t="str">
        <f>IF(Table1[[#This Row],[Age]]&lt;=10,"Child",IF(Table1[[#This Row],[Age]]&lt;=20,"Teen", IF(Table1[[#This Row],[Age]]&lt;=40, "Young Adult",IF(Table1[[#This Row],[Age]]&lt;=60, "Middle Age","Old Age"))))</f>
        <v>Old Age</v>
      </c>
      <c r="D2540" t="s">
        <v>5049</v>
      </c>
      <c r="E2540" t="s">
        <v>50</v>
      </c>
      <c r="F2540" t="s">
        <v>44</v>
      </c>
      <c r="G2540" s="2">
        <v>44167</v>
      </c>
      <c r="H2540" s="1">
        <f>YEAR(Table1[[#This Row],[Date_of_Diagnosis]])</f>
        <v>2020</v>
      </c>
      <c r="I2540" t="s">
        <v>37</v>
      </c>
      <c r="J2540" t="s">
        <v>2</v>
      </c>
      <c r="K2540" t="b">
        <v>1</v>
      </c>
      <c r="L2540">
        <v>70</v>
      </c>
      <c r="M2540">
        <v>13</v>
      </c>
      <c r="N2540" t="s">
        <v>15</v>
      </c>
      <c r="O2540">
        <v>86</v>
      </c>
      <c r="P2540" t="str">
        <f>IF(Table1[[#This Row],[Survival_Time_Months]]&lt;12,"&lt;1 Year",IF(Table1[[#This Row],[Survival_Time_Months]]&lt;60,"1-5 Years","5+ Years"))</f>
        <v>5+ Years</v>
      </c>
      <c r="Q2540" t="s">
        <v>10</v>
      </c>
      <c r="R2540" t="b">
        <v>0</v>
      </c>
      <c r="S2540" t="s">
        <v>18</v>
      </c>
    </row>
    <row r="2541" spans="1:19" x14ac:dyDescent="0.35">
      <c r="A2541" t="s">
        <v>2586</v>
      </c>
      <c r="B2541">
        <v>42</v>
      </c>
      <c r="C2541" t="str">
        <f>IF(Table1[[#This Row],[Age]]&lt;=10,"Child",IF(Table1[[#This Row],[Age]]&lt;=20,"Teen", IF(Table1[[#This Row],[Age]]&lt;=40, "Young Adult",IF(Table1[[#This Row],[Age]]&lt;=60, "Middle Age","Old Age"))))</f>
        <v>Middle Age</v>
      </c>
      <c r="D2541" t="s">
        <v>5049</v>
      </c>
      <c r="E2541" t="s">
        <v>47</v>
      </c>
      <c r="F2541" t="s">
        <v>41</v>
      </c>
      <c r="G2541" s="2">
        <v>44508</v>
      </c>
      <c r="H2541" s="1">
        <f>YEAR(Table1[[#This Row],[Date_of_Diagnosis]])</f>
        <v>2021</v>
      </c>
      <c r="I2541" t="s">
        <v>48</v>
      </c>
      <c r="J2541" t="s">
        <v>2</v>
      </c>
      <c r="K2541" t="b">
        <v>0</v>
      </c>
      <c r="L2541">
        <v>9</v>
      </c>
      <c r="M2541">
        <v>8</v>
      </c>
      <c r="N2541" t="s">
        <v>15</v>
      </c>
      <c r="O2541">
        <v>112</v>
      </c>
      <c r="P2541" t="str">
        <f>IF(Table1[[#This Row],[Survival_Time_Months]]&lt;12,"&lt;1 Year",IF(Table1[[#This Row],[Survival_Time_Months]]&lt;60,"1-5 Years","5+ Years"))</f>
        <v>5+ Years</v>
      </c>
      <c r="Q2541" t="s">
        <v>14</v>
      </c>
      <c r="R2541" t="b">
        <v>0</v>
      </c>
      <c r="S2541" t="s">
        <v>16</v>
      </c>
    </row>
    <row r="2542" spans="1:19" x14ac:dyDescent="0.35">
      <c r="A2542" t="s">
        <v>2587</v>
      </c>
      <c r="B2542">
        <v>6</v>
      </c>
      <c r="C2542" t="str">
        <f>IF(Table1[[#This Row],[Age]]&lt;=10,"Child",IF(Table1[[#This Row],[Age]]&lt;=20,"Teen", IF(Table1[[#This Row],[Age]]&lt;=40, "Young Adult",IF(Table1[[#This Row],[Age]]&lt;=60, "Middle Age","Old Age"))))</f>
        <v>Child</v>
      </c>
      <c r="D2542" t="s">
        <v>5049</v>
      </c>
      <c r="E2542" t="s">
        <v>35</v>
      </c>
      <c r="F2542" t="s">
        <v>36</v>
      </c>
      <c r="G2542" s="2">
        <v>44793</v>
      </c>
      <c r="H2542" s="1">
        <f>YEAR(Table1[[#This Row],[Date_of_Diagnosis]])</f>
        <v>2022</v>
      </c>
      <c r="I2542" t="s">
        <v>48</v>
      </c>
      <c r="J2542" t="s">
        <v>2</v>
      </c>
      <c r="K2542" t="b">
        <v>1</v>
      </c>
      <c r="L2542">
        <v>0</v>
      </c>
      <c r="M2542">
        <v>13</v>
      </c>
      <c r="N2542" t="s">
        <v>15</v>
      </c>
      <c r="O2542">
        <v>106</v>
      </c>
      <c r="P2542" t="str">
        <f>IF(Table1[[#This Row],[Survival_Time_Months]]&lt;12,"&lt;1 Year",IF(Table1[[#This Row],[Survival_Time_Months]]&lt;60,"1-5 Years","5+ Years"))</f>
        <v>5+ Years</v>
      </c>
      <c r="Q2542" t="s">
        <v>14</v>
      </c>
      <c r="R2542" t="b">
        <v>1</v>
      </c>
      <c r="S2542" t="s">
        <v>20</v>
      </c>
    </row>
    <row r="2543" spans="1:19" x14ac:dyDescent="0.35">
      <c r="A2543" t="s">
        <v>2588</v>
      </c>
      <c r="B2543">
        <v>51</v>
      </c>
      <c r="C2543" t="str">
        <f>IF(Table1[[#This Row],[Age]]&lt;=10,"Child",IF(Table1[[#This Row],[Age]]&lt;=20,"Teen", IF(Table1[[#This Row],[Age]]&lt;=40, "Young Adult",IF(Table1[[#This Row],[Age]]&lt;=60, "Middle Age","Old Age"))))</f>
        <v>Middle Age</v>
      </c>
      <c r="D2543" t="s">
        <v>5049</v>
      </c>
      <c r="E2543" t="s">
        <v>35</v>
      </c>
      <c r="F2543" t="s">
        <v>36</v>
      </c>
      <c r="G2543" s="2">
        <v>45116</v>
      </c>
      <c r="H2543" s="1">
        <f>YEAR(Table1[[#This Row],[Date_of_Diagnosis]])</f>
        <v>2023</v>
      </c>
      <c r="I2543" t="s">
        <v>42</v>
      </c>
      <c r="J2543" t="s">
        <v>38</v>
      </c>
      <c r="K2543" t="b">
        <v>0</v>
      </c>
      <c r="L2543">
        <v>29</v>
      </c>
      <c r="M2543">
        <v>17</v>
      </c>
      <c r="N2543" t="s">
        <v>9</v>
      </c>
      <c r="O2543">
        <v>113</v>
      </c>
      <c r="P2543" t="str">
        <f>IF(Table1[[#This Row],[Survival_Time_Months]]&lt;12,"&lt;1 Year",IF(Table1[[#This Row],[Survival_Time_Months]]&lt;60,"1-5 Years","5+ Years"))</f>
        <v>5+ Years</v>
      </c>
      <c r="Q2543" t="s">
        <v>14</v>
      </c>
      <c r="R2543" t="b">
        <v>1</v>
      </c>
      <c r="S2543" t="s">
        <v>23</v>
      </c>
    </row>
    <row r="2544" spans="1:19" x14ac:dyDescent="0.35">
      <c r="A2544" t="s">
        <v>2589</v>
      </c>
      <c r="B2544">
        <v>9</v>
      </c>
      <c r="C2544" t="str">
        <f>IF(Table1[[#This Row],[Age]]&lt;=10,"Child",IF(Table1[[#This Row],[Age]]&lt;=20,"Teen", IF(Table1[[#This Row],[Age]]&lt;=40, "Young Adult",IF(Table1[[#This Row],[Age]]&lt;=60, "Middle Age","Old Age"))))</f>
        <v>Child</v>
      </c>
      <c r="D2544" t="s">
        <v>5049</v>
      </c>
      <c r="E2544" t="s">
        <v>50</v>
      </c>
      <c r="F2544" t="s">
        <v>44</v>
      </c>
      <c r="G2544" s="2">
        <v>45301</v>
      </c>
      <c r="H2544" s="1">
        <f>YEAR(Table1[[#This Row],[Date_of_Diagnosis]])</f>
        <v>2024</v>
      </c>
      <c r="I2544" t="s">
        <v>42</v>
      </c>
      <c r="J2544" t="s">
        <v>2</v>
      </c>
      <c r="K2544" t="b">
        <v>1</v>
      </c>
      <c r="L2544">
        <v>4</v>
      </c>
      <c r="M2544">
        <v>6</v>
      </c>
      <c r="N2544" t="s">
        <v>9</v>
      </c>
      <c r="O2544">
        <v>52</v>
      </c>
      <c r="P2544" t="str">
        <f>IF(Table1[[#This Row],[Survival_Time_Months]]&lt;12,"&lt;1 Year",IF(Table1[[#This Row],[Survival_Time_Months]]&lt;60,"1-5 Years","5+ Years"))</f>
        <v>1-5 Years</v>
      </c>
      <c r="Q2544" t="s">
        <v>14</v>
      </c>
      <c r="R2544" t="b">
        <v>0</v>
      </c>
      <c r="S2544" t="s">
        <v>18</v>
      </c>
    </row>
    <row r="2545" spans="1:19" x14ac:dyDescent="0.35">
      <c r="A2545" t="s">
        <v>2590</v>
      </c>
      <c r="B2545">
        <v>68</v>
      </c>
      <c r="C2545" t="str">
        <f>IF(Table1[[#This Row],[Age]]&lt;=10,"Child",IF(Table1[[#This Row],[Age]]&lt;=20,"Teen", IF(Table1[[#This Row],[Age]]&lt;=40, "Young Adult",IF(Table1[[#This Row],[Age]]&lt;=60, "Middle Age","Old Age"))))</f>
        <v>Old Age</v>
      </c>
      <c r="D2545" t="s">
        <v>5050</v>
      </c>
      <c r="E2545" t="s">
        <v>35</v>
      </c>
      <c r="F2545" t="s">
        <v>36</v>
      </c>
      <c r="G2545" s="2">
        <v>45357</v>
      </c>
      <c r="H2545" s="1">
        <f>YEAR(Table1[[#This Row],[Date_of_Diagnosis]])</f>
        <v>2024</v>
      </c>
      <c r="I2545" t="s">
        <v>42</v>
      </c>
      <c r="J2545" t="s">
        <v>45</v>
      </c>
      <c r="K2545" t="b">
        <v>1</v>
      </c>
      <c r="L2545">
        <v>9</v>
      </c>
      <c r="M2545">
        <v>20</v>
      </c>
      <c r="N2545" t="s">
        <v>12</v>
      </c>
      <c r="O2545">
        <v>9</v>
      </c>
      <c r="P2545" t="str">
        <f>IF(Table1[[#This Row],[Survival_Time_Months]]&lt;12,"&lt;1 Year",IF(Table1[[#This Row],[Survival_Time_Months]]&lt;60,"1-5 Years","5+ Years"))</f>
        <v>&lt;1 Year</v>
      </c>
      <c r="Q2545" t="s">
        <v>14</v>
      </c>
      <c r="R2545" t="b">
        <v>0</v>
      </c>
      <c r="S2545" t="s">
        <v>16</v>
      </c>
    </row>
    <row r="2546" spans="1:19" x14ac:dyDescent="0.35">
      <c r="A2546" t="s">
        <v>2591</v>
      </c>
      <c r="B2546">
        <v>17</v>
      </c>
      <c r="C2546" t="str">
        <f>IF(Table1[[#This Row],[Age]]&lt;=10,"Child",IF(Table1[[#This Row],[Age]]&lt;=20,"Teen", IF(Table1[[#This Row],[Age]]&lt;=40, "Young Adult",IF(Table1[[#This Row],[Age]]&lt;=60, "Middle Age","Old Age"))))</f>
        <v>Teen</v>
      </c>
      <c r="D2546" t="s">
        <v>40</v>
      </c>
      <c r="E2546" t="s">
        <v>50</v>
      </c>
      <c r="F2546" t="s">
        <v>44</v>
      </c>
      <c r="G2546" s="2">
        <v>43996</v>
      </c>
      <c r="H2546" s="1">
        <f>YEAR(Table1[[#This Row],[Date_of_Diagnosis]])</f>
        <v>2020</v>
      </c>
      <c r="I2546" t="s">
        <v>51</v>
      </c>
      <c r="J2546" t="s">
        <v>2</v>
      </c>
      <c r="K2546" t="b">
        <v>1</v>
      </c>
      <c r="L2546">
        <v>37</v>
      </c>
      <c r="M2546">
        <v>7</v>
      </c>
      <c r="N2546" t="s">
        <v>15</v>
      </c>
      <c r="O2546">
        <v>19</v>
      </c>
      <c r="P2546" t="str">
        <f>IF(Table1[[#This Row],[Survival_Time_Months]]&lt;12,"&lt;1 Year",IF(Table1[[#This Row],[Survival_Time_Months]]&lt;60,"1-5 Years","5+ Years"))</f>
        <v>1-5 Years</v>
      </c>
      <c r="Q2546" t="s">
        <v>10</v>
      </c>
      <c r="R2546" t="b">
        <v>1</v>
      </c>
      <c r="S2546" t="s">
        <v>11</v>
      </c>
    </row>
    <row r="2547" spans="1:19" x14ac:dyDescent="0.35">
      <c r="A2547" t="s">
        <v>2592</v>
      </c>
      <c r="B2547">
        <v>89</v>
      </c>
      <c r="C2547" t="str">
        <f>IF(Table1[[#This Row],[Age]]&lt;=10,"Child",IF(Table1[[#This Row],[Age]]&lt;=20,"Teen", IF(Table1[[#This Row],[Age]]&lt;=40, "Young Adult",IF(Table1[[#This Row],[Age]]&lt;=60, "Middle Age","Old Age"))))</f>
        <v>Old Age</v>
      </c>
      <c r="D2547" t="s">
        <v>40</v>
      </c>
      <c r="E2547" t="s">
        <v>47</v>
      </c>
      <c r="F2547" t="s">
        <v>36</v>
      </c>
      <c r="G2547" s="2">
        <v>44001</v>
      </c>
      <c r="H2547" s="1">
        <f>YEAR(Table1[[#This Row],[Date_of_Diagnosis]])</f>
        <v>2020</v>
      </c>
      <c r="I2547" t="s">
        <v>48</v>
      </c>
      <c r="J2547" t="s">
        <v>2</v>
      </c>
      <c r="K2547" t="b">
        <v>0</v>
      </c>
      <c r="L2547">
        <v>53</v>
      </c>
      <c r="M2547">
        <v>0</v>
      </c>
      <c r="N2547" t="s">
        <v>15</v>
      </c>
      <c r="O2547">
        <v>98</v>
      </c>
      <c r="P2547" t="str">
        <f>IF(Table1[[#This Row],[Survival_Time_Months]]&lt;12,"&lt;1 Year",IF(Table1[[#This Row],[Survival_Time_Months]]&lt;60,"1-5 Years","5+ Years"))</f>
        <v>5+ Years</v>
      </c>
      <c r="Q2547" t="s">
        <v>14</v>
      </c>
      <c r="R2547" t="b">
        <v>0</v>
      </c>
      <c r="S2547" t="s">
        <v>19</v>
      </c>
    </row>
    <row r="2548" spans="1:19" x14ac:dyDescent="0.35">
      <c r="A2548" t="s">
        <v>2593</v>
      </c>
      <c r="B2548">
        <v>1</v>
      </c>
      <c r="C2548" t="str">
        <f>IF(Table1[[#This Row],[Age]]&lt;=10,"Child",IF(Table1[[#This Row],[Age]]&lt;=20,"Teen", IF(Table1[[#This Row],[Age]]&lt;=40, "Young Adult",IF(Table1[[#This Row],[Age]]&lt;=60, "Middle Age","Old Age"))))</f>
        <v>Child</v>
      </c>
      <c r="D2548" t="s">
        <v>5050</v>
      </c>
      <c r="E2548" t="s">
        <v>47</v>
      </c>
      <c r="F2548" t="s">
        <v>44</v>
      </c>
      <c r="G2548" s="2">
        <v>44197</v>
      </c>
      <c r="H2548" s="1">
        <f>YEAR(Table1[[#This Row],[Date_of_Diagnosis]])</f>
        <v>2021</v>
      </c>
      <c r="I2548" t="s">
        <v>37</v>
      </c>
      <c r="J2548" t="s">
        <v>45</v>
      </c>
      <c r="K2548" t="b">
        <v>0</v>
      </c>
      <c r="L2548">
        <v>70</v>
      </c>
      <c r="M2548">
        <v>18</v>
      </c>
      <c r="N2548" t="s">
        <v>15</v>
      </c>
      <c r="O2548">
        <v>119</v>
      </c>
      <c r="P2548" t="str">
        <f>IF(Table1[[#This Row],[Survival_Time_Months]]&lt;12,"&lt;1 Year",IF(Table1[[#This Row],[Survival_Time_Months]]&lt;60,"1-5 Years","5+ Years"))</f>
        <v>5+ Years</v>
      </c>
      <c r="Q2548" t="s">
        <v>14</v>
      </c>
      <c r="R2548" t="b">
        <v>1</v>
      </c>
      <c r="S2548" t="s">
        <v>18</v>
      </c>
    </row>
    <row r="2549" spans="1:19" x14ac:dyDescent="0.35">
      <c r="A2549" t="s">
        <v>2594</v>
      </c>
      <c r="B2549">
        <v>67</v>
      </c>
      <c r="C2549" t="str">
        <f>IF(Table1[[#This Row],[Age]]&lt;=10,"Child",IF(Table1[[#This Row],[Age]]&lt;=20,"Teen", IF(Table1[[#This Row],[Age]]&lt;=40, "Young Adult",IF(Table1[[#This Row],[Age]]&lt;=60, "Middle Age","Old Age"))))</f>
        <v>Old Age</v>
      </c>
      <c r="D2549" t="s">
        <v>5049</v>
      </c>
      <c r="E2549" t="s">
        <v>50</v>
      </c>
      <c r="F2549" t="s">
        <v>41</v>
      </c>
      <c r="G2549" s="2">
        <v>45465</v>
      </c>
      <c r="H2549" s="1">
        <f>YEAR(Table1[[#This Row],[Date_of_Diagnosis]])</f>
        <v>2024</v>
      </c>
      <c r="I2549" t="s">
        <v>37</v>
      </c>
      <c r="J2549" t="s">
        <v>38</v>
      </c>
      <c r="K2549" t="b">
        <v>0</v>
      </c>
      <c r="L2549">
        <v>47</v>
      </c>
      <c r="M2549">
        <v>18</v>
      </c>
      <c r="N2549" t="s">
        <v>12</v>
      </c>
      <c r="O2549">
        <v>74</v>
      </c>
      <c r="P2549" t="str">
        <f>IF(Table1[[#This Row],[Survival_Time_Months]]&lt;12,"&lt;1 Year",IF(Table1[[#This Row],[Survival_Time_Months]]&lt;60,"1-5 Years","5+ Years"))</f>
        <v>5+ Years</v>
      </c>
      <c r="Q2549" t="s">
        <v>14</v>
      </c>
      <c r="R2549" t="b">
        <v>0</v>
      </c>
      <c r="S2549" t="s">
        <v>18</v>
      </c>
    </row>
    <row r="2550" spans="1:19" x14ac:dyDescent="0.35">
      <c r="A2550" t="s">
        <v>2595</v>
      </c>
      <c r="B2550">
        <v>1</v>
      </c>
      <c r="C2550" t="str">
        <f>IF(Table1[[#This Row],[Age]]&lt;=10,"Child",IF(Table1[[#This Row],[Age]]&lt;=20,"Teen", IF(Table1[[#This Row],[Age]]&lt;=40, "Young Adult",IF(Table1[[#This Row],[Age]]&lt;=60, "Middle Age","Old Age"))))</f>
        <v>Child</v>
      </c>
      <c r="D2550" t="s">
        <v>5050</v>
      </c>
      <c r="E2550" t="s">
        <v>35</v>
      </c>
      <c r="F2550" t="s">
        <v>41</v>
      </c>
      <c r="G2550" s="2">
        <v>44400</v>
      </c>
      <c r="H2550" s="1">
        <f>YEAR(Table1[[#This Row],[Date_of_Diagnosis]])</f>
        <v>2021</v>
      </c>
      <c r="I2550" t="s">
        <v>51</v>
      </c>
      <c r="J2550" t="s">
        <v>38</v>
      </c>
      <c r="K2550" t="b">
        <v>0</v>
      </c>
      <c r="L2550">
        <v>7</v>
      </c>
      <c r="M2550">
        <v>9</v>
      </c>
      <c r="N2550" t="s">
        <v>9</v>
      </c>
      <c r="O2550">
        <v>31</v>
      </c>
      <c r="P2550" t="str">
        <f>IF(Table1[[#This Row],[Survival_Time_Months]]&lt;12,"&lt;1 Year",IF(Table1[[#This Row],[Survival_Time_Months]]&lt;60,"1-5 Years","5+ Years"))</f>
        <v>1-5 Years</v>
      </c>
      <c r="Q2550" t="s">
        <v>10</v>
      </c>
      <c r="R2550" t="b">
        <v>1</v>
      </c>
      <c r="S2550" t="s">
        <v>20</v>
      </c>
    </row>
    <row r="2551" spans="1:19" x14ac:dyDescent="0.35">
      <c r="A2551" t="s">
        <v>2596</v>
      </c>
      <c r="B2551">
        <v>56</v>
      </c>
      <c r="C2551" t="str">
        <f>IF(Table1[[#This Row],[Age]]&lt;=10,"Child",IF(Table1[[#This Row],[Age]]&lt;=20,"Teen", IF(Table1[[#This Row],[Age]]&lt;=40, "Young Adult",IF(Table1[[#This Row],[Age]]&lt;=60, "Middle Age","Old Age"))))</f>
        <v>Middle Age</v>
      </c>
      <c r="D2551" t="s">
        <v>40</v>
      </c>
      <c r="E2551" t="s">
        <v>50</v>
      </c>
      <c r="F2551" t="s">
        <v>36</v>
      </c>
      <c r="G2551" s="2">
        <v>43615</v>
      </c>
      <c r="H2551" s="1">
        <f>YEAR(Table1[[#This Row],[Date_of_Diagnosis]])</f>
        <v>2019</v>
      </c>
      <c r="I2551" t="s">
        <v>48</v>
      </c>
      <c r="J2551" t="s">
        <v>38</v>
      </c>
      <c r="K2551" t="b">
        <v>0</v>
      </c>
      <c r="L2551">
        <v>47</v>
      </c>
      <c r="M2551">
        <v>5</v>
      </c>
      <c r="N2551" t="s">
        <v>9</v>
      </c>
      <c r="O2551">
        <v>64</v>
      </c>
      <c r="P2551" t="str">
        <f>IF(Table1[[#This Row],[Survival_Time_Months]]&lt;12,"&lt;1 Year",IF(Table1[[#This Row],[Survival_Time_Months]]&lt;60,"1-5 Years","5+ Years"))</f>
        <v>5+ Years</v>
      </c>
      <c r="Q2551" t="s">
        <v>10</v>
      </c>
      <c r="R2551" t="b">
        <v>1</v>
      </c>
      <c r="S2551" t="s">
        <v>21</v>
      </c>
    </row>
    <row r="2552" spans="1:19" x14ac:dyDescent="0.35">
      <c r="A2552" t="s">
        <v>2597</v>
      </c>
      <c r="B2552">
        <v>77</v>
      </c>
      <c r="C2552" t="str">
        <f>IF(Table1[[#This Row],[Age]]&lt;=10,"Child",IF(Table1[[#This Row],[Age]]&lt;=20,"Teen", IF(Table1[[#This Row],[Age]]&lt;=40, "Young Adult",IF(Table1[[#This Row],[Age]]&lt;=60, "Middle Age","Old Age"))))</f>
        <v>Old Age</v>
      </c>
      <c r="D2552" t="s">
        <v>5049</v>
      </c>
      <c r="E2552" t="s">
        <v>50</v>
      </c>
      <c r="F2552" t="s">
        <v>44</v>
      </c>
      <c r="G2552" s="2">
        <v>44362</v>
      </c>
      <c r="H2552" s="1">
        <f>YEAR(Table1[[#This Row],[Date_of_Diagnosis]])</f>
        <v>2021</v>
      </c>
      <c r="I2552" t="s">
        <v>37</v>
      </c>
      <c r="J2552" t="s">
        <v>45</v>
      </c>
      <c r="K2552" t="b">
        <v>0</v>
      </c>
      <c r="L2552">
        <v>27</v>
      </c>
      <c r="M2552">
        <v>4</v>
      </c>
      <c r="N2552" t="s">
        <v>15</v>
      </c>
      <c r="O2552">
        <v>86</v>
      </c>
      <c r="P2552" t="str">
        <f>IF(Table1[[#This Row],[Survival_Time_Months]]&lt;12,"&lt;1 Year",IF(Table1[[#This Row],[Survival_Time_Months]]&lt;60,"1-5 Years","5+ Years"))</f>
        <v>5+ Years</v>
      </c>
      <c r="Q2552" t="s">
        <v>10</v>
      </c>
      <c r="R2552" t="b">
        <v>0</v>
      </c>
      <c r="S2552" t="s">
        <v>21</v>
      </c>
    </row>
    <row r="2553" spans="1:19" x14ac:dyDescent="0.35">
      <c r="A2553" t="s">
        <v>2598</v>
      </c>
      <c r="B2553">
        <v>66</v>
      </c>
      <c r="C2553" t="str">
        <f>IF(Table1[[#This Row],[Age]]&lt;=10,"Child",IF(Table1[[#This Row],[Age]]&lt;=20,"Teen", IF(Table1[[#This Row],[Age]]&lt;=40, "Young Adult",IF(Table1[[#This Row],[Age]]&lt;=60, "Middle Age","Old Age"))))</f>
        <v>Old Age</v>
      </c>
      <c r="D2553" t="s">
        <v>5050</v>
      </c>
      <c r="E2553" t="s">
        <v>47</v>
      </c>
      <c r="F2553" t="s">
        <v>36</v>
      </c>
      <c r="G2553" s="2">
        <v>45639</v>
      </c>
      <c r="H2553" s="1">
        <f>YEAR(Table1[[#This Row],[Date_of_Diagnosis]])</f>
        <v>2024</v>
      </c>
      <c r="I2553" t="s">
        <v>42</v>
      </c>
      <c r="J2553" t="s">
        <v>45</v>
      </c>
      <c r="K2553" t="b">
        <v>1</v>
      </c>
      <c r="L2553">
        <v>23</v>
      </c>
      <c r="M2553">
        <v>18</v>
      </c>
      <c r="N2553" t="s">
        <v>9</v>
      </c>
      <c r="O2553">
        <v>72</v>
      </c>
      <c r="P2553" t="str">
        <f>IF(Table1[[#This Row],[Survival_Time_Months]]&lt;12,"&lt;1 Year",IF(Table1[[#This Row],[Survival_Time_Months]]&lt;60,"1-5 Years","5+ Years"))</f>
        <v>5+ Years</v>
      </c>
      <c r="Q2553" t="s">
        <v>10</v>
      </c>
      <c r="R2553" t="b">
        <v>0</v>
      </c>
      <c r="S2553" t="s">
        <v>16</v>
      </c>
    </row>
    <row r="2554" spans="1:19" x14ac:dyDescent="0.35">
      <c r="A2554" t="s">
        <v>2599</v>
      </c>
      <c r="B2554">
        <v>34</v>
      </c>
      <c r="C2554" t="str">
        <f>IF(Table1[[#This Row],[Age]]&lt;=10,"Child",IF(Table1[[#This Row],[Age]]&lt;=20,"Teen", IF(Table1[[#This Row],[Age]]&lt;=40, "Young Adult",IF(Table1[[#This Row],[Age]]&lt;=60, "Middle Age","Old Age"))))</f>
        <v>Young Adult</v>
      </c>
      <c r="D2554" t="s">
        <v>5049</v>
      </c>
      <c r="E2554" t="s">
        <v>50</v>
      </c>
      <c r="F2554" t="s">
        <v>44</v>
      </c>
      <c r="G2554" s="2">
        <v>44007</v>
      </c>
      <c r="H2554" s="1">
        <f>YEAR(Table1[[#This Row],[Date_of_Diagnosis]])</f>
        <v>2020</v>
      </c>
      <c r="I2554" t="s">
        <v>48</v>
      </c>
      <c r="J2554" t="s">
        <v>45</v>
      </c>
      <c r="K2554" t="b">
        <v>1</v>
      </c>
      <c r="L2554">
        <v>56</v>
      </c>
      <c r="M2554">
        <v>9</v>
      </c>
      <c r="N2554" t="s">
        <v>15</v>
      </c>
      <c r="O2554">
        <v>2</v>
      </c>
      <c r="P2554" t="str">
        <f>IF(Table1[[#This Row],[Survival_Time_Months]]&lt;12,"&lt;1 Year",IF(Table1[[#This Row],[Survival_Time_Months]]&lt;60,"1-5 Years","5+ Years"))</f>
        <v>&lt;1 Year</v>
      </c>
      <c r="Q2554" t="s">
        <v>10</v>
      </c>
      <c r="R2554" t="b">
        <v>0</v>
      </c>
      <c r="S2554" t="s">
        <v>11</v>
      </c>
    </row>
    <row r="2555" spans="1:19" x14ac:dyDescent="0.35">
      <c r="A2555" t="s">
        <v>2600</v>
      </c>
      <c r="B2555">
        <v>39</v>
      </c>
      <c r="C2555" t="str">
        <f>IF(Table1[[#This Row],[Age]]&lt;=10,"Child",IF(Table1[[#This Row],[Age]]&lt;=20,"Teen", IF(Table1[[#This Row],[Age]]&lt;=40, "Young Adult",IF(Table1[[#This Row],[Age]]&lt;=60, "Middle Age","Old Age"))))</f>
        <v>Young Adult</v>
      </c>
      <c r="D2555" t="s">
        <v>5049</v>
      </c>
      <c r="E2555" t="s">
        <v>35</v>
      </c>
      <c r="F2555" t="s">
        <v>36</v>
      </c>
      <c r="G2555" s="2">
        <v>44197</v>
      </c>
      <c r="H2555" s="1">
        <f>YEAR(Table1[[#This Row],[Date_of_Diagnosis]])</f>
        <v>2021</v>
      </c>
      <c r="I2555" t="s">
        <v>37</v>
      </c>
      <c r="J2555" t="s">
        <v>2</v>
      </c>
      <c r="K2555" t="b">
        <v>0</v>
      </c>
      <c r="L2555">
        <v>70</v>
      </c>
      <c r="M2555">
        <v>18</v>
      </c>
      <c r="N2555" t="s">
        <v>12</v>
      </c>
      <c r="O2555">
        <v>27</v>
      </c>
      <c r="P2555" t="str">
        <f>IF(Table1[[#This Row],[Survival_Time_Months]]&lt;12,"&lt;1 Year",IF(Table1[[#This Row],[Survival_Time_Months]]&lt;60,"1-5 Years","5+ Years"))</f>
        <v>1-5 Years</v>
      </c>
      <c r="Q2555" t="s">
        <v>14</v>
      </c>
      <c r="R2555" t="b">
        <v>0</v>
      </c>
      <c r="S2555" t="s">
        <v>17</v>
      </c>
    </row>
    <row r="2556" spans="1:19" x14ac:dyDescent="0.35">
      <c r="A2556" t="s">
        <v>2601</v>
      </c>
      <c r="B2556">
        <v>24</v>
      </c>
      <c r="C2556" t="str">
        <f>IF(Table1[[#This Row],[Age]]&lt;=10,"Child",IF(Table1[[#This Row],[Age]]&lt;=20,"Teen", IF(Table1[[#This Row],[Age]]&lt;=40, "Young Adult",IF(Table1[[#This Row],[Age]]&lt;=60, "Middle Age","Old Age"))))</f>
        <v>Young Adult</v>
      </c>
      <c r="D2556" t="s">
        <v>5049</v>
      </c>
      <c r="E2556" t="s">
        <v>47</v>
      </c>
      <c r="F2556" t="s">
        <v>41</v>
      </c>
      <c r="G2556" s="2">
        <v>43774</v>
      </c>
      <c r="H2556" s="1">
        <f>YEAR(Table1[[#This Row],[Date_of_Diagnosis]])</f>
        <v>2019</v>
      </c>
      <c r="I2556" t="s">
        <v>48</v>
      </c>
      <c r="J2556" t="s">
        <v>45</v>
      </c>
      <c r="K2556" t="b">
        <v>0</v>
      </c>
      <c r="L2556">
        <v>61</v>
      </c>
      <c r="M2556">
        <v>17</v>
      </c>
      <c r="N2556" t="s">
        <v>12</v>
      </c>
      <c r="O2556">
        <v>33</v>
      </c>
      <c r="P2556" t="str">
        <f>IF(Table1[[#This Row],[Survival_Time_Months]]&lt;12,"&lt;1 Year",IF(Table1[[#This Row],[Survival_Time_Months]]&lt;60,"1-5 Years","5+ Years"))</f>
        <v>1-5 Years</v>
      </c>
      <c r="Q2556" t="s">
        <v>14</v>
      </c>
      <c r="R2556" t="b">
        <v>0</v>
      </c>
      <c r="S2556" t="s">
        <v>13</v>
      </c>
    </row>
    <row r="2557" spans="1:19" x14ac:dyDescent="0.35">
      <c r="A2557" t="s">
        <v>2602</v>
      </c>
      <c r="B2557">
        <v>45</v>
      </c>
      <c r="C2557" t="str">
        <f>IF(Table1[[#This Row],[Age]]&lt;=10,"Child",IF(Table1[[#This Row],[Age]]&lt;=20,"Teen", IF(Table1[[#This Row],[Age]]&lt;=40, "Young Adult",IF(Table1[[#This Row],[Age]]&lt;=60, "Middle Age","Old Age"))))</f>
        <v>Middle Age</v>
      </c>
      <c r="D2557" t="s">
        <v>40</v>
      </c>
      <c r="E2557" t="s">
        <v>35</v>
      </c>
      <c r="F2557" t="s">
        <v>41</v>
      </c>
      <c r="G2557" s="2">
        <v>45557</v>
      </c>
      <c r="H2557" s="1">
        <f>YEAR(Table1[[#This Row],[Date_of_Diagnosis]])</f>
        <v>2024</v>
      </c>
      <c r="I2557" t="s">
        <v>42</v>
      </c>
      <c r="J2557" t="s">
        <v>2</v>
      </c>
      <c r="K2557" t="b">
        <v>1</v>
      </c>
      <c r="L2557">
        <v>57</v>
      </c>
      <c r="M2557">
        <v>8</v>
      </c>
      <c r="N2557" t="s">
        <v>12</v>
      </c>
      <c r="O2557">
        <v>22</v>
      </c>
      <c r="P2557" t="str">
        <f>IF(Table1[[#This Row],[Survival_Time_Months]]&lt;12,"&lt;1 Year",IF(Table1[[#This Row],[Survival_Time_Months]]&lt;60,"1-5 Years","5+ Years"))</f>
        <v>1-5 Years</v>
      </c>
      <c r="Q2557" t="s">
        <v>10</v>
      </c>
      <c r="R2557" t="b">
        <v>0</v>
      </c>
      <c r="S2557" t="s">
        <v>23</v>
      </c>
    </row>
    <row r="2558" spans="1:19" x14ac:dyDescent="0.35">
      <c r="A2558" t="s">
        <v>2603</v>
      </c>
      <c r="B2558">
        <v>47</v>
      </c>
      <c r="C2558" t="str">
        <f>IF(Table1[[#This Row],[Age]]&lt;=10,"Child",IF(Table1[[#This Row],[Age]]&lt;=20,"Teen", IF(Table1[[#This Row],[Age]]&lt;=40, "Young Adult",IF(Table1[[#This Row],[Age]]&lt;=60, "Middle Age","Old Age"))))</f>
        <v>Middle Age</v>
      </c>
      <c r="D2558" t="s">
        <v>5050</v>
      </c>
      <c r="E2558" t="s">
        <v>50</v>
      </c>
      <c r="F2558" t="s">
        <v>36</v>
      </c>
      <c r="G2558" s="2">
        <v>43825</v>
      </c>
      <c r="H2558" s="1">
        <f>YEAR(Table1[[#This Row],[Date_of_Diagnosis]])</f>
        <v>2019</v>
      </c>
      <c r="I2558" t="s">
        <v>48</v>
      </c>
      <c r="J2558" t="s">
        <v>45</v>
      </c>
      <c r="K2558" t="b">
        <v>0</v>
      </c>
      <c r="L2558">
        <v>55</v>
      </c>
      <c r="M2558">
        <v>0</v>
      </c>
      <c r="N2558" t="s">
        <v>12</v>
      </c>
      <c r="O2558">
        <v>40</v>
      </c>
      <c r="P2558" t="str">
        <f>IF(Table1[[#This Row],[Survival_Time_Months]]&lt;12,"&lt;1 Year",IF(Table1[[#This Row],[Survival_Time_Months]]&lt;60,"1-5 Years","5+ Years"))</f>
        <v>1-5 Years</v>
      </c>
      <c r="Q2558" t="s">
        <v>10</v>
      </c>
      <c r="R2558" t="b">
        <v>0</v>
      </c>
      <c r="S2558" t="s">
        <v>19</v>
      </c>
    </row>
    <row r="2559" spans="1:19" x14ac:dyDescent="0.35">
      <c r="A2559" t="s">
        <v>2604</v>
      </c>
      <c r="B2559">
        <v>12</v>
      </c>
      <c r="C2559" t="str">
        <f>IF(Table1[[#This Row],[Age]]&lt;=10,"Child",IF(Table1[[#This Row],[Age]]&lt;=20,"Teen", IF(Table1[[#This Row],[Age]]&lt;=40, "Young Adult",IF(Table1[[#This Row],[Age]]&lt;=60, "Middle Age","Old Age"))))</f>
        <v>Teen</v>
      </c>
      <c r="D2559" t="s">
        <v>5050</v>
      </c>
      <c r="E2559" t="s">
        <v>47</v>
      </c>
      <c r="F2559" t="s">
        <v>44</v>
      </c>
      <c r="G2559" s="2">
        <v>43964</v>
      </c>
      <c r="H2559" s="1">
        <f>YEAR(Table1[[#This Row],[Date_of_Diagnosis]])</f>
        <v>2020</v>
      </c>
      <c r="I2559" t="s">
        <v>37</v>
      </c>
      <c r="J2559" t="s">
        <v>38</v>
      </c>
      <c r="K2559" t="b">
        <v>1</v>
      </c>
      <c r="L2559">
        <v>54</v>
      </c>
      <c r="M2559">
        <v>5</v>
      </c>
      <c r="N2559" t="s">
        <v>9</v>
      </c>
      <c r="O2559">
        <v>25</v>
      </c>
      <c r="P2559" t="str">
        <f>IF(Table1[[#This Row],[Survival_Time_Months]]&lt;12,"&lt;1 Year",IF(Table1[[#This Row],[Survival_Time_Months]]&lt;60,"1-5 Years","5+ Years"))</f>
        <v>1-5 Years</v>
      </c>
      <c r="Q2559" t="s">
        <v>14</v>
      </c>
      <c r="R2559" t="b">
        <v>0</v>
      </c>
      <c r="S2559" t="s">
        <v>22</v>
      </c>
    </row>
    <row r="2560" spans="1:19" x14ac:dyDescent="0.35">
      <c r="A2560" t="s">
        <v>2605</v>
      </c>
      <c r="B2560">
        <v>64</v>
      </c>
      <c r="C2560" t="str">
        <f>IF(Table1[[#This Row],[Age]]&lt;=10,"Child",IF(Table1[[#This Row],[Age]]&lt;=20,"Teen", IF(Table1[[#This Row],[Age]]&lt;=40, "Young Adult",IF(Table1[[#This Row],[Age]]&lt;=60, "Middle Age","Old Age"))))</f>
        <v>Old Age</v>
      </c>
      <c r="D2560" t="s">
        <v>5049</v>
      </c>
      <c r="E2560" t="s">
        <v>35</v>
      </c>
      <c r="F2560" t="s">
        <v>36</v>
      </c>
      <c r="G2560" s="2">
        <v>44634</v>
      </c>
      <c r="H2560" s="1">
        <f>YEAR(Table1[[#This Row],[Date_of_Diagnosis]])</f>
        <v>2022</v>
      </c>
      <c r="I2560" t="s">
        <v>48</v>
      </c>
      <c r="J2560" t="s">
        <v>2</v>
      </c>
      <c r="K2560" t="b">
        <v>0</v>
      </c>
      <c r="L2560">
        <v>2</v>
      </c>
      <c r="M2560">
        <v>2</v>
      </c>
      <c r="N2560" t="s">
        <v>12</v>
      </c>
      <c r="O2560">
        <v>71</v>
      </c>
      <c r="P2560" t="str">
        <f>IF(Table1[[#This Row],[Survival_Time_Months]]&lt;12,"&lt;1 Year",IF(Table1[[#This Row],[Survival_Time_Months]]&lt;60,"1-5 Years","5+ Years"))</f>
        <v>5+ Years</v>
      </c>
      <c r="Q2560" t="s">
        <v>14</v>
      </c>
      <c r="R2560" t="b">
        <v>0</v>
      </c>
      <c r="S2560" t="s">
        <v>23</v>
      </c>
    </row>
    <row r="2561" spans="1:19" x14ac:dyDescent="0.35">
      <c r="A2561" t="s">
        <v>2606</v>
      </c>
      <c r="B2561">
        <v>44</v>
      </c>
      <c r="C2561" t="str">
        <f>IF(Table1[[#This Row],[Age]]&lt;=10,"Child",IF(Table1[[#This Row],[Age]]&lt;=20,"Teen", IF(Table1[[#This Row],[Age]]&lt;=40, "Young Adult",IF(Table1[[#This Row],[Age]]&lt;=60, "Middle Age","Old Age"))))</f>
        <v>Middle Age</v>
      </c>
      <c r="D2561" t="s">
        <v>40</v>
      </c>
      <c r="E2561" t="s">
        <v>35</v>
      </c>
      <c r="F2561" t="s">
        <v>44</v>
      </c>
      <c r="G2561" s="2">
        <v>43678</v>
      </c>
      <c r="H2561" s="1">
        <f>YEAR(Table1[[#This Row],[Date_of_Diagnosis]])</f>
        <v>2019</v>
      </c>
      <c r="I2561" t="s">
        <v>51</v>
      </c>
      <c r="J2561" t="s">
        <v>2</v>
      </c>
      <c r="K2561" t="b">
        <v>0</v>
      </c>
      <c r="L2561">
        <v>31</v>
      </c>
      <c r="M2561">
        <v>6</v>
      </c>
      <c r="N2561" t="s">
        <v>15</v>
      </c>
      <c r="O2561">
        <v>49</v>
      </c>
      <c r="P2561" t="str">
        <f>IF(Table1[[#This Row],[Survival_Time_Months]]&lt;12,"&lt;1 Year",IF(Table1[[#This Row],[Survival_Time_Months]]&lt;60,"1-5 Years","5+ Years"))</f>
        <v>1-5 Years</v>
      </c>
      <c r="Q2561" t="s">
        <v>14</v>
      </c>
      <c r="R2561" t="b">
        <v>0</v>
      </c>
      <c r="S2561" t="s">
        <v>22</v>
      </c>
    </row>
    <row r="2562" spans="1:19" x14ac:dyDescent="0.35">
      <c r="A2562" t="s">
        <v>2607</v>
      </c>
      <c r="B2562">
        <v>3</v>
      </c>
      <c r="C2562" t="str">
        <f>IF(Table1[[#This Row],[Age]]&lt;=10,"Child",IF(Table1[[#This Row],[Age]]&lt;=20,"Teen", IF(Table1[[#This Row],[Age]]&lt;=40, "Young Adult",IF(Table1[[#This Row],[Age]]&lt;=60, "Middle Age","Old Age"))))</f>
        <v>Child</v>
      </c>
      <c r="D2562" t="s">
        <v>40</v>
      </c>
      <c r="E2562" t="s">
        <v>50</v>
      </c>
      <c r="F2562" t="s">
        <v>41</v>
      </c>
      <c r="G2562" s="2">
        <v>45151</v>
      </c>
      <c r="H2562" s="1">
        <f>YEAR(Table1[[#This Row],[Date_of_Diagnosis]])</f>
        <v>2023</v>
      </c>
      <c r="I2562" t="s">
        <v>48</v>
      </c>
      <c r="J2562" t="s">
        <v>38</v>
      </c>
      <c r="K2562" t="b">
        <v>0</v>
      </c>
      <c r="L2562">
        <v>56</v>
      </c>
      <c r="M2562">
        <v>13</v>
      </c>
      <c r="N2562" t="s">
        <v>15</v>
      </c>
      <c r="O2562">
        <v>56</v>
      </c>
      <c r="P2562" t="str">
        <f>IF(Table1[[#This Row],[Survival_Time_Months]]&lt;12,"&lt;1 Year",IF(Table1[[#This Row],[Survival_Time_Months]]&lt;60,"1-5 Years","5+ Years"))</f>
        <v>1-5 Years</v>
      </c>
      <c r="Q2562" t="s">
        <v>14</v>
      </c>
      <c r="R2562" t="b">
        <v>0</v>
      </c>
      <c r="S2562" t="s">
        <v>22</v>
      </c>
    </row>
    <row r="2563" spans="1:19" x14ac:dyDescent="0.35">
      <c r="A2563" t="s">
        <v>2608</v>
      </c>
      <c r="B2563">
        <v>84</v>
      </c>
      <c r="C2563" t="str">
        <f>IF(Table1[[#This Row],[Age]]&lt;=10,"Child",IF(Table1[[#This Row],[Age]]&lt;=20,"Teen", IF(Table1[[#This Row],[Age]]&lt;=40, "Young Adult",IF(Table1[[#This Row],[Age]]&lt;=60, "Middle Age","Old Age"))))</f>
        <v>Old Age</v>
      </c>
      <c r="D2563" t="s">
        <v>40</v>
      </c>
      <c r="E2563" t="s">
        <v>47</v>
      </c>
      <c r="F2563" t="s">
        <v>36</v>
      </c>
      <c r="G2563" s="2">
        <v>44646</v>
      </c>
      <c r="H2563" s="1">
        <f>YEAR(Table1[[#This Row],[Date_of_Diagnosis]])</f>
        <v>2022</v>
      </c>
      <c r="I2563" t="s">
        <v>48</v>
      </c>
      <c r="J2563" t="s">
        <v>45</v>
      </c>
      <c r="K2563" t="b">
        <v>0</v>
      </c>
      <c r="L2563">
        <v>17</v>
      </c>
      <c r="M2563">
        <v>12</v>
      </c>
      <c r="N2563" t="s">
        <v>9</v>
      </c>
      <c r="O2563">
        <v>5</v>
      </c>
      <c r="P2563" t="str">
        <f>IF(Table1[[#This Row],[Survival_Time_Months]]&lt;12,"&lt;1 Year",IF(Table1[[#This Row],[Survival_Time_Months]]&lt;60,"1-5 Years","5+ Years"))</f>
        <v>&lt;1 Year</v>
      </c>
      <c r="Q2563" t="s">
        <v>14</v>
      </c>
      <c r="R2563" t="b">
        <v>1</v>
      </c>
      <c r="S2563" t="s">
        <v>23</v>
      </c>
    </row>
    <row r="2564" spans="1:19" x14ac:dyDescent="0.35">
      <c r="A2564" t="s">
        <v>2609</v>
      </c>
      <c r="B2564">
        <v>62</v>
      </c>
      <c r="C2564" t="str">
        <f>IF(Table1[[#This Row],[Age]]&lt;=10,"Child",IF(Table1[[#This Row],[Age]]&lt;=20,"Teen", IF(Table1[[#This Row],[Age]]&lt;=40, "Young Adult",IF(Table1[[#This Row],[Age]]&lt;=60, "Middle Age","Old Age"))))</f>
        <v>Old Age</v>
      </c>
      <c r="D2564" t="s">
        <v>40</v>
      </c>
      <c r="E2564" t="s">
        <v>50</v>
      </c>
      <c r="F2564" t="s">
        <v>41</v>
      </c>
      <c r="G2564" s="2">
        <v>45239</v>
      </c>
      <c r="H2564" s="1">
        <f>YEAR(Table1[[#This Row],[Date_of_Diagnosis]])</f>
        <v>2023</v>
      </c>
      <c r="I2564" t="s">
        <v>48</v>
      </c>
      <c r="J2564" t="s">
        <v>2</v>
      </c>
      <c r="K2564" t="b">
        <v>1</v>
      </c>
      <c r="L2564">
        <v>61</v>
      </c>
      <c r="M2564">
        <v>14</v>
      </c>
      <c r="N2564" t="s">
        <v>15</v>
      </c>
      <c r="O2564">
        <v>33</v>
      </c>
      <c r="P2564" t="str">
        <f>IF(Table1[[#This Row],[Survival_Time_Months]]&lt;12,"&lt;1 Year",IF(Table1[[#This Row],[Survival_Time_Months]]&lt;60,"1-5 Years","5+ Years"))</f>
        <v>1-5 Years</v>
      </c>
      <c r="Q2564" t="s">
        <v>10</v>
      </c>
      <c r="R2564" t="b">
        <v>1</v>
      </c>
      <c r="S2564" t="s">
        <v>22</v>
      </c>
    </row>
    <row r="2565" spans="1:19" x14ac:dyDescent="0.35">
      <c r="A2565" t="s">
        <v>2610</v>
      </c>
      <c r="B2565">
        <v>31</v>
      </c>
      <c r="C2565" t="str">
        <f>IF(Table1[[#This Row],[Age]]&lt;=10,"Child",IF(Table1[[#This Row],[Age]]&lt;=20,"Teen", IF(Table1[[#This Row],[Age]]&lt;=40, "Young Adult",IF(Table1[[#This Row],[Age]]&lt;=60, "Middle Age","Old Age"))))</f>
        <v>Young Adult</v>
      </c>
      <c r="D2565" t="s">
        <v>40</v>
      </c>
      <c r="E2565" t="s">
        <v>47</v>
      </c>
      <c r="F2565" t="s">
        <v>41</v>
      </c>
      <c r="G2565" s="2">
        <v>43702</v>
      </c>
      <c r="H2565" s="1">
        <f>YEAR(Table1[[#This Row],[Date_of_Diagnosis]])</f>
        <v>2019</v>
      </c>
      <c r="I2565" t="s">
        <v>37</v>
      </c>
      <c r="J2565" t="s">
        <v>38</v>
      </c>
      <c r="K2565" t="b">
        <v>1</v>
      </c>
      <c r="L2565">
        <v>44</v>
      </c>
      <c r="M2565">
        <v>7</v>
      </c>
      <c r="N2565" t="s">
        <v>9</v>
      </c>
      <c r="O2565">
        <v>45</v>
      </c>
      <c r="P2565" t="str">
        <f>IF(Table1[[#This Row],[Survival_Time_Months]]&lt;12,"&lt;1 Year",IF(Table1[[#This Row],[Survival_Time_Months]]&lt;60,"1-5 Years","5+ Years"))</f>
        <v>1-5 Years</v>
      </c>
      <c r="Q2565" t="s">
        <v>10</v>
      </c>
      <c r="R2565" t="b">
        <v>1</v>
      </c>
      <c r="S2565" t="s">
        <v>23</v>
      </c>
    </row>
    <row r="2566" spans="1:19" x14ac:dyDescent="0.35">
      <c r="A2566" t="s">
        <v>2611</v>
      </c>
      <c r="B2566">
        <v>66</v>
      </c>
      <c r="C2566" t="str">
        <f>IF(Table1[[#This Row],[Age]]&lt;=10,"Child",IF(Table1[[#This Row],[Age]]&lt;=20,"Teen", IF(Table1[[#This Row],[Age]]&lt;=40, "Young Adult",IF(Table1[[#This Row],[Age]]&lt;=60, "Middle Age","Old Age"))))</f>
        <v>Old Age</v>
      </c>
      <c r="D2566" t="s">
        <v>40</v>
      </c>
      <c r="E2566" t="s">
        <v>47</v>
      </c>
      <c r="F2566" t="s">
        <v>36</v>
      </c>
      <c r="G2566" s="2">
        <v>43540</v>
      </c>
      <c r="H2566" s="1">
        <f>YEAR(Table1[[#This Row],[Date_of_Diagnosis]])</f>
        <v>2019</v>
      </c>
      <c r="I2566" t="s">
        <v>48</v>
      </c>
      <c r="J2566" t="s">
        <v>38</v>
      </c>
      <c r="K2566" t="b">
        <v>0</v>
      </c>
      <c r="L2566">
        <v>18</v>
      </c>
      <c r="M2566">
        <v>11</v>
      </c>
      <c r="N2566" t="s">
        <v>9</v>
      </c>
      <c r="O2566">
        <v>9</v>
      </c>
      <c r="P2566" t="str">
        <f>IF(Table1[[#This Row],[Survival_Time_Months]]&lt;12,"&lt;1 Year",IF(Table1[[#This Row],[Survival_Time_Months]]&lt;60,"1-5 Years","5+ Years"))</f>
        <v>&lt;1 Year</v>
      </c>
      <c r="Q2566" t="s">
        <v>10</v>
      </c>
      <c r="R2566" t="b">
        <v>1</v>
      </c>
      <c r="S2566" t="s">
        <v>17</v>
      </c>
    </row>
    <row r="2567" spans="1:19" x14ac:dyDescent="0.35">
      <c r="A2567" t="s">
        <v>2612</v>
      </c>
      <c r="B2567">
        <v>54</v>
      </c>
      <c r="C2567" t="str">
        <f>IF(Table1[[#This Row],[Age]]&lt;=10,"Child",IF(Table1[[#This Row],[Age]]&lt;=20,"Teen", IF(Table1[[#This Row],[Age]]&lt;=40, "Young Adult",IF(Table1[[#This Row],[Age]]&lt;=60, "Middle Age","Old Age"))))</f>
        <v>Middle Age</v>
      </c>
      <c r="D2567" t="s">
        <v>5050</v>
      </c>
      <c r="E2567" t="s">
        <v>50</v>
      </c>
      <c r="F2567" t="s">
        <v>41</v>
      </c>
      <c r="G2567" s="2">
        <v>45012</v>
      </c>
      <c r="H2567" s="1">
        <f>YEAR(Table1[[#This Row],[Date_of_Diagnosis]])</f>
        <v>2023</v>
      </c>
      <c r="I2567" t="s">
        <v>48</v>
      </c>
      <c r="J2567" t="s">
        <v>38</v>
      </c>
      <c r="K2567" t="b">
        <v>1</v>
      </c>
      <c r="L2567">
        <v>39</v>
      </c>
      <c r="M2567">
        <v>0</v>
      </c>
      <c r="N2567" t="s">
        <v>15</v>
      </c>
      <c r="O2567">
        <v>88</v>
      </c>
      <c r="P2567" t="str">
        <f>IF(Table1[[#This Row],[Survival_Time_Months]]&lt;12,"&lt;1 Year",IF(Table1[[#This Row],[Survival_Time_Months]]&lt;60,"1-5 Years","5+ Years"))</f>
        <v>5+ Years</v>
      </c>
      <c r="Q2567" t="s">
        <v>10</v>
      </c>
      <c r="R2567" t="b">
        <v>0</v>
      </c>
      <c r="S2567" t="s">
        <v>18</v>
      </c>
    </row>
    <row r="2568" spans="1:19" x14ac:dyDescent="0.35">
      <c r="A2568" t="s">
        <v>2613</v>
      </c>
      <c r="B2568">
        <v>34</v>
      </c>
      <c r="C2568" t="str">
        <f>IF(Table1[[#This Row],[Age]]&lt;=10,"Child",IF(Table1[[#This Row],[Age]]&lt;=20,"Teen", IF(Table1[[#This Row],[Age]]&lt;=40, "Young Adult",IF(Table1[[#This Row],[Age]]&lt;=60, "Middle Age","Old Age"))))</f>
        <v>Young Adult</v>
      </c>
      <c r="D2568" t="s">
        <v>5049</v>
      </c>
      <c r="E2568" t="s">
        <v>35</v>
      </c>
      <c r="F2568" t="s">
        <v>36</v>
      </c>
      <c r="G2568" s="2">
        <v>45577</v>
      </c>
      <c r="H2568" s="1">
        <f>YEAR(Table1[[#This Row],[Date_of_Diagnosis]])</f>
        <v>2024</v>
      </c>
      <c r="I2568" t="s">
        <v>48</v>
      </c>
      <c r="J2568" t="s">
        <v>38</v>
      </c>
      <c r="K2568" t="b">
        <v>0</v>
      </c>
      <c r="L2568">
        <v>21</v>
      </c>
      <c r="M2568">
        <v>8</v>
      </c>
      <c r="N2568" t="s">
        <v>15</v>
      </c>
      <c r="O2568">
        <v>27</v>
      </c>
      <c r="P2568" t="str">
        <f>IF(Table1[[#This Row],[Survival_Time_Months]]&lt;12,"&lt;1 Year",IF(Table1[[#This Row],[Survival_Time_Months]]&lt;60,"1-5 Years","5+ Years"))</f>
        <v>1-5 Years</v>
      </c>
      <c r="Q2568" t="s">
        <v>14</v>
      </c>
      <c r="R2568" t="b">
        <v>0</v>
      </c>
      <c r="S2568" t="s">
        <v>13</v>
      </c>
    </row>
    <row r="2569" spans="1:19" x14ac:dyDescent="0.35">
      <c r="A2569" t="s">
        <v>2614</v>
      </c>
      <c r="B2569">
        <v>5</v>
      </c>
      <c r="C2569" t="str">
        <f>IF(Table1[[#This Row],[Age]]&lt;=10,"Child",IF(Table1[[#This Row],[Age]]&lt;=20,"Teen", IF(Table1[[#This Row],[Age]]&lt;=40, "Young Adult",IF(Table1[[#This Row],[Age]]&lt;=60, "Middle Age","Old Age"))))</f>
        <v>Child</v>
      </c>
      <c r="D2569" t="s">
        <v>40</v>
      </c>
      <c r="E2569" t="s">
        <v>35</v>
      </c>
      <c r="F2569" t="s">
        <v>41</v>
      </c>
      <c r="G2569" s="2">
        <v>44661</v>
      </c>
      <c r="H2569" s="1">
        <f>YEAR(Table1[[#This Row],[Date_of_Diagnosis]])</f>
        <v>2022</v>
      </c>
      <c r="I2569" t="s">
        <v>42</v>
      </c>
      <c r="J2569" t="s">
        <v>2</v>
      </c>
      <c r="K2569" t="b">
        <v>1</v>
      </c>
      <c r="L2569">
        <v>41</v>
      </c>
      <c r="M2569">
        <v>19</v>
      </c>
      <c r="N2569" t="s">
        <v>9</v>
      </c>
      <c r="O2569">
        <v>44</v>
      </c>
      <c r="P2569" t="str">
        <f>IF(Table1[[#This Row],[Survival_Time_Months]]&lt;12,"&lt;1 Year",IF(Table1[[#This Row],[Survival_Time_Months]]&lt;60,"1-5 Years","5+ Years"))</f>
        <v>1-5 Years</v>
      </c>
      <c r="Q2569" t="s">
        <v>14</v>
      </c>
      <c r="R2569" t="b">
        <v>0</v>
      </c>
      <c r="S2569" t="s">
        <v>11</v>
      </c>
    </row>
    <row r="2570" spans="1:19" x14ac:dyDescent="0.35">
      <c r="A2570" t="s">
        <v>2615</v>
      </c>
      <c r="B2570">
        <v>69</v>
      </c>
      <c r="C2570" t="str">
        <f>IF(Table1[[#This Row],[Age]]&lt;=10,"Child",IF(Table1[[#This Row],[Age]]&lt;=20,"Teen", IF(Table1[[#This Row],[Age]]&lt;=40, "Young Adult",IF(Table1[[#This Row],[Age]]&lt;=60, "Middle Age","Old Age"))))</f>
        <v>Old Age</v>
      </c>
      <c r="D2570" t="s">
        <v>5049</v>
      </c>
      <c r="E2570" t="s">
        <v>47</v>
      </c>
      <c r="F2570" t="s">
        <v>41</v>
      </c>
      <c r="G2570" s="2">
        <v>45226</v>
      </c>
      <c r="H2570" s="1">
        <f>YEAR(Table1[[#This Row],[Date_of_Diagnosis]])</f>
        <v>2023</v>
      </c>
      <c r="I2570" t="s">
        <v>42</v>
      </c>
      <c r="J2570" t="s">
        <v>2</v>
      </c>
      <c r="K2570" t="b">
        <v>0</v>
      </c>
      <c r="L2570">
        <v>7</v>
      </c>
      <c r="M2570">
        <v>15</v>
      </c>
      <c r="N2570" t="s">
        <v>9</v>
      </c>
      <c r="O2570">
        <v>52</v>
      </c>
      <c r="P2570" t="str">
        <f>IF(Table1[[#This Row],[Survival_Time_Months]]&lt;12,"&lt;1 Year",IF(Table1[[#This Row],[Survival_Time_Months]]&lt;60,"1-5 Years","5+ Years"))</f>
        <v>1-5 Years</v>
      </c>
      <c r="Q2570" t="s">
        <v>14</v>
      </c>
      <c r="R2570" t="b">
        <v>0</v>
      </c>
      <c r="S2570" t="s">
        <v>11</v>
      </c>
    </row>
    <row r="2571" spans="1:19" x14ac:dyDescent="0.35">
      <c r="A2571" t="s">
        <v>2616</v>
      </c>
      <c r="B2571">
        <v>54</v>
      </c>
      <c r="C2571" t="str">
        <f>IF(Table1[[#This Row],[Age]]&lt;=10,"Child",IF(Table1[[#This Row],[Age]]&lt;=20,"Teen", IF(Table1[[#This Row],[Age]]&lt;=40, "Young Adult",IF(Table1[[#This Row],[Age]]&lt;=60, "Middle Age","Old Age"))))</f>
        <v>Middle Age</v>
      </c>
      <c r="D2571" t="s">
        <v>5050</v>
      </c>
      <c r="E2571" t="s">
        <v>50</v>
      </c>
      <c r="F2571" t="s">
        <v>36</v>
      </c>
      <c r="G2571" s="2">
        <v>44215</v>
      </c>
      <c r="H2571" s="1">
        <f>YEAR(Table1[[#This Row],[Date_of_Diagnosis]])</f>
        <v>2021</v>
      </c>
      <c r="I2571" t="s">
        <v>51</v>
      </c>
      <c r="J2571" t="s">
        <v>45</v>
      </c>
      <c r="K2571" t="b">
        <v>1</v>
      </c>
      <c r="L2571">
        <v>61</v>
      </c>
      <c r="M2571">
        <v>5</v>
      </c>
      <c r="N2571" t="s">
        <v>12</v>
      </c>
      <c r="O2571">
        <v>97</v>
      </c>
      <c r="P2571" t="str">
        <f>IF(Table1[[#This Row],[Survival_Time_Months]]&lt;12,"&lt;1 Year",IF(Table1[[#This Row],[Survival_Time_Months]]&lt;60,"1-5 Years","5+ Years"))</f>
        <v>5+ Years</v>
      </c>
      <c r="Q2571" t="s">
        <v>10</v>
      </c>
      <c r="R2571" t="b">
        <v>1</v>
      </c>
      <c r="S2571" t="s">
        <v>17</v>
      </c>
    </row>
    <row r="2572" spans="1:19" x14ac:dyDescent="0.35">
      <c r="A2572" t="s">
        <v>2617</v>
      </c>
      <c r="B2572">
        <v>34</v>
      </c>
      <c r="C2572" t="str">
        <f>IF(Table1[[#This Row],[Age]]&lt;=10,"Child",IF(Table1[[#This Row],[Age]]&lt;=20,"Teen", IF(Table1[[#This Row],[Age]]&lt;=40, "Young Adult",IF(Table1[[#This Row],[Age]]&lt;=60, "Middle Age","Old Age"))))</f>
        <v>Young Adult</v>
      </c>
      <c r="D2572" t="s">
        <v>40</v>
      </c>
      <c r="E2572" t="s">
        <v>47</v>
      </c>
      <c r="F2572" t="s">
        <v>36</v>
      </c>
      <c r="G2572" s="2">
        <v>44771</v>
      </c>
      <c r="H2572" s="1">
        <f>YEAR(Table1[[#This Row],[Date_of_Diagnosis]])</f>
        <v>2022</v>
      </c>
      <c r="I2572" t="s">
        <v>51</v>
      </c>
      <c r="J2572" t="s">
        <v>45</v>
      </c>
      <c r="K2572" t="b">
        <v>0</v>
      </c>
      <c r="L2572">
        <v>23</v>
      </c>
      <c r="M2572">
        <v>17</v>
      </c>
      <c r="N2572" t="s">
        <v>9</v>
      </c>
      <c r="O2572">
        <v>5</v>
      </c>
      <c r="P2572" t="str">
        <f>IF(Table1[[#This Row],[Survival_Time_Months]]&lt;12,"&lt;1 Year",IF(Table1[[#This Row],[Survival_Time_Months]]&lt;60,"1-5 Years","5+ Years"))</f>
        <v>&lt;1 Year</v>
      </c>
      <c r="Q2572" t="s">
        <v>10</v>
      </c>
      <c r="R2572" t="b">
        <v>1</v>
      </c>
      <c r="S2572" t="s">
        <v>16</v>
      </c>
    </row>
    <row r="2573" spans="1:19" x14ac:dyDescent="0.35">
      <c r="A2573" t="s">
        <v>2618</v>
      </c>
      <c r="B2573">
        <v>27</v>
      </c>
      <c r="C2573" t="str">
        <f>IF(Table1[[#This Row],[Age]]&lt;=10,"Child",IF(Table1[[#This Row],[Age]]&lt;=20,"Teen", IF(Table1[[#This Row],[Age]]&lt;=40, "Young Adult",IF(Table1[[#This Row],[Age]]&lt;=60, "Middle Age","Old Age"))))</f>
        <v>Young Adult</v>
      </c>
      <c r="D2573" t="s">
        <v>40</v>
      </c>
      <c r="E2573" t="s">
        <v>35</v>
      </c>
      <c r="F2573" t="s">
        <v>41</v>
      </c>
      <c r="G2573" s="2">
        <v>44328</v>
      </c>
      <c r="H2573" s="1">
        <f>YEAR(Table1[[#This Row],[Date_of_Diagnosis]])</f>
        <v>2021</v>
      </c>
      <c r="I2573" t="s">
        <v>48</v>
      </c>
      <c r="J2573" t="s">
        <v>45</v>
      </c>
      <c r="K2573" t="b">
        <v>1</v>
      </c>
      <c r="L2573">
        <v>42</v>
      </c>
      <c r="M2573">
        <v>10</v>
      </c>
      <c r="N2573" t="s">
        <v>15</v>
      </c>
      <c r="O2573">
        <v>100</v>
      </c>
      <c r="P2573" t="str">
        <f>IF(Table1[[#This Row],[Survival_Time_Months]]&lt;12,"&lt;1 Year",IF(Table1[[#This Row],[Survival_Time_Months]]&lt;60,"1-5 Years","5+ Years"))</f>
        <v>5+ Years</v>
      </c>
      <c r="Q2573" t="s">
        <v>10</v>
      </c>
      <c r="R2573" t="b">
        <v>0</v>
      </c>
      <c r="S2573" t="s">
        <v>19</v>
      </c>
    </row>
    <row r="2574" spans="1:19" x14ac:dyDescent="0.35">
      <c r="A2574" t="s">
        <v>2619</v>
      </c>
      <c r="B2574">
        <v>65</v>
      </c>
      <c r="C2574" t="str">
        <f>IF(Table1[[#This Row],[Age]]&lt;=10,"Child",IF(Table1[[#This Row],[Age]]&lt;=20,"Teen", IF(Table1[[#This Row],[Age]]&lt;=40, "Young Adult",IF(Table1[[#This Row],[Age]]&lt;=60, "Middle Age","Old Age"))))</f>
        <v>Old Age</v>
      </c>
      <c r="D2574" t="s">
        <v>40</v>
      </c>
      <c r="E2574" t="s">
        <v>50</v>
      </c>
      <c r="F2574" t="s">
        <v>44</v>
      </c>
      <c r="G2574" s="2">
        <v>44603</v>
      </c>
      <c r="H2574" s="1">
        <f>YEAR(Table1[[#This Row],[Date_of_Diagnosis]])</f>
        <v>2022</v>
      </c>
      <c r="I2574" t="s">
        <v>51</v>
      </c>
      <c r="J2574" t="s">
        <v>2</v>
      </c>
      <c r="K2574" t="b">
        <v>1</v>
      </c>
      <c r="L2574">
        <v>24</v>
      </c>
      <c r="M2574">
        <v>9</v>
      </c>
      <c r="N2574" t="s">
        <v>15</v>
      </c>
      <c r="O2574">
        <v>51</v>
      </c>
      <c r="P2574" t="str">
        <f>IF(Table1[[#This Row],[Survival_Time_Months]]&lt;12,"&lt;1 Year",IF(Table1[[#This Row],[Survival_Time_Months]]&lt;60,"1-5 Years","5+ Years"))</f>
        <v>1-5 Years</v>
      </c>
      <c r="Q2574" t="s">
        <v>14</v>
      </c>
      <c r="R2574" t="b">
        <v>1</v>
      </c>
      <c r="S2574" t="s">
        <v>19</v>
      </c>
    </row>
    <row r="2575" spans="1:19" x14ac:dyDescent="0.35">
      <c r="A2575" t="s">
        <v>2620</v>
      </c>
      <c r="B2575">
        <v>62</v>
      </c>
      <c r="C2575" t="str">
        <f>IF(Table1[[#This Row],[Age]]&lt;=10,"Child",IF(Table1[[#This Row],[Age]]&lt;=20,"Teen", IF(Table1[[#This Row],[Age]]&lt;=40, "Young Adult",IF(Table1[[#This Row],[Age]]&lt;=60, "Middle Age","Old Age"))))</f>
        <v>Old Age</v>
      </c>
      <c r="D2575" t="s">
        <v>5049</v>
      </c>
      <c r="E2575" t="s">
        <v>50</v>
      </c>
      <c r="F2575" t="s">
        <v>44</v>
      </c>
      <c r="G2575" s="2">
        <v>44009</v>
      </c>
      <c r="H2575" s="1">
        <f>YEAR(Table1[[#This Row],[Date_of_Diagnosis]])</f>
        <v>2020</v>
      </c>
      <c r="I2575" t="s">
        <v>51</v>
      </c>
      <c r="J2575" t="s">
        <v>45</v>
      </c>
      <c r="K2575" t="b">
        <v>1</v>
      </c>
      <c r="L2575">
        <v>58</v>
      </c>
      <c r="M2575">
        <v>17</v>
      </c>
      <c r="N2575" t="s">
        <v>9</v>
      </c>
      <c r="O2575">
        <v>91</v>
      </c>
      <c r="P2575" t="str">
        <f>IF(Table1[[#This Row],[Survival_Time_Months]]&lt;12,"&lt;1 Year",IF(Table1[[#This Row],[Survival_Time_Months]]&lt;60,"1-5 Years","5+ Years"))</f>
        <v>5+ Years</v>
      </c>
      <c r="Q2575" t="s">
        <v>14</v>
      </c>
      <c r="R2575" t="b">
        <v>0</v>
      </c>
      <c r="S2575" t="s">
        <v>17</v>
      </c>
    </row>
    <row r="2576" spans="1:19" x14ac:dyDescent="0.35">
      <c r="A2576" t="s">
        <v>2621</v>
      </c>
      <c r="B2576">
        <v>87</v>
      </c>
      <c r="C2576" t="str">
        <f>IF(Table1[[#This Row],[Age]]&lt;=10,"Child",IF(Table1[[#This Row],[Age]]&lt;=20,"Teen", IF(Table1[[#This Row],[Age]]&lt;=40, "Young Adult",IF(Table1[[#This Row],[Age]]&lt;=60, "Middle Age","Old Age"))))</f>
        <v>Old Age</v>
      </c>
      <c r="D2576" t="s">
        <v>5050</v>
      </c>
      <c r="E2576" t="s">
        <v>47</v>
      </c>
      <c r="F2576" t="s">
        <v>41</v>
      </c>
      <c r="G2576" s="2">
        <v>45374</v>
      </c>
      <c r="H2576" s="1">
        <f>YEAR(Table1[[#This Row],[Date_of_Diagnosis]])</f>
        <v>2024</v>
      </c>
      <c r="I2576" t="s">
        <v>48</v>
      </c>
      <c r="J2576" t="s">
        <v>38</v>
      </c>
      <c r="K2576" t="b">
        <v>1</v>
      </c>
      <c r="L2576">
        <v>30</v>
      </c>
      <c r="M2576">
        <v>10</v>
      </c>
      <c r="N2576" t="s">
        <v>12</v>
      </c>
      <c r="O2576">
        <v>100</v>
      </c>
      <c r="P2576" t="str">
        <f>IF(Table1[[#This Row],[Survival_Time_Months]]&lt;12,"&lt;1 Year",IF(Table1[[#This Row],[Survival_Time_Months]]&lt;60,"1-5 Years","5+ Years"))</f>
        <v>5+ Years</v>
      </c>
      <c r="Q2576" t="s">
        <v>14</v>
      </c>
      <c r="R2576" t="b">
        <v>1</v>
      </c>
      <c r="S2576" t="s">
        <v>19</v>
      </c>
    </row>
    <row r="2577" spans="1:19" x14ac:dyDescent="0.35">
      <c r="A2577" t="s">
        <v>2622</v>
      </c>
      <c r="B2577">
        <v>33</v>
      </c>
      <c r="C2577" t="str">
        <f>IF(Table1[[#This Row],[Age]]&lt;=10,"Child",IF(Table1[[#This Row],[Age]]&lt;=20,"Teen", IF(Table1[[#This Row],[Age]]&lt;=40, "Young Adult",IF(Table1[[#This Row],[Age]]&lt;=60, "Middle Age","Old Age"))))</f>
        <v>Young Adult</v>
      </c>
      <c r="D2577" t="s">
        <v>5050</v>
      </c>
      <c r="E2577" t="s">
        <v>47</v>
      </c>
      <c r="F2577" t="s">
        <v>41</v>
      </c>
      <c r="G2577" s="2">
        <v>45223</v>
      </c>
      <c r="H2577" s="1">
        <f>YEAR(Table1[[#This Row],[Date_of_Diagnosis]])</f>
        <v>2023</v>
      </c>
      <c r="I2577" t="s">
        <v>51</v>
      </c>
      <c r="J2577" t="s">
        <v>45</v>
      </c>
      <c r="K2577" t="b">
        <v>1</v>
      </c>
      <c r="L2577">
        <v>6</v>
      </c>
      <c r="M2577">
        <v>7</v>
      </c>
      <c r="N2577" t="s">
        <v>15</v>
      </c>
      <c r="O2577">
        <v>48</v>
      </c>
      <c r="P2577" t="str">
        <f>IF(Table1[[#This Row],[Survival_Time_Months]]&lt;12,"&lt;1 Year",IF(Table1[[#This Row],[Survival_Time_Months]]&lt;60,"1-5 Years","5+ Years"))</f>
        <v>1-5 Years</v>
      </c>
      <c r="Q2577" t="s">
        <v>14</v>
      </c>
      <c r="R2577" t="b">
        <v>1</v>
      </c>
      <c r="S2577" t="s">
        <v>16</v>
      </c>
    </row>
    <row r="2578" spans="1:19" x14ac:dyDescent="0.35">
      <c r="A2578" t="s">
        <v>2623</v>
      </c>
      <c r="B2578">
        <v>64</v>
      </c>
      <c r="C2578" t="str">
        <f>IF(Table1[[#This Row],[Age]]&lt;=10,"Child",IF(Table1[[#This Row],[Age]]&lt;=20,"Teen", IF(Table1[[#This Row],[Age]]&lt;=40, "Young Adult",IF(Table1[[#This Row],[Age]]&lt;=60, "Middle Age","Old Age"))))</f>
        <v>Old Age</v>
      </c>
      <c r="D2578" t="s">
        <v>5049</v>
      </c>
      <c r="E2578" t="s">
        <v>47</v>
      </c>
      <c r="F2578" t="s">
        <v>41</v>
      </c>
      <c r="G2578" s="2">
        <v>44003</v>
      </c>
      <c r="H2578" s="1">
        <f>YEAR(Table1[[#This Row],[Date_of_Diagnosis]])</f>
        <v>2020</v>
      </c>
      <c r="I2578" t="s">
        <v>42</v>
      </c>
      <c r="J2578" t="s">
        <v>45</v>
      </c>
      <c r="K2578" t="b">
        <v>0</v>
      </c>
      <c r="L2578">
        <v>10</v>
      </c>
      <c r="M2578">
        <v>13</v>
      </c>
      <c r="N2578" t="s">
        <v>15</v>
      </c>
      <c r="O2578">
        <v>119</v>
      </c>
      <c r="P2578" t="str">
        <f>IF(Table1[[#This Row],[Survival_Time_Months]]&lt;12,"&lt;1 Year",IF(Table1[[#This Row],[Survival_Time_Months]]&lt;60,"1-5 Years","5+ Years"))</f>
        <v>5+ Years</v>
      </c>
      <c r="Q2578" t="s">
        <v>14</v>
      </c>
      <c r="R2578" t="b">
        <v>1</v>
      </c>
      <c r="S2578" t="s">
        <v>18</v>
      </c>
    </row>
    <row r="2579" spans="1:19" x14ac:dyDescent="0.35">
      <c r="A2579" t="s">
        <v>2624</v>
      </c>
      <c r="B2579">
        <v>62</v>
      </c>
      <c r="C2579" t="str">
        <f>IF(Table1[[#This Row],[Age]]&lt;=10,"Child",IF(Table1[[#This Row],[Age]]&lt;=20,"Teen", IF(Table1[[#This Row],[Age]]&lt;=40, "Young Adult",IF(Table1[[#This Row],[Age]]&lt;=60, "Middle Age","Old Age"))))</f>
        <v>Old Age</v>
      </c>
      <c r="D2579" t="s">
        <v>5049</v>
      </c>
      <c r="E2579" t="s">
        <v>35</v>
      </c>
      <c r="F2579" t="s">
        <v>44</v>
      </c>
      <c r="G2579" s="2">
        <v>45288</v>
      </c>
      <c r="H2579" s="1">
        <f>YEAR(Table1[[#This Row],[Date_of_Diagnosis]])</f>
        <v>2023</v>
      </c>
      <c r="I2579" t="s">
        <v>48</v>
      </c>
      <c r="J2579" t="s">
        <v>45</v>
      </c>
      <c r="K2579" t="b">
        <v>0</v>
      </c>
      <c r="L2579">
        <v>10</v>
      </c>
      <c r="M2579">
        <v>11</v>
      </c>
      <c r="N2579" t="s">
        <v>12</v>
      </c>
      <c r="O2579">
        <v>3</v>
      </c>
      <c r="P2579" t="str">
        <f>IF(Table1[[#This Row],[Survival_Time_Months]]&lt;12,"&lt;1 Year",IF(Table1[[#This Row],[Survival_Time_Months]]&lt;60,"1-5 Years","5+ Years"))</f>
        <v>&lt;1 Year</v>
      </c>
      <c r="Q2579" t="s">
        <v>14</v>
      </c>
      <c r="R2579" t="b">
        <v>1</v>
      </c>
      <c r="S2579" t="s">
        <v>13</v>
      </c>
    </row>
    <row r="2580" spans="1:19" x14ac:dyDescent="0.35">
      <c r="A2580" t="s">
        <v>2625</v>
      </c>
      <c r="B2580">
        <v>50</v>
      </c>
      <c r="C2580" t="str">
        <f>IF(Table1[[#This Row],[Age]]&lt;=10,"Child",IF(Table1[[#This Row],[Age]]&lt;=20,"Teen", IF(Table1[[#This Row],[Age]]&lt;=40, "Young Adult",IF(Table1[[#This Row],[Age]]&lt;=60, "Middle Age","Old Age"))))</f>
        <v>Middle Age</v>
      </c>
      <c r="D2580" t="s">
        <v>5049</v>
      </c>
      <c r="E2580" t="s">
        <v>50</v>
      </c>
      <c r="F2580" t="s">
        <v>44</v>
      </c>
      <c r="G2580" s="2">
        <v>45396</v>
      </c>
      <c r="H2580" s="1">
        <f>YEAR(Table1[[#This Row],[Date_of_Diagnosis]])</f>
        <v>2024</v>
      </c>
      <c r="I2580" t="s">
        <v>48</v>
      </c>
      <c r="J2580" t="s">
        <v>2</v>
      </c>
      <c r="K2580" t="b">
        <v>1</v>
      </c>
      <c r="L2580">
        <v>44</v>
      </c>
      <c r="M2580">
        <v>7</v>
      </c>
      <c r="N2580" t="s">
        <v>9</v>
      </c>
      <c r="O2580">
        <v>98</v>
      </c>
      <c r="P2580" t="str">
        <f>IF(Table1[[#This Row],[Survival_Time_Months]]&lt;12,"&lt;1 Year",IF(Table1[[#This Row],[Survival_Time_Months]]&lt;60,"1-5 Years","5+ Years"))</f>
        <v>5+ Years</v>
      </c>
      <c r="Q2580" t="s">
        <v>14</v>
      </c>
      <c r="R2580" t="b">
        <v>1</v>
      </c>
      <c r="S2580" t="s">
        <v>23</v>
      </c>
    </row>
    <row r="2581" spans="1:19" x14ac:dyDescent="0.35">
      <c r="A2581" t="s">
        <v>2626</v>
      </c>
      <c r="B2581">
        <v>84</v>
      </c>
      <c r="C2581" t="str">
        <f>IF(Table1[[#This Row],[Age]]&lt;=10,"Child",IF(Table1[[#This Row],[Age]]&lt;=20,"Teen", IF(Table1[[#This Row],[Age]]&lt;=40, "Young Adult",IF(Table1[[#This Row],[Age]]&lt;=60, "Middle Age","Old Age"))))</f>
        <v>Old Age</v>
      </c>
      <c r="D2581" t="s">
        <v>5049</v>
      </c>
      <c r="E2581" t="s">
        <v>47</v>
      </c>
      <c r="F2581" t="s">
        <v>41</v>
      </c>
      <c r="G2581" s="2">
        <v>44150</v>
      </c>
      <c r="H2581" s="1">
        <f>YEAR(Table1[[#This Row],[Date_of_Diagnosis]])</f>
        <v>2020</v>
      </c>
      <c r="I2581" t="s">
        <v>48</v>
      </c>
      <c r="J2581" t="s">
        <v>38</v>
      </c>
      <c r="K2581" t="b">
        <v>1</v>
      </c>
      <c r="L2581">
        <v>38</v>
      </c>
      <c r="M2581">
        <v>15</v>
      </c>
      <c r="N2581" t="s">
        <v>9</v>
      </c>
      <c r="O2581">
        <v>43</v>
      </c>
      <c r="P2581" t="str">
        <f>IF(Table1[[#This Row],[Survival_Time_Months]]&lt;12,"&lt;1 Year",IF(Table1[[#This Row],[Survival_Time_Months]]&lt;60,"1-5 Years","5+ Years"))</f>
        <v>1-5 Years</v>
      </c>
      <c r="Q2581" t="s">
        <v>14</v>
      </c>
      <c r="R2581" t="b">
        <v>1</v>
      </c>
      <c r="S2581" t="s">
        <v>13</v>
      </c>
    </row>
    <row r="2582" spans="1:19" x14ac:dyDescent="0.35">
      <c r="A2582" t="s">
        <v>2627</v>
      </c>
      <c r="B2582">
        <v>75</v>
      </c>
      <c r="C2582" t="str">
        <f>IF(Table1[[#This Row],[Age]]&lt;=10,"Child",IF(Table1[[#This Row],[Age]]&lt;=20,"Teen", IF(Table1[[#This Row],[Age]]&lt;=40, "Young Adult",IF(Table1[[#This Row],[Age]]&lt;=60, "Middle Age","Old Age"))))</f>
        <v>Old Age</v>
      </c>
      <c r="D2582" t="s">
        <v>5050</v>
      </c>
      <c r="E2582" t="s">
        <v>50</v>
      </c>
      <c r="F2582" t="s">
        <v>36</v>
      </c>
      <c r="G2582" s="2">
        <v>44005</v>
      </c>
      <c r="H2582" s="1">
        <f>YEAR(Table1[[#This Row],[Date_of_Diagnosis]])</f>
        <v>2020</v>
      </c>
      <c r="I2582" t="s">
        <v>42</v>
      </c>
      <c r="J2582" t="s">
        <v>45</v>
      </c>
      <c r="K2582" t="b">
        <v>0</v>
      </c>
      <c r="L2582">
        <v>20</v>
      </c>
      <c r="M2582">
        <v>17</v>
      </c>
      <c r="N2582" t="s">
        <v>12</v>
      </c>
      <c r="O2582">
        <v>73</v>
      </c>
      <c r="P2582" t="str">
        <f>IF(Table1[[#This Row],[Survival_Time_Months]]&lt;12,"&lt;1 Year",IF(Table1[[#This Row],[Survival_Time_Months]]&lt;60,"1-5 Years","5+ Years"))</f>
        <v>5+ Years</v>
      </c>
      <c r="Q2582" t="s">
        <v>14</v>
      </c>
      <c r="R2582" t="b">
        <v>0</v>
      </c>
      <c r="S2582" t="s">
        <v>22</v>
      </c>
    </row>
    <row r="2583" spans="1:19" x14ac:dyDescent="0.35">
      <c r="A2583" t="s">
        <v>2628</v>
      </c>
      <c r="B2583">
        <v>22</v>
      </c>
      <c r="C2583" t="str">
        <f>IF(Table1[[#This Row],[Age]]&lt;=10,"Child",IF(Table1[[#This Row],[Age]]&lt;=20,"Teen", IF(Table1[[#This Row],[Age]]&lt;=40, "Young Adult",IF(Table1[[#This Row],[Age]]&lt;=60, "Middle Age","Old Age"))))</f>
        <v>Young Adult</v>
      </c>
      <c r="D2583" t="s">
        <v>5049</v>
      </c>
      <c r="E2583" t="s">
        <v>35</v>
      </c>
      <c r="F2583" t="s">
        <v>36</v>
      </c>
      <c r="G2583" s="2">
        <v>44606</v>
      </c>
      <c r="H2583" s="1">
        <f>YEAR(Table1[[#This Row],[Date_of_Diagnosis]])</f>
        <v>2022</v>
      </c>
      <c r="I2583" t="s">
        <v>48</v>
      </c>
      <c r="J2583" t="s">
        <v>45</v>
      </c>
      <c r="K2583" t="b">
        <v>1</v>
      </c>
      <c r="L2583">
        <v>25</v>
      </c>
      <c r="M2583">
        <v>16</v>
      </c>
      <c r="N2583" t="s">
        <v>15</v>
      </c>
      <c r="O2583">
        <v>10</v>
      </c>
      <c r="P2583" t="str">
        <f>IF(Table1[[#This Row],[Survival_Time_Months]]&lt;12,"&lt;1 Year",IF(Table1[[#This Row],[Survival_Time_Months]]&lt;60,"1-5 Years","5+ Years"))</f>
        <v>&lt;1 Year</v>
      </c>
      <c r="Q2583" t="s">
        <v>14</v>
      </c>
      <c r="R2583" t="b">
        <v>1</v>
      </c>
      <c r="S2583" t="s">
        <v>20</v>
      </c>
    </row>
    <row r="2584" spans="1:19" x14ac:dyDescent="0.35">
      <c r="A2584" t="s">
        <v>2629</v>
      </c>
      <c r="B2584">
        <v>24</v>
      </c>
      <c r="C2584" t="str">
        <f>IF(Table1[[#This Row],[Age]]&lt;=10,"Child",IF(Table1[[#This Row],[Age]]&lt;=20,"Teen", IF(Table1[[#This Row],[Age]]&lt;=40, "Young Adult",IF(Table1[[#This Row],[Age]]&lt;=60, "Middle Age","Old Age"))))</f>
        <v>Young Adult</v>
      </c>
      <c r="D2584" t="s">
        <v>5049</v>
      </c>
      <c r="E2584" t="s">
        <v>35</v>
      </c>
      <c r="F2584" t="s">
        <v>41</v>
      </c>
      <c r="G2584" s="2">
        <v>45622</v>
      </c>
      <c r="H2584" s="1">
        <f>YEAR(Table1[[#This Row],[Date_of_Diagnosis]])</f>
        <v>2024</v>
      </c>
      <c r="I2584" t="s">
        <v>37</v>
      </c>
      <c r="J2584" t="s">
        <v>2</v>
      </c>
      <c r="K2584" t="b">
        <v>1</v>
      </c>
      <c r="L2584">
        <v>57</v>
      </c>
      <c r="M2584">
        <v>12</v>
      </c>
      <c r="N2584" t="s">
        <v>9</v>
      </c>
      <c r="O2584">
        <v>72</v>
      </c>
      <c r="P2584" t="str">
        <f>IF(Table1[[#This Row],[Survival_Time_Months]]&lt;12,"&lt;1 Year",IF(Table1[[#This Row],[Survival_Time_Months]]&lt;60,"1-5 Years","5+ Years"))</f>
        <v>5+ Years</v>
      </c>
      <c r="Q2584" t="s">
        <v>10</v>
      </c>
      <c r="R2584" t="b">
        <v>1</v>
      </c>
      <c r="S2584" t="s">
        <v>18</v>
      </c>
    </row>
    <row r="2585" spans="1:19" x14ac:dyDescent="0.35">
      <c r="A2585" t="s">
        <v>2630</v>
      </c>
      <c r="B2585">
        <v>69</v>
      </c>
      <c r="C2585" t="str">
        <f>IF(Table1[[#This Row],[Age]]&lt;=10,"Child",IF(Table1[[#This Row],[Age]]&lt;=20,"Teen", IF(Table1[[#This Row],[Age]]&lt;=40, "Young Adult",IF(Table1[[#This Row],[Age]]&lt;=60, "Middle Age","Old Age"))))</f>
        <v>Old Age</v>
      </c>
      <c r="D2585" t="s">
        <v>40</v>
      </c>
      <c r="E2585" t="s">
        <v>35</v>
      </c>
      <c r="F2585" t="s">
        <v>36</v>
      </c>
      <c r="G2585" s="2">
        <v>43679</v>
      </c>
      <c r="H2585" s="1">
        <f>YEAR(Table1[[#This Row],[Date_of_Diagnosis]])</f>
        <v>2019</v>
      </c>
      <c r="I2585" t="s">
        <v>37</v>
      </c>
      <c r="J2585" t="s">
        <v>45</v>
      </c>
      <c r="K2585" t="b">
        <v>1</v>
      </c>
      <c r="L2585">
        <v>14</v>
      </c>
      <c r="M2585">
        <v>4</v>
      </c>
      <c r="N2585" t="s">
        <v>15</v>
      </c>
      <c r="O2585">
        <v>86</v>
      </c>
      <c r="P2585" t="str">
        <f>IF(Table1[[#This Row],[Survival_Time_Months]]&lt;12,"&lt;1 Year",IF(Table1[[#This Row],[Survival_Time_Months]]&lt;60,"1-5 Years","5+ Years"))</f>
        <v>5+ Years</v>
      </c>
      <c r="Q2585" t="s">
        <v>14</v>
      </c>
      <c r="R2585" t="b">
        <v>0</v>
      </c>
      <c r="S2585" t="s">
        <v>17</v>
      </c>
    </row>
    <row r="2586" spans="1:19" x14ac:dyDescent="0.35">
      <c r="A2586" t="s">
        <v>2631</v>
      </c>
      <c r="B2586">
        <v>68</v>
      </c>
      <c r="C2586" t="str">
        <f>IF(Table1[[#This Row],[Age]]&lt;=10,"Child",IF(Table1[[#This Row],[Age]]&lt;=20,"Teen", IF(Table1[[#This Row],[Age]]&lt;=40, "Young Adult",IF(Table1[[#This Row],[Age]]&lt;=60, "Middle Age","Old Age"))))</f>
        <v>Old Age</v>
      </c>
      <c r="D2586" t="s">
        <v>5050</v>
      </c>
      <c r="E2586" t="s">
        <v>35</v>
      </c>
      <c r="F2586" t="s">
        <v>36</v>
      </c>
      <c r="G2586" s="2">
        <v>44445</v>
      </c>
      <c r="H2586" s="1">
        <f>YEAR(Table1[[#This Row],[Date_of_Diagnosis]])</f>
        <v>2021</v>
      </c>
      <c r="I2586" t="s">
        <v>42</v>
      </c>
      <c r="J2586" t="s">
        <v>2</v>
      </c>
      <c r="K2586" t="b">
        <v>1</v>
      </c>
      <c r="L2586">
        <v>53</v>
      </c>
      <c r="M2586">
        <v>11</v>
      </c>
      <c r="N2586" t="s">
        <v>9</v>
      </c>
      <c r="O2586">
        <v>41</v>
      </c>
      <c r="P2586" t="str">
        <f>IF(Table1[[#This Row],[Survival_Time_Months]]&lt;12,"&lt;1 Year",IF(Table1[[#This Row],[Survival_Time_Months]]&lt;60,"1-5 Years","5+ Years"))</f>
        <v>1-5 Years</v>
      </c>
      <c r="Q2586" t="s">
        <v>10</v>
      </c>
      <c r="R2586" t="b">
        <v>0</v>
      </c>
      <c r="S2586" t="s">
        <v>16</v>
      </c>
    </row>
    <row r="2587" spans="1:19" x14ac:dyDescent="0.35">
      <c r="A2587" t="s">
        <v>2632</v>
      </c>
      <c r="B2587">
        <v>30</v>
      </c>
      <c r="C2587" t="str">
        <f>IF(Table1[[#This Row],[Age]]&lt;=10,"Child",IF(Table1[[#This Row],[Age]]&lt;=20,"Teen", IF(Table1[[#This Row],[Age]]&lt;=40, "Young Adult",IF(Table1[[#This Row],[Age]]&lt;=60, "Middle Age","Old Age"))))</f>
        <v>Young Adult</v>
      </c>
      <c r="D2587" t="s">
        <v>5050</v>
      </c>
      <c r="E2587" t="s">
        <v>47</v>
      </c>
      <c r="F2587" t="s">
        <v>36</v>
      </c>
      <c r="G2587" s="2">
        <v>45438</v>
      </c>
      <c r="H2587" s="1">
        <f>YEAR(Table1[[#This Row],[Date_of_Diagnosis]])</f>
        <v>2024</v>
      </c>
      <c r="I2587" t="s">
        <v>51</v>
      </c>
      <c r="J2587" t="s">
        <v>38</v>
      </c>
      <c r="K2587" t="b">
        <v>1</v>
      </c>
      <c r="L2587">
        <v>7</v>
      </c>
      <c r="M2587">
        <v>7</v>
      </c>
      <c r="N2587" t="s">
        <v>12</v>
      </c>
      <c r="O2587">
        <v>27</v>
      </c>
      <c r="P2587" t="str">
        <f>IF(Table1[[#This Row],[Survival_Time_Months]]&lt;12,"&lt;1 Year",IF(Table1[[#This Row],[Survival_Time_Months]]&lt;60,"1-5 Years","5+ Years"))</f>
        <v>1-5 Years</v>
      </c>
      <c r="Q2587" t="s">
        <v>14</v>
      </c>
      <c r="R2587" t="b">
        <v>1</v>
      </c>
      <c r="S2587" t="s">
        <v>13</v>
      </c>
    </row>
    <row r="2588" spans="1:19" x14ac:dyDescent="0.35">
      <c r="A2588" t="s">
        <v>2633</v>
      </c>
      <c r="B2588">
        <v>25</v>
      </c>
      <c r="C2588" t="str">
        <f>IF(Table1[[#This Row],[Age]]&lt;=10,"Child",IF(Table1[[#This Row],[Age]]&lt;=20,"Teen", IF(Table1[[#This Row],[Age]]&lt;=40, "Young Adult",IF(Table1[[#This Row],[Age]]&lt;=60, "Middle Age","Old Age"))))</f>
        <v>Young Adult</v>
      </c>
      <c r="D2588" t="s">
        <v>5050</v>
      </c>
      <c r="E2588" t="s">
        <v>35</v>
      </c>
      <c r="F2588" t="s">
        <v>41</v>
      </c>
      <c r="G2588" s="2">
        <v>44033</v>
      </c>
      <c r="H2588" s="1">
        <f>YEAR(Table1[[#This Row],[Date_of_Diagnosis]])</f>
        <v>2020</v>
      </c>
      <c r="I2588" t="s">
        <v>51</v>
      </c>
      <c r="J2588" t="s">
        <v>45</v>
      </c>
      <c r="K2588" t="b">
        <v>1</v>
      </c>
      <c r="L2588">
        <v>65</v>
      </c>
      <c r="M2588">
        <v>9</v>
      </c>
      <c r="N2588" t="s">
        <v>9</v>
      </c>
      <c r="O2588">
        <v>89</v>
      </c>
      <c r="P2588" t="str">
        <f>IF(Table1[[#This Row],[Survival_Time_Months]]&lt;12,"&lt;1 Year",IF(Table1[[#This Row],[Survival_Time_Months]]&lt;60,"1-5 Years","5+ Years"))</f>
        <v>5+ Years</v>
      </c>
      <c r="Q2588" t="s">
        <v>14</v>
      </c>
      <c r="R2588" t="b">
        <v>0</v>
      </c>
      <c r="S2588" t="s">
        <v>20</v>
      </c>
    </row>
    <row r="2589" spans="1:19" x14ac:dyDescent="0.35">
      <c r="A2589" t="s">
        <v>2634</v>
      </c>
      <c r="B2589">
        <v>54</v>
      </c>
      <c r="C2589" t="str">
        <f>IF(Table1[[#This Row],[Age]]&lt;=10,"Child",IF(Table1[[#This Row],[Age]]&lt;=20,"Teen", IF(Table1[[#This Row],[Age]]&lt;=40, "Young Adult",IF(Table1[[#This Row],[Age]]&lt;=60, "Middle Age","Old Age"))))</f>
        <v>Middle Age</v>
      </c>
      <c r="D2589" t="s">
        <v>5050</v>
      </c>
      <c r="E2589" t="s">
        <v>35</v>
      </c>
      <c r="F2589" t="s">
        <v>41</v>
      </c>
      <c r="G2589" s="2">
        <v>45185</v>
      </c>
      <c r="H2589" s="1">
        <f>YEAR(Table1[[#This Row],[Date_of_Diagnosis]])</f>
        <v>2023</v>
      </c>
      <c r="I2589" t="s">
        <v>37</v>
      </c>
      <c r="J2589" t="s">
        <v>45</v>
      </c>
      <c r="K2589" t="b">
        <v>0</v>
      </c>
      <c r="L2589">
        <v>2</v>
      </c>
      <c r="M2589">
        <v>3</v>
      </c>
      <c r="N2589" t="s">
        <v>12</v>
      </c>
      <c r="O2589">
        <v>86</v>
      </c>
      <c r="P2589" t="str">
        <f>IF(Table1[[#This Row],[Survival_Time_Months]]&lt;12,"&lt;1 Year",IF(Table1[[#This Row],[Survival_Time_Months]]&lt;60,"1-5 Years","5+ Years"))</f>
        <v>5+ Years</v>
      </c>
      <c r="Q2589" t="s">
        <v>14</v>
      </c>
      <c r="R2589" t="b">
        <v>1</v>
      </c>
      <c r="S2589" t="s">
        <v>20</v>
      </c>
    </row>
    <row r="2590" spans="1:19" x14ac:dyDescent="0.35">
      <c r="A2590" t="s">
        <v>2635</v>
      </c>
      <c r="B2590">
        <v>78</v>
      </c>
      <c r="C2590" t="str">
        <f>IF(Table1[[#This Row],[Age]]&lt;=10,"Child",IF(Table1[[#This Row],[Age]]&lt;=20,"Teen", IF(Table1[[#This Row],[Age]]&lt;=40, "Young Adult",IF(Table1[[#This Row],[Age]]&lt;=60, "Middle Age","Old Age"))))</f>
        <v>Old Age</v>
      </c>
      <c r="D2590" t="s">
        <v>40</v>
      </c>
      <c r="E2590" t="s">
        <v>50</v>
      </c>
      <c r="F2590" t="s">
        <v>36</v>
      </c>
      <c r="G2590" s="2">
        <v>44850</v>
      </c>
      <c r="H2590" s="1">
        <f>YEAR(Table1[[#This Row],[Date_of_Diagnosis]])</f>
        <v>2022</v>
      </c>
      <c r="I2590" t="s">
        <v>37</v>
      </c>
      <c r="J2590" t="s">
        <v>2</v>
      </c>
      <c r="K2590" t="b">
        <v>1</v>
      </c>
      <c r="L2590">
        <v>54</v>
      </c>
      <c r="M2590">
        <v>16</v>
      </c>
      <c r="N2590" t="s">
        <v>9</v>
      </c>
      <c r="O2590">
        <v>10</v>
      </c>
      <c r="P2590" t="str">
        <f>IF(Table1[[#This Row],[Survival_Time_Months]]&lt;12,"&lt;1 Year",IF(Table1[[#This Row],[Survival_Time_Months]]&lt;60,"1-5 Years","5+ Years"))</f>
        <v>&lt;1 Year</v>
      </c>
      <c r="Q2590" t="s">
        <v>10</v>
      </c>
      <c r="R2590" t="b">
        <v>0</v>
      </c>
      <c r="S2590" t="s">
        <v>18</v>
      </c>
    </row>
    <row r="2591" spans="1:19" x14ac:dyDescent="0.35">
      <c r="A2591" t="s">
        <v>2636</v>
      </c>
      <c r="B2591">
        <v>19</v>
      </c>
      <c r="C2591" t="str">
        <f>IF(Table1[[#This Row],[Age]]&lt;=10,"Child",IF(Table1[[#This Row],[Age]]&lt;=20,"Teen", IF(Table1[[#This Row],[Age]]&lt;=40, "Young Adult",IF(Table1[[#This Row],[Age]]&lt;=60, "Middle Age","Old Age"))))</f>
        <v>Teen</v>
      </c>
      <c r="D2591" t="s">
        <v>5049</v>
      </c>
      <c r="E2591" t="s">
        <v>47</v>
      </c>
      <c r="F2591" t="s">
        <v>41</v>
      </c>
      <c r="G2591" s="2">
        <v>45587</v>
      </c>
      <c r="H2591" s="1">
        <f>YEAR(Table1[[#This Row],[Date_of_Diagnosis]])</f>
        <v>2024</v>
      </c>
      <c r="I2591" t="s">
        <v>48</v>
      </c>
      <c r="J2591" t="s">
        <v>45</v>
      </c>
      <c r="K2591" t="b">
        <v>1</v>
      </c>
      <c r="L2591">
        <v>25</v>
      </c>
      <c r="M2591">
        <v>15</v>
      </c>
      <c r="N2591" t="s">
        <v>15</v>
      </c>
      <c r="O2591">
        <v>112</v>
      </c>
      <c r="P2591" t="str">
        <f>IF(Table1[[#This Row],[Survival_Time_Months]]&lt;12,"&lt;1 Year",IF(Table1[[#This Row],[Survival_Time_Months]]&lt;60,"1-5 Years","5+ Years"))</f>
        <v>5+ Years</v>
      </c>
      <c r="Q2591" t="s">
        <v>14</v>
      </c>
      <c r="R2591" t="b">
        <v>1</v>
      </c>
      <c r="S2591" t="s">
        <v>22</v>
      </c>
    </row>
    <row r="2592" spans="1:19" x14ac:dyDescent="0.35">
      <c r="A2592" t="s">
        <v>2637</v>
      </c>
      <c r="B2592">
        <v>7</v>
      </c>
      <c r="C2592" t="str">
        <f>IF(Table1[[#This Row],[Age]]&lt;=10,"Child",IF(Table1[[#This Row],[Age]]&lt;=20,"Teen", IF(Table1[[#This Row],[Age]]&lt;=40, "Young Adult",IF(Table1[[#This Row],[Age]]&lt;=60, "Middle Age","Old Age"))))</f>
        <v>Child</v>
      </c>
      <c r="D2592" t="s">
        <v>5049</v>
      </c>
      <c r="E2592" t="s">
        <v>47</v>
      </c>
      <c r="F2592" t="s">
        <v>44</v>
      </c>
      <c r="G2592" s="2">
        <v>43868</v>
      </c>
      <c r="H2592" s="1">
        <f>YEAR(Table1[[#This Row],[Date_of_Diagnosis]])</f>
        <v>2020</v>
      </c>
      <c r="I2592" t="s">
        <v>37</v>
      </c>
      <c r="J2592" t="s">
        <v>45</v>
      </c>
      <c r="K2592" t="b">
        <v>0</v>
      </c>
      <c r="L2592">
        <v>15</v>
      </c>
      <c r="M2592">
        <v>10</v>
      </c>
      <c r="N2592" t="s">
        <v>15</v>
      </c>
      <c r="O2592">
        <v>2</v>
      </c>
      <c r="P2592" t="str">
        <f>IF(Table1[[#This Row],[Survival_Time_Months]]&lt;12,"&lt;1 Year",IF(Table1[[#This Row],[Survival_Time_Months]]&lt;60,"1-5 Years","5+ Years"))</f>
        <v>&lt;1 Year</v>
      </c>
      <c r="Q2592" t="s">
        <v>14</v>
      </c>
      <c r="R2592" t="b">
        <v>1</v>
      </c>
      <c r="S2592" t="s">
        <v>13</v>
      </c>
    </row>
    <row r="2593" spans="1:19" x14ac:dyDescent="0.35">
      <c r="A2593" t="s">
        <v>2638</v>
      </c>
      <c r="B2593">
        <v>59</v>
      </c>
      <c r="C2593" t="str">
        <f>IF(Table1[[#This Row],[Age]]&lt;=10,"Child",IF(Table1[[#This Row],[Age]]&lt;=20,"Teen", IF(Table1[[#This Row],[Age]]&lt;=40, "Young Adult",IF(Table1[[#This Row],[Age]]&lt;=60, "Middle Age","Old Age"))))</f>
        <v>Middle Age</v>
      </c>
      <c r="D2593" t="s">
        <v>40</v>
      </c>
      <c r="E2593" t="s">
        <v>35</v>
      </c>
      <c r="F2593" t="s">
        <v>44</v>
      </c>
      <c r="G2593" s="2">
        <v>44842</v>
      </c>
      <c r="H2593" s="1">
        <f>YEAR(Table1[[#This Row],[Date_of_Diagnosis]])</f>
        <v>2022</v>
      </c>
      <c r="I2593" t="s">
        <v>37</v>
      </c>
      <c r="J2593" t="s">
        <v>2</v>
      </c>
      <c r="K2593" t="b">
        <v>0</v>
      </c>
      <c r="L2593">
        <v>22</v>
      </c>
      <c r="M2593">
        <v>18</v>
      </c>
      <c r="N2593" t="s">
        <v>9</v>
      </c>
      <c r="O2593">
        <v>61</v>
      </c>
      <c r="P2593" t="str">
        <f>IF(Table1[[#This Row],[Survival_Time_Months]]&lt;12,"&lt;1 Year",IF(Table1[[#This Row],[Survival_Time_Months]]&lt;60,"1-5 Years","5+ Years"))</f>
        <v>5+ Years</v>
      </c>
      <c r="Q2593" t="s">
        <v>14</v>
      </c>
      <c r="R2593" t="b">
        <v>1</v>
      </c>
      <c r="S2593" t="s">
        <v>20</v>
      </c>
    </row>
    <row r="2594" spans="1:19" x14ac:dyDescent="0.35">
      <c r="A2594" t="s">
        <v>2639</v>
      </c>
      <c r="B2594">
        <v>30</v>
      </c>
      <c r="C2594" t="str">
        <f>IF(Table1[[#This Row],[Age]]&lt;=10,"Child",IF(Table1[[#This Row],[Age]]&lt;=20,"Teen", IF(Table1[[#This Row],[Age]]&lt;=40, "Young Adult",IF(Table1[[#This Row],[Age]]&lt;=60, "Middle Age","Old Age"))))</f>
        <v>Young Adult</v>
      </c>
      <c r="D2594" t="s">
        <v>5049</v>
      </c>
      <c r="E2594" t="s">
        <v>50</v>
      </c>
      <c r="F2594" t="s">
        <v>44</v>
      </c>
      <c r="G2594" s="2">
        <v>45273</v>
      </c>
      <c r="H2594" s="1">
        <f>YEAR(Table1[[#This Row],[Date_of_Diagnosis]])</f>
        <v>2023</v>
      </c>
      <c r="I2594" t="s">
        <v>48</v>
      </c>
      <c r="J2594" t="s">
        <v>2</v>
      </c>
      <c r="K2594" t="b">
        <v>0</v>
      </c>
      <c r="L2594">
        <v>19</v>
      </c>
      <c r="M2594">
        <v>10</v>
      </c>
      <c r="N2594" t="s">
        <v>12</v>
      </c>
      <c r="O2594">
        <v>52</v>
      </c>
      <c r="P2594" t="str">
        <f>IF(Table1[[#This Row],[Survival_Time_Months]]&lt;12,"&lt;1 Year",IF(Table1[[#This Row],[Survival_Time_Months]]&lt;60,"1-5 Years","5+ Years"))</f>
        <v>1-5 Years</v>
      </c>
      <c r="Q2594" t="s">
        <v>10</v>
      </c>
      <c r="R2594" t="b">
        <v>0</v>
      </c>
      <c r="S2594" t="s">
        <v>20</v>
      </c>
    </row>
    <row r="2595" spans="1:19" x14ac:dyDescent="0.35">
      <c r="A2595" t="s">
        <v>2640</v>
      </c>
      <c r="B2595">
        <v>71</v>
      </c>
      <c r="C2595" t="str">
        <f>IF(Table1[[#This Row],[Age]]&lt;=10,"Child",IF(Table1[[#This Row],[Age]]&lt;=20,"Teen", IF(Table1[[#This Row],[Age]]&lt;=40, "Young Adult",IF(Table1[[#This Row],[Age]]&lt;=60, "Middle Age","Old Age"))))</f>
        <v>Old Age</v>
      </c>
      <c r="D2595" t="s">
        <v>5049</v>
      </c>
      <c r="E2595" t="s">
        <v>50</v>
      </c>
      <c r="F2595" t="s">
        <v>36</v>
      </c>
      <c r="G2595" s="2">
        <v>43723</v>
      </c>
      <c r="H2595" s="1">
        <f>YEAR(Table1[[#This Row],[Date_of_Diagnosis]])</f>
        <v>2019</v>
      </c>
      <c r="I2595" t="s">
        <v>42</v>
      </c>
      <c r="J2595" t="s">
        <v>38</v>
      </c>
      <c r="K2595" t="b">
        <v>1</v>
      </c>
      <c r="L2595">
        <v>44</v>
      </c>
      <c r="M2595">
        <v>1</v>
      </c>
      <c r="N2595" t="s">
        <v>9</v>
      </c>
      <c r="O2595">
        <v>98</v>
      </c>
      <c r="P2595" t="str">
        <f>IF(Table1[[#This Row],[Survival_Time_Months]]&lt;12,"&lt;1 Year",IF(Table1[[#This Row],[Survival_Time_Months]]&lt;60,"1-5 Years","5+ Years"))</f>
        <v>5+ Years</v>
      </c>
      <c r="Q2595" t="s">
        <v>10</v>
      </c>
      <c r="R2595" t="b">
        <v>1</v>
      </c>
      <c r="S2595" t="s">
        <v>16</v>
      </c>
    </row>
    <row r="2596" spans="1:19" x14ac:dyDescent="0.35">
      <c r="A2596" t="s">
        <v>2641</v>
      </c>
      <c r="B2596">
        <v>44</v>
      </c>
      <c r="C2596" t="str">
        <f>IF(Table1[[#This Row],[Age]]&lt;=10,"Child",IF(Table1[[#This Row],[Age]]&lt;=20,"Teen", IF(Table1[[#This Row],[Age]]&lt;=40, "Young Adult",IF(Table1[[#This Row],[Age]]&lt;=60, "Middle Age","Old Age"))))</f>
        <v>Middle Age</v>
      </c>
      <c r="D2596" t="s">
        <v>5049</v>
      </c>
      <c r="E2596" t="s">
        <v>50</v>
      </c>
      <c r="F2596" t="s">
        <v>44</v>
      </c>
      <c r="G2596" s="2">
        <v>44344</v>
      </c>
      <c r="H2596" s="1">
        <f>YEAR(Table1[[#This Row],[Date_of_Diagnosis]])</f>
        <v>2021</v>
      </c>
      <c r="I2596" t="s">
        <v>37</v>
      </c>
      <c r="J2596" t="s">
        <v>45</v>
      </c>
      <c r="K2596" t="b">
        <v>0</v>
      </c>
      <c r="L2596">
        <v>27</v>
      </c>
      <c r="M2596">
        <v>10</v>
      </c>
      <c r="N2596" t="s">
        <v>9</v>
      </c>
      <c r="O2596">
        <v>35</v>
      </c>
      <c r="P2596" t="str">
        <f>IF(Table1[[#This Row],[Survival_Time_Months]]&lt;12,"&lt;1 Year",IF(Table1[[#This Row],[Survival_Time_Months]]&lt;60,"1-5 Years","5+ Years"))</f>
        <v>1-5 Years</v>
      </c>
      <c r="Q2596" t="s">
        <v>10</v>
      </c>
      <c r="R2596" t="b">
        <v>1</v>
      </c>
      <c r="S2596" t="s">
        <v>22</v>
      </c>
    </row>
    <row r="2597" spans="1:19" x14ac:dyDescent="0.35">
      <c r="A2597" t="s">
        <v>2642</v>
      </c>
      <c r="B2597">
        <v>65</v>
      </c>
      <c r="C2597" t="str">
        <f>IF(Table1[[#This Row],[Age]]&lt;=10,"Child",IF(Table1[[#This Row],[Age]]&lt;=20,"Teen", IF(Table1[[#This Row],[Age]]&lt;=40, "Young Adult",IF(Table1[[#This Row],[Age]]&lt;=60, "Middle Age","Old Age"))))</f>
        <v>Old Age</v>
      </c>
      <c r="D2597" t="s">
        <v>5050</v>
      </c>
      <c r="E2597" t="s">
        <v>47</v>
      </c>
      <c r="F2597" t="s">
        <v>41</v>
      </c>
      <c r="G2597" s="2">
        <v>44285</v>
      </c>
      <c r="H2597" s="1">
        <f>YEAR(Table1[[#This Row],[Date_of_Diagnosis]])</f>
        <v>2021</v>
      </c>
      <c r="I2597" t="s">
        <v>42</v>
      </c>
      <c r="J2597" t="s">
        <v>38</v>
      </c>
      <c r="K2597" t="b">
        <v>0</v>
      </c>
      <c r="L2597">
        <v>5</v>
      </c>
      <c r="M2597">
        <v>9</v>
      </c>
      <c r="N2597" t="s">
        <v>15</v>
      </c>
      <c r="O2597">
        <v>80</v>
      </c>
      <c r="P2597" t="str">
        <f>IF(Table1[[#This Row],[Survival_Time_Months]]&lt;12,"&lt;1 Year",IF(Table1[[#This Row],[Survival_Time_Months]]&lt;60,"1-5 Years","5+ Years"))</f>
        <v>5+ Years</v>
      </c>
      <c r="Q2597" t="s">
        <v>14</v>
      </c>
      <c r="R2597" t="b">
        <v>1</v>
      </c>
      <c r="S2597" t="s">
        <v>23</v>
      </c>
    </row>
    <row r="2598" spans="1:19" x14ac:dyDescent="0.35">
      <c r="A2598" t="s">
        <v>2643</v>
      </c>
      <c r="B2598">
        <v>3</v>
      </c>
      <c r="C2598" t="str">
        <f>IF(Table1[[#This Row],[Age]]&lt;=10,"Child",IF(Table1[[#This Row],[Age]]&lt;=20,"Teen", IF(Table1[[#This Row],[Age]]&lt;=40, "Young Adult",IF(Table1[[#This Row],[Age]]&lt;=60, "Middle Age","Old Age"))))</f>
        <v>Child</v>
      </c>
      <c r="D2598" t="s">
        <v>5049</v>
      </c>
      <c r="E2598" t="s">
        <v>47</v>
      </c>
      <c r="F2598" t="s">
        <v>41</v>
      </c>
      <c r="G2598" s="2">
        <v>45169</v>
      </c>
      <c r="H2598" s="1">
        <f>YEAR(Table1[[#This Row],[Date_of_Diagnosis]])</f>
        <v>2023</v>
      </c>
      <c r="I2598" t="s">
        <v>51</v>
      </c>
      <c r="J2598" t="s">
        <v>38</v>
      </c>
      <c r="K2598" t="b">
        <v>1</v>
      </c>
      <c r="L2598">
        <v>49</v>
      </c>
      <c r="M2598">
        <v>20</v>
      </c>
      <c r="N2598" t="s">
        <v>9</v>
      </c>
      <c r="O2598">
        <v>46</v>
      </c>
      <c r="P2598" t="str">
        <f>IF(Table1[[#This Row],[Survival_Time_Months]]&lt;12,"&lt;1 Year",IF(Table1[[#This Row],[Survival_Time_Months]]&lt;60,"1-5 Years","5+ Years"))</f>
        <v>1-5 Years</v>
      </c>
      <c r="Q2598" t="s">
        <v>14</v>
      </c>
      <c r="R2598" t="b">
        <v>0</v>
      </c>
      <c r="S2598" t="s">
        <v>19</v>
      </c>
    </row>
    <row r="2599" spans="1:19" x14ac:dyDescent="0.35">
      <c r="A2599" t="s">
        <v>2644</v>
      </c>
      <c r="B2599">
        <v>43</v>
      </c>
      <c r="C2599" t="str">
        <f>IF(Table1[[#This Row],[Age]]&lt;=10,"Child",IF(Table1[[#This Row],[Age]]&lt;=20,"Teen", IF(Table1[[#This Row],[Age]]&lt;=40, "Young Adult",IF(Table1[[#This Row],[Age]]&lt;=60, "Middle Age","Old Age"))))</f>
        <v>Middle Age</v>
      </c>
      <c r="D2599" t="s">
        <v>5049</v>
      </c>
      <c r="E2599" t="s">
        <v>35</v>
      </c>
      <c r="F2599" t="s">
        <v>36</v>
      </c>
      <c r="G2599" s="2">
        <v>45297</v>
      </c>
      <c r="H2599" s="1">
        <f>YEAR(Table1[[#This Row],[Date_of_Diagnosis]])</f>
        <v>2024</v>
      </c>
      <c r="I2599" t="s">
        <v>42</v>
      </c>
      <c r="J2599" t="s">
        <v>38</v>
      </c>
      <c r="K2599" t="b">
        <v>0</v>
      </c>
      <c r="L2599">
        <v>37</v>
      </c>
      <c r="M2599">
        <v>2</v>
      </c>
      <c r="N2599" t="s">
        <v>12</v>
      </c>
      <c r="O2599">
        <v>8</v>
      </c>
      <c r="P2599" t="str">
        <f>IF(Table1[[#This Row],[Survival_Time_Months]]&lt;12,"&lt;1 Year",IF(Table1[[#This Row],[Survival_Time_Months]]&lt;60,"1-5 Years","5+ Years"))</f>
        <v>&lt;1 Year</v>
      </c>
      <c r="Q2599" t="s">
        <v>10</v>
      </c>
      <c r="R2599" t="b">
        <v>1</v>
      </c>
      <c r="S2599" t="s">
        <v>13</v>
      </c>
    </row>
    <row r="2600" spans="1:19" x14ac:dyDescent="0.35">
      <c r="A2600" t="s">
        <v>2645</v>
      </c>
      <c r="B2600">
        <v>78</v>
      </c>
      <c r="C2600" t="str">
        <f>IF(Table1[[#This Row],[Age]]&lt;=10,"Child",IF(Table1[[#This Row],[Age]]&lt;=20,"Teen", IF(Table1[[#This Row],[Age]]&lt;=40, "Young Adult",IF(Table1[[#This Row],[Age]]&lt;=60, "Middle Age","Old Age"))))</f>
        <v>Old Age</v>
      </c>
      <c r="D2600" t="s">
        <v>5050</v>
      </c>
      <c r="E2600" t="s">
        <v>50</v>
      </c>
      <c r="F2600" t="s">
        <v>44</v>
      </c>
      <c r="G2600" s="2">
        <v>45483</v>
      </c>
      <c r="H2600" s="1">
        <f>YEAR(Table1[[#This Row],[Date_of_Diagnosis]])</f>
        <v>2024</v>
      </c>
      <c r="I2600" t="s">
        <v>51</v>
      </c>
      <c r="J2600" t="s">
        <v>38</v>
      </c>
      <c r="K2600" t="b">
        <v>0</v>
      </c>
      <c r="L2600">
        <v>39</v>
      </c>
      <c r="M2600">
        <v>8</v>
      </c>
      <c r="N2600" t="s">
        <v>15</v>
      </c>
      <c r="O2600">
        <v>58</v>
      </c>
      <c r="P2600" t="str">
        <f>IF(Table1[[#This Row],[Survival_Time_Months]]&lt;12,"&lt;1 Year",IF(Table1[[#This Row],[Survival_Time_Months]]&lt;60,"1-5 Years","5+ Years"))</f>
        <v>1-5 Years</v>
      </c>
      <c r="Q2600" t="s">
        <v>14</v>
      </c>
      <c r="R2600" t="b">
        <v>0</v>
      </c>
      <c r="S2600" t="s">
        <v>22</v>
      </c>
    </row>
    <row r="2601" spans="1:19" x14ac:dyDescent="0.35">
      <c r="A2601" t="s">
        <v>2646</v>
      </c>
      <c r="B2601">
        <v>90</v>
      </c>
      <c r="C2601" t="str">
        <f>IF(Table1[[#This Row],[Age]]&lt;=10,"Child",IF(Table1[[#This Row],[Age]]&lt;=20,"Teen", IF(Table1[[#This Row],[Age]]&lt;=40, "Young Adult",IF(Table1[[#This Row],[Age]]&lt;=60, "Middle Age","Old Age"))))</f>
        <v>Old Age</v>
      </c>
      <c r="D2601" t="s">
        <v>5049</v>
      </c>
      <c r="E2601" t="s">
        <v>50</v>
      </c>
      <c r="F2601" t="s">
        <v>44</v>
      </c>
      <c r="G2601" s="2">
        <v>44835</v>
      </c>
      <c r="H2601" s="1">
        <f>YEAR(Table1[[#This Row],[Date_of_Diagnosis]])</f>
        <v>2022</v>
      </c>
      <c r="I2601" t="s">
        <v>48</v>
      </c>
      <c r="J2601" t="s">
        <v>38</v>
      </c>
      <c r="K2601" t="b">
        <v>1</v>
      </c>
      <c r="L2601">
        <v>52</v>
      </c>
      <c r="M2601">
        <v>11</v>
      </c>
      <c r="N2601" t="s">
        <v>12</v>
      </c>
      <c r="O2601">
        <v>53</v>
      </c>
      <c r="P2601" t="str">
        <f>IF(Table1[[#This Row],[Survival_Time_Months]]&lt;12,"&lt;1 Year",IF(Table1[[#This Row],[Survival_Time_Months]]&lt;60,"1-5 Years","5+ Years"))</f>
        <v>1-5 Years</v>
      </c>
      <c r="Q2601" t="s">
        <v>14</v>
      </c>
      <c r="R2601" t="b">
        <v>1</v>
      </c>
      <c r="S2601" t="s">
        <v>17</v>
      </c>
    </row>
    <row r="2602" spans="1:19" x14ac:dyDescent="0.35">
      <c r="A2602" t="s">
        <v>2647</v>
      </c>
      <c r="B2602">
        <v>72</v>
      </c>
      <c r="C2602" t="str">
        <f>IF(Table1[[#This Row],[Age]]&lt;=10,"Child",IF(Table1[[#This Row],[Age]]&lt;=20,"Teen", IF(Table1[[#This Row],[Age]]&lt;=40, "Young Adult",IF(Table1[[#This Row],[Age]]&lt;=60, "Middle Age","Old Age"))))</f>
        <v>Old Age</v>
      </c>
      <c r="D2602" t="s">
        <v>5049</v>
      </c>
      <c r="E2602" t="s">
        <v>35</v>
      </c>
      <c r="F2602" t="s">
        <v>36</v>
      </c>
      <c r="G2602" s="2">
        <v>44182</v>
      </c>
      <c r="H2602" s="1">
        <f>YEAR(Table1[[#This Row],[Date_of_Diagnosis]])</f>
        <v>2020</v>
      </c>
      <c r="I2602" t="s">
        <v>51</v>
      </c>
      <c r="J2602" t="s">
        <v>38</v>
      </c>
      <c r="K2602" t="b">
        <v>1</v>
      </c>
      <c r="L2602">
        <v>29</v>
      </c>
      <c r="M2602">
        <v>6</v>
      </c>
      <c r="N2602" t="s">
        <v>9</v>
      </c>
      <c r="O2602">
        <v>77</v>
      </c>
      <c r="P2602" t="str">
        <f>IF(Table1[[#This Row],[Survival_Time_Months]]&lt;12,"&lt;1 Year",IF(Table1[[#This Row],[Survival_Time_Months]]&lt;60,"1-5 Years","5+ Years"))</f>
        <v>5+ Years</v>
      </c>
      <c r="Q2602" t="s">
        <v>14</v>
      </c>
      <c r="R2602" t="b">
        <v>1</v>
      </c>
      <c r="S2602" t="s">
        <v>13</v>
      </c>
    </row>
    <row r="2603" spans="1:19" x14ac:dyDescent="0.35">
      <c r="A2603" t="s">
        <v>2648</v>
      </c>
      <c r="B2603">
        <v>60</v>
      </c>
      <c r="C2603" t="str">
        <f>IF(Table1[[#This Row],[Age]]&lt;=10,"Child",IF(Table1[[#This Row],[Age]]&lt;=20,"Teen", IF(Table1[[#This Row],[Age]]&lt;=40, "Young Adult",IF(Table1[[#This Row],[Age]]&lt;=60, "Middle Age","Old Age"))))</f>
        <v>Middle Age</v>
      </c>
      <c r="D2603" t="s">
        <v>40</v>
      </c>
      <c r="E2603" t="s">
        <v>35</v>
      </c>
      <c r="F2603" t="s">
        <v>41</v>
      </c>
      <c r="G2603" s="2">
        <v>43734</v>
      </c>
      <c r="H2603" s="1">
        <f>YEAR(Table1[[#This Row],[Date_of_Diagnosis]])</f>
        <v>2019</v>
      </c>
      <c r="I2603" t="s">
        <v>42</v>
      </c>
      <c r="J2603" t="s">
        <v>2</v>
      </c>
      <c r="K2603" t="b">
        <v>1</v>
      </c>
      <c r="L2603">
        <v>44</v>
      </c>
      <c r="M2603">
        <v>14</v>
      </c>
      <c r="N2603" t="s">
        <v>12</v>
      </c>
      <c r="O2603">
        <v>34</v>
      </c>
      <c r="P2603" t="str">
        <f>IF(Table1[[#This Row],[Survival_Time_Months]]&lt;12,"&lt;1 Year",IF(Table1[[#This Row],[Survival_Time_Months]]&lt;60,"1-5 Years","5+ Years"))</f>
        <v>1-5 Years</v>
      </c>
      <c r="Q2603" t="s">
        <v>10</v>
      </c>
      <c r="R2603" t="b">
        <v>1</v>
      </c>
      <c r="S2603" t="s">
        <v>23</v>
      </c>
    </row>
    <row r="2604" spans="1:19" x14ac:dyDescent="0.35">
      <c r="A2604" t="s">
        <v>2649</v>
      </c>
      <c r="B2604">
        <v>1</v>
      </c>
      <c r="C2604" t="str">
        <f>IF(Table1[[#This Row],[Age]]&lt;=10,"Child",IF(Table1[[#This Row],[Age]]&lt;=20,"Teen", IF(Table1[[#This Row],[Age]]&lt;=40, "Young Adult",IF(Table1[[#This Row],[Age]]&lt;=60, "Middle Age","Old Age"))))</f>
        <v>Child</v>
      </c>
      <c r="D2604" t="s">
        <v>5050</v>
      </c>
      <c r="E2604" t="s">
        <v>35</v>
      </c>
      <c r="F2604" t="s">
        <v>41</v>
      </c>
      <c r="G2604" s="2">
        <v>45338</v>
      </c>
      <c r="H2604" s="1">
        <f>YEAR(Table1[[#This Row],[Date_of_Diagnosis]])</f>
        <v>2024</v>
      </c>
      <c r="I2604" t="s">
        <v>48</v>
      </c>
      <c r="J2604" t="s">
        <v>2</v>
      </c>
      <c r="K2604" t="b">
        <v>1</v>
      </c>
      <c r="L2604">
        <v>2</v>
      </c>
      <c r="M2604">
        <v>11</v>
      </c>
      <c r="N2604" t="s">
        <v>9</v>
      </c>
      <c r="O2604">
        <v>100</v>
      </c>
      <c r="P2604" t="str">
        <f>IF(Table1[[#This Row],[Survival_Time_Months]]&lt;12,"&lt;1 Year",IF(Table1[[#This Row],[Survival_Time_Months]]&lt;60,"1-5 Years","5+ Years"))</f>
        <v>5+ Years</v>
      </c>
      <c r="Q2604" t="s">
        <v>14</v>
      </c>
      <c r="R2604" t="b">
        <v>0</v>
      </c>
      <c r="S2604" t="s">
        <v>21</v>
      </c>
    </row>
    <row r="2605" spans="1:19" x14ac:dyDescent="0.35">
      <c r="A2605" t="s">
        <v>2650</v>
      </c>
      <c r="B2605">
        <v>88</v>
      </c>
      <c r="C2605" t="str">
        <f>IF(Table1[[#This Row],[Age]]&lt;=10,"Child",IF(Table1[[#This Row],[Age]]&lt;=20,"Teen", IF(Table1[[#This Row],[Age]]&lt;=40, "Young Adult",IF(Table1[[#This Row],[Age]]&lt;=60, "Middle Age","Old Age"))))</f>
        <v>Old Age</v>
      </c>
      <c r="D2605" t="s">
        <v>5050</v>
      </c>
      <c r="E2605" t="s">
        <v>47</v>
      </c>
      <c r="F2605" t="s">
        <v>44</v>
      </c>
      <c r="G2605" s="2">
        <v>44393</v>
      </c>
      <c r="H2605" s="1">
        <f>YEAR(Table1[[#This Row],[Date_of_Diagnosis]])</f>
        <v>2021</v>
      </c>
      <c r="I2605" t="s">
        <v>37</v>
      </c>
      <c r="J2605" t="s">
        <v>45</v>
      </c>
      <c r="K2605" t="b">
        <v>1</v>
      </c>
      <c r="L2605">
        <v>45</v>
      </c>
      <c r="M2605">
        <v>13</v>
      </c>
      <c r="N2605" t="s">
        <v>9</v>
      </c>
      <c r="O2605">
        <v>120</v>
      </c>
      <c r="P2605" t="str">
        <f>IF(Table1[[#This Row],[Survival_Time_Months]]&lt;12,"&lt;1 Year",IF(Table1[[#This Row],[Survival_Time_Months]]&lt;60,"1-5 Years","5+ Years"))</f>
        <v>5+ Years</v>
      </c>
      <c r="Q2605" t="s">
        <v>14</v>
      </c>
      <c r="R2605" t="b">
        <v>1</v>
      </c>
      <c r="S2605" t="s">
        <v>20</v>
      </c>
    </row>
    <row r="2606" spans="1:19" x14ac:dyDescent="0.35">
      <c r="A2606" t="s">
        <v>2651</v>
      </c>
      <c r="B2606">
        <v>40</v>
      </c>
      <c r="C2606" t="str">
        <f>IF(Table1[[#This Row],[Age]]&lt;=10,"Child",IF(Table1[[#This Row],[Age]]&lt;=20,"Teen", IF(Table1[[#This Row],[Age]]&lt;=40, "Young Adult",IF(Table1[[#This Row],[Age]]&lt;=60, "Middle Age","Old Age"))))</f>
        <v>Young Adult</v>
      </c>
      <c r="D2606" t="s">
        <v>5049</v>
      </c>
      <c r="E2606" t="s">
        <v>47</v>
      </c>
      <c r="F2606" t="s">
        <v>41</v>
      </c>
      <c r="G2606" s="2">
        <v>44151</v>
      </c>
      <c r="H2606" s="1">
        <f>YEAR(Table1[[#This Row],[Date_of_Diagnosis]])</f>
        <v>2020</v>
      </c>
      <c r="I2606" t="s">
        <v>48</v>
      </c>
      <c r="J2606" t="s">
        <v>45</v>
      </c>
      <c r="K2606" t="b">
        <v>1</v>
      </c>
      <c r="L2606">
        <v>52</v>
      </c>
      <c r="M2606">
        <v>12</v>
      </c>
      <c r="N2606" t="s">
        <v>12</v>
      </c>
      <c r="O2606">
        <v>82</v>
      </c>
      <c r="P2606" t="str">
        <f>IF(Table1[[#This Row],[Survival_Time_Months]]&lt;12,"&lt;1 Year",IF(Table1[[#This Row],[Survival_Time_Months]]&lt;60,"1-5 Years","5+ Years"))</f>
        <v>5+ Years</v>
      </c>
      <c r="Q2606" t="s">
        <v>14</v>
      </c>
      <c r="R2606" t="b">
        <v>0</v>
      </c>
      <c r="S2606" t="s">
        <v>22</v>
      </c>
    </row>
    <row r="2607" spans="1:19" x14ac:dyDescent="0.35">
      <c r="A2607" t="s">
        <v>2652</v>
      </c>
      <c r="B2607">
        <v>35</v>
      </c>
      <c r="C2607" t="str">
        <f>IF(Table1[[#This Row],[Age]]&lt;=10,"Child",IF(Table1[[#This Row],[Age]]&lt;=20,"Teen", IF(Table1[[#This Row],[Age]]&lt;=40, "Young Adult",IF(Table1[[#This Row],[Age]]&lt;=60, "Middle Age","Old Age"))))</f>
        <v>Young Adult</v>
      </c>
      <c r="D2607" t="s">
        <v>5050</v>
      </c>
      <c r="E2607" t="s">
        <v>35</v>
      </c>
      <c r="F2607" t="s">
        <v>41</v>
      </c>
      <c r="G2607" s="2">
        <v>45418</v>
      </c>
      <c r="H2607" s="1">
        <f>YEAR(Table1[[#This Row],[Date_of_Diagnosis]])</f>
        <v>2024</v>
      </c>
      <c r="I2607" t="s">
        <v>48</v>
      </c>
      <c r="J2607" t="s">
        <v>2</v>
      </c>
      <c r="K2607" t="b">
        <v>1</v>
      </c>
      <c r="L2607">
        <v>22</v>
      </c>
      <c r="M2607">
        <v>18</v>
      </c>
      <c r="N2607" t="s">
        <v>9</v>
      </c>
      <c r="O2607">
        <v>30</v>
      </c>
      <c r="P2607" t="str">
        <f>IF(Table1[[#This Row],[Survival_Time_Months]]&lt;12,"&lt;1 Year",IF(Table1[[#This Row],[Survival_Time_Months]]&lt;60,"1-5 Years","5+ Years"))</f>
        <v>1-5 Years</v>
      </c>
      <c r="Q2607" t="s">
        <v>10</v>
      </c>
      <c r="R2607" t="b">
        <v>1</v>
      </c>
      <c r="S2607" t="s">
        <v>13</v>
      </c>
    </row>
    <row r="2608" spans="1:19" x14ac:dyDescent="0.35">
      <c r="A2608" t="s">
        <v>2653</v>
      </c>
      <c r="B2608">
        <v>85</v>
      </c>
      <c r="C2608" t="str">
        <f>IF(Table1[[#This Row],[Age]]&lt;=10,"Child",IF(Table1[[#This Row],[Age]]&lt;=20,"Teen", IF(Table1[[#This Row],[Age]]&lt;=40, "Young Adult",IF(Table1[[#This Row],[Age]]&lt;=60, "Middle Age","Old Age"))))</f>
        <v>Old Age</v>
      </c>
      <c r="D2608" t="s">
        <v>5049</v>
      </c>
      <c r="E2608" t="s">
        <v>35</v>
      </c>
      <c r="F2608" t="s">
        <v>44</v>
      </c>
      <c r="G2608" s="2">
        <v>45290</v>
      </c>
      <c r="H2608" s="1">
        <f>YEAR(Table1[[#This Row],[Date_of_Diagnosis]])</f>
        <v>2023</v>
      </c>
      <c r="I2608" t="s">
        <v>48</v>
      </c>
      <c r="J2608" t="s">
        <v>45</v>
      </c>
      <c r="K2608" t="b">
        <v>1</v>
      </c>
      <c r="L2608">
        <v>37</v>
      </c>
      <c r="M2608">
        <v>13</v>
      </c>
      <c r="N2608" t="s">
        <v>15</v>
      </c>
      <c r="O2608">
        <v>26</v>
      </c>
      <c r="P2608" t="str">
        <f>IF(Table1[[#This Row],[Survival_Time_Months]]&lt;12,"&lt;1 Year",IF(Table1[[#This Row],[Survival_Time_Months]]&lt;60,"1-5 Years","5+ Years"))</f>
        <v>1-5 Years</v>
      </c>
      <c r="Q2608" t="s">
        <v>10</v>
      </c>
      <c r="R2608" t="b">
        <v>1</v>
      </c>
      <c r="S2608" t="s">
        <v>20</v>
      </c>
    </row>
    <row r="2609" spans="1:19" x14ac:dyDescent="0.35">
      <c r="A2609" t="s">
        <v>2654</v>
      </c>
      <c r="B2609">
        <v>13</v>
      </c>
      <c r="C2609" t="str">
        <f>IF(Table1[[#This Row],[Age]]&lt;=10,"Child",IF(Table1[[#This Row],[Age]]&lt;=20,"Teen", IF(Table1[[#This Row],[Age]]&lt;=40, "Young Adult",IF(Table1[[#This Row],[Age]]&lt;=60, "Middle Age","Old Age"))))</f>
        <v>Teen</v>
      </c>
      <c r="D2609" t="s">
        <v>40</v>
      </c>
      <c r="E2609" t="s">
        <v>47</v>
      </c>
      <c r="F2609" t="s">
        <v>44</v>
      </c>
      <c r="G2609" s="2">
        <v>45461</v>
      </c>
      <c r="H2609" s="1">
        <f>YEAR(Table1[[#This Row],[Date_of_Diagnosis]])</f>
        <v>2024</v>
      </c>
      <c r="I2609" t="s">
        <v>42</v>
      </c>
      <c r="J2609" t="s">
        <v>45</v>
      </c>
      <c r="K2609" t="b">
        <v>1</v>
      </c>
      <c r="L2609">
        <v>41</v>
      </c>
      <c r="M2609">
        <v>3</v>
      </c>
      <c r="N2609" t="s">
        <v>15</v>
      </c>
      <c r="O2609">
        <v>116</v>
      </c>
      <c r="P2609" t="str">
        <f>IF(Table1[[#This Row],[Survival_Time_Months]]&lt;12,"&lt;1 Year",IF(Table1[[#This Row],[Survival_Time_Months]]&lt;60,"1-5 Years","5+ Years"))</f>
        <v>5+ Years</v>
      </c>
      <c r="Q2609" t="s">
        <v>14</v>
      </c>
      <c r="R2609" t="b">
        <v>1</v>
      </c>
      <c r="S2609" t="s">
        <v>23</v>
      </c>
    </row>
    <row r="2610" spans="1:19" x14ac:dyDescent="0.35">
      <c r="A2610" t="s">
        <v>2655</v>
      </c>
      <c r="B2610">
        <v>35</v>
      </c>
      <c r="C2610" t="str">
        <f>IF(Table1[[#This Row],[Age]]&lt;=10,"Child",IF(Table1[[#This Row],[Age]]&lt;=20,"Teen", IF(Table1[[#This Row],[Age]]&lt;=40, "Young Adult",IF(Table1[[#This Row],[Age]]&lt;=60, "Middle Age","Old Age"))))</f>
        <v>Young Adult</v>
      </c>
      <c r="D2610" t="s">
        <v>40</v>
      </c>
      <c r="E2610" t="s">
        <v>47</v>
      </c>
      <c r="F2610" t="s">
        <v>44</v>
      </c>
      <c r="G2610" s="2">
        <v>43614</v>
      </c>
      <c r="H2610" s="1">
        <f>YEAR(Table1[[#This Row],[Date_of_Diagnosis]])</f>
        <v>2019</v>
      </c>
      <c r="I2610" t="s">
        <v>48</v>
      </c>
      <c r="J2610" t="s">
        <v>2</v>
      </c>
      <c r="K2610" t="b">
        <v>0</v>
      </c>
      <c r="L2610">
        <v>1</v>
      </c>
      <c r="M2610">
        <v>20</v>
      </c>
      <c r="N2610" t="s">
        <v>12</v>
      </c>
      <c r="O2610">
        <v>91</v>
      </c>
      <c r="P2610" t="str">
        <f>IF(Table1[[#This Row],[Survival_Time_Months]]&lt;12,"&lt;1 Year",IF(Table1[[#This Row],[Survival_Time_Months]]&lt;60,"1-5 Years","5+ Years"))</f>
        <v>5+ Years</v>
      </c>
      <c r="Q2610" t="s">
        <v>10</v>
      </c>
      <c r="R2610" t="b">
        <v>0</v>
      </c>
      <c r="S2610" t="s">
        <v>17</v>
      </c>
    </row>
    <row r="2611" spans="1:19" x14ac:dyDescent="0.35">
      <c r="A2611" t="s">
        <v>2656</v>
      </c>
      <c r="B2611">
        <v>67</v>
      </c>
      <c r="C2611" t="str">
        <f>IF(Table1[[#This Row],[Age]]&lt;=10,"Child",IF(Table1[[#This Row],[Age]]&lt;=20,"Teen", IF(Table1[[#This Row],[Age]]&lt;=40, "Young Adult",IF(Table1[[#This Row],[Age]]&lt;=60, "Middle Age","Old Age"))))</f>
        <v>Old Age</v>
      </c>
      <c r="D2611" t="s">
        <v>5050</v>
      </c>
      <c r="E2611" t="s">
        <v>35</v>
      </c>
      <c r="F2611" t="s">
        <v>44</v>
      </c>
      <c r="G2611" s="2">
        <v>43520</v>
      </c>
      <c r="H2611" s="1">
        <f>YEAR(Table1[[#This Row],[Date_of_Diagnosis]])</f>
        <v>2019</v>
      </c>
      <c r="I2611" t="s">
        <v>37</v>
      </c>
      <c r="J2611" t="s">
        <v>45</v>
      </c>
      <c r="K2611" t="b">
        <v>1</v>
      </c>
      <c r="L2611">
        <v>54</v>
      </c>
      <c r="M2611">
        <v>2</v>
      </c>
      <c r="N2611" t="s">
        <v>15</v>
      </c>
      <c r="O2611">
        <v>79</v>
      </c>
      <c r="P2611" t="str">
        <f>IF(Table1[[#This Row],[Survival_Time_Months]]&lt;12,"&lt;1 Year",IF(Table1[[#This Row],[Survival_Time_Months]]&lt;60,"1-5 Years","5+ Years"))</f>
        <v>5+ Years</v>
      </c>
      <c r="Q2611" t="s">
        <v>10</v>
      </c>
      <c r="R2611" t="b">
        <v>1</v>
      </c>
      <c r="S2611" t="s">
        <v>19</v>
      </c>
    </row>
    <row r="2612" spans="1:19" x14ac:dyDescent="0.35">
      <c r="A2612" t="s">
        <v>2657</v>
      </c>
      <c r="B2612">
        <v>10</v>
      </c>
      <c r="C2612" t="str">
        <f>IF(Table1[[#This Row],[Age]]&lt;=10,"Child",IF(Table1[[#This Row],[Age]]&lt;=20,"Teen", IF(Table1[[#This Row],[Age]]&lt;=40, "Young Adult",IF(Table1[[#This Row],[Age]]&lt;=60, "Middle Age","Old Age"))))</f>
        <v>Child</v>
      </c>
      <c r="D2612" t="s">
        <v>40</v>
      </c>
      <c r="E2612" t="s">
        <v>50</v>
      </c>
      <c r="F2612" t="s">
        <v>36</v>
      </c>
      <c r="G2612" s="2">
        <v>45348</v>
      </c>
      <c r="H2612" s="1">
        <f>YEAR(Table1[[#This Row],[Date_of_Diagnosis]])</f>
        <v>2024</v>
      </c>
      <c r="I2612" t="s">
        <v>42</v>
      </c>
      <c r="J2612" t="s">
        <v>38</v>
      </c>
      <c r="K2612" t="b">
        <v>0</v>
      </c>
      <c r="L2612">
        <v>7</v>
      </c>
      <c r="M2612">
        <v>11</v>
      </c>
      <c r="N2612" t="s">
        <v>9</v>
      </c>
      <c r="O2612">
        <v>28</v>
      </c>
      <c r="P2612" t="str">
        <f>IF(Table1[[#This Row],[Survival_Time_Months]]&lt;12,"&lt;1 Year",IF(Table1[[#This Row],[Survival_Time_Months]]&lt;60,"1-5 Years","5+ Years"))</f>
        <v>1-5 Years</v>
      </c>
      <c r="Q2612" t="s">
        <v>10</v>
      </c>
      <c r="R2612" t="b">
        <v>0</v>
      </c>
      <c r="S2612" t="s">
        <v>21</v>
      </c>
    </row>
    <row r="2613" spans="1:19" x14ac:dyDescent="0.35">
      <c r="A2613" t="s">
        <v>2658</v>
      </c>
      <c r="B2613">
        <v>26</v>
      </c>
      <c r="C2613" t="str">
        <f>IF(Table1[[#This Row],[Age]]&lt;=10,"Child",IF(Table1[[#This Row],[Age]]&lt;=20,"Teen", IF(Table1[[#This Row],[Age]]&lt;=40, "Young Adult",IF(Table1[[#This Row],[Age]]&lt;=60, "Middle Age","Old Age"))))</f>
        <v>Young Adult</v>
      </c>
      <c r="D2613" t="s">
        <v>40</v>
      </c>
      <c r="E2613" t="s">
        <v>35</v>
      </c>
      <c r="F2613" t="s">
        <v>44</v>
      </c>
      <c r="G2613" s="2">
        <v>45564</v>
      </c>
      <c r="H2613" s="1">
        <f>YEAR(Table1[[#This Row],[Date_of_Diagnosis]])</f>
        <v>2024</v>
      </c>
      <c r="I2613" t="s">
        <v>37</v>
      </c>
      <c r="J2613" t="s">
        <v>2</v>
      </c>
      <c r="K2613" t="b">
        <v>1</v>
      </c>
      <c r="L2613">
        <v>8</v>
      </c>
      <c r="M2613">
        <v>7</v>
      </c>
      <c r="N2613" t="s">
        <v>15</v>
      </c>
      <c r="O2613">
        <v>58</v>
      </c>
      <c r="P2613" t="str">
        <f>IF(Table1[[#This Row],[Survival_Time_Months]]&lt;12,"&lt;1 Year",IF(Table1[[#This Row],[Survival_Time_Months]]&lt;60,"1-5 Years","5+ Years"))</f>
        <v>1-5 Years</v>
      </c>
      <c r="Q2613" t="s">
        <v>10</v>
      </c>
      <c r="R2613" t="b">
        <v>1</v>
      </c>
      <c r="S2613" t="s">
        <v>16</v>
      </c>
    </row>
    <row r="2614" spans="1:19" x14ac:dyDescent="0.35">
      <c r="A2614" t="s">
        <v>2659</v>
      </c>
      <c r="B2614">
        <v>13</v>
      </c>
      <c r="C2614" t="str">
        <f>IF(Table1[[#This Row],[Age]]&lt;=10,"Child",IF(Table1[[#This Row],[Age]]&lt;=20,"Teen", IF(Table1[[#This Row],[Age]]&lt;=40, "Young Adult",IF(Table1[[#This Row],[Age]]&lt;=60, "Middle Age","Old Age"))))</f>
        <v>Teen</v>
      </c>
      <c r="D2614" t="s">
        <v>5050</v>
      </c>
      <c r="E2614" t="s">
        <v>35</v>
      </c>
      <c r="F2614" t="s">
        <v>44</v>
      </c>
      <c r="G2614" s="2">
        <v>44835</v>
      </c>
      <c r="H2614" s="1">
        <f>YEAR(Table1[[#This Row],[Date_of_Diagnosis]])</f>
        <v>2022</v>
      </c>
      <c r="I2614" t="s">
        <v>51</v>
      </c>
      <c r="J2614" t="s">
        <v>38</v>
      </c>
      <c r="K2614" t="b">
        <v>1</v>
      </c>
      <c r="L2614">
        <v>7</v>
      </c>
      <c r="M2614">
        <v>5</v>
      </c>
      <c r="N2614" t="s">
        <v>15</v>
      </c>
      <c r="O2614">
        <v>50</v>
      </c>
      <c r="P2614" t="str">
        <f>IF(Table1[[#This Row],[Survival_Time_Months]]&lt;12,"&lt;1 Year",IF(Table1[[#This Row],[Survival_Time_Months]]&lt;60,"1-5 Years","5+ Years"))</f>
        <v>1-5 Years</v>
      </c>
      <c r="Q2614" t="s">
        <v>10</v>
      </c>
      <c r="R2614" t="b">
        <v>1</v>
      </c>
      <c r="S2614" t="s">
        <v>19</v>
      </c>
    </row>
    <row r="2615" spans="1:19" x14ac:dyDescent="0.35">
      <c r="A2615" t="s">
        <v>2660</v>
      </c>
      <c r="B2615">
        <v>40</v>
      </c>
      <c r="C2615" t="str">
        <f>IF(Table1[[#This Row],[Age]]&lt;=10,"Child",IF(Table1[[#This Row],[Age]]&lt;=20,"Teen", IF(Table1[[#This Row],[Age]]&lt;=40, "Young Adult",IF(Table1[[#This Row],[Age]]&lt;=60, "Middle Age","Old Age"))))</f>
        <v>Young Adult</v>
      </c>
      <c r="D2615" t="s">
        <v>5049</v>
      </c>
      <c r="E2615" t="s">
        <v>47</v>
      </c>
      <c r="F2615" t="s">
        <v>41</v>
      </c>
      <c r="G2615" s="2">
        <v>45181</v>
      </c>
      <c r="H2615" s="1">
        <f>YEAR(Table1[[#This Row],[Date_of_Diagnosis]])</f>
        <v>2023</v>
      </c>
      <c r="I2615" t="s">
        <v>48</v>
      </c>
      <c r="J2615" t="s">
        <v>45</v>
      </c>
      <c r="K2615" t="b">
        <v>1</v>
      </c>
      <c r="L2615">
        <v>32</v>
      </c>
      <c r="M2615">
        <v>17</v>
      </c>
      <c r="N2615" t="s">
        <v>9</v>
      </c>
      <c r="O2615">
        <v>66</v>
      </c>
      <c r="P2615" t="str">
        <f>IF(Table1[[#This Row],[Survival_Time_Months]]&lt;12,"&lt;1 Year",IF(Table1[[#This Row],[Survival_Time_Months]]&lt;60,"1-5 Years","5+ Years"))</f>
        <v>5+ Years</v>
      </c>
      <c r="Q2615" t="s">
        <v>10</v>
      </c>
      <c r="R2615" t="b">
        <v>1</v>
      </c>
      <c r="S2615" t="s">
        <v>18</v>
      </c>
    </row>
    <row r="2616" spans="1:19" x14ac:dyDescent="0.35">
      <c r="A2616" t="s">
        <v>2661</v>
      </c>
      <c r="B2616">
        <v>47</v>
      </c>
      <c r="C2616" t="str">
        <f>IF(Table1[[#This Row],[Age]]&lt;=10,"Child",IF(Table1[[#This Row],[Age]]&lt;=20,"Teen", IF(Table1[[#This Row],[Age]]&lt;=40, "Young Adult",IF(Table1[[#This Row],[Age]]&lt;=60, "Middle Age","Old Age"))))</f>
        <v>Middle Age</v>
      </c>
      <c r="D2616" t="s">
        <v>40</v>
      </c>
      <c r="E2616" t="s">
        <v>50</v>
      </c>
      <c r="F2616" t="s">
        <v>44</v>
      </c>
      <c r="G2616" s="2">
        <v>43638</v>
      </c>
      <c r="H2616" s="1">
        <f>YEAR(Table1[[#This Row],[Date_of_Diagnosis]])</f>
        <v>2019</v>
      </c>
      <c r="I2616" t="s">
        <v>48</v>
      </c>
      <c r="J2616" t="s">
        <v>45</v>
      </c>
      <c r="K2616" t="b">
        <v>1</v>
      </c>
      <c r="L2616">
        <v>11</v>
      </c>
      <c r="M2616">
        <v>3</v>
      </c>
      <c r="N2616" t="s">
        <v>15</v>
      </c>
      <c r="O2616">
        <v>104</v>
      </c>
      <c r="P2616" t="str">
        <f>IF(Table1[[#This Row],[Survival_Time_Months]]&lt;12,"&lt;1 Year",IF(Table1[[#This Row],[Survival_Time_Months]]&lt;60,"1-5 Years","5+ Years"))</f>
        <v>5+ Years</v>
      </c>
      <c r="Q2616" t="s">
        <v>14</v>
      </c>
      <c r="R2616" t="b">
        <v>0</v>
      </c>
      <c r="S2616" t="s">
        <v>22</v>
      </c>
    </row>
    <row r="2617" spans="1:19" x14ac:dyDescent="0.35">
      <c r="A2617" t="s">
        <v>2662</v>
      </c>
      <c r="B2617">
        <v>49</v>
      </c>
      <c r="C2617" t="str">
        <f>IF(Table1[[#This Row],[Age]]&lt;=10,"Child",IF(Table1[[#This Row],[Age]]&lt;=20,"Teen", IF(Table1[[#This Row],[Age]]&lt;=40, "Young Adult",IF(Table1[[#This Row],[Age]]&lt;=60, "Middle Age","Old Age"))))</f>
        <v>Middle Age</v>
      </c>
      <c r="D2617" t="s">
        <v>5050</v>
      </c>
      <c r="E2617" t="s">
        <v>35</v>
      </c>
      <c r="F2617" t="s">
        <v>41</v>
      </c>
      <c r="G2617" s="2">
        <v>44341</v>
      </c>
      <c r="H2617" s="1">
        <f>YEAR(Table1[[#This Row],[Date_of_Diagnosis]])</f>
        <v>2021</v>
      </c>
      <c r="I2617" t="s">
        <v>37</v>
      </c>
      <c r="J2617" t="s">
        <v>45</v>
      </c>
      <c r="K2617" t="b">
        <v>0</v>
      </c>
      <c r="L2617">
        <v>59</v>
      </c>
      <c r="M2617">
        <v>12</v>
      </c>
      <c r="N2617" t="s">
        <v>12</v>
      </c>
      <c r="O2617">
        <v>14</v>
      </c>
      <c r="P2617" t="str">
        <f>IF(Table1[[#This Row],[Survival_Time_Months]]&lt;12,"&lt;1 Year",IF(Table1[[#This Row],[Survival_Time_Months]]&lt;60,"1-5 Years","5+ Years"))</f>
        <v>1-5 Years</v>
      </c>
      <c r="Q2617" t="s">
        <v>10</v>
      </c>
      <c r="R2617" t="b">
        <v>0</v>
      </c>
      <c r="S2617" t="s">
        <v>23</v>
      </c>
    </row>
    <row r="2618" spans="1:19" x14ac:dyDescent="0.35">
      <c r="A2618" t="s">
        <v>2663</v>
      </c>
      <c r="B2618">
        <v>31</v>
      </c>
      <c r="C2618" t="str">
        <f>IF(Table1[[#This Row],[Age]]&lt;=10,"Child",IF(Table1[[#This Row],[Age]]&lt;=20,"Teen", IF(Table1[[#This Row],[Age]]&lt;=40, "Young Adult",IF(Table1[[#This Row],[Age]]&lt;=60, "Middle Age","Old Age"))))</f>
        <v>Young Adult</v>
      </c>
      <c r="D2618" t="s">
        <v>5049</v>
      </c>
      <c r="E2618" t="s">
        <v>50</v>
      </c>
      <c r="F2618" t="s">
        <v>44</v>
      </c>
      <c r="G2618" s="2">
        <v>44589</v>
      </c>
      <c r="H2618" s="1">
        <f>YEAR(Table1[[#This Row],[Date_of_Diagnosis]])</f>
        <v>2022</v>
      </c>
      <c r="I2618" t="s">
        <v>48</v>
      </c>
      <c r="J2618" t="s">
        <v>2</v>
      </c>
      <c r="K2618" t="b">
        <v>0</v>
      </c>
      <c r="L2618">
        <v>54</v>
      </c>
      <c r="M2618">
        <v>8</v>
      </c>
      <c r="N2618" t="s">
        <v>12</v>
      </c>
      <c r="O2618">
        <v>6</v>
      </c>
      <c r="P2618" t="str">
        <f>IF(Table1[[#This Row],[Survival_Time_Months]]&lt;12,"&lt;1 Year",IF(Table1[[#This Row],[Survival_Time_Months]]&lt;60,"1-5 Years","5+ Years"))</f>
        <v>&lt;1 Year</v>
      </c>
      <c r="Q2618" t="s">
        <v>14</v>
      </c>
      <c r="R2618" t="b">
        <v>0</v>
      </c>
      <c r="S2618" t="s">
        <v>18</v>
      </c>
    </row>
    <row r="2619" spans="1:19" x14ac:dyDescent="0.35">
      <c r="A2619" t="s">
        <v>2664</v>
      </c>
      <c r="B2619">
        <v>5</v>
      </c>
      <c r="C2619" t="str">
        <f>IF(Table1[[#This Row],[Age]]&lt;=10,"Child",IF(Table1[[#This Row],[Age]]&lt;=20,"Teen", IF(Table1[[#This Row],[Age]]&lt;=40, "Young Adult",IF(Table1[[#This Row],[Age]]&lt;=60, "Middle Age","Old Age"))))</f>
        <v>Child</v>
      </c>
      <c r="D2619" t="s">
        <v>5050</v>
      </c>
      <c r="E2619" t="s">
        <v>35</v>
      </c>
      <c r="F2619" t="s">
        <v>41</v>
      </c>
      <c r="G2619" s="2">
        <v>43895</v>
      </c>
      <c r="H2619" s="1">
        <f>YEAR(Table1[[#This Row],[Date_of_Diagnosis]])</f>
        <v>2020</v>
      </c>
      <c r="I2619" t="s">
        <v>48</v>
      </c>
      <c r="J2619" t="s">
        <v>45</v>
      </c>
      <c r="K2619" t="b">
        <v>1</v>
      </c>
      <c r="L2619">
        <v>36</v>
      </c>
      <c r="M2619">
        <v>19</v>
      </c>
      <c r="N2619" t="s">
        <v>15</v>
      </c>
      <c r="O2619">
        <v>33</v>
      </c>
      <c r="P2619" t="str">
        <f>IF(Table1[[#This Row],[Survival_Time_Months]]&lt;12,"&lt;1 Year",IF(Table1[[#This Row],[Survival_Time_Months]]&lt;60,"1-5 Years","5+ Years"))</f>
        <v>1-5 Years</v>
      </c>
      <c r="Q2619" t="s">
        <v>14</v>
      </c>
      <c r="R2619" t="b">
        <v>1</v>
      </c>
      <c r="S2619" t="s">
        <v>23</v>
      </c>
    </row>
    <row r="2620" spans="1:19" x14ac:dyDescent="0.35">
      <c r="A2620" t="s">
        <v>2665</v>
      </c>
      <c r="B2620">
        <v>21</v>
      </c>
      <c r="C2620" t="str">
        <f>IF(Table1[[#This Row],[Age]]&lt;=10,"Child",IF(Table1[[#This Row],[Age]]&lt;=20,"Teen", IF(Table1[[#This Row],[Age]]&lt;=40, "Young Adult",IF(Table1[[#This Row],[Age]]&lt;=60, "Middle Age","Old Age"))))</f>
        <v>Young Adult</v>
      </c>
      <c r="D2620" t="s">
        <v>5050</v>
      </c>
      <c r="E2620" t="s">
        <v>50</v>
      </c>
      <c r="F2620" t="s">
        <v>41</v>
      </c>
      <c r="G2620" s="2">
        <v>44318</v>
      </c>
      <c r="H2620" s="1">
        <f>YEAR(Table1[[#This Row],[Date_of_Diagnosis]])</f>
        <v>2021</v>
      </c>
      <c r="I2620" t="s">
        <v>42</v>
      </c>
      <c r="J2620" t="s">
        <v>38</v>
      </c>
      <c r="K2620" t="b">
        <v>0</v>
      </c>
      <c r="L2620">
        <v>8</v>
      </c>
      <c r="M2620">
        <v>9</v>
      </c>
      <c r="N2620" t="s">
        <v>12</v>
      </c>
      <c r="O2620">
        <v>44</v>
      </c>
      <c r="P2620" t="str">
        <f>IF(Table1[[#This Row],[Survival_Time_Months]]&lt;12,"&lt;1 Year",IF(Table1[[#This Row],[Survival_Time_Months]]&lt;60,"1-5 Years","5+ Years"))</f>
        <v>1-5 Years</v>
      </c>
      <c r="Q2620" t="s">
        <v>14</v>
      </c>
      <c r="R2620" t="b">
        <v>0</v>
      </c>
      <c r="S2620" t="s">
        <v>11</v>
      </c>
    </row>
    <row r="2621" spans="1:19" x14ac:dyDescent="0.35">
      <c r="A2621" t="s">
        <v>2666</v>
      </c>
      <c r="B2621">
        <v>54</v>
      </c>
      <c r="C2621" t="str">
        <f>IF(Table1[[#This Row],[Age]]&lt;=10,"Child",IF(Table1[[#This Row],[Age]]&lt;=20,"Teen", IF(Table1[[#This Row],[Age]]&lt;=40, "Young Adult",IF(Table1[[#This Row],[Age]]&lt;=60, "Middle Age","Old Age"))))</f>
        <v>Middle Age</v>
      </c>
      <c r="D2621" t="s">
        <v>5050</v>
      </c>
      <c r="E2621" t="s">
        <v>50</v>
      </c>
      <c r="F2621" t="s">
        <v>41</v>
      </c>
      <c r="G2621" s="2">
        <v>45042</v>
      </c>
      <c r="H2621" s="1">
        <f>YEAR(Table1[[#This Row],[Date_of_Diagnosis]])</f>
        <v>2023</v>
      </c>
      <c r="I2621" t="s">
        <v>37</v>
      </c>
      <c r="J2621" t="s">
        <v>45</v>
      </c>
      <c r="K2621" t="b">
        <v>1</v>
      </c>
      <c r="L2621">
        <v>59</v>
      </c>
      <c r="M2621">
        <v>14</v>
      </c>
      <c r="N2621" t="s">
        <v>12</v>
      </c>
      <c r="O2621">
        <v>75</v>
      </c>
      <c r="P2621" t="str">
        <f>IF(Table1[[#This Row],[Survival_Time_Months]]&lt;12,"&lt;1 Year",IF(Table1[[#This Row],[Survival_Time_Months]]&lt;60,"1-5 Years","5+ Years"))</f>
        <v>5+ Years</v>
      </c>
      <c r="Q2621" t="s">
        <v>14</v>
      </c>
      <c r="R2621" t="b">
        <v>0</v>
      </c>
      <c r="S2621" t="s">
        <v>23</v>
      </c>
    </row>
    <row r="2622" spans="1:19" x14ac:dyDescent="0.35">
      <c r="A2622" t="s">
        <v>2667</v>
      </c>
      <c r="B2622">
        <v>53</v>
      </c>
      <c r="C2622" t="str">
        <f>IF(Table1[[#This Row],[Age]]&lt;=10,"Child",IF(Table1[[#This Row],[Age]]&lt;=20,"Teen", IF(Table1[[#This Row],[Age]]&lt;=40, "Young Adult",IF(Table1[[#This Row],[Age]]&lt;=60, "Middle Age","Old Age"))))</f>
        <v>Middle Age</v>
      </c>
      <c r="D2622" t="s">
        <v>40</v>
      </c>
      <c r="E2622" t="s">
        <v>47</v>
      </c>
      <c r="F2622" t="s">
        <v>36</v>
      </c>
      <c r="G2622" s="2">
        <v>44711</v>
      </c>
      <c r="H2622" s="1">
        <f>YEAR(Table1[[#This Row],[Date_of_Diagnosis]])</f>
        <v>2022</v>
      </c>
      <c r="I2622" t="s">
        <v>51</v>
      </c>
      <c r="J2622" t="s">
        <v>45</v>
      </c>
      <c r="K2622" t="b">
        <v>1</v>
      </c>
      <c r="L2622">
        <v>12</v>
      </c>
      <c r="M2622">
        <v>2</v>
      </c>
      <c r="N2622" t="s">
        <v>9</v>
      </c>
      <c r="O2622">
        <v>42</v>
      </c>
      <c r="P2622" t="str">
        <f>IF(Table1[[#This Row],[Survival_Time_Months]]&lt;12,"&lt;1 Year",IF(Table1[[#This Row],[Survival_Time_Months]]&lt;60,"1-5 Years","5+ Years"))</f>
        <v>1-5 Years</v>
      </c>
      <c r="Q2622" t="s">
        <v>10</v>
      </c>
      <c r="R2622" t="b">
        <v>1</v>
      </c>
      <c r="S2622" t="s">
        <v>23</v>
      </c>
    </row>
    <row r="2623" spans="1:19" x14ac:dyDescent="0.35">
      <c r="A2623" t="s">
        <v>2668</v>
      </c>
      <c r="B2623">
        <v>1</v>
      </c>
      <c r="C2623" t="str">
        <f>IF(Table1[[#This Row],[Age]]&lt;=10,"Child",IF(Table1[[#This Row],[Age]]&lt;=20,"Teen", IF(Table1[[#This Row],[Age]]&lt;=40, "Young Adult",IF(Table1[[#This Row],[Age]]&lt;=60, "Middle Age","Old Age"))))</f>
        <v>Child</v>
      </c>
      <c r="D2623" t="s">
        <v>40</v>
      </c>
      <c r="E2623" t="s">
        <v>35</v>
      </c>
      <c r="F2623" t="s">
        <v>44</v>
      </c>
      <c r="G2623" s="2">
        <v>44197</v>
      </c>
      <c r="H2623" s="1">
        <f>YEAR(Table1[[#This Row],[Date_of_Diagnosis]])</f>
        <v>2021</v>
      </c>
      <c r="I2623" t="s">
        <v>37</v>
      </c>
      <c r="J2623" t="s">
        <v>45</v>
      </c>
      <c r="K2623" t="b">
        <v>0</v>
      </c>
      <c r="L2623">
        <v>7</v>
      </c>
      <c r="M2623">
        <v>12</v>
      </c>
      <c r="N2623" t="s">
        <v>15</v>
      </c>
      <c r="O2623">
        <v>118</v>
      </c>
      <c r="P2623" t="str">
        <f>IF(Table1[[#This Row],[Survival_Time_Months]]&lt;12,"&lt;1 Year",IF(Table1[[#This Row],[Survival_Time_Months]]&lt;60,"1-5 Years","5+ Years"))</f>
        <v>5+ Years</v>
      </c>
      <c r="Q2623" t="s">
        <v>10</v>
      </c>
      <c r="R2623" t="b">
        <v>0</v>
      </c>
      <c r="S2623" t="s">
        <v>18</v>
      </c>
    </row>
    <row r="2624" spans="1:19" x14ac:dyDescent="0.35">
      <c r="A2624" t="s">
        <v>2669</v>
      </c>
      <c r="B2624">
        <v>60</v>
      </c>
      <c r="C2624" t="str">
        <f>IF(Table1[[#This Row],[Age]]&lt;=10,"Child",IF(Table1[[#This Row],[Age]]&lt;=20,"Teen", IF(Table1[[#This Row],[Age]]&lt;=40, "Young Adult",IF(Table1[[#This Row],[Age]]&lt;=60, "Middle Age","Old Age"))))</f>
        <v>Middle Age</v>
      </c>
      <c r="D2624" t="s">
        <v>40</v>
      </c>
      <c r="E2624" t="s">
        <v>35</v>
      </c>
      <c r="F2624" t="s">
        <v>44</v>
      </c>
      <c r="G2624" s="2">
        <v>45626</v>
      </c>
      <c r="H2624" s="1">
        <f>YEAR(Table1[[#This Row],[Date_of_Diagnosis]])</f>
        <v>2024</v>
      </c>
      <c r="I2624" t="s">
        <v>37</v>
      </c>
      <c r="J2624" t="s">
        <v>2</v>
      </c>
      <c r="K2624" t="b">
        <v>1</v>
      </c>
      <c r="L2624">
        <v>29</v>
      </c>
      <c r="M2624">
        <v>14</v>
      </c>
      <c r="N2624" t="s">
        <v>12</v>
      </c>
      <c r="O2624">
        <v>101</v>
      </c>
      <c r="P2624" t="str">
        <f>IF(Table1[[#This Row],[Survival_Time_Months]]&lt;12,"&lt;1 Year",IF(Table1[[#This Row],[Survival_Time_Months]]&lt;60,"1-5 Years","5+ Years"))</f>
        <v>5+ Years</v>
      </c>
      <c r="Q2624" t="s">
        <v>14</v>
      </c>
      <c r="R2624" t="b">
        <v>0</v>
      </c>
      <c r="S2624" t="s">
        <v>13</v>
      </c>
    </row>
    <row r="2625" spans="1:19" x14ac:dyDescent="0.35">
      <c r="A2625" t="s">
        <v>2670</v>
      </c>
      <c r="B2625">
        <v>10</v>
      </c>
      <c r="C2625" t="str">
        <f>IF(Table1[[#This Row],[Age]]&lt;=10,"Child",IF(Table1[[#This Row],[Age]]&lt;=20,"Teen", IF(Table1[[#This Row],[Age]]&lt;=40, "Young Adult",IF(Table1[[#This Row],[Age]]&lt;=60, "Middle Age","Old Age"))))</f>
        <v>Child</v>
      </c>
      <c r="D2625" t="s">
        <v>5049</v>
      </c>
      <c r="E2625" t="s">
        <v>50</v>
      </c>
      <c r="F2625" t="s">
        <v>44</v>
      </c>
      <c r="G2625" s="2">
        <v>43508</v>
      </c>
      <c r="H2625" s="1">
        <f>YEAR(Table1[[#This Row],[Date_of_Diagnosis]])</f>
        <v>2019</v>
      </c>
      <c r="I2625" t="s">
        <v>37</v>
      </c>
      <c r="J2625" t="s">
        <v>45</v>
      </c>
      <c r="K2625" t="b">
        <v>0</v>
      </c>
      <c r="L2625">
        <v>10</v>
      </c>
      <c r="M2625">
        <v>9</v>
      </c>
      <c r="N2625" t="s">
        <v>12</v>
      </c>
      <c r="O2625">
        <v>34</v>
      </c>
      <c r="P2625" t="str">
        <f>IF(Table1[[#This Row],[Survival_Time_Months]]&lt;12,"&lt;1 Year",IF(Table1[[#This Row],[Survival_Time_Months]]&lt;60,"1-5 Years","5+ Years"))</f>
        <v>1-5 Years</v>
      </c>
      <c r="Q2625" t="s">
        <v>10</v>
      </c>
      <c r="R2625" t="b">
        <v>1</v>
      </c>
      <c r="S2625" t="s">
        <v>13</v>
      </c>
    </row>
    <row r="2626" spans="1:19" x14ac:dyDescent="0.35">
      <c r="A2626" t="s">
        <v>2671</v>
      </c>
      <c r="B2626">
        <v>3</v>
      </c>
      <c r="C2626" t="str">
        <f>IF(Table1[[#This Row],[Age]]&lt;=10,"Child",IF(Table1[[#This Row],[Age]]&lt;=20,"Teen", IF(Table1[[#This Row],[Age]]&lt;=40, "Young Adult",IF(Table1[[#This Row],[Age]]&lt;=60, "Middle Age","Old Age"))))</f>
        <v>Child</v>
      </c>
      <c r="D2626" t="s">
        <v>40</v>
      </c>
      <c r="E2626" t="s">
        <v>47</v>
      </c>
      <c r="F2626" t="s">
        <v>44</v>
      </c>
      <c r="G2626" s="2">
        <v>43517</v>
      </c>
      <c r="H2626" s="1">
        <f>YEAR(Table1[[#This Row],[Date_of_Diagnosis]])</f>
        <v>2019</v>
      </c>
      <c r="I2626" t="s">
        <v>51</v>
      </c>
      <c r="J2626" t="s">
        <v>38</v>
      </c>
      <c r="K2626" t="b">
        <v>1</v>
      </c>
      <c r="L2626">
        <v>18</v>
      </c>
      <c r="M2626">
        <v>18</v>
      </c>
      <c r="N2626" t="s">
        <v>9</v>
      </c>
      <c r="O2626">
        <v>47</v>
      </c>
      <c r="P2626" t="str">
        <f>IF(Table1[[#This Row],[Survival_Time_Months]]&lt;12,"&lt;1 Year",IF(Table1[[#This Row],[Survival_Time_Months]]&lt;60,"1-5 Years","5+ Years"))</f>
        <v>1-5 Years</v>
      </c>
      <c r="Q2626" t="s">
        <v>10</v>
      </c>
      <c r="R2626" t="b">
        <v>0</v>
      </c>
      <c r="S2626" t="s">
        <v>19</v>
      </c>
    </row>
    <row r="2627" spans="1:19" x14ac:dyDescent="0.35">
      <c r="A2627" t="s">
        <v>2672</v>
      </c>
      <c r="B2627">
        <v>87</v>
      </c>
      <c r="C2627" t="str">
        <f>IF(Table1[[#This Row],[Age]]&lt;=10,"Child",IF(Table1[[#This Row],[Age]]&lt;=20,"Teen", IF(Table1[[#This Row],[Age]]&lt;=40, "Young Adult",IF(Table1[[#This Row],[Age]]&lt;=60, "Middle Age","Old Age"))))</f>
        <v>Old Age</v>
      </c>
      <c r="D2627" t="s">
        <v>5049</v>
      </c>
      <c r="E2627" t="s">
        <v>47</v>
      </c>
      <c r="F2627" t="s">
        <v>41</v>
      </c>
      <c r="G2627" s="2">
        <v>44536</v>
      </c>
      <c r="H2627" s="1">
        <f>YEAR(Table1[[#This Row],[Date_of_Diagnosis]])</f>
        <v>2021</v>
      </c>
      <c r="I2627" t="s">
        <v>51</v>
      </c>
      <c r="J2627" t="s">
        <v>45</v>
      </c>
      <c r="K2627" t="b">
        <v>1</v>
      </c>
      <c r="L2627">
        <v>13</v>
      </c>
      <c r="M2627">
        <v>7</v>
      </c>
      <c r="N2627" t="s">
        <v>12</v>
      </c>
      <c r="O2627">
        <v>87</v>
      </c>
      <c r="P2627" t="str">
        <f>IF(Table1[[#This Row],[Survival_Time_Months]]&lt;12,"&lt;1 Year",IF(Table1[[#This Row],[Survival_Time_Months]]&lt;60,"1-5 Years","5+ Years"))</f>
        <v>5+ Years</v>
      </c>
      <c r="Q2627" t="s">
        <v>14</v>
      </c>
      <c r="R2627" t="b">
        <v>1</v>
      </c>
      <c r="S2627" t="s">
        <v>22</v>
      </c>
    </row>
    <row r="2628" spans="1:19" x14ac:dyDescent="0.35">
      <c r="A2628" t="s">
        <v>2673</v>
      </c>
      <c r="B2628">
        <v>17</v>
      </c>
      <c r="C2628" t="str">
        <f>IF(Table1[[#This Row],[Age]]&lt;=10,"Child",IF(Table1[[#This Row],[Age]]&lt;=20,"Teen", IF(Table1[[#This Row],[Age]]&lt;=40, "Young Adult",IF(Table1[[#This Row],[Age]]&lt;=60, "Middle Age","Old Age"))))</f>
        <v>Teen</v>
      </c>
      <c r="D2628" t="s">
        <v>5050</v>
      </c>
      <c r="E2628" t="s">
        <v>47</v>
      </c>
      <c r="F2628" t="s">
        <v>41</v>
      </c>
      <c r="G2628" s="2">
        <v>44376</v>
      </c>
      <c r="H2628" s="1">
        <f>YEAR(Table1[[#This Row],[Date_of_Diagnosis]])</f>
        <v>2021</v>
      </c>
      <c r="I2628" t="s">
        <v>48</v>
      </c>
      <c r="J2628" t="s">
        <v>45</v>
      </c>
      <c r="K2628" t="b">
        <v>1</v>
      </c>
      <c r="L2628">
        <v>50</v>
      </c>
      <c r="M2628">
        <v>9</v>
      </c>
      <c r="N2628" t="s">
        <v>12</v>
      </c>
      <c r="O2628">
        <v>100</v>
      </c>
      <c r="P2628" t="str">
        <f>IF(Table1[[#This Row],[Survival_Time_Months]]&lt;12,"&lt;1 Year",IF(Table1[[#This Row],[Survival_Time_Months]]&lt;60,"1-5 Years","5+ Years"))</f>
        <v>5+ Years</v>
      </c>
      <c r="Q2628" t="s">
        <v>10</v>
      </c>
      <c r="R2628" t="b">
        <v>0</v>
      </c>
      <c r="S2628" t="s">
        <v>21</v>
      </c>
    </row>
    <row r="2629" spans="1:19" x14ac:dyDescent="0.35">
      <c r="A2629" t="s">
        <v>2674</v>
      </c>
      <c r="B2629">
        <v>55</v>
      </c>
      <c r="C2629" t="str">
        <f>IF(Table1[[#This Row],[Age]]&lt;=10,"Child",IF(Table1[[#This Row],[Age]]&lt;=20,"Teen", IF(Table1[[#This Row],[Age]]&lt;=40, "Young Adult",IF(Table1[[#This Row],[Age]]&lt;=60, "Middle Age","Old Age"))))</f>
        <v>Middle Age</v>
      </c>
      <c r="D2629" t="s">
        <v>40</v>
      </c>
      <c r="E2629" t="s">
        <v>35</v>
      </c>
      <c r="F2629" t="s">
        <v>41</v>
      </c>
      <c r="G2629" s="2">
        <v>43629</v>
      </c>
      <c r="H2629" s="1">
        <f>YEAR(Table1[[#This Row],[Date_of_Diagnosis]])</f>
        <v>2019</v>
      </c>
      <c r="I2629" t="s">
        <v>37</v>
      </c>
      <c r="J2629" t="s">
        <v>2</v>
      </c>
      <c r="K2629" t="b">
        <v>0</v>
      </c>
      <c r="L2629">
        <v>31</v>
      </c>
      <c r="M2629">
        <v>16</v>
      </c>
      <c r="N2629" t="s">
        <v>15</v>
      </c>
      <c r="O2629">
        <v>78</v>
      </c>
      <c r="P2629" t="str">
        <f>IF(Table1[[#This Row],[Survival_Time_Months]]&lt;12,"&lt;1 Year",IF(Table1[[#This Row],[Survival_Time_Months]]&lt;60,"1-5 Years","5+ Years"))</f>
        <v>5+ Years</v>
      </c>
      <c r="Q2629" t="s">
        <v>10</v>
      </c>
      <c r="R2629" t="b">
        <v>0</v>
      </c>
      <c r="S2629" t="s">
        <v>23</v>
      </c>
    </row>
    <row r="2630" spans="1:19" x14ac:dyDescent="0.35">
      <c r="A2630" t="s">
        <v>2675</v>
      </c>
      <c r="B2630">
        <v>84</v>
      </c>
      <c r="C2630" t="str">
        <f>IF(Table1[[#This Row],[Age]]&lt;=10,"Child",IF(Table1[[#This Row],[Age]]&lt;=20,"Teen", IF(Table1[[#This Row],[Age]]&lt;=40, "Young Adult",IF(Table1[[#This Row],[Age]]&lt;=60, "Middle Age","Old Age"))))</f>
        <v>Old Age</v>
      </c>
      <c r="D2630" t="s">
        <v>40</v>
      </c>
      <c r="E2630" t="s">
        <v>50</v>
      </c>
      <c r="F2630" t="s">
        <v>36</v>
      </c>
      <c r="G2630" s="2">
        <v>45386</v>
      </c>
      <c r="H2630" s="1">
        <f>YEAR(Table1[[#This Row],[Date_of_Diagnosis]])</f>
        <v>2024</v>
      </c>
      <c r="I2630" t="s">
        <v>42</v>
      </c>
      <c r="J2630" t="s">
        <v>38</v>
      </c>
      <c r="K2630" t="b">
        <v>1</v>
      </c>
      <c r="L2630">
        <v>23</v>
      </c>
      <c r="M2630">
        <v>18</v>
      </c>
      <c r="N2630" t="s">
        <v>15</v>
      </c>
      <c r="O2630">
        <v>110</v>
      </c>
      <c r="P2630" t="str">
        <f>IF(Table1[[#This Row],[Survival_Time_Months]]&lt;12,"&lt;1 Year",IF(Table1[[#This Row],[Survival_Time_Months]]&lt;60,"1-5 Years","5+ Years"))</f>
        <v>5+ Years</v>
      </c>
      <c r="Q2630" t="s">
        <v>10</v>
      </c>
      <c r="R2630" t="b">
        <v>0</v>
      </c>
      <c r="S2630" t="s">
        <v>17</v>
      </c>
    </row>
    <row r="2631" spans="1:19" x14ac:dyDescent="0.35">
      <c r="A2631" t="s">
        <v>2676</v>
      </c>
      <c r="B2631">
        <v>6</v>
      </c>
      <c r="C2631" t="str">
        <f>IF(Table1[[#This Row],[Age]]&lt;=10,"Child",IF(Table1[[#This Row],[Age]]&lt;=20,"Teen", IF(Table1[[#This Row],[Age]]&lt;=40, "Young Adult",IF(Table1[[#This Row],[Age]]&lt;=60, "Middle Age","Old Age"))))</f>
        <v>Child</v>
      </c>
      <c r="D2631" t="s">
        <v>40</v>
      </c>
      <c r="E2631" t="s">
        <v>47</v>
      </c>
      <c r="F2631" t="s">
        <v>36</v>
      </c>
      <c r="G2631" s="2">
        <v>44440</v>
      </c>
      <c r="H2631" s="1">
        <f>YEAR(Table1[[#This Row],[Date_of_Diagnosis]])</f>
        <v>2021</v>
      </c>
      <c r="I2631" t="s">
        <v>37</v>
      </c>
      <c r="J2631" t="s">
        <v>45</v>
      </c>
      <c r="K2631" t="b">
        <v>0</v>
      </c>
      <c r="L2631">
        <v>56</v>
      </c>
      <c r="M2631">
        <v>13</v>
      </c>
      <c r="N2631" t="s">
        <v>12</v>
      </c>
      <c r="O2631">
        <v>116</v>
      </c>
      <c r="P2631" t="str">
        <f>IF(Table1[[#This Row],[Survival_Time_Months]]&lt;12,"&lt;1 Year",IF(Table1[[#This Row],[Survival_Time_Months]]&lt;60,"1-5 Years","5+ Years"))</f>
        <v>5+ Years</v>
      </c>
      <c r="Q2631" t="s">
        <v>14</v>
      </c>
      <c r="R2631" t="b">
        <v>1</v>
      </c>
      <c r="S2631" t="s">
        <v>16</v>
      </c>
    </row>
    <row r="2632" spans="1:19" x14ac:dyDescent="0.35">
      <c r="A2632" t="s">
        <v>2677</v>
      </c>
      <c r="B2632">
        <v>29</v>
      </c>
      <c r="C2632" t="str">
        <f>IF(Table1[[#This Row],[Age]]&lt;=10,"Child",IF(Table1[[#This Row],[Age]]&lt;=20,"Teen", IF(Table1[[#This Row],[Age]]&lt;=40, "Young Adult",IF(Table1[[#This Row],[Age]]&lt;=60, "Middle Age","Old Age"))))</f>
        <v>Young Adult</v>
      </c>
      <c r="D2632" t="s">
        <v>5049</v>
      </c>
      <c r="E2632" t="s">
        <v>50</v>
      </c>
      <c r="F2632" t="s">
        <v>41</v>
      </c>
      <c r="G2632" s="2">
        <v>43648</v>
      </c>
      <c r="H2632" s="1">
        <f>YEAR(Table1[[#This Row],[Date_of_Diagnosis]])</f>
        <v>2019</v>
      </c>
      <c r="I2632" t="s">
        <v>42</v>
      </c>
      <c r="J2632" t="s">
        <v>2</v>
      </c>
      <c r="K2632" t="b">
        <v>1</v>
      </c>
      <c r="L2632">
        <v>9</v>
      </c>
      <c r="M2632">
        <v>10</v>
      </c>
      <c r="N2632" t="s">
        <v>15</v>
      </c>
      <c r="O2632">
        <v>100</v>
      </c>
      <c r="P2632" t="str">
        <f>IF(Table1[[#This Row],[Survival_Time_Months]]&lt;12,"&lt;1 Year",IF(Table1[[#This Row],[Survival_Time_Months]]&lt;60,"1-5 Years","5+ Years"))</f>
        <v>5+ Years</v>
      </c>
      <c r="Q2632" t="s">
        <v>14</v>
      </c>
      <c r="R2632" t="b">
        <v>0</v>
      </c>
      <c r="S2632" t="s">
        <v>22</v>
      </c>
    </row>
    <row r="2633" spans="1:19" x14ac:dyDescent="0.35">
      <c r="A2633" t="s">
        <v>2678</v>
      </c>
      <c r="B2633">
        <v>74</v>
      </c>
      <c r="C2633" t="str">
        <f>IF(Table1[[#This Row],[Age]]&lt;=10,"Child",IF(Table1[[#This Row],[Age]]&lt;=20,"Teen", IF(Table1[[#This Row],[Age]]&lt;=40, "Young Adult",IF(Table1[[#This Row],[Age]]&lt;=60, "Middle Age","Old Age"))))</f>
        <v>Old Age</v>
      </c>
      <c r="D2633" t="s">
        <v>5050</v>
      </c>
      <c r="E2633" t="s">
        <v>47</v>
      </c>
      <c r="F2633" t="s">
        <v>41</v>
      </c>
      <c r="G2633" s="2">
        <v>45058</v>
      </c>
      <c r="H2633" s="1">
        <f>YEAR(Table1[[#This Row],[Date_of_Diagnosis]])</f>
        <v>2023</v>
      </c>
      <c r="I2633" t="s">
        <v>48</v>
      </c>
      <c r="J2633" t="s">
        <v>45</v>
      </c>
      <c r="K2633" t="b">
        <v>0</v>
      </c>
      <c r="L2633">
        <v>41</v>
      </c>
      <c r="M2633">
        <v>19</v>
      </c>
      <c r="N2633" t="s">
        <v>12</v>
      </c>
      <c r="O2633">
        <v>104</v>
      </c>
      <c r="P2633" t="str">
        <f>IF(Table1[[#This Row],[Survival_Time_Months]]&lt;12,"&lt;1 Year",IF(Table1[[#This Row],[Survival_Time_Months]]&lt;60,"1-5 Years","5+ Years"))</f>
        <v>5+ Years</v>
      </c>
      <c r="Q2633" t="s">
        <v>10</v>
      </c>
      <c r="R2633" t="b">
        <v>1</v>
      </c>
      <c r="S2633" t="s">
        <v>18</v>
      </c>
    </row>
    <row r="2634" spans="1:19" x14ac:dyDescent="0.35">
      <c r="A2634" t="s">
        <v>2679</v>
      </c>
      <c r="B2634">
        <v>21</v>
      </c>
      <c r="C2634" t="str">
        <f>IF(Table1[[#This Row],[Age]]&lt;=10,"Child",IF(Table1[[#This Row],[Age]]&lt;=20,"Teen", IF(Table1[[#This Row],[Age]]&lt;=40, "Young Adult",IF(Table1[[#This Row],[Age]]&lt;=60, "Middle Age","Old Age"))))</f>
        <v>Young Adult</v>
      </c>
      <c r="D2634" t="s">
        <v>5050</v>
      </c>
      <c r="E2634" t="s">
        <v>35</v>
      </c>
      <c r="F2634" t="s">
        <v>44</v>
      </c>
      <c r="G2634" s="2">
        <v>45249</v>
      </c>
      <c r="H2634" s="1">
        <f>YEAR(Table1[[#This Row],[Date_of_Diagnosis]])</f>
        <v>2023</v>
      </c>
      <c r="I2634" t="s">
        <v>51</v>
      </c>
      <c r="J2634" t="s">
        <v>45</v>
      </c>
      <c r="K2634" t="b">
        <v>0</v>
      </c>
      <c r="L2634">
        <v>2</v>
      </c>
      <c r="M2634">
        <v>9</v>
      </c>
      <c r="N2634" t="s">
        <v>12</v>
      </c>
      <c r="O2634">
        <v>16</v>
      </c>
      <c r="P2634" t="str">
        <f>IF(Table1[[#This Row],[Survival_Time_Months]]&lt;12,"&lt;1 Year",IF(Table1[[#This Row],[Survival_Time_Months]]&lt;60,"1-5 Years","5+ Years"))</f>
        <v>1-5 Years</v>
      </c>
      <c r="Q2634" t="s">
        <v>10</v>
      </c>
      <c r="R2634" t="b">
        <v>1</v>
      </c>
      <c r="S2634" t="s">
        <v>21</v>
      </c>
    </row>
    <row r="2635" spans="1:19" x14ac:dyDescent="0.35">
      <c r="A2635" t="s">
        <v>2680</v>
      </c>
      <c r="B2635">
        <v>64</v>
      </c>
      <c r="C2635" t="str">
        <f>IF(Table1[[#This Row],[Age]]&lt;=10,"Child",IF(Table1[[#This Row],[Age]]&lt;=20,"Teen", IF(Table1[[#This Row],[Age]]&lt;=40, "Young Adult",IF(Table1[[#This Row],[Age]]&lt;=60, "Middle Age","Old Age"))))</f>
        <v>Old Age</v>
      </c>
      <c r="D2635" t="s">
        <v>5050</v>
      </c>
      <c r="E2635" t="s">
        <v>35</v>
      </c>
      <c r="F2635" t="s">
        <v>44</v>
      </c>
      <c r="G2635" s="2">
        <v>45263</v>
      </c>
      <c r="H2635" s="1">
        <f>YEAR(Table1[[#This Row],[Date_of_Diagnosis]])</f>
        <v>2023</v>
      </c>
      <c r="I2635" t="s">
        <v>42</v>
      </c>
      <c r="J2635" t="s">
        <v>2</v>
      </c>
      <c r="K2635" t="b">
        <v>1</v>
      </c>
      <c r="L2635">
        <v>13</v>
      </c>
      <c r="M2635">
        <v>13</v>
      </c>
      <c r="N2635" t="s">
        <v>12</v>
      </c>
      <c r="O2635">
        <v>17</v>
      </c>
      <c r="P2635" t="str">
        <f>IF(Table1[[#This Row],[Survival_Time_Months]]&lt;12,"&lt;1 Year",IF(Table1[[#This Row],[Survival_Time_Months]]&lt;60,"1-5 Years","5+ Years"))</f>
        <v>1-5 Years</v>
      </c>
      <c r="Q2635" t="s">
        <v>14</v>
      </c>
      <c r="R2635" t="b">
        <v>1</v>
      </c>
      <c r="S2635" t="s">
        <v>17</v>
      </c>
    </row>
    <row r="2636" spans="1:19" x14ac:dyDescent="0.35">
      <c r="A2636" t="s">
        <v>2681</v>
      </c>
      <c r="B2636">
        <v>83</v>
      </c>
      <c r="C2636" t="str">
        <f>IF(Table1[[#This Row],[Age]]&lt;=10,"Child",IF(Table1[[#This Row],[Age]]&lt;=20,"Teen", IF(Table1[[#This Row],[Age]]&lt;=40, "Young Adult",IF(Table1[[#This Row],[Age]]&lt;=60, "Middle Age","Old Age"))))</f>
        <v>Old Age</v>
      </c>
      <c r="D2636" t="s">
        <v>5050</v>
      </c>
      <c r="E2636" t="s">
        <v>50</v>
      </c>
      <c r="F2636" t="s">
        <v>44</v>
      </c>
      <c r="G2636" s="2">
        <v>45279</v>
      </c>
      <c r="H2636" s="1">
        <f>YEAR(Table1[[#This Row],[Date_of_Diagnosis]])</f>
        <v>2023</v>
      </c>
      <c r="I2636" t="s">
        <v>42</v>
      </c>
      <c r="J2636" t="s">
        <v>38</v>
      </c>
      <c r="K2636" t="b">
        <v>0</v>
      </c>
      <c r="L2636">
        <v>6</v>
      </c>
      <c r="M2636">
        <v>6</v>
      </c>
      <c r="N2636" t="s">
        <v>15</v>
      </c>
      <c r="O2636">
        <v>32</v>
      </c>
      <c r="P2636" t="str">
        <f>IF(Table1[[#This Row],[Survival_Time_Months]]&lt;12,"&lt;1 Year",IF(Table1[[#This Row],[Survival_Time_Months]]&lt;60,"1-5 Years","5+ Years"))</f>
        <v>1-5 Years</v>
      </c>
      <c r="Q2636" t="s">
        <v>10</v>
      </c>
      <c r="R2636" t="b">
        <v>1</v>
      </c>
      <c r="S2636" t="s">
        <v>18</v>
      </c>
    </row>
    <row r="2637" spans="1:19" x14ac:dyDescent="0.35">
      <c r="A2637" t="s">
        <v>2682</v>
      </c>
      <c r="B2637">
        <v>56</v>
      </c>
      <c r="C2637" t="str">
        <f>IF(Table1[[#This Row],[Age]]&lt;=10,"Child",IF(Table1[[#This Row],[Age]]&lt;=20,"Teen", IF(Table1[[#This Row],[Age]]&lt;=40, "Young Adult",IF(Table1[[#This Row],[Age]]&lt;=60, "Middle Age","Old Age"))))</f>
        <v>Middle Age</v>
      </c>
      <c r="D2637" t="s">
        <v>5049</v>
      </c>
      <c r="E2637" t="s">
        <v>35</v>
      </c>
      <c r="F2637" t="s">
        <v>44</v>
      </c>
      <c r="G2637" s="2">
        <v>44094</v>
      </c>
      <c r="H2637" s="1">
        <f>YEAR(Table1[[#This Row],[Date_of_Diagnosis]])</f>
        <v>2020</v>
      </c>
      <c r="I2637" t="s">
        <v>42</v>
      </c>
      <c r="J2637" t="s">
        <v>2</v>
      </c>
      <c r="K2637" t="b">
        <v>0</v>
      </c>
      <c r="L2637">
        <v>60</v>
      </c>
      <c r="M2637">
        <v>5</v>
      </c>
      <c r="N2637" t="s">
        <v>15</v>
      </c>
      <c r="O2637">
        <v>109</v>
      </c>
      <c r="P2637" t="str">
        <f>IF(Table1[[#This Row],[Survival_Time_Months]]&lt;12,"&lt;1 Year",IF(Table1[[#This Row],[Survival_Time_Months]]&lt;60,"1-5 Years","5+ Years"))</f>
        <v>5+ Years</v>
      </c>
      <c r="Q2637" t="s">
        <v>10</v>
      </c>
      <c r="R2637" t="b">
        <v>0</v>
      </c>
      <c r="S2637" t="s">
        <v>20</v>
      </c>
    </row>
    <row r="2638" spans="1:19" x14ac:dyDescent="0.35">
      <c r="A2638" t="s">
        <v>2683</v>
      </c>
      <c r="B2638">
        <v>35</v>
      </c>
      <c r="C2638" t="str">
        <f>IF(Table1[[#This Row],[Age]]&lt;=10,"Child",IF(Table1[[#This Row],[Age]]&lt;=20,"Teen", IF(Table1[[#This Row],[Age]]&lt;=40, "Young Adult",IF(Table1[[#This Row],[Age]]&lt;=60, "Middle Age","Old Age"))))</f>
        <v>Young Adult</v>
      </c>
      <c r="D2638" t="s">
        <v>5050</v>
      </c>
      <c r="E2638" t="s">
        <v>35</v>
      </c>
      <c r="F2638" t="s">
        <v>41</v>
      </c>
      <c r="G2638" s="2">
        <v>45405</v>
      </c>
      <c r="H2638" s="1">
        <f>YEAR(Table1[[#This Row],[Date_of_Diagnosis]])</f>
        <v>2024</v>
      </c>
      <c r="I2638" t="s">
        <v>51</v>
      </c>
      <c r="J2638" t="s">
        <v>2</v>
      </c>
      <c r="K2638" t="b">
        <v>1</v>
      </c>
      <c r="L2638">
        <v>47</v>
      </c>
      <c r="M2638">
        <v>10</v>
      </c>
      <c r="N2638" t="s">
        <v>12</v>
      </c>
      <c r="O2638">
        <v>70</v>
      </c>
      <c r="P2638" t="str">
        <f>IF(Table1[[#This Row],[Survival_Time_Months]]&lt;12,"&lt;1 Year",IF(Table1[[#This Row],[Survival_Time_Months]]&lt;60,"1-5 Years","5+ Years"))</f>
        <v>5+ Years</v>
      </c>
      <c r="Q2638" t="s">
        <v>14</v>
      </c>
      <c r="R2638" t="b">
        <v>1</v>
      </c>
      <c r="S2638" t="s">
        <v>13</v>
      </c>
    </row>
    <row r="2639" spans="1:19" x14ac:dyDescent="0.35">
      <c r="A2639" t="s">
        <v>2684</v>
      </c>
      <c r="B2639">
        <v>34</v>
      </c>
      <c r="C2639" t="str">
        <f>IF(Table1[[#This Row],[Age]]&lt;=10,"Child",IF(Table1[[#This Row],[Age]]&lt;=20,"Teen", IF(Table1[[#This Row],[Age]]&lt;=40, "Young Adult",IF(Table1[[#This Row],[Age]]&lt;=60, "Middle Age","Old Age"))))</f>
        <v>Young Adult</v>
      </c>
      <c r="D2639" t="s">
        <v>40</v>
      </c>
      <c r="E2639" t="s">
        <v>35</v>
      </c>
      <c r="F2639" t="s">
        <v>44</v>
      </c>
      <c r="G2639" s="2">
        <v>43907</v>
      </c>
      <c r="H2639" s="1">
        <f>YEAR(Table1[[#This Row],[Date_of_Diagnosis]])</f>
        <v>2020</v>
      </c>
      <c r="I2639" t="s">
        <v>37</v>
      </c>
      <c r="J2639" t="s">
        <v>2</v>
      </c>
      <c r="K2639" t="b">
        <v>0</v>
      </c>
      <c r="L2639">
        <v>27</v>
      </c>
      <c r="M2639">
        <v>10</v>
      </c>
      <c r="N2639" t="s">
        <v>15</v>
      </c>
      <c r="O2639">
        <v>76</v>
      </c>
      <c r="P2639" t="str">
        <f>IF(Table1[[#This Row],[Survival_Time_Months]]&lt;12,"&lt;1 Year",IF(Table1[[#This Row],[Survival_Time_Months]]&lt;60,"1-5 Years","5+ Years"))</f>
        <v>5+ Years</v>
      </c>
      <c r="Q2639" t="s">
        <v>14</v>
      </c>
      <c r="R2639" t="b">
        <v>0</v>
      </c>
      <c r="S2639" t="s">
        <v>18</v>
      </c>
    </row>
    <row r="2640" spans="1:19" x14ac:dyDescent="0.35">
      <c r="A2640" t="s">
        <v>2685</v>
      </c>
      <c r="B2640">
        <v>61</v>
      </c>
      <c r="C2640" t="str">
        <f>IF(Table1[[#This Row],[Age]]&lt;=10,"Child",IF(Table1[[#This Row],[Age]]&lt;=20,"Teen", IF(Table1[[#This Row],[Age]]&lt;=40, "Young Adult",IF(Table1[[#This Row],[Age]]&lt;=60, "Middle Age","Old Age"))))</f>
        <v>Old Age</v>
      </c>
      <c r="D2640" t="s">
        <v>5049</v>
      </c>
      <c r="E2640" t="s">
        <v>47</v>
      </c>
      <c r="F2640" t="s">
        <v>36</v>
      </c>
      <c r="G2640" s="2">
        <v>44304</v>
      </c>
      <c r="H2640" s="1">
        <f>YEAR(Table1[[#This Row],[Date_of_Diagnosis]])</f>
        <v>2021</v>
      </c>
      <c r="I2640" t="s">
        <v>48</v>
      </c>
      <c r="J2640" t="s">
        <v>2</v>
      </c>
      <c r="K2640" t="b">
        <v>0</v>
      </c>
      <c r="L2640">
        <v>6</v>
      </c>
      <c r="M2640">
        <v>8</v>
      </c>
      <c r="N2640" t="s">
        <v>9</v>
      </c>
      <c r="O2640">
        <v>77</v>
      </c>
      <c r="P2640" t="str">
        <f>IF(Table1[[#This Row],[Survival_Time_Months]]&lt;12,"&lt;1 Year",IF(Table1[[#This Row],[Survival_Time_Months]]&lt;60,"1-5 Years","5+ Years"))</f>
        <v>5+ Years</v>
      </c>
      <c r="Q2640" t="s">
        <v>14</v>
      </c>
      <c r="R2640" t="b">
        <v>0</v>
      </c>
      <c r="S2640" t="s">
        <v>21</v>
      </c>
    </row>
    <row r="2641" spans="1:19" x14ac:dyDescent="0.35">
      <c r="A2641" t="s">
        <v>2686</v>
      </c>
      <c r="B2641">
        <v>20</v>
      </c>
      <c r="C2641" t="str">
        <f>IF(Table1[[#This Row],[Age]]&lt;=10,"Child",IF(Table1[[#This Row],[Age]]&lt;=20,"Teen", IF(Table1[[#This Row],[Age]]&lt;=40, "Young Adult",IF(Table1[[#This Row],[Age]]&lt;=60, "Middle Age","Old Age"))))</f>
        <v>Teen</v>
      </c>
      <c r="D2641" t="s">
        <v>5050</v>
      </c>
      <c r="E2641" t="s">
        <v>35</v>
      </c>
      <c r="F2641" t="s">
        <v>36</v>
      </c>
      <c r="G2641" s="2">
        <v>44327</v>
      </c>
      <c r="H2641" s="1">
        <f>YEAR(Table1[[#This Row],[Date_of_Diagnosis]])</f>
        <v>2021</v>
      </c>
      <c r="I2641" t="s">
        <v>51</v>
      </c>
      <c r="J2641" t="s">
        <v>45</v>
      </c>
      <c r="K2641" t="b">
        <v>1</v>
      </c>
      <c r="L2641">
        <v>23</v>
      </c>
      <c r="M2641">
        <v>7</v>
      </c>
      <c r="N2641" t="s">
        <v>15</v>
      </c>
      <c r="O2641">
        <v>93</v>
      </c>
      <c r="P2641" t="str">
        <f>IF(Table1[[#This Row],[Survival_Time_Months]]&lt;12,"&lt;1 Year",IF(Table1[[#This Row],[Survival_Time_Months]]&lt;60,"1-5 Years","5+ Years"))</f>
        <v>5+ Years</v>
      </c>
      <c r="Q2641" t="s">
        <v>10</v>
      </c>
      <c r="R2641" t="b">
        <v>1</v>
      </c>
      <c r="S2641" t="s">
        <v>18</v>
      </c>
    </row>
    <row r="2642" spans="1:19" x14ac:dyDescent="0.35">
      <c r="A2642" t="s">
        <v>2687</v>
      </c>
      <c r="B2642">
        <v>7</v>
      </c>
      <c r="C2642" t="str">
        <f>IF(Table1[[#This Row],[Age]]&lt;=10,"Child",IF(Table1[[#This Row],[Age]]&lt;=20,"Teen", IF(Table1[[#This Row],[Age]]&lt;=40, "Young Adult",IF(Table1[[#This Row],[Age]]&lt;=60, "Middle Age","Old Age"))))</f>
        <v>Child</v>
      </c>
      <c r="D2642" t="s">
        <v>5050</v>
      </c>
      <c r="E2642" t="s">
        <v>50</v>
      </c>
      <c r="F2642" t="s">
        <v>44</v>
      </c>
      <c r="G2642" s="2">
        <v>45540</v>
      </c>
      <c r="H2642" s="1">
        <f>YEAR(Table1[[#This Row],[Date_of_Diagnosis]])</f>
        <v>2024</v>
      </c>
      <c r="I2642" t="s">
        <v>48</v>
      </c>
      <c r="J2642" t="s">
        <v>45</v>
      </c>
      <c r="K2642" t="b">
        <v>0</v>
      </c>
      <c r="L2642">
        <v>57</v>
      </c>
      <c r="M2642">
        <v>7</v>
      </c>
      <c r="N2642" t="s">
        <v>15</v>
      </c>
      <c r="O2642">
        <v>5</v>
      </c>
      <c r="P2642" t="str">
        <f>IF(Table1[[#This Row],[Survival_Time_Months]]&lt;12,"&lt;1 Year",IF(Table1[[#This Row],[Survival_Time_Months]]&lt;60,"1-5 Years","5+ Years"))</f>
        <v>&lt;1 Year</v>
      </c>
      <c r="Q2642" t="s">
        <v>14</v>
      </c>
      <c r="R2642" t="b">
        <v>1</v>
      </c>
      <c r="S2642" t="s">
        <v>16</v>
      </c>
    </row>
    <row r="2643" spans="1:19" x14ac:dyDescent="0.35">
      <c r="A2643" t="s">
        <v>2688</v>
      </c>
      <c r="B2643">
        <v>78</v>
      </c>
      <c r="C2643" t="str">
        <f>IF(Table1[[#This Row],[Age]]&lt;=10,"Child",IF(Table1[[#This Row],[Age]]&lt;=20,"Teen", IF(Table1[[#This Row],[Age]]&lt;=40, "Young Adult",IF(Table1[[#This Row],[Age]]&lt;=60, "Middle Age","Old Age"))))</f>
        <v>Old Age</v>
      </c>
      <c r="D2643" t="s">
        <v>5050</v>
      </c>
      <c r="E2643" t="s">
        <v>47</v>
      </c>
      <c r="F2643" t="s">
        <v>36</v>
      </c>
      <c r="G2643" s="2">
        <v>45497</v>
      </c>
      <c r="H2643" s="1">
        <f>YEAR(Table1[[#This Row],[Date_of_Diagnosis]])</f>
        <v>2024</v>
      </c>
      <c r="I2643" t="s">
        <v>48</v>
      </c>
      <c r="J2643" t="s">
        <v>38</v>
      </c>
      <c r="K2643" t="b">
        <v>1</v>
      </c>
      <c r="L2643">
        <v>63</v>
      </c>
      <c r="M2643">
        <v>19</v>
      </c>
      <c r="N2643" t="s">
        <v>9</v>
      </c>
      <c r="O2643">
        <v>44</v>
      </c>
      <c r="P2643" t="str">
        <f>IF(Table1[[#This Row],[Survival_Time_Months]]&lt;12,"&lt;1 Year",IF(Table1[[#This Row],[Survival_Time_Months]]&lt;60,"1-5 Years","5+ Years"))</f>
        <v>1-5 Years</v>
      </c>
      <c r="Q2643" t="s">
        <v>14</v>
      </c>
      <c r="R2643" t="b">
        <v>1</v>
      </c>
      <c r="S2643" t="s">
        <v>22</v>
      </c>
    </row>
    <row r="2644" spans="1:19" x14ac:dyDescent="0.35">
      <c r="A2644" t="s">
        <v>2689</v>
      </c>
      <c r="B2644">
        <v>31</v>
      </c>
      <c r="C2644" t="str">
        <f>IF(Table1[[#This Row],[Age]]&lt;=10,"Child",IF(Table1[[#This Row],[Age]]&lt;=20,"Teen", IF(Table1[[#This Row],[Age]]&lt;=40, "Young Adult",IF(Table1[[#This Row],[Age]]&lt;=60, "Middle Age","Old Age"))))</f>
        <v>Young Adult</v>
      </c>
      <c r="D2644" t="s">
        <v>40</v>
      </c>
      <c r="E2644" t="s">
        <v>35</v>
      </c>
      <c r="F2644" t="s">
        <v>41</v>
      </c>
      <c r="G2644" s="2">
        <v>44752</v>
      </c>
      <c r="H2644" s="1">
        <f>YEAR(Table1[[#This Row],[Date_of_Diagnosis]])</f>
        <v>2022</v>
      </c>
      <c r="I2644" t="s">
        <v>48</v>
      </c>
      <c r="J2644" t="s">
        <v>38</v>
      </c>
      <c r="K2644" t="b">
        <v>1</v>
      </c>
      <c r="L2644">
        <v>64</v>
      </c>
      <c r="M2644">
        <v>13</v>
      </c>
      <c r="N2644" t="s">
        <v>12</v>
      </c>
      <c r="O2644">
        <v>15</v>
      </c>
      <c r="P2644" t="str">
        <f>IF(Table1[[#This Row],[Survival_Time_Months]]&lt;12,"&lt;1 Year",IF(Table1[[#This Row],[Survival_Time_Months]]&lt;60,"1-5 Years","5+ Years"))</f>
        <v>1-5 Years</v>
      </c>
      <c r="Q2644" t="s">
        <v>10</v>
      </c>
      <c r="R2644" t="b">
        <v>1</v>
      </c>
      <c r="S2644" t="s">
        <v>21</v>
      </c>
    </row>
    <row r="2645" spans="1:19" x14ac:dyDescent="0.35">
      <c r="A2645" t="s">
        <v>2690</v>
      </c>
      <c r="B2645">
        <v>78</v>
      </c>
      <c r="C2645" t="str">
        <f>IF(Table1[[#This Row],[Age]]&lt;=10,"Child",IF(Table1[[#This Row],[Age]]&lt;=20,"Teen", IF(Table1[[#This Row],[Age]]&lt;=40, "Young Adult",IF(Table1[[#This Row],[Age]]&lt;=60, "Middle Age","Old Age"))))</f>
        <v>Old Age</v>
      </c>
      <c r="D2645" t="s">
        <v>40</v>
      </c>
      <c r="E2645" t="s">
        <v>35</v>
      </c>
      <c r="F2645" t="s">
        <v>44</v>
      </c>
      <c r="G2645" s="2">
        <v>43637</v>
      </c>
      <c r="H2645" s="1">
        <f>YEAR(Table1[[#This Row],[Date_of_Diagnosis]])</f>
        <v>2019</v>
      </c>
      <c r="I2645" t="s">
        <v>48</v>
      </c>
      <c r="J2645" t="s">
        <v>38</v>
      </c>
      <c r="K2645" t="b">
        <v>0</v>
      </c>
      <c r="L2645">
        <v>46</v>
      </c>
      <c r="M2645">
        <v>12</v>
      </c>
      <c r="N2645" t="s">
        <v>12</v>
      </c>
      <c r="O2645">
        <v>27</v>
      </c>
      <c r="P2645" t="str">
        <f>IF(Table1[[#This Row],[Survival_Time_Months]]&lt;12,"&lt;1 Year",IF(Table1[[#This Row],[Survival_Time_Months]]&lt;60,"1-5 Years","5+ Years"))</f>
        <v>1-5 Years</v>
      </c>
      <c r="Q2645" t="s">
        <v>10</v>
      </c>
      <c r="R2645" t="b">
        <v>0</v>
      </c>
      <c r="S2645" t="s">
        <v>11</v>
      </c>
    </row>
    <row r="2646" spans="1:19" x14ac:dyDescent="0.35">
      <c r="A2646" t="s">
        <v>2691</v>
      </c>
      <c r="B2646">
        <v>31</v>
      </c>
      <c r="C2646" t="str">
        <f>IF(Table1[[#This Row],[Age]]&lt;=10,"Child",IF(Table1[[#This Row],[Age]]&lt;=20,"Teen", IF(Table1[[#This Row],[Age]]&lt;=40, "Young Adult",IF(Table1[[#This Row],[Age]]&lt;=60, "Middle Age","Old Age"))))</f>
        <v>Young Adult</v>
      </c>
      <c r="D2646" t="s">
        <v>5050</v>
      </c>
      <c r="E2646" t="s">
        <v>50</v>
      </c>
      <c r="F2646" t="s">
        <v>41</v>
      </c>
      <c r="G2646" s="2">
        <v>44500</v>
      </c>
      <c r="H2646" s="1">
        <f>YEAR(Table1[[#This Row],[Date_of_Diagnosis]])</f>
        <v>2021</v>
      </c>
      <c r="I2646" t="s">
        <v>37</v>
      </c>
      <c r="J2646" t="s">
        <v>45</v>
      </c>
      <c r="K2646" t="b">
        <v>0</v>
      </c>
      <c r="L2646">
        <v>13</v>
      </c>
      <c r="M2646">
        <v>11</v>
      </c>
      <c r="N2646" t="s">
        <v>15</v>
      </c>
      <c r="O2646">
        <v>37</v>
      </c>
      <c r="P2646" t="str">
        <f>IF(Table1[[#This Row],[Survival_Time_Months]]&lt;12,"&lt;1 Year",IF(Table1[[#This Row],[Survival_Time_Months]]&lt;60,"1-5 Years","5+ Years"))</f>
        <v>1-5 Years</v>
      </c>
      <c r="Q2646" t="s">
        <v>10</v>
      </c>
      <c r="R2646" t="b">
        <v>0</v>
      </c>
      <c r="S2646" t="s">
        <v>19</v>
      </c>
    </row>
    <row r="2647" spans="1:19" x14ac:dyDescent="0.35">
      <c r="A2647" t="s">
        <v>2692</v>
      </c>
      <c r="B2647">
        <v>77</v>
      </c>
      <c r="C2647" t="str">
        <f>IF(Table1[[#This Row],[Age]]&lt;=10,"Child",IF(Table1[[#This Row],[Age]]&lt;=20,"Teen", IF(Table1[[#This Row],[Age]]&lt;=40, "Young Adult",IF(Table1[[#This Row],[Age]]&lt;=60, "Middle Age","Old Age"))))</f>
        <v>Old Age</v>
      </c>
      <c r="D2647" t="s">
        <v>5050</v>
      </c>
      <c r="E2647" t="s">
        <v>47</v>
      </c>
      <c r="F2647" t="s">
        <v>44</v>
      </c>
      <c r="G2647" s="2">
        <v>45468</v>
      </c>
      <c r="H2647" s="1">
        <f>YEAR(Table1[[#This Row],[Date_of_Diagnosis]])</f>
        <v>2024</v>
      </c>
      <c r="I2647" t="s">
        <v>42</v>
      </c>
      <c r="J2647" t="s">
        <v>38</v>
      </c>
      <c r="K2647" t="b">
        <v>1</v>
      </c>
      <c r="L2647">
        <v>3</v>
      </c>
      <c r="M2647">
        <v>13</v>
      </c>
      <c r="N2647" t="s">
        <v>9</v>
      </c>
      <c r="O2647">
        <v>111</v>
      </c>
      <c r="P2647" t="str">
        <f>IF(Table1[[#This Row],[Survival_Time_Months]]&lt;12,"&lt;1 Year",IF(Table1[[#This Row],[Survival_Time_Months]]&lt;60,"1-5 Years","5+ Years"))</f>
        <v>5+ Years</v>
      </c>
      <c r="Q2647" t="s">
        <v>14</v>
      </c>
      <c r="R2647" t="b">
        <v>1</v>
      </c>
      <c r="S2647" t="s">
        <v>21</v>
      </c>
    </row>
    <row r="2648" spans="1:19" x14ac:dyDescent="0.35">
      <c r="A2648" t="s">
        <v>2693</v>
      </c>
      <c r="B2648">
        <v>46</v>
      </c>
      <c r="C2648" t="str">
        <f>IF(Table1[[#This Row],[Age]]&lt;=10,"Child",IF(Table1[[#This Row],[Age]]&lt;=20,"Teen", IF(Table1[[#This Row],[Age]]&lt;=40, "Young Adult",IF(Table1[[#This Row],[Age]]&lt;=60, "Middle Age","Old Age"))))</f>
        <v>Middle Age</v>
      </c>
      <c r="D2648" t="s">
        <v>5049</v>
      </c>
      <c r="E2648" t="s">
        <v>50</v>
      </c>
      <c r="F2648" t="s">
        <v>36</v>
      </c>
      <c r="G2648" s="2">
        <v>45181</v>
      </c>
      <c r="H2648" s="1">
        <f>YEAR(Table1[[#This Row],[Date_of_Diagnosis]])</f>
        <v>2023</v>
      </c>
      <c r="I2648" t="s">
        <v>42</v>
      </c>
      <c r="J2648" t="s">
        <v>2</v>
      </c>
      <c r="K2648" t="b">
        <v>0</v>
      </c>
      <c r="L2648">
        <v>42</v>
      </c>
      <c r="M2648">
        <v>16</v>
      </c>
      <c r="N2648" t="s">
        <v>9</v>
      </c>
      <c r="O2648">
        <v>39</v>
      </c>
      <c r="P2648" t="str">
        <f>IF(Table1[[#This Row],[Survival_Time_Months]]&lt;12,"&lt;1 Year",IF(Table1[[#This Row],[Survival_Time_Months]]&lt;60,"1-5 Years","5+ Years"))</f>
        <v>1-5 Years</v>
      </c>
      <c r="Q2648" t="s">
        <v>10</v>
      </c>
      <c r="R2648" t="b">
        <v>1</v>
      </c>
      <c r="S2648" t="s">
        <v>11</v>
      </c>
    </row>
    <row r="2649" spans="1:19" x14ac:dyDescent="0.35">
      <c r="A2649" t="s">
        <v>2694</v>
      </c>
      <c r="B2649">
        <v>50</v>
      </c>
      <c r="C2649" t="str">
        <f>IF(Table1[[#This Row],[Age]]&lt;=10,"Child",IF(Table1[[#This Row],[Age]]&lt;=20,"Teen", IF(Table1[[#This Row],[Age]]&lt;=40, "Young Adult",IF(Table1[[#This Row],[Age]]&lt;=60, "Middle Age","Old Age"))))</f>
        <v>Middle Age</v>
      </c>
      <c r="D2649" t="s">
        <v>40</v>
      </c>
      <c r="E2649" t="s">
        <v>35</v>
      </c>
      <c r="F2649" t="s">
        <v>44</v>
      </c>
      <c r="G2649" s="2">
        <v>44448</v>
      </c>
      <c r="H2649" s="1">
        <f>YEAR(Table1[[#This Row],[Date_of_Diagnosis]])</f>
        <v>2021</v>
      </c>
      <c r="I2649" t="s">
        <v>37</v>
      </c>
      <c r="J2649" t="s">
        <v>2</v>
      </c>
      <c r="K2649" t="b">
        <v>1</v>
      </c>
      <c r="L2649">
        <v>54</v>
      </c>
      <c r="M2649">
        <v>5</v>
      </c>
      <c r="N2649" t="s">
        <v>12</v>
      </c>
      <c r="O2649">
        <v>68</v>
      </c>
      <c r="P2649" t="str">
        <f>IF(Table1[[#This Row],[Survival_Time_Months]]&lt;12,"&lt;1 Year",IF(Table1[[#This Row],[Survival_Time_Months]]&lt;60,"1-5 Years","5+ Years"))</f>
        <v>5+ Years</v>
      </c>
      <c r="Q2649" t="s">
        <v>14</v>
      </c>
      <c r="R2649" t="b">
        <v>1</v>
      </c>
      <c r="S2649" t="s">
        <v>21</v>
      </c>
    </row>
    <row r="2650" spans="1:19" x14ac:dyDescent="0.35">
      <c r="A2650" t="s">
        <v>2695</v>
      </c>
      <c r="B2650">
        <v>90</v>
      </c>
      <c r="C2650" t="str">
        <f>IF(Table1[[#This Row],[Age]]&lt;=10,"Child",IF(Table1[[#This Row],[Age]]&lt;=20,"Teen", IF(Table1[[#This Row],[Age]]&lt;=40, "Young Adult",IF(Table1[[#This Row],[Age]]&lt;=60, "Middle Age","Old Age"))))</f>
        <v>Old Age</v>
      </c>
      <c r="D2650" t="s">
        <v>40</v>
      </c>
      <c r="E2650" t="s">
        <v>35</v>
      </c>
      <c r="F2650" t="s">
        <v>36</v>
      </c>
      <c r="G2650" s="2">
        <v>43517</v>
      </c>
      <c r="H2650" s="1">
        <f>YEAR(Table1[[#This Row],[Date_of_Diagnosis]])</f>
        <v>2019</v>
      </c>
      <c r="I2650" t="s">
        <v>48</v>
      </c>
      <c r="J2650" t="s">
        <v>2</v>
      </c>
      <c r="K2650" t="b">
        <v>0</v>
      </c>
      <c r="L2650">
        <v>2</v>
      </c>
      <c r="M2650">
        <v>11</v>
      </c>
      <c r="N2650" t="s">
        <v>12</v>
      </c>
      <c r="O2650">
        <v>25</v>
      </c>
      <c r="P2650" t="str">
        <f>IF(Table1[[#This Row],[Survival_Time_Months]]&lt;12,"&lt;1 Year",IF(Table1[[#This Row],[Survival_Time_Months]]&lt;60,"1-5 Years","5+ Years"))</f>
        <v>1-5 Years</v>
      </c>
      <c r="Q2650" t="s">
        <v>10</v>
      </c>
      <c r="R2650" t="b">
        <v>0</v>
      </c>
      <c r="S2650" t="s">
        <v>18</v>
      </c>
    </row>
    <row r="2651" spans="1:19" x14ac:dyDescent="0.35">
      <c r="A2651" t="s">
        <v>2696</v>
      </c>
      <c r="B2651">
        <v>56</v>
      </c>
      <c r="C2651" t="str">
        <f>IF(Table1[[#This Row],[Age]]&lt;=10,"Child",IF(Table1[[#This Row],[Age]]&lt;=20,"Teen", IF(Table1[[#This Row],[Age]]&lt;=40, "Young Adult",IF(Table1[[#This Row],[Age]]&lt;=60, "Middle Age","Old Age"))))</f>
        <v>Middle Age</v>
      </c>
      <c r="D2651" t="s">
        <v>5050</v>
      </c>
      <c r="E2651" t="s">
        <v>47</v>
      </c>
      <c r="F2651" t="s">
        <v>44</v>
      </c>
      <c r="G2651" s="2">
        <v>44302</v>
      </c>
      <c r="H2651" s="1">
        <f>YEAR(Table1[[#This Row],[Date_of_Diagnosis]])</f>
        <v>2021</v>
      </c>
      <c r="I2651" t="s">
        <v>51</v>
      </c>
      <c r="J2651" t="s">
        <v>45</v>
      </c>
      <c r="K2651" t="b">
        <v>1</v>
      </c>
      <c r="L2651">
        <v>53</v>
      </c>
      <c r="M2651">
        <v>14</v>
      </c>
      <c r="N2651" t="s">
        <v>9</v>
      </c>
      <c r="O2651">
        <v>113</v>
      </c>
      <c r="P2651" t="str">
        <f>IF(Table1[[#This Row],[Survival_Time_Months]]&lt;12,"&lt;1 Year",IF(Table1[[#This Row],[Survival_Time_Months]]&lt;60,"1-5 Years","5+ Years"))</f>
        <v>5+ Years</v>
      </c>
      <c r="Q2651" t="s">
        <v>10</v>
      </c>
      <c r="R2651" t="b">
        <v>1</v>
      </c>
      <c r="S2651" t="s">
        <v>16</v>
      </c>
    </row>
    <row r="2652" spans="1:19" x14ac:dyDescent="0.35">
      <c r="A2652" t="s">
        <v>2697</v>
      </c>
      <c r="B2652">
        <v>30</v>
      </c>
      <c r="C2652" t="str">
        <f>IF(Table1[[#This Row],[Age]]&lt;=10,"Child",IF(Table1[[#This Row],[Age]]&lt;=20,"Teen", IF(Table1[[#This Row],[Age]]&lt;=40, "Young Adult",IF(Table1[[#This Row],[Age]]&lt;=60, "Middle Age","Old Age"))))</f>
        <v>Young Adult</v>
      </c>
      <c r="D2652" t="s">
        <v>40</v>
      </c>
      <c r="E2652" t="s">
        <v>35</v>
      </c>
      <c r="F2652" t="s">
        <v>44</v>
      </c>
      <c r="G2652" s="2">
        <v>43598</v>
      </c>
      <c r="H2652" s="1">
        <f>YEAR(Table1[[#This Row],[Date_of_Diagnosis]])</f>
        <v>2019</v>
      </c>
      <c r="I2652" t="s">
        <v>48</v>
      </c>
      <c r="J2652" t="s">
        <v>38</v>
      </c>
      <c r="K2652" t="b">
        <v>0</v>
      </c>
      <c r="L2652">
        <v>5</v>
      </c>
      <c r="M2652">
        <v>2</v>
      </c>
      <c r="N2652" t="s">
        <v>9</v>
      </c>
      <c r="O2652">
        <v>49</v>
      </c>
      <c r="P2652" t="str">
        <f>IF(Table1[[#This Row],[Survival_Time_Months]]&lt;12,"&lt;1 Year",IF(Table1[[#This Row],[Survival_Time_Months]]&lt;60,"1-5 Years","5+ Years"))</f>
        <v>1-5 Years</v>
      </c>
      <c r="Q2652" t="s">
        <v>10</v>
      </c>
      <c r="R2652" t="b">
        <v>0</v>
      </c>
      <c r="S2652" t="s">
        <v>19</v>
      </c>
    </row>
    <row r="2653" spans="1:19" x14ac:dyDescent="0.35">
      <c r="A2653" t="s">
        <v>2698</v>
      </c>
      <c r="B2653">
        <v>27</v>
      </c>
      <c r="C2653" t="str">
        <f>IF(Table1[[#This Row],[Age]]&lt;=10,"Child",IF(Table1[[#This Row],[Age]]&lt;=20,"Teen", IF(Table1[[#This Row],[Age]]&lt;=40, "Young Adult",IF(Table1[[#This Row],[Age]]&lt;=60, "Middle Age","Old Age"))))</f>
        <v>Young Adult</v>
      </c>
      <c r="D2653" t="s">
        <v>40</v>
      </c>
      <c r="E2653" t="s">
        <v>50</v>
      </c>
      <c r="F2653" t="s">
        <v>44</v>
      </c>
      <c r="G2653" s="2">
        <v>44247</v>
      </c>
      <c r="H2653" s="1">
        <f>YEAR(Table1[[#This Row],[Date_of_Diagnosis]])</f>
        <v>2021</v>
      </c>
      <c r="I2653" t="s">
        <v>42</v>
      </c>
      <c r="J2653" t="s">
        <v>2</v>
      </c>
      <c r="K2653" t="b">
        <v>1</v>
      </c>
      <c r="L2653">
        <v>4</v>
      </c>
      <c r="M2653">
        <v>5</v>
      </c>
      <c r="N2653" t="s">
        <v>9</v>
      </c>
      <c r="O2653">
        <v>48</v>
      </c>
      <c r="P2653" t="str">
        <f>IF(Table1[[#This Row],[Survival_Time_Months]]&lt;12,"&lt;1 Year",IF(Table1[[#This Row],[Survival_Time_Months]]&lt;60,"1-5 Years","5+ Years"))</f>
        <v>1-5 Years</v>
      </c>
      <c r="Q2653" t="s">
        <v>14</v>
      </c>
      <c r="R2653" t="b">
        <v>1</v>
      </c>
      <c r="S2653" t="s">
        <v>21</v>
      </c>
    </row>
    <row r="2654" spans="1:19" x14ac:dyDescent="0.35">
      <c r="A2654" t="s">
        <v>2699</v>
      </c>
      <c r="B2654">
        <v>66</v>
      </c>
      <c r="C2654" t="str">
        <f>IF(Table1[[#This Row],[Age]]&lt;=10,"Child",IF(Table1[[#This Row],[Age]]&lt;=20,"Teen", IF(Table1[[#This Row],[Age]]&lt;=40, "Young Adult",IF(Table1[[#This Row],[Age]]&lt;=60, "Middle Age","Old Age"))))</f>
        <v>Old Age</v>
      </c>
      <c r="D2654" t="s">
        <v>40</v>
      </c>
      <c r="E2654" t="s">
        <v>35</v>
      </c>
      <c r="F2654" t="s">
        <v>36</v>
      </c>
      <c r="G2654" s="2">
        <v>44722</v>
      </c>
      <c r="H2654" s="1">
        <f>YEAR(Table1[[#This Row],[Date_of_Diagnosis]])</f>
        <v>2022</v>
      </c>
      <c r="I2654" t="s">
        <v>37</v>
      </c>
      <c r="J2654" t="s">
        <v>2</v>
      </c>
      <c r="K2654" t="b">
        <v>1</v>
      </c>
      <c r="L2654">
        <v>10</v>
      </c>
      <c r="M2654">
        <v>1</v>
      </c>
      <c r="N2654" t="s">
        <v>15</v>
      </c>
      <c r="O2654">
        <v>86</v>
      </c>
      <c r="P2654" t="str">
        <f>IF(Table1[[#This Row],[Survival_Time_Months]]&lt;12,"&lt;1 Year",IF(Table1[[#This Row],[Survival_Time_Months]]&lt;60,"1-5 Years","5+ Years"))</f>
        <v>5+ Years</v>
      </c>
      <c r="Q2654" t="s">
        <v>10</v>
      </c>
      <c r="R2654" t="b">
        <v>1</v>
      </c>
      <c r="S2654" t="s">
        <v>19</v>
      </c>
    </row>
    <row r="2655" spans="1:19" x14ac:dyDescent="0.35">
      <c r="A2655" t="s">
        <v>2700</v>
      </c>
      <c r="B2655">
        <v>25</v>
      </c>
      <c r="C2655" t="str">
        <f>IF(Table1[[#This Row],[Age]]&lt;=10,"Child",IF(Table1[[#This Row],[Age]]&lt;=20,"Teen", IF(Table1[[#This Row],[Age]]&lt;=40, "Young Adult",IF(Table1[[#This Row],[Age]]&lt;=60, "Middle Age","Old Age"))))</f>
        <v>Young Adult</v>
      </c>
      <c r="D2655" t="s">
        <v>5049</v>
      </c>
      <c r="E2655" t="s">
        <v>50</v>
      </c>
      <c r="F2655" t="s">
        <v>44</v>
      </c>
      <c r="G2655" s="2">
        <v>44826</v>
      </c>
      <c r="H2655" s="1">
        <f>YEAR(Table1[[#This Row],[Date_of_Diagnosis]])</f>
        <v>2022</v>
      </c>
      <c r="I2655" t="s">
        <v>48</v>
      </c>
      <c r="J2655" t="s">
        <v>2</v>
      </c>
      <c r="K2655" t="b">
        <v>0</v>
      </c>
      <c r="L2655">
        <v>61</v>
      </c>
      <c r="M2655">
        <v>15</v>
      </c>
      <c r="N2655" t="s">
        <v>9</v>
      </c>
      <c r="O2655">
        <v>108</v>
      </c>
      <c r="P2655" t="str">
        <f>IF(Table1[[#This Row],[Survival_Time_Months]]&lt;12,"&lt;1 Year",IF(Table1[[#This Row],[Survival_Time_Months]]&lt;60,"1-5 Years","5+ Years"))</f>
        <v>5+ Years</v>
      </c>
      <c r="Q2655" t="s">
        <v>10</v>
      </c>
      <c r="R2655" t="b">
        <v>0</v>
      </c>
      <c r="S2655" t="s">
        <v>23</v>
      </c>
    </row>
    <row r="2656" spans="1:19" x14ac:dyDescent="0.35">
      <c r="A2656" t="s">
        <v>2701</v>
      </c>
      <c r="B2656">
        <v>17</v>
      </c>
      <c r="C2656" t="str">
        <f>IF(Table1[[#This Row],[Age]]&lt;=10,"Child",IF(Table1[[#This Row],[Age]]&lt;=20,"Teen", IF(Table1[[#This Row],[Age]]&lt;=40, "Young Adult",IF(Table1[[#This Row],[Age]]&lt;=60, "Middle Age","Old Age"))))</f>
        <v>Teen</v>
      </c>
      <c r="D2656" t="s">
        <v>40</v>
      </c>
      <c r="E2656" t="s">
        <v>35</v>
      </c>
      <c r="F2656" t="s">
        <v>41</v>
      </c>
      <c r="G2656" s="2">
        <v>43828</v>
      </c>
      <c r="H2656" s="1">
        <f>YEAR(Table1[[#This Row],[Date_of_Diagnosis]])</f>
        <v>2019</v>
      </c>
      <c r="I2656" t="s">
        <v>51</v>
      </c>
      <c r="J2656" t="s">
        <v>2</v>
      </c>
      <c r="K2656" t="b">
        <v>1</v>
      </c>
      <c r="L2656">
        <v>15</v>
      </c>
      <c r="M2656">
        <v>5</v>
      </c>
      <c r="N2656" t="s">
        <v>9</v>
      </c>
      <c r="O2656">
        <v>71</v>
      </c>
      <c r="P2656" t="str">
        <f>IF(Table1[[#This Row],[Survival_Time_Months]]&lt;12,"&lt;1 Year",IF(Table1[[#This Row],[Survival_Time_Months]]&lt;60,"1-5 Years","5+ Years"))</f>
        <v>5+ Years</v>
      </c>
      <c r="Q2656" t="s">
        <v>14</v>
      </c>
      <c r="R2656" t="b">
        <v>0</v>
      </c>
      <c r="S2656" t="s">
        <v>16</v>
      </c>
    </row>
    <row r="2657" spans="1:19" x14ac:dyDescent="0.35">
      <c r="A2657" t="s">
        <v>2702</v>
      </c>
      <c r="B2657">
        <v>47</v>
      </c>
      <c r="C2657" t="str">
        <f>IF(Table1[[#This Row],[Age]]&lt;=10,"Child",IF(Table1[[#This Row],[Age]]&lt;=20,"Teen", IF(Table1[[#This Row],[Age]]&lt;=40, "Young Adult",IF(Table1[[#This Row],[Age]]&lt;=60, "Middle Age","Old Age"))))</f>
        <v>Middle Age</v>
      </c>
      <c r="D2657" t="s">
        <v>5049</v>
      </c>
      <c r="E2657" t="s">
        <v>35</v>
      </c>
      <c r="F2657" t="s">
        <v>36</v>
      </c>
      <c r="G2657" s="2">
        <v>43857</v>
      </c>
      <c r="H2657" s="1">
        <f>YEAR(Table1[[#This Row],[Date_of_Diagnosis]])</f>
        <v>2020</v>
      </c>
      <c r="I2657" t="s">
        <v>42</v>
      </c>
      <c r="J2657" t="s">
        <v>2</v>
      </c>
      <c r="K2657" t="b">
        <v>1</v>
      </c>
      <c r="L2657">
        <v>39</v>
      </c>
      <c r="M2657">
        <v>3</v>
      </c>
      <c r="N2657" t="s">
        <v>15</v>
      </c>
      <c r="O2657">
        <v>54</v>
      </c>
      <c r="P2657" t="str">
        <f>IF(Table1[[#This Row],[Survival_Time_Months]]&lt;12,"&lt;1 Year",IF(Table1[[#This Row],[Survival_Time_Months]]&lt;60,"1-5 Years","5+ Years"))</f>
        <v>1-5 Years</v>
      </c>
      <c r="Q2657" t="s">
        <v>10</v>
      </c>
      <c r="R2657" t="b">
        <v>0</v>
      </c>
      <c r="S2657" t="s">
        <v>19</v>
      </c>
    </row>
    <row r="2658" spans="1:19" x14ac:dyDescent="0.35">
      <c r="A2658" t="s">
        <v>2703</v>
      </c>
      <c r="B2658">
        <v>63</v>
      </c>
      <c r="C2658" t="str">
        <f>IF(Table1[[#This Row],[Age]]&lt;=10,"Child",IF(Table1[[#This Row],[Age]]&lt;=20,"Teen", IF(Table1[[#This Row],[Age]]&lt;=40, "Young Adult",IF(Table1[[#This Row],[Age]]&lt;=60, "Middle Age","Old Age"))))</f>
        <v>Old Age</v>
      </c>
      <c r="D2658" t="s">
        <v>5050</v>
      </c>
      <c r="E2658" t="s">
        <v>47</v>
      </c>
      <c r="F2658" t="s">
        <v>41</v>
      </c>
      <c r="G2658" s="2">
        <v>44170</v>
      </c>
      <c r="H2658" s="1">
        <f>YEAR(Table1[[#This Row],[Date_of_Diagnosis]])</f>
        <v>2020</v>
      </c>
      <c r="I2658" t="s">
        <v>51</v>
      </c>
      <c r="J2658" t="s">
        <v>45</v>
      </c>
      <c r="K2658" t="b">
        <v>1</v>
      </c>
      <c r="L2658">
        <v>61</v>
      </c>
      <c r="M2658">
        <v>2</v>
      </c>
      <c r="N2658" t="s">
        <v>12</v>
      </c>
      <c r="O2658">
        <v>36</v>
      </c>
      <c r="P2658" t="str">
        <f>IF(Table1[[#This Row],[Survival_Time_Months]]&lt;12,"&lt;1 Year",IF(Table1[[#This Row],[Survival_Time_Months]]&lt;60,"1-5 Years","5+ Years"))</f>
        <v>1-5 Years</v>
      </c>
      <c r="Q2658" t="s">
        <v>14</v>
      </c>
      <c r="R2658" t="b">
        <v>0</v>
      </c>
      <c r="S2658" t="s">
        <v>21</v>
      </c>
    </row>
    <row r="2659" spans="1:19" x14ac:dyDescent="0.35">
      <c r="A2659" t="s">
        <v>2704</v>
      </c>
      <c r="B2659">
        <v>69</v>
      </c>
      <c r="C2659" t="str">
        <f>IF(Table1[[#This Row],[Age]]&lt;=10,"Child",IF(Table1[[#This Row],[Age]]&lt;=20,"Teen", IF(Table1[[#This Row],[Age]]&lt;=40, "Young Adult",IF(Table1[[#This Row],[Age]]&lt;=60, "Middle Age","Old Age"))))</f>
        <v>Old Age</v>
      </c>
      <c r="D2659" t="s">
        <v>40</v>
      </c>
      <c r="E2659" t="s">
        <v>47</v>
      </c>
      <c r="F2659" t="s">
        <v>36</v>
      </c>
      <c r="G2659" s="2">
        <v>44179</v>
      </c>
      <c r="H2659" s="1">
        <f>YEAR(Table1[[#This Row],[Date_of_Diagnosis]])</f>
        <v>2020</v>
      </c>
      <c r="I2659" t="s">
        <v>48</v>
      </c>
      <c r="J2659" t="s">
        <v>2</v>
      </c>
      <c r="K2659" t="b">
        <v>1</v>
      </c>
      <c r="L2659">
        <v>53</v>
      </c>
      <c r="M2659">
        <v>20</v>
      </c>
      <c r="N2659" t="s">
        <v>12</v>
      </c>
      <c r="O2659">
        <v>10</v>
      </c>
      <c r="P2659" t="str">
        <f>IF(Table1[[#This Row],[Survival_Time_Months]]&lt;12,"&lt;1 Year",IF(Table1[[#This Row],[Survival_Time_Months]]&lt;60,"1-5 Years","5+ Years"))</f>
        <v>&lt;1 Year</v>
      </c>
      <c r="Q2659" t="s">
        <v>10</v>
      </c>
      <c r="R2659" t="b">
        <v>0</v>
      </c>
      <c r="S2659" t="s">
        <v>17</v>
      </c>
    </row>
    <row r="2660" spans="1:19" x14ac:dyDescent="0.35">
      <c r="A2660" t="s">
        <v>2705</v>
      </c>
      <c r="B2660">
        <v>42</v>
      </c>
      <c r="C2660" t="str">
        <f>IF(Table1[[#This Row],[Age]]&lt;=10,"Child",IF(Table1[[#This Row],[Age]]&lt;=20,"Teen", IF(Table1[[#This Row],[Age]]&lt;=40, "Young Adult",IF(Table1[[#This Row],[Age]]&lt;=60, "Middle Age","Old Age"))))</f>
        <v>Middle Age</v>
      </c>
      <c r="D2660" t="s">
        <v>40</v>
      </c>
      <c r="E2660" t="s">
        <v>35</v>
      </c>
      <c r="F2660" t="s">
        <v>44</v>
      </c>
      <c r="G2660" s="2">
        <v>44605</v>
      </c>
      <c r="H2660" s="1">
        <f>YEAR(Table1[[#This Row],[Date_of_Diagnosis]])</f>
        <v>2022</v>
      </c>
      <c r="I2660" t="s">
        <v>51</v>
      </c>
      <c r="J2660" t="s">
        <v>2</v>
      </c>
      <c r="K2660" t="b">
        <v>1</v>
      </c>
      <c r="L2660">
        <v>55</v>
      </c>
      <c r="M2660">
        <v>10</v>
      </c>
      <c r="N2660" t="s">
        <v>15</v>
      </c>
      <c r="O2660">
        <v>20</v>
      </c>
      <c r="P2660" t="str">
        <f>IF(Table1[[#This Row],[Survival_Time_Months]]&lt;12,"&lt;1 Year",IF(Table1[[#This Row],[Survival_Time_Months]]&lt;60,"1-5 Years","5+ Years"))</f>
        <v>1-5 Years</v>
      </c>
      <c r="Q2660" t="s">
        <v>10</v>
      </c>
      <c r="R2660" t="b">
        <v>1</v>
      </c>
      <c r="S2660" t="s">
        <v>20</v>
      </c>
    </row>
    <row r="2661" spans="1:19" x14ac:dyDescent="0.35">
      <c r="A2661" t="s">
        <v>2706</v>
      </c>
      <c r="B2661">
        <v>14</v>
      </c>
      <c r="C2661" t="str">
        <f>IF(Table1[[#This Row],[Age]]&lt;=10,"Child",IF(Table1[[#This Row],[Age]]&lt;=20,"Teen", IF(Table1[[#This Row],[Age]]&lt;=40, "Young Adult",IF(Table1[[#This Row],[Age]]&lt;=60, "Middle Age","Old Age"))))</f>
        <v>Teen</v>
      </c>
      <c r="D2661" t="s">
        <v>40</v>
      </c>
      <c r="E2661" t="s">
        <v>47</v>
      </c>
      <c r="F2661" t="s">
        <v>44</v>
      </c>
      <c r="G2661" s="2">
        <v>44115</v>
      </c>
      <c r="H2661" s="1">
        <f>YEAR(Table1[[#This Row],[Date_of_Diagnosis]])</f>
        <v>2020</v>
      </c>
      <c r="I2661" t="s">
        <v>37</v>
      </c>
      <c r="J2661" t="s">
        <v>38</v>
      </c>
      <c r="K2661" t="b">
        <v>0</v>
      </c>
      <c r="L2661">
        <v>31</v>
      </c>
      <c r="M2661">
        <v>13</v>
      </c>
      <c r="N2661" t="s">
        <v>12</v>
      </c>
      <c r="O2661">
        <v>119</v>
      </c>
      <c r="P2661" t="str">
        <f>IF(Table1[[#This Row],[Survival_Time_Months]]&lt;12,"&lt;1 Year",IF(Table1[[#This Row],[Survival_Time_Months]]&lt;60,"1-5 Years","5+ Years"))</f>
        <v>5+ Years</v>
      </c>
      <c r="Q2661" t="s">
        <v>10</v>
      </c>
      <c r="R2661" t="b">
        <v>0</v>
      </c>
      <c r="S2661" t="s">
        <v>18</v>
      </c>
    </row>
    <row r="2662" spans="1:19" x14ac:dyDescent="0.35">
      <c r="A2662" t="s">
        <v>2707</v>
      </c>
      <c r="B2662">
        <v>74</v>
      </c>
      <c r="C2662" t="str">
        <f>IF(Table1[[#This Row],[Age]]&lt;=10,"Child",IF(Table1[[#This Row],[Age]]&lt;=20,"Teen", IF(Table1[[#This Row],[Age]]&lt;=40, "Young Adult",IF(Table1[[#This Row],[Age]]&lt;=60, "Middle Age","Old Age"))))</f>
        <v>Old Age</v>
      </c>
      <c r="D2662" t="s">
        <v>5049</v>
      </c>
      <c r="E2662" t="s">
        <v>47</v>
      </c>
      <c r="F2662" t="s">
        <v>36</v>
      </c>
      <c r="G2662" s="2">
        <v>44138</v>
      </c>
      <c r="H2662" s="1">
        <f>YEAR(Table1[[#This Row],[Date_of_Diagnosis]])</f>
        <v>2020</v>
      </c>
      <c r="I2662" t="s">
        <v>37</v>
      </c>
      <c r="J2662" t="s">
        <v>2</v>
      </c>
      <c r="K2662" t="b">
        <v>0</v>
      </c>
      <c r="L2662">
        <v>40</v>
      </c>
      <c r="M2662">
        <v>4</v>
      </c>
      <c r="N2662" t="s">
        <v>12</v>
      </c>
      <c r="O2662">
        <v>50</v>
      </c>
      <c r="P2662" t="str">
        <f>IF(Table1[[#This Row],[Survival_Time_Months]]&lt;12,"&lt;1 Year",IF(Table1[[#This Row],[Survival_Time_Months]]&lt;60,"1-5 Years","5+ Years"))</f>
        <v>1-5 Years</v>
      </c>
      <c r="Q2662" t="s">
        <v>14</v>
      </c>
      <c r="R2662" t="b">
        <v>1</v>
      </c>
      <c r="S2662" t="s">
        <v>18</v>
      </c>
    </row>
    <row r="2663" spans="1:19" x14ac:dyDescent="0.35">
      <c r="A2663" t="s">
        <v>2708</v>
      </c>
      <c r="B2663">
        <v>72</v>
      </c>
      <c r="C2663" t="str">
        <f>IF(Table1[[#This Row],[Age]]&lt;=10,"Child",IF(Table1[[#This Row],[Age]]&lt;=20,"Teen", IF(Table1[[#This Row],[Age]]&lt;=40, "Young Adult",IF(Table1[[#This Row],[Age]]&lt;=60, "Middle Age","Old Age"))))</f>
        <v>Old Age</v>
      </c>
      <c r="D2663" t="s">
        <v>5050</v>
      </c>
      <c r="E2663" t="s">
        <v>35</v>
      </c>
      <c r="F2663" t="s">
        <v>44</v>
      </c>
      <c r="G2663" s="2">
        <v>45190</v>
      </c>
      <c r="H2663" s="1">
        <f>YEAR(Table1[[#This Row],[Date_of_Diagnosis]])</f>
        <v>2023</v>
      </c>
      <c r="I2663" t="s">
        <v>51</v>
      </c>
      <c r="J2663" t="s">
        <v>45</v>
      </c>
      <c r="K2663" t="b">
        <v>0</v>
      </c>
      <c r="L2663">
        <v>65</v>
      </c>
      <c r="M2663">
        <v>19</v>
      </c>
      <c r="N2663" t="s">
        <v>12</v>
      </c>
      <c r="O2663">
        <v>114</v>
      </c>
      <c r="P2663" t="str">
        <f>IF(Table1[[#This Row],[Survival_Time_Months]]&lt;12,"&lt;1 Year",IF(Table1[[#This Row],[Survival_Time_Months]]&lt;60,"1-5 Years","5+ Years"))</f>
        <v>5+ Years</v>
      </c>
      <c r="Q2663" t="s">
        <v>14</v>
      </c>
      <c r="R2663" t="b">
        <v>1</v>
      </c>
      <c r="S2663" t="s">
        <v>22</v>
      </c>
    </row>
    <row r="2664" spans="1:19" x14ac:dyDescent="0.35">
      <c r="A2664" t="s">
        <v>2709</v>
      </c>
      <c r="B2664">
        <v>58</v>
      </c>
      <c r="C2664" t="str">
        <f>IF(Table1[[#This Row],[Age]]&lt;=10,"Child",IF(Table1[[#This Row],[Age]]&lt;=20,"Teen", IF(Table1[[#This Row],[Age]]&lt;=40, "Young Adult",IF(Table1[[#This Row],[Age]]&lt;=60, "Middle Age","Old Age"))))</f>
        <v>Middle Age</v>
      </c>
      <c r="D2664" t="s">
        <v>40</v>
      </c>
      <c r="E2664" t="s">
        <v>50</v>
      </c>
      <c r="F2664" t="s">
        <v>44</v>
      </c>
      <c r="G2664" s="2">
        <v>44404</v>
      </c>
      <c r="H2664" s="1">
        <f>YEAR(Table1[[#This Row],[Date_of_Diagnosis]])</f>
        <v>2021</v>
      </c>
      <c r="I2664" t="s">
        <v>37</v>
      </c>
      <c r="J2664" t="s">
        <v>2</v>
      </c>
      <c r="K2664" t="b">
        <v>1</v>
      </c>
      <c r="L2664">
        <v>19</v>
      </c>
      <c r="M2664">
        <v>20</v>
      </c>
      <c r="N2664" t="s">
        <v>12</v>
      </c>
      <c r="O2664">
        <v>119</v>
      </c>
      <c r="P2664" t="str">
        <f>IF(Table1[[#This Row],[Survival_Time_Months]]&lt;12,"&lt;1 Year",IF(Table1[[#This Row],[Survival_Time_Months]]&lt;60,"1-5 Years","5+ Years"))</f>
        <v>5+ Years</v>
      </c>
      <c r="Q2664" t="s">
        <v>14</v>
      </c>
      <c r="R2664" t="b">
        <v>1</v>
      </c>
      <c r="S2664" t="s">
        <v>17</v>
      </c>
    </row>
    <row r="2665" spans="1:19" x14ac:dyDescent="0.35">
      <c r="A2665" t="s">
        <v>2710</v>
      </c>
      <c r="B2665">
        <v>54</v>
      </c>
      <c r="C2665" t="str">
        <f>IF(Table1[[#This Row],[Age]]&lt;=10,"Child",IF(Table1[[#This Row],[Age]]&lt;=20,"Teen", IF(Table1[[#This Row],[Age]]&lt;=40, "Young Adult",IF(Table1[[#This Row],[Age]]&lt;=60, "Middle Age","Old Age"))))</f>
        <v>Middle Age</v>
      </c>
      <c r="D2665" t="s">
        <v>40</v>
      </c>
      <c r="E2665" t="s">
        <v>35</v>
      </c>
      <c r="F2665" t="s">
        <v>36</v>
      </c>
      <c r="G2665" s="2">
        <v>44233</v>
      </c>
      <c r="H2665" s="1">
        <f>YEAR(Table1[[#This Row],[Date_of_Diagnosis]])</f>
        <v>2021</v>
      </c>
      <c r="I2665" t="s">
        <v>37</v>
      </c>
      <c r="J2665" t="s">
        <v>45</v>
      </c>
      <c r="K2665" t="b">
        <v>0</v>
      </c>
      <c r="L2665">
        <v>61</v>
      </c>
      <c r="M2665">
        <v>1</v>
      </c>
      <c r="N2665" t="s">
        <v>15</v>
      </c>
      <c r="O2665">
        <v>74</v>
      </c>
      <c r="P2665" t="str">
        <f>IF(Table1[[#This Row],[Survival_Time_Months]]&lt;12,"&lt;1 Year",IF(Table1[[#This Row],[Survival_Time_Months]]&lt;60,"1-5 Years","5+ Years"))</f>
        <v>5+ Years</v>
      </c>
      <c r="Q2665" t="s">
        <v>10</v>
      </c>
      <c r="R2665" t="b">
        <v>0</v>
      </c>
      <c r="S2665" t="s">
        <v>22</v>
      </c>
    </row>
    <row r="2666" spans="1:19" x14ac:dyDescent="0.35">
      <c r="A2666" t="s">
        <v>2711</v>
      </c>
      <c r="B2666">
        <v>18</v>
      </c>
      <c r="C2666" t="str">
        <f>IF(Table1[[#This Row],[Age]]&lt;=10,"Child",IF(Table1[[#This Row],[Age]]&lt;=20,"Teen", IF(Table1[[#This Row],[Age]]&lt;=40, "Young Adult",IF(Table1[[#This Row],[Age]]&lt;=60, "Middle Age","Old Age"))))</f>
        <v>Teen</v>
      </c>
      <c r="D2666" t="s">
        <v>40</v>
      </c>
      <c r="E2666" t="s">
        <v>47</v>
      </c>
      <c r="F2666" t="s">
        <v>41</v>
      </c>
      <c r="G2666" s="2">
        <v>44502</v>
      </c>
      <c r="H2666" s="1">
        <f>YEAR(Table1[[#This Row],[Date_of_Diagnosis]])</f>
        <v>2021</v>
      </c>
      <c r="I2666" t="s">
        <v>37</v>
      </c>
      <c r="J2666" t="s">
        <v>2</v>
      </c>
      <c r="K2666" t="b">
        <v>1</v>
      </c>
      <c r="L2666">
        <v>15</v>
      </c>
      <c r="M2666">
        <v>2</v>
      </c>
      <c r="N2666" t="s">
        <v>15</v>
      </c>
      <c r="O2666">
        <v>107</v>
      </c>
      <c r="P2666" t="str">
        <f>IF(Table1[[#This Row],[Survival_Time_Months]]&lt;12,"&lt;1 Year",IF(Table1[[#This Row],[Survival_Time_Months]]&lt;60,"1-5 Years","5+ Years"))</f>
        <v>5+ Years</v>
      </c>
      <c r="Q2666" t="s">
        <v>10</v>
      </c>
      <c r="R2666" t="b">
        <v>1</v>
      </c>
      <c r="S2666" t="s">
        <v>16</v>
      </c>
    </row>
    <row r="2667" spans="1:19" x14ac:dyDescent="0.35">
      <c r="A2667" t="s">
        <v>2712</v>
      </c>
      <c r="B2667">
        <v>27</v>
      </c>
      <c r="C2667" t="str">
        <f>IF(Table1[[#This Row],[Age]]&lt;=10,"Child",IF(Table1[[#This Row],[Age]]&lt;=20,"Teen", IF(Table1[[#This Row],[Age]]&lt;=40, "Young Adult",IF(Table1[[#This Row],[Age]]&lt;=60, "Middle Age","Old Age"))))</f>
        <v>Young Adult</v>
      </c>
      <c r="D2667" t="s">
        <v>5050</v>
      </c>
      <c r="E2667" t="s">
        <v>47</v>
      </c>
      <c r="F2667" t="s">
        <v>41</v>
      </c>
      <c r="G2667" s="2">
        <v>44012</v>
      </c>
      <c r="H2667" s="1">
        <f>YEAR(Table1[[#This Row],[Date_of_Diagnosis]])</f>
        <v>2020</v>
      </c>
      <c r="I2667" t="s">
        <v>37</v>
      </c>
      <c r="J2667" t="s">
        <v>38</v>
      </c>
      <c r="K2667" t="b">
        <v>1</v>
      </c>
      <c r="L2667">
        <v>9</v>
      </c>
      <c r="M2667">
        <v>19</v>
      </c>
      <c r="N2667" t="s">
        <v>9</v>
      </c>
      <c r="O2667">
        <v>73</v>
      </c>
      <c r="P2667" t="str">
        <f>IF(Table1[[#This Row],[Survival_Time_Months]]&lt;12,"&lt;1 Year",IF(Table1[[#This Row],[Survival_Time_Months]]&lt;60,"1-5 Years","5+ Years"))</f>
        <v>5+ Years</v>
      </c>
      <c r="Q2667" t="s">
        <v>14</v>
      </c>
      <c r="R2667" t="b">
        <v>0</v>
      </c>
      <c r="S2667" t="s">
        <v>23</v>
      </c>
    </row>
    <row r="2668" spans="1:19" x14ac:dyDescent="0.35">
      <c r="A2668" t="s">
        <v>2713</v>
      </c>
      <c r="B2668">
        <v>24</v>
      </c>
      <c r="C2668" t="str">
        <f>IF(Table1[[#This Row],[Age]]&lt;=10,"Child",IF(Table1[[#This Row],[Age]]&lt;=20,"Teen", IF(Table1[[#This Row],[Age]]&lt;=40, "Young Adult",IF(Table1[[#This Row],[Age]]&lt;=60, "Middle Age","Old Age"))))</f>
        <v>Young Adult</v>
      </c>
      <c r="D2668" t="s">
        <v>40</v>
      </c>
      <c r="E2668" t="s">
        <v>35</v>
      </c>
      <c r="F2668" t="s">
        <v>36</v>
      </c>
      <c r="G2668" s="2">
        <v>45630</v>
      </c>
      <c r="H2668" s="1">
        <f>YEAR(Table1[[#This Row],[Date_of_Diagnosis]])</f>
        <v>2024</v>
      </c>
      <c r="I2668" t="s">
        <v>51</v>
      </c>
      <c r="J2668" t="s">
        <v>38</v>
      </c>
      <c r="K2668" t="b">
        <v>1</v>
      </c>
      <c r="L2668">
        <v>33</v>
      </c>
      <c r="M2668">
        <v>6</v>
      </c>
      <c r="N2668" t="s">
        <v>15</v>
      </c>
      <c r="O2668">
        <v>49</v>
      </c>
      <c r="P2668" t="str">
        <f>IF(Table1[[#This Row],[Survival_Time_Months]]&lt;12,"&lt;1 Year",IF(Table1[[#This Row],[Survival_Time_Months]]&lt;60,"1-5 Years","5+ Years"))</f>
        <v>1-5 Years</v>
      </c>
      <c r="Q2668" t="s">
        <v>10</v>
      </c>
      <c r="R2668" t="b">
        <v>1</v>
      </c>
      <c r="S2668" t="s">
        <v>16</v>
      </c>
    </row>
    <row r="2669" spans="1:19" x14ac:dyDescent="0.35">
      <c r="A2669" t="s">
        <v>2714</v>
      </c>
      <c r="B2669">
        <v>7</v>
      </c>
      <c r="C2669" t="str">
        <f>IF(Table1[[#This Row],[Age]]&lt;=10,"Child",IF(Table1[[#This Row],[Age]]&lt;=20,"Teen", IF(Table1[[#This Row],[Age]]&lt;=40, "Young Adult",IF(Table1[[#This Row],[Age]]&lt;=60, "Middle Age","Old Age"))))</f>
        <v>Child</v>
      </c>
      <c r="D2669" t="s">
        <v>5050</v>
      </c>
      <c r="E2669" t="s">
        <v>35</v>
      </c>
      <c r="F2669" t="s">
        <v>44</v>
      </c>
      <c r="G2669" s="2">
        <v>44351</v>
      </c>
      <c r="H2669" s="1">
        <f>YEAR(Table1[[#This Row],[Date_of_Diagnosis]])</f>
        <v>2021</v>
      </c>
      <c r="I2669" t="s">
        <v>42</v>
      </c>
      <c r="J2669" t="s">
        <v>2</v>
      </c>
      <c r="K2669" t="b">
        <v>0</v>
      </c>
      <c r="L2669">
        <v>63</v>
      </c>
      <c r="M2669">
        <v>9</v>
      </c>
      <c r="N2669" t="s">
        <v>15</v>
      </c>
      <c r="O2669">
        <v>36</v>
      </c>
      <c r="P2669" t="str">
        <f>IF(Table1[[#This Row],[Survival_Time_Months]]&lt;12,"&lt;1 Year",IF(Table1[[#This Row],[Survival_Time_Months]]&lt;60,"1-5 Years","5+ Years"))</f>
        <v>1-5 Years</v>
      </c>
      <c r="Q2669" t="s">
        <v>14</v>
      </c>
      <c r="R2669" t="b">
        <v>0</v>
      </c>
      <c r="S2669" t="s">
        <v>11</v>
      </c>
    </row>
    <row r="2670" spans="1:19" x14ac:dyDescent="0.35">
      <c r="A2670" t="s">
        <v>2715</v>
      </c>
      <c r="B2670">
        <v>4</v>
      </c>
      <c r="C2670" t="str">
        <f>IF(Table1[[#This Row],[Age]]&lt;=10,"Child",IF(Table1[[#This Row],[Age]]&lt;=20,"Teen", IF(Table1[[#This Row],[Age]]&lt;=40, "Young Adult",IF(Table1[[#This Row],[Age]]&lt;=60, "Middle Age","Old Age"))))</f>
        <v>Child</v>
      </c>
      <c r="D2670" t="s">
        <v>5050</v>
      </c>
      <c r="E2670" t="s">
        <v>50</v>
      </c>
      <c r="F2670" t="s">
        <v>41</v>
      </c>
      <c r="G2670" s="2">
        <v>44750</v>
      </c>
      <c r="H2670" s="1">
        <f>YEAR(Table1[[#This Row],[Date_of_Diagnosis]])</f>
        <v>2022</v>
      </c>
      <c r="I2670" t="s">
        <v>48</v>
      </c>
      <c r="J2670" t="s">
        <v>45</v>
      </c>
      <c r="K2670" t="b">
        <v>1</v>
      </c>
      <c r="L2670">
        <v>32</v>
      </c>
      <c r="M2670">
        <v>7</v>
      </c>
      <c r="N2670" t="s">
        <v>15</v>
      </c>
      <c r="O2670">
        <v>48</v>
      </c>
      <c r="P2670" t="str">
        <f>IF(Table1[[#This Row],[Survival_Time_Months]]&lt;12,"&lt;1 Year",IF(Table1[[#This Row],[Survival_Time_Months]]&lt;60,"1-5 Years","5+ Years"))</f>
        <v>1-5 Years</v>
      </c>
      <c r="Q2670" t="s">
        <v>10</v>
      </c>
      <c r="R2670" t="b">
        <v>0</v>
      </c>
      <c r="S2670" t="s">
        <v>20</v>
      </c>
    </row>
    <row r="2671" spans="1:19" x14ac:dyDescent="0.35">
      <c r="A2671" t="s">
        <v>2716</v>
      </c>
      <c r="B2671">
        <v>88</v>
      </c>
      <c r="C2671" t="str">
        <f>IF(Table1[[#This Row],[Age]]&lt;=10,"Child",IF(Table1[[#This Row],[Age]]&lt;=20,"Teen", IF(Table1[[#This Row],[Age]]&lt;=40, "Young Adult",IF(Table1[[#This Row],[Age]]&lt;=60, "Middle Age","Old Age"))))</f>
        <v>Old Age</v>
      </c>
      <c r="D2671" t="s">
        <v>5049</v>
      </c>
      <c r="E2671" t="s">
        <v>50</v>
      </c>
      <c r="F2671" t="s">
        <v>41</v>
      </c>
      <c r="G2671" s="2">
        <v>43920</v>
      </c>
      <c r="H2671" s="1">
        <f>YEAR(Table1[[#This Row],[Date_of_Diagnosis]])</f>
        <v>2020</v>
      </c>
      <c r="I2671" t="s">
        <v>48</v>
      </c>
      <c r="J2671" t="s">
        <v>45</v>
      </c>
      <c r="K2671" t="b">
        <v>1</v>
      </c>
      <c r="L2671">
        <v>14</v>
      </c>
      <c r="M2671">
        <v>15</v>
      </c>
      <c r="N2671" t="s">
        <v>9</v>
      </c>
      <c r="O2671">
        <v>111</v>
      </c>
      <c r="P2671" t="str">
        <f>IF(Table1[[#This Row],[Survival_Time_Months]]&lt;12,"&lt;1 Year",IF(Table1[[#This Row],[Survival_Time_Months]]&lt;60,"1-5 Years","5+ Years"))</f>
        <v>5+ Years</v>
      </c>
      <c r="Q2671" t="s">
        <v>10</v>
      </c>
      <c r="R2671" t="b">
        <v>0</v>
      </c>
      <c r="S2671" t="s">
        <v>18</v>
      </c>
    </row>
    <row r="2672" spans="1:19" x14ac:dyDescent="0.35">
      <c r="A2672" t="s">
        <v>2717</v>
      </c>
      <c r="B2672">
        <v>35</v>
      </c>
      <c r="C2672" t="str">
        <f>IF(Table1[[#This Row],[Age]]&lt;=10,"Child",IF(Table1[[#This Row],[Age]]&lt;=20,"Teen", IF(Table1[[#This Row],[Age]]&lt;=40, "Young Adult",IF(Table1[[#This Row],[Age]]&lt;=60, "Middle Age","Old Age"))))</f>
        <v>Young Adult</v>
      </c>
      <c r="D2672" t="s">
        <v>5050</v>
      </c>
      <c r="E2672" t="s">
        <v>50</v>
      </c>
      <c r="F2672" t="s">
        <v>36</v>
      </c>
      <c r="G2672" s="2">
        <v>43866</v>
      </c>
      <c r="H2672" s="1">
        <f>YEAR(Table1[[#This Row],[Date_of_Diagnosis]])</f>
        <v>2020</v>
      </c>
      <c r="I2672" t="s">
        <v>42</v>
      </c>
      <c r="J2672" t="s">
        <v>2</v>
      </c>
      <c r="K2672" t="b">
        <v>0</v>
      </c>
      <c r="L2672">
        <v>65</v>
      </c>
      <c r="M2672">
        <v>15</v>
      </c>
      <c r="N2672" t="s">
        <v>9</v>
      </c>
      <c r="O2672">
        <v>21</v>
      </c>
      <c r="P2672" t="str">
        <f>IF(Table1[[#This Row],[Survival_Time_Months]]&lt;12,"&lt;1 Year",IF(Table1[[#This Row],[Survival_Time_Months]]&lt;60,"1-5 Years","5+ Years"))</f>
        <v>1-5 Years</v>
      </c>
      <c r="Q2672" t="s">
        <v>14</v>
      </c>
      <c r="R2672" t="b">
        <v>1</v>
      </c>
      <c r="S2672" t="s">
        <v>16</v>
      </c>
    </row>
    <row r="2673" spans="1:19" x14ac:dyDescent="0.35">
      <c r="A2673" t="s">
        <v>2718</v>
      </c>
      <c r="B2673">
        <v>52</v>
      </c>
      <c r="C2673" t="str">
        <f>IF(Table1[[#This Row],[Age]]&lt;=10,"Child",IF(Table1[[#This Row],[Age]]&lt;=20,"Teen", IF(Table1[[#This Row],[Age]]&lt;=40, "Young Adult",IF(Table1[[#This Row],[Age]]&lt;=60, "Middle Age","Old Age"))))</f>
        <v>Middle Age</v>
      </c>
      <c r="D2673" t="s">
        <v>5050</v>
      </c>
      <c r="E2673" t="s">
        <v>47</v>
      </c>
      <c r="F2673" t="s">
        <v>36</v>
      </c>
      <c r="G2673" s="2">
        <v>44538</v>
      </c>
      <c r="H2673" s="1">
        <f>YEAR(Table1[[#This Row],[Date_of_Diagnosis]])</f>
        <v>2021</v>
      </c>
      <c r="I2673" t="s">
        <v>37</v>
      </c>
      <c r="J2673" t="s">
        <v>2</v>
      </c>
      <c r="K2673" t="b">
        <v>1</v>
      </c>
      <c r="L2673">
        <v>22</v>
      </c>
      <c r="M2673">
        <v>7</v>
      </c>
      <c r="N2673" t="s">
        <v>15</v>
      </c>
      <c r="O2673">
        <v>57</v>
      </c>
      <c r="P2673" t="str">
        <f>IF(Table1[[#This Row],[Survival_Time_Months]]&lt;12,"&lt;1 Year",IF(Table1[[#This Row],[Survival_Time_Months]]&lt;60,"1-5 Years","5+ Years"))</f>
        <v>1-5 Years</v>
      </c>
      <c r="Q2673" t="s">
        <v>10</v>
      </c>
      <c r="R2673" t="b">
        <v>1</v>
      </c>
      <c r="S2673" t="s">
        <v>11</v>
      </c>
    </row>
    <row r="2674" spans="1:19" x14ac:dyDescent="0.35">
      <c r="A2674" t="s">
        <v>2719</v>
      </c>
      <c r="B2674">
        <v>58</v>
      </c>
      <c r="C2674" t="str">
        <f>IF(Table1[[#This Row],[Age]]&lt;=10,"Child",IF(Table1[[#This Row],[Age]]&lt;=20,"Teen", IF(Table1[[#This Row],[Age]]&lt;=40, "Young Adult",IF(Table1[[#This Row],[Age]]&lt;=60, "Middle Age","Old Age"))))</f>
        <v>Middle Age</v>
      </c>
      <c r="D2674" t="s">
        <v>5049</v>
      </c>
      <c r="E2674" t="s">
        <v>35</v>
      </c>
      <c r="F2674" t="s">
        <v>44</v>
      </c>
      <c r="G2674" s="2">
        <v>45363</v>
      </c>
      <c r="H2674" s="1">
        <f>YEAR(Table1[[#This Row],[Date_of_Diagnosis]])</f>
        <v>2024</v>
      </c>
      <c r="I2674" t="s">
        <v>37</v>
      </c>
      <c r="J2674" t="s">
        <v>38</v>
      </c>
      <c r="K2674" t="b">
        <v>0</v>
      </c>
      <c r="L2674">
        <v>31</v>
      </c>
      <c r="M2674">
        <v>14</v>
      </c>
      <c r="N2674" t="s">
        <v>15</v>
      </c>
      <c r="O2674">
        <v>82</v>
      </c>
      <c r="P2674" t="str">
        <f>IF(Table1[[#This Row],[Survival_Time_Months]]&lt;12,"&lt;1 Year",IF(Table1[[#This Row],[Survival_Time_Months]]&lt;60,"1-5 Years","5+ Years"))</f>
        <v>5+ Years</v>
      </c>
      <c r="Q2674" t="s">
        <v>10</v>
      </c>
      <c r="R2674" t="b">
        <v>1</v>
      </c>
      <c r="S2674" t="s">
        <v>18</v>
      </c>
    </row>
    <row r="2675" spans="1:19" x14ac:dyDescent="0.35">
      <c r="A2675" t="s">
        <v>2720</v>
      </c>
      <c r="B2675">
        <v>58</v>
      </c>
      <c r="C2675" t="str">
        <f>IF(Table1[[#This Row],[Age]]&lt;=10,"Child",IF(Table1[[#This Row],[Age]]&lt;=20,"Teen", IF(Table1[[#This Row],[Age]]&lt;=40, "Young Adult",IF(Table1[[#This Row],[Age]]&lt;=60, "Middle Age","Old Age"))))</f>
        <v>Middle Age</v>
      </c>
      <c r="D2675" t="s">
        <v>5049</v>
      </c>
      <c r="E2675" t="s">
        <v>47</v>
      </c>
      <c r="F2675" t="s">
        <v>36</v>
      </c>
      <c r="G2675" s="2">
        <v>44862</v>
      </c>
      <c r="H2675" s="1">
        <f>YEAR(Table1[[#This Row],[Date_of_Diagnosis]])</f>
        <v>2022</v>
      </c>
      <c r="I2675" t="s">
        <v>51</v>
      </c>
      <c r="J2675" t="s">
        <v>2</v>
      </c>
      <c r="K2675" t="b">
        <v>1</v>
      </c>
      <c r="L2675">
        <v>32</v>
      </c>
      <c r="M2675">
        <v>19</v>
      </c>
      <c r="N2675" t="s">
        <v>12</v>
      </c>
      <c r="O2675">
        <v>45</v>
      </c>
      <c r="P2675" t="str">
        <f>IF(Table1[[#This Row],[Survival_Time_Months]]&lt;12,"&lt;1 Year",IF(Table1[[#This Row],[Survival_Time_Months]]&lt;60,"1-5 Years","5+ Years"))</f>
        <v>1-5 Years</v>
      </c>
      <c r="Q2675" t="s">
        <v>14</v>
      </c>
      <c r="R2675" t="b">
        <v>0</v>
      </c>
      <c r="S2675" t="s">
        <v>20</v>
      </c>
    </row>
    <row r="2676" spans="1:19" x14ac:dyDescent="0.35">
      <c r="A2676" t="s">
        <v>2721</v>
      </c>
      <c r="B2676">
        <v>13</v>
      </c>
      <c r="C2676" t="str">
        <f>IF(Table1[[#This Row],[Age]]&lt;=10,"Child",IF(Table1[[#This Row],[Age]]&lt;=20,"Teen", IF(Table1[[#This Row],[Age]]&lt;=40, "Young Adult",IF(Table1[[#This Row],[Age]]&lt;=60, "Middle Age","Old Age"))))</f>
        <v>Teen</v>
      </c>
      <c r="D2676" t="s">
        <v>5049</v>
      </c>
      <c r="E2676" t="s">
        <v>35</v>
      </c>
      <c r="F2676" t="s">
        <v>44</v>
      </c>
      <c r="G2676" s="2">
        <v>43826</v>
      </c>
      <c r="H2676" s="1">
        <f>YEAR(Table1[[#This Row],[Date_of_Diagnosis]])</f>
        <v>2019</v>
      </c>
      <c r="I2676" t="s">
        <v>42</v>
      </c>
      <c r="J2676" t="s">
        <v>38</v>
      </c>
      <c r="K2676" t="b">
        <v>1</v>
      </c>
      <c r="L2676">
        <v>8</v>
      </c>
      <c r="M2676">
        <v>3</v>
      </c>
      <c r="N2676" t="s">
        <v>9</v>
      </c>
      <c r="O2676">
        <v>117</v>
      </c>
      <c r="P2676" t="str">
        <f>IF(Table1[[#This Row],[Survival_Time_Months]]&lt;12,"&lt;1 Year",IF(Table1[[#This Row],[Survival_Time_Months]]&lt;60,"1-5 Years","5+ Years"))</f>
        <v>5+ Years</v>
      </c>
      <c r="Q2676" t="s">
        <v>14</v>
      </c>
      <c r="R2676" t="b">
        <v>0</v>
      </c>
      <c r="S2676" t="s">
        <v>21</v>
      </c>
    </row>
    <row r="2677" spans="1:19" x14ac:dyDescent="0.35">
      <c r="A2677" t="s">
        <v>2722</v>
      </c>
      <c r="B2677">
        <v>64</v>
      </c>
      <c r="C2677" t="str">
        <f>IF(Table1[[#This Row],[Age]]&lt;=10,"Child",IF(Table1[[#This Row],[Age]]&lt;=20,"Teen", IF(Table1[[#This Row],[Age]]&lt;=40, "Young Adult",IF(Table1[[#This Row],[Age]]&lt;=60, "Middle Age","Old Age"))))</f>
        <v>Old Age</v>
      </c>
      <c r="D2677" t="s">
        <v>40</v>
      </c>
      <c r="E2677" t="s">
        <v>50</v>
      </c>
      <c r="F2677" t="s">
        <v>41</v>
      </c>
      <c r="G2677" s="2">
        <v>44152</v>
      </c>
      <c r="H2677" s="1">
        <f>YEAR(Table1[[#This Row],[Date_of_Diagnosis]])</f>
        <v>2020</v>
      </c>
      <c r="I2677" t="s">
        <v>51</v>
      </c>
      <c r="J2677" t="s">
        <v>45</v>
      </c>
      <c r="K2677" t="b">
        <v>1</v>
      </c>
      <c r="L2677">
        <v>16</v>
      </c>
      <c r="M2677">
        <v>2</v>
      </c>
      <c r="N2677" t="s">
        <v>15</v>
      </c>
      <c r="O2677">
        <v>8</v>
      </c>
      <c r="P2677" t="str">
        <f>IF(Table1[[#This Row],[Survival_Time_Months]]&lt;12,"&lt;1 Year",IF(Table1[[#This Row],[Survival_Time_Months]]&lt;60,"1-5 Years","5+ Years"))</f>
        <v>&lt;1 Year</v>
      </c>
      <c r="Q2677" t="s">
        <v>14</v>
      </c>
      <c r="R2677" t="b">
        <v>0</v>
      </c>
      <c r="S2677" t="s">
        <v>19</v>
      </c>
    </row>
    <row r="2678" spans="1:19" x14ac:dyDescent="0.35">
      <c r="A2678" t="s">
        <v>2723</v>
      </c>
      <c r="B2678">
        <v>10</v>
      </c>
      <c r="C2678" t="str">
        <f>IF(Table1[[#This Row],[Age]]&lt;=10,"Child",IF(Table1[[#This Row],[Age]]&lt;=20,"Teen", IF(Table1[[#This Row],[Age]]&lt;=40, "Young Adult",IF(Table1[[#This Row],[Age]]&lt;=60, "Middle Age","Old Age"))))</f>
        <v>Child</v>
      </c>
      <c r="D2678" t="s">
        <v>5050</v>
      </c>
      <c r="E2678" t="s">
        <v>47</v>
      </c>
      <c r="F2678" t="s">
        <v>44</v>
      </c>
      <c r="G2678" s="2">
        <v>44392</v>
      </c>
      <c r="H2678" s="1">
        <f>YEAR(Table1[[#This Row],[Date_of_Diagnosis]])</f>
        <v>2021</v>
      </c>
      <c r="I2678" t="s">
        <v>37</v>
      </c>
      <c r="J2678" t="s">
        <v>45</v>
      </c>
      <c r="K2678" t="b">
        <v>1</v>
      </c>
      <c r="L2678">
        <v>62</v>
      </c>
      <c r="M2678">
        <v>16</v>
      </c>
      <c r="N2678" t="s">
        <v>12</v>
      </c>
      <c r="O2678">
        <v>56</v>
      </c>
      <c r="P2678" t="str">
        <f>IF(Table1[[#This Row],[Survival_Time_Months]]&lt;12,"&lt;1 Year",IF(Table1[[#This Row],[Survival_Time_Months]]&lt;60,"1-5 Years","5+ Years"))</f>
        <v>1-5 Years</v>
      </c>
      <c r="Q2678" t="s">
        <v>10</v>
      </c>
      <c r="R2678" t="b">
        <v>0</v>
      </c>
      <c r="S2678" t="s">
        <v>13</v>
      </c>
    </row>
    <row r="2679" spans="1:19" x14ac:dyDescent="0.35">
      <c r="A2679" t="s">
        <v>2724</v>
      </c>
      <c r="B2679">
        <v>29</v>
      </c>
      <c r="C2679" t="str">
        <f>IF(Table1[[#This Row],[Age]]&lt;=10,"Child",IF(Table1[[#This Row],[Age]]&lt;=20,"Teen", IF(Table1[[#This Row],[Age]]&lt;=40, "Young Adult",IF(Table1[[#This Row],[Age]]&lt;=60, "Middle Age","Old Age"))))</f>
        <v>Young Adult</v>
      </c>
      <c r="D2679" t="s">
        <v>40</v>
      </c>
      <c r="E2679" t="s">
        <v>50</v>
      </c>
      <c r="F2679" t="s">
        <v>36</v>
      </c>
      <c r="G2679" s="2">
        <v>43596</v>
      </c>
      <c r="H2679" s="1">
        <f>YEAR(Table1[[#This Row],[Date_of_Diagnosis]])</f>
        <v>2019</v>
      </c>
      <c r="I2679" t="s">
        <v>51</v>
      </c>
      <c r="J2679" t="s">
        <v>38</v>
      </c>
      <c r="K2679" t="b">
        <v>1</v>
      </c>
      <c r="L2679">
        <v>48</v>
      </c>
      <c r="M2679">
        <v>18</v>
      </c>
      <c r="N2679" t="s">
        <v>15</v>
      </c>
      <c r="O2679">
        <v>30</v>
      </c>
      <c r="P2679" t="str">
        <f>IF(Table1[[#This Row],[Survival_Time_Months]]&lt;12,"&lt;1 Year",IF(Table1[[#This Row],[Survival_Time_Months]]&lt;60,"1-5 Years","5+ Years"))</f>
        <v>1-5 Years</v>
      </c>
      <c r="Q2679" t="s">
        <v>10</v>
      </c>
      <c r="R2679" t="b">
        <v>0</v>
      </c>
      <c r="S2679" t="s">
        <v>23</v>
      </c>
    </row>
    <row r="2680" spans="1:19" x14ac:dyDescent="0.35">
      <c r="A2680" t="s">
        <v>2725</v>
      </c>
      <c r="B2680">
        <v>6</v>
      </c>
      <c r="C2680" t="str">
        <f>IF(Table1[[#This Row],[Age]]&lt;=10,"Child",IF(Table1[[#This Row],[Age]]&lt;=20,"Teen", IF(Table1[[#This Row],[Age]]&lt;=40, "Young Adult",IF(Table1[[#This Row],[Age]]&lt;=60, "Middle Age","Old Age"))))</f>
        <v>Child</v>
      </c>
      <c r="D2680" t="s">
        <v>5050</v>
      </c>
      <c r="E2680" t="s">
        <v>47</v>
      </c>
      <c r="F2680" t="s">
        <v>41</v>
      </c>
      <c r="G2680" s="2">
        <v>45445</v>
      </c>
      <c r="H2680" s="1">
        <f>YEAR(Table1[[#This Row],[Date_of_Diagnosis]])</f>
        <v>2024</v>
      </c>
      <c r="I2680" t="s">
        <v>37</v>
      </c>
      <c r="J2680" t="s">
        <v>38</v>
      </c>
      <c r="K2680" t="b">
        <v>0</v>
      </c>
      <c r="L2680">
        <v>30</v>
      </c>
      <c r="M2680">
        <v>11</v>
      </c>
      <c r="N2680" t="s">
        <v>9</v>
      </c>
      <c r="O2680">
        <v>99</v>
      </c>
      <c r="P2680" t="str">
        <f>IF(Table1[[#This Row],[Survival_Time_Months]]&lt;12,"&lt;1 Year",IF(Table1[[#This Row],[Survival_Time_Months]]&lt;60,"1-5 Years","5+ Years"))</f>
        <v>5+ Years</v>
      </c>
      <c r="Q2680" t="s">
        <v>14</v>
      </c>
      <c r="R2680" t="b">
        <v>1</v>
      </c>
      <c r="S2680" t="s">
        <v>23</v>
      </c>
    </row>
    <row r="2681" spans="1:19" x14ac:dyDescent="0.35">
      <c r="A2681" t="s">
        <v>2726</v>
      </c>
      <c r="B2681">
        <v>86</v>
      </c>
      <c r="C2681" t="str">
        <f>IF(Table1[[#This Row],[Age]]&lt;=10,"Child",IF(Table1[[#This Row],[Age]]&lt;=20,"Teen", IF(Table1[[#This Row],[Age]]&lt;=40, "Young Adult",IF(Table1[[#This Row],[Age]]&lt;=60, "Middle Age","Old Age"))))</f>
        <v>Old Age</v>
      </c>
      <c r="D2681" t="s">
        <v>5050</v>
      </c>
      <c r="E2681" t="s">
        <v>35</v>
      </c>
      <c r="F2681" t="s">
        <v>41</v>
      </c>
      <c r="G2681" s="2">
        <v>45163</v>
      </c>
      <c r="H2681" s="1">
        <f>YEAR(Table1[[#This Row],[Date_of_Diagnosis]])</f>
        <v>2023</v>
      </c>
      <c r="I2681" t="s">
        <v>48</v>
      </c>
      <c r="J2681" t="s">
        <v>2</v>
      </c>
      <c r="K2681" t="b">
        <v>1</v>
      </c>
      <c r="L2681">
        <v>67</v>
      </c>
      <c r="M2681">
        <v>10</v>
      </c>
      <c r="N2681" t="s">
        <v>15</v>
      </c>
      <c r="O2681">
        <v>63</v>
      </c>
      <c r="P2681" t="str">
        <f>IF(Table1[[#This Row],[Survival_Time_Months]]&lt;12,"&lt;1 Year",IF(Table1[[#This Row],[Survival_Time_Months]]&lt;60,"1-5 Years","5+ Years"))</f>
        <v>5+ Years</v>
      </c>
      <c r="Q2681" t="s">
        <v>10</v>
      </c>
      <c r="R2681" t="b">
        <v>0</v>
      </c>
      <c r="S2681" t="s">
        <v>11</v>
      </c>
    </row>
    <row r="2682" spans="1:19" x14ac:dyDescent="0.35">
      <c r="A2682" t="s">
        <v>2727</v>
      </c>
      <c r="B2682">
        <v>23</v>
      </c>
      <c r="C2682" t="str">
        <f>IF(Table1[[#This Row],[Age]]&lt;=10,"Child",IF(Table1[[#This Row],[Age]]&lt;=20,"Teen", IF(Table1[[#This Row],[Age]]&lt;=40, "Young Adult",IF(Table1[[#This Row],[Age]]&lt;=60, "Middle Age","Old Age"))))</f>
        <v>Young Adult</v>
      </c>
      <c r="D2682" t="s">
        <v>5049</v>
      </c>
      <c r="E2682" t="s">
        <v>50</v>
      </c>
      <c r="F2682" t="s">
        <v>44</v>
      </c>
      <c r="G2682" s="2">
        <v>45227</v>
      </c>
      <c r="H2682" s="1">
        <f>YEAR(Table1[[#This Row],[Date_of_Diagnosis]])</f>
        <v>2023</v>
      </c>
      <c r="I2682" t="s">
        <v>48</v>
      </c>
      <c r="J2682" t="s">
        <v>2</v>
      </c>
      <c r="K2682" t="b">
        <v>1</v>
      </c>
      <c r="L2682">
        <v>70</v>
      </c>
      <c r="M2682">
        <v>2</v>
      </c>
      <c r="N2682" t="s">
        <v>15</v>
      </c>
      <c r="O2682">
        <v>70</v>
      </c>
      <c r="P2682" t="str">
        <f>IF(Table1[[#This Row],[Survival_Time_Months]]&lt;12,"&lt;1 Year",IF(Table1[[#This Row],[Survival_Time_Months]]&lt;60,"1-5 Years","5+ Years"))</f>
        <v>5+ Years</v>
      </c>
      <c r="Q2682" t="s">
        <v>10</v>
      </c>
      <c r="R2682" t="b">
        <v>0</v>
      </c>
      <c r="S2682" t="s">
        <v>18</v>
      </c>
    </row>
    <row r="2683" spans="1:19" x14ac:dyDescent="0.35">
      <c r="A2683" t="s">
        <v>2728</v>
      </c>
      <c r="B2683">
        <v>6</v>
      </c>
      <c r="C2683" t="str">
        <f>IF(Table1[[#This Row],[Age]]&lt;=10,"Child",IF(Table1[[#This Row],[Age]]&lt;=20,"Teen", IF(Table1[[#This Row],[Age]]&lt;=40, "Young Adult",IF(Table1[[#This Row],[Age]]&lt;=60, "Middle Age","Old Age"))))</f>
        <v>Child</v>
      </c>
      <c r="D2683" t="s">
        <v>5049</v>
      </c>
      <c r="E2683" t="s">
        <v>47</v>
      </c>
      <c r="F2683" t="s">
        <v>41</v>
      </c>
      <c r="G2683" s="2">
        <v>44636</v>
      </c>
      <c r="H2683" s="1">
        <f>YEAR(Table1[[#This Row],[Date_of_Diagnosis]])</f>
        <v>2022</v>
      </c>
      <c r="I2683" t="s">
        <v>48</v>
      </c>
      <c r="J2683" t="s">
        <v>45</v>
      </c>
      <c r="K2683" t="b">
        <v>0</v>
      </c>
      <c r="L2683">
        <v>48</v>
      </c>
      <c r="M2683">
        <v>6</v>
      </c>
      <c r="N2683" t="s">
        <v>9</v>
      </c>
      <c r="O2683">
        <v>76</v>
      </c>
      <c r="P2683" t="str">
        <f>IF(Table1[[#This Row],[Survival_Time_Months]]&lt;12,"&lt;1 Year",IF(Table1[[#This Row],[Survival_Time_Months]]&lt;60,"1-5 Years","5+ Years"))</f>
        <v>5+ Years</v>
      </c>
      <c r="Q2683" t="s">
        <v>10</v>
      </c>
      <c r="R2683" t="b">
        <v>0</v>
      </c>
      <c r="S2683" t="s">
        <v>11</v>
      </c>
    </row>
    <row r="2684" spans="1:19" x14ac:dyDescent="0.35">
      <c r="A2684" t="s">
        <v>2729</v>
      </c>
      <c r="B2684">
        <v>48</v>
      </c>
      <c r="C2684" t="str">
        <f>IF(Table1[[#This Row],[Age]]&lt;=10,"Child",IF(Table1[[#This Row],[Age]]&lt;=20,"Teen", IF(Table1[[#This Row],[Age]]&lt;=40, "Young Adult",IF(Table1[[#This Row],[Age]]&lt;=60, "Middle Age","Old Age"))))</f>
        <v>Middle Age</v>
      </c>
      <c r="D2684" t="s">
        <v>40</v>
      </c>
      <c r="E2684" t="s">
        <v>47</v>
      </c>
      <c r="F2684" t="s">
        <v>44</v>
      </c>
      <c r="G2684" s="2">
        <v>44256</v>
      </c>
      <c r="H2684" s="1">
        <f>YEAR(Table1[[#This Row],[Date_of_Diagnosis]])</f>
        <v>2021</v>
      </c>
      <c r="I2684" t="s">
        <v>37</v>
      </c>
      <c r="J2684" t="s">
        <v>38</v>
      </c>
      <c r="K2684" t="b">
        <v>0</v>
      </c>
      <c r="L2684">
        <v>17</v>
      </c>
      <c r="M2684">
        <v>9</v>
      </c>
      <c r="N2684" t="s">
        <v>12</v>
      </c>
      <c r="O2684">
        <v>55</v>
      </c>
      <c r="P2684" t="str">
        <f>IF(Table1[[#This Row],[Survival_Time_Months]]&lt;12,"&lt;1 Year",IF(Table1[[#This Row],[Survival_Time_Months]]&lt;60,"1-5 Years","5+ Years"))</f>
        <v>1-5 Years</v>
      </c>
      <c r="Q2684" t="s">
        <v>10</v>
      </c>
      <c r="R2684" t="b">
        <v>0</v>
      </c>
      <c r="S2684" t="s">
        <v>11</v>
      </c>
    </row>
    <row r="2685" spans="1:19" x14ac:dyDescent="0.35">
      <c r="A2685" t="s">
        <v>2730</v>
      </c>
      <c r="B2685">
        <v>30</v>
      </c>
      <c r="C2685" t="str">
        <f>IF(Table1[[#This Row],[Age]]&lt;=10,"Child",IF(Table1[[#This Row],[Age]]&lt;=20,"Teen", IF(Table1[[#This Row],[Age]]&lt;=40, "Young Adult",IF(Table1[[#This Row],[Age]]&lt;=60, "Middle Age","Old Age"))))</f>
        <v>Young Adult</v>
      </c>
      <c r="D2685" t="s">
        <v>5050</v>
      </c>
      <c r="E2685" t="s">
        <v>47</v>
      </c>
      <c r="F2685" t="s">
        <v>36</v>
      </c>
      <c r="G2685" s="2">
        <v>43563</v>
      </c>
      <c r="H2685" s="1">
        <f>YEAR(Table1[[#This Row],[Date_of_Diagnosis]])</f>
        <v>2019</v>
      </c>
      <c r="I2685" t="s">
        <v>48</v>
      </c>
      <c r="J2685" t="s">
        <v>2</v>
      </c>
      <c r="K2685" t="b">
        <v>0</v>
      </c>
      <c r="L2685">
        <v>66</v>
      </c>
      <c r="M2685">
        <v>10</v>
      </c>
      <c r="N2685" t="s">
        <v>9</v>
      </c>
      <c r="O2685">
        <v>108</v>
      </c>
      <c r="P2685" t="str">
        <f>IF(Table1[[#This Row],[Survival_Time_Months]]&lt;12,"&lt;1 Year",IF(Table1[[#This Row],[Survival_Time_Months]]&lt;60,"1-5 Years","5+ Years"))</f>
        <v>5+ Years</v>
      </c>
      <c r="Q2685" t="s">
        <v>10</v>
      </c>
      <c r="R2685" t="b">
        <v>1</v>
      </c>
      <c r="S2685" t="s">
        <v>18</v>
      </c>
    </row>
    <row r="2686" spans="1:19" x14ac:dyDescent="0.35">
      <c r="A2686" t="s">
        <v>2731</v>
      </c>
      <c r="B2686">
        <v>50</v>
      </c>
      <c r="C2686" t="str">
        <f>IF(Table1[[#This Row],[Age]]&lt;=10,"Child",IF(Table1[[#This Row],[Age]]&lt;=20,"Teen", IF(Table1[[#This Row],[Age]]&lt;=40, "Young Adult",IF(Table1[[#This Row],[Age]]&lt;=60, "Middle Age","Old Age"))))</f>
        <v>Middle Age</v>
      </c>
      <c r="D2686" t="s">
        <v>5049</v>
      </c>
      <c r="E2686" t="s">
        <v>50</v>
      </c>
      <c r="F2686" t="s">
        <v>41</v>
      </c>
      <c r="G2686" s="2">
        <v>45055</v>
      </c>
      <c r="H2686" s="1">
        <f>YEAR(Table1[[#This Row],[Date_of_Diagnosis]])</f>
        <v>2023</v>
      </c>
      <c r="I2686" t="s">
        <v>51</v>
      </c>
      <c r="J2686" t="s">
        <v>45</v>
      </c>
      <c r="K2686" t="b">
        <v>0</v>
      </c>
      <c r="L2686">
        <v>49</v>
      </c>
      <c r="M2686">
        <v>11</v>
      </c>
      <c r="N2686" t="s">
        <v>9</v>
      </c>
      <c r="O2686">
        <v>104</v>
      </c>
      <c r="P2686" t="str">
        <f>IF(Table1[[#This Row],[Survival_Time_Months]]&lt;12,"&lt;1 Year",IF(Table1[[#This Row],[Survival_Time_Months]]&lt;60,"1-5 Years","5+ Years"))</f>
        <v>5+ Years</v>
      </c>
      <c r="Q2686" t="s">
        <v>10</v>
      </c>
      <c r="R2686" t="b">
        <v>0</v>
      </c>
      <c r="S2686" t="s">
        <v>16</v>
      </c>
    </row>
    <row r="2687" spans="1:19" x14ac:dyDescent="0.35">
      <c r="A2687" t="s">
        <v>2732</v>
      </c>
      <c r="B2687">
        <v>11</v>
      </c>
      <c r="C2687" t="str">
        <f>IF(Table1[[#This Row],[Age]]&lt;=10,"Child",IF(Table1[[#This Row],[Age]]&lt;=20,"Teen", IF(Table1[[#This Row],[Age]]&lt;=40, "Young Adult",IF(Table1[[#This Row],[Age]]&lt;=60, "Middle Age","Old Age"))))</f>
        <v>Teen</v>
      </c>
      <c r="D2687" t="s">
        <v>5049</v>
      </c>
      <c r="E2687" t="s">
        <v>47</v>
      </c>
      <c r="F2687" t="s">
        <v>36</v>
      </c>
      <c r="G2687" s="2">
        <v>44099</v>
      </c>
      <c r="H2687" s="1">
        <f>YEAR(Table1[[#This Row],[Date_of_Diagnosis]])</f>
        <v>2020</v>
      </c>
      <c r="I2687" t="s">
        <v>37</v>
      </c>
      <c r="J2687" t="s">
        <v>45</v>
      </c>
      <c r="K2687" t="b">
        <v>0</v>
      </c>
      <c r="L2687">
        <v>32</v>
      </c>
      <c r="M2687">
        <v>14</v>
      </c>
      <c r="N2687" t="s">
        <v>12</v>
      </c>
      <c r="O2687">
        <v>57</v>
      </c>
      <c r="P2687" t="str">
        <f>IF(Table1[[#This Row],[Survival_Time_Months]]&lt;12,"&lt;1 Year",IF(Table1[[#This Row],[Survival_Time_Months]]&lt;60,"1-5 Years","5+ Years"))</f>
        <v>1-5 Years</v>
      </c>
      <c r="Q2687" t="s">
        <v>14</v>
      </c>
      <c r="R2687" t="b">
        <v>1</v>
      </c>
      <c r="S2687" t="s">
        <v>17</v>
      </c>
    </row>
    <row r="2688" spans="1:19" x14ac:dyDescent="0.35">
      <c r="A2688" t="s">
        <v>2733</v>
      </c>
      <c r="B2688">
        <v>56</v>
      </c>
      <c r="C2688" t="str">
        <f>IF(Table1[[#This Row],[Age]]&lt;=10,"Child",IF(Table1[[#This Row],[Age]]&lt;=20,"Teen", IF(Table1[[#This Row],[Age]]&lt;=40, "Young Adult",IF(Table1[[#This Row],[Age]]&lt;=60, "Middle Age","Old Age"))))</f>
        <v>Middle Age</v>
      </c>
      <c r="D2688" t="s">
        <v>5049</v>
      </c>
      <c r="E2688" t="s">
        <v>47</v>
      </c>
      <c r="F2688" t="s">
        <v>41</v>
      </c>
      <c r="G2688" s="2">
        <v>44981</v>
      </c>
      <c r="H2688" s="1">
        <f>YEAR(Table1[[#This Row],[Date_of_Diagnosis]])</f>
        <v>2023</v>
      </c>
      <c r="I2688" t="s">
        <v>48</v>
      </c>
      <c r="J2688" t="s">
        <v>38</v>
      </c>
      <c r="K2688" t="b">
        <v>1</v>
      </c>
      <c r="L2688">
        <v>45</v>
      </c>
      <c r="M2688">
        <v>14</v>
      </c>
      <c r="N2688" t="s">
        <v>9</v>
      </c>
      <c r="O2688">
        <v>89</v>
      </c>
      <c r="P2688" t="str">
        <f>IF(Table1[[#This Row],[Survival_Time_Months]]&lt;12,"&lt;1 Year",IF(Table1[[#This Row],[Survival_Time_Months]]&lt;60,"1-5 Years","5+ Years"))</f>
        <v>5+ Years</v>
      </c>
      <c r="Q2688" t="s">
        <v>14</v>
      </c>
      <c r="R2688" t="b">
        <v>0</v>
      </c>
      <c r="S2688" t="s">
        <v>22</v>
      </c>
    </row>
    <row r="2689" spans="1:19" x14ac:dyDescent="0.35">
      <c r="A2689" t="s">
        <v>2734</v>
      </c>
      <c r="B2689">
        <v>38</v>
      </c>
      <c r="C2689" t="str">
        <f>IF(Table1[[#This Row],[Age]]&lt;=10,"Child",IF(Table1[[#This Row],[Age]]&lt;=20,"Teen", IF(Table1[[#This Row],[Age]]&lt;=40, "Young Adult",IF(Table1[[#This Row],[Age]]&lt;=60, "Middle Age","Old Age"))))</f>
        <v>Young Adult</v>
      </c>
      <c r="D2689" t="s">
        <v>5050</v>
      </c>
      <c r="E2689" t="s">
        <v>35</v>
      </c>
      <c r="F2689" t="s">
        <v>36</v>
      </c>
      <c r="G2689" s="2">
        <v>44270</v>
      </c>
      <c r="H2689" s="1">
        <f>YEAR(Table1[[#This Row],[Date_of_Diagnosis]])</f>
        <v>2021</v>
      </c>
      <c r="I2689" t="s">
        <v>37</v>
      </c>
      <c r="J2689" t="s">
        <v>2</v>
      </c>
      <c r="K2689" t="b">
        <v>1</v>
      </c>
      <c r="L2689">
        <v>45</v>
      </c>
      <c r="M2689">
        <v>15</v>
      </c>
      <c r="N2689" t="s">
        <v>9</v>
      </c>
      <c r="O2689">
        <v>80</v>
      </c>
      <c r="P2689" t="str">
        <f>IF(Table1[[#This Row],[Survival_Time_Months]]&lt;12,"&lt;1 Year",IF(Table1[[#This Row],[Survival_Time_Months]]&lt;60,"1-5 Years","5+ Years"))</f>
        <v>5+ Years</v>
      </c>
      <c r="Q2689" t="s">
        <v>10</v>
      </c>
      <c r="R2689" t="b">
        <v>1</v>
      </c>
      <c r="S2689" t="s">
        <v>22</v>
      </c>
    </row>
    <row r="2690" spans="1:19" x14ac:dyDescent="0.35">
      <c r="A2690" t="s">
        <v>2735</v>
      </c>
      <c r="B2690">
        <v>71</v>
      </c>
      <c r="C2690" t="str">
        <f>IF(Table1[[#This Row],[Age]]&lt;=10,"Child",IF(Table1[[#This Row],[Age]]&lt;=20,"Teen", IF(Table1[[#This Row],[Age]]&lt;=40, "Young Adult",IF(Table1[[#This Row],[Age]]&lt;=60, "Middle Age","Old Age"))))</f>
        <v>Old Age</v>
      </c>
      <c r="D2690" t="s">
        <v>5050</v>
      </c>
      <c r="E2690" t="s">
        <v>47</v>
      </c>
      <c r="F2690" t="s">
        <v>44</v>
      </c>
      <c r="G2690" s="2">
        <v>45115</v>
      </c>
      <c r="H2690" s="1">
        <f>YEAR(Table1[[#This Row],[Date_of_Diagnosis]])</f>
        <v>2023</v>
      </c>
      <c r="I2690" t="s">
        <v>48</v>
      </c>
      <c r="J2690" t="s">
        <v>2</v>
      </c>
      <c r="K2690" t="b">
        <v>0</v>
      </c>
      <c r="L2690">
        <v>49</v>
      </c>
      <c r="M2690">
        <v>15</v>
      </c>
      <c r="N2690" t="s">
        <v>12</v>
      </c>
      <c r="O2690">
        <v>37</v>
      </c>
      <c r="P2690" t="str">
        <f>IF(Table1[[#This Row],[Survival_Time_Months]]&lt;12,"&lt;1 Year",IF(Table1[[#This Row],[Survival_Time_Months]]&lt;60,"1-5 Years","5+ Years"))</f>
        <v>1-5 Years</v>
      </c>
      <c r="Q2690" t="s">
        <v>10</v>
      </c>
      <c r="R2690" t="b">
        <v>1</v>
      </c>
      <c r="S2690" t="s">
        <v>18</v>
      </c>
    </row>
    <row r="2691" spans="1:19" x14ac:dyDescent="0.35">
      <c r="A2691" t="s">
        <v>2736</v>
      </c>
      <c r="B2691">
        <v>58</v>
      </c>
      <c r="C2691" t="str">
        <f>IF(Table1[[#This Row],[Age]]&lt;=10,"Child",IF(Table1[[#This Row],[Age]]&lt;=20,"Teen", IF(Table1[[#This Row],[Age]]&lt;=40, "Young Adult",IF(Table1[[#This Row],[Age]]&lt;=60, "Middle Age","Old Age"))))</f>
        <v>Middle Age</v>
      </c>
      <c r="D2691" t="s">
        <v>40</v>
      </c>
      <c r="E2691" t="s">
        <v>35</v>
      </c>
      <c r="F2691" t="s">
        <v>36</v>
      </c>
      <c r="G2691" s="2">
        <v>44452</v>
      </c>
      <c r="H2691" s="1">
        <f>YEAR(Table1[[#This Row],[Date_of_Diagnosis]])</f>
        <v>2021</v>
      </c>
      <c r="I2691" t="s">
        <v>51</v>
      </c>
      <c r="J2691" t="s">
        <v>38</v>
      </c>
      <c r="K2691" t="b">
        <v>0</v>
      </c>
      <c r="L2691">
        <v>45</v>
      </c>
      <c r="M2691">
        <v>11</v>
      </c>
      <c r="N2691" t="s">
        <v>15</v>
      </c>
      <c r="O2691">
        <v>10</v>
      </c>
      <c r="P2691" t="str">
        <f>IF(Table1[[#This Row],[Survival_Time_Months]]&lt;12,"&lt;1 Year",IF(Table1[[#This Row],[Survival_Time_Months]]&lt;60,"1-5 Years","5+ Years"))</f>
        <v>&lt;1 Year</v>
      </c>
      <c r="Q2691" t="s">
        <v>14</v>
      </c>
      <c r="R2691" t="b">
        <v>0</v>
      </c>
      <c r="S2691" t="s">
        <v>21</v>
      </c>
    </row>
    <row r="2692" spans="1:19" x14ac:dyDescent="0.35">
      <c r="A2692" t="s">
        <v>2737</v>
      </c>
      <c r="B2692">
        <v>88</v>
      </c>
      <c r="C2692" t="str">
        <f>IF(Table1[[#This Row],[Age]]&lt;=10,"Child",IF(Table1[[#This Row],[Age]]&lt;=20,"Teen", IF(Table1[[#This Row],[Age]]&lt;=40, "Young Adult",IF(Table1[[#This Row],[Age]]&lt;=60, "Middle Age","Old Age"))))</f>
        <v>Old Age</v>
      </c>
      <c r="D2692" t="s">
        <v>5049</v>
      </c>
      <c r="E2692" t="s">
        <v>50</v>
      </c>
      <c r="F2692" t="s">
        <v>36</v>
      </c>
      <c r="G2692" s="2">
        <v>43737</v>
      </c>
      <c r="H2692" s="1">
        <f>YEAR(Table1[[#This Row],[Date_of_Diagnosis]])</f>
        <v>2019</v>
      </c>
      <c r="I2692" t="s">
        <v>51</v>
      </c>
      <c r="J2692" t="s">
        <v>38</v>
      </c>
      <c r="K2692" t="b">
        <v>0</v>
      </c>
      <c r="L2692">
        <v>41</v>
      </c>
      <c r="M2692">
        <v>14</v>
      </c>
      <c r="N2692" t="s">
        <v>12</v>
      </c>
      <c r="O2692">
        <v>87</v>
      </c>
      <c r="P2692" t="str">
        <f>IF(Table1[[#This Row],[Survival_Time_Months]]&lt;12,"&lt;1 Year",IF(Table1[[#This Row],[Survival_Time_Months]]&lt;60,"1-5 Years","5+ Years"))</f>
        <v>5+ Years</v>
      </c>
      <c r="Q2692" t="s">
        <v>14</v>
      </c>
      <c r="R2692" t="b">
        <v>0</v>
      </c>
      <c r="S2692" t="s">
        <v>16</v>
      </c>
    </row>
    <row r="2693" spans="1:19" x14ac:dyDescent="0.35">
      <c r="A2693" t="s">
        <v>2738</v>
      </c>
      <c r="B2693">
        <v>34</v>
      </c>
      <c r="C2693" t="str">
        <f>IF(Table1[[#This Row],[Age]]&lt;=10,"Child",IF(Table1[[#This Row],[Age]]&lt;=20,"Teen", IF(Table1[[#This Row],[Age]]&lt;=40, "Young Adult",IF(Table1[[#This Row],[Age]]&lt;=60, "Middle Age","Old Age"))))</f>
        <v>Young Adult</v>
      </c>
      <c r="D2693" t="s">
        <v>5049</v>
      </c>
      <c r="E2693" t="s">
        <v>47</v>
      </c>
      <c r="F2693" t="s">
        <v>44</v>
      </c>
      <c r="G2693" s="2">
        <v>45063</v>
      </c>
      <c r="H2693" s="1">
        <f>YEAR(Table1[[#This Row],[Date_of_Diagnosis]])</f>
        <v>2023</v>
      </c>
      <c r="I2693" t="s">
        <v>42</v>
      </c>
      <c r="J2693" t="s">
        <v>38</v>
      </c>
      <c r="K2693" t="b">
        <v>1</v>
      </c>
      <c r="L2693">
        <v>10</v>
      </c>
      <c r="M2693">
        <v>18</v>
      </c>
      <c r="N2693" t="s">
        <v>12</v>
      </c>
      <c r="O2693">
        <v>74</v>
      </c>
      <c r="P2693" t="str">
        <f>IF(Table1[[#This Row],[Survival_Time_Months]]&lt;12,"&lt;1 Year",IF(Table1[[#This Row],[Survival_Time_Months]]&lt;60,"1-5 Years","5+ Years"))</f>
        <v>5+ Years</v>
      </c>
      <c r="Q2693" t="s">
        <v>14</v>
      </c>
      <c r="R2693" t="b">
        <v>1</v>
      </c>
      <c r="S2693" t="s">
        <v>11</v>
      </c>
    </row>
    <row r="2694" spans="1:19" x14ac:dyDescent="0.35">
      <c r="A2694" t="s">
        <v>2739</v>
      </c>
      <c r="B2694">
        <v>28</v>
      </c>
      <c r="C2694" t="str">
        <f>IF(Table1[[#This Row],[Age]]&lt;=10,"Child",IF(Table1[[#This Row],[Age]]&lt;=20,"Teen", IF(Table1[[#This Row],[Age]]&lt;=40, "Young Adult",IF(Table1[[#This Row],[Age]]&lt;=60, "Middle Age","Old Age"))))</f>
        <v>Young Adult</v>
      </c>
      <c r="D2694" t="s">
        <v>5049</v>
      </c>
      <c r="E2694" t="s">
        <v>47</v>
      </c>
      <c r="F2694" t="s">
        <v>44</v>
      </c>
      <c r="G2694" s="2">
        <v>44376</v>
      </c>
      <c r="H2694" s="1">
        <f>YEAR(Table1[[#This Row],[Date_of_Diagnosis]])</f>
        <v>2021</v>
      </c>
      <c r="I2694" t="s">
        <v>42</v>
      </c>
      <c r="J2694" t="s">
        <v>45</v>
      </c>
      <c r="K2694" t="b">
        <v>1</v>
      </c>
      <c r="L2694">
        <v>43</v>
      </c>
      <c r="M2694">
        <v>12</v>
      </c>
      <c r="N2694" t="s">
        <v>12</v>
      </c>
      <c r="O2694">
        <v>52</v>
      </c>
      <c r="P2694" t="str">
        <f>IF(Table1[[#This Row],[Survival_Time_Months]]&lt;12,"&lt;1 Year",IF(Table1[[#This Row],[Survival_Time_Months]]&lt;60,"1-5 Years","5+ Years"))</f>
        <v>1-5 Years</v>
      </c>
      <c r="Q2694" t="s">
        <v>14</v>
      </c>
      <c r="R2694" t="b">
        <v>0</v>
      </c>
      <c r="S2694" t="s">
        <v>23</v>
      </c>
    </row>
    <row r="2695" spans="1:19" x14ac:dyDescent="0.35">
      <c r="A2695" t="s">
        <v>2740</v>
      </c>
      <c r="B2695">
        <v>47</v>
      </c>
      <c r="C2695" t="str">
        <f>IF(Table1[[#This Row],[Age]]&lt;=10,"Child",IF(Table1[[#This Row],[Age]]&lt;=20,"Teen", IF(Table1[[#This Row],[Age]]&lt;=40, "Young Adult",IF(Table1[[#This Row],[Age]]&lt;=60, "Middle Age","Old Age"))))</f>
        <v>Middle Age</v>
      </c>
      <c r="D2695" t="s">
        <v>5050</v>
      </c>
      <c r="E2695" t="s">
        <v>35</v>
      </c>
      <c r="F2695" t="s">
        <v>36</v>
      </c>
      <c r="G2695" s="2">
        <v>43994</v>
      </c>
      <c r="H2695" s="1">
        <f>YEAR(Table1[[#This Row],[Date_of_Diagnosis]])</f>
        <v>2020</v>
      </c>
      <c r="I2695" t="s">
        <v>48</v>
      </c>
      <c r="J2695" t="s">
        <v>38</v>
      </c>
      <c r="K2695" t="b">
        <v>1</v>
      </c>
      <c r="L2695">
        <v>70</v>
      </c>
      <c r="M2695">
        <v>14</v>
      </c>
      <c r="N2695" t="s">
        <v>15</v>
      </c>
      <c r="O2695">
        <v>37</v>
      </c>
      <c r="P2695" t="str">
        <f>IF(Table1[[#This Row],[Survival_Time_Months]]&lt;12,"&lt;1 Year",IF(Table1[[#This Row],[Survival_Time_Months]]&lt;60,"1-5 Years","5+ Years"))</f>
        <v>1-5 Years</v>
      </c>
      <c r="Q2695" t="s">
        <v>10</v>
      </c>
      <c r="R2695" t="b">
        <v>0</v>
      </c>
      <c r="S2695" t="s">
        <v>18</v>
      </c>
    </row>
    <row r="2696" spans="1:19" x14ac:dyDescent="0.35">
      <c r="A2696" t="s">
        <v>2741</v>
      </c>
      <c r="B2696">
        <v>39</v>
      </c>
      <c r="C2696" t="str">
        <f>IF(Table1[[#This Row],[Age]]&lt;=10,"Child",IF(Table1[[#This Row],[Age]]&lt;=20,"Teen", IF(Table1[[#This Row],[Age]]&lt;=40, "Young Adult",IF(Table1[[#This Row],[Age]]&lt;=60, "Middle Age","Old Age"))))</f>
        <v>Young Adult</v>
      </c>
      <c r="D2696" t="s">
        <v>40</v>
      </c>
      <c r="E2696" t="s">
        <v>47</v>
      </c>
      <c r="F2696" t="s">
        <v>41</v>
      </c>
      <c r="G2696" s="2">
        <v>43549</v>
      </c>
      <c r="H2696" s="1">
        <f>YEAR(Table1[[#This Row],[Date_of_Diagnosis]])</f>
        <v>2019</v>
      </c>
      <c r="I2696" t="s">
        <v>37</v>
      </c>
      <c r="J2696" t="s">
        <v>45</v>
      </c>
      <c r="K2696" t="b">
        <v>0</v>
      </c>
      <c r="L2696">
        <v>40</v>
      </c>
      <c r="M2696">
        <v>14</v>
      </c>
      <c r="N2696" t="s">
        <v>15</v>
      </c>
      <c r="O2696">
        <v>93</v>
      </c>
      <c r="P2696" t="str">
        <f>IF(Table1[[#This Row],[Survival_Time_Months]]&lt;12,"&lt;1 Year",IF(Table1[[#This Row],[Survival_Time_Months]]&lt;60,"1-5 Years","5+ Years"))</f>
        <v>5+ Years</v>
      </c>
      <c r="Q2696" t="s">
        <v>10</v>
      </c>
      <c r="R2696" t="b">
        <v>0</v>
      </c>
      <c r="S2696" t="s">
        <v>16</v>
      </c>
    </row>
    <row r="2697" spans="1:19" x14ac:dyDescent="0.35">
      <c r="A2697" t="s">
        <v>2742</v>
      </c>
      <c r="B2697">
        <v>17</v>
      </c>
      <c r="C2697" t="str">
        <f>IF(Table1[[#This Row],[Age]]&lt;=10,"Child",IF(Table1[[#This Row],[Age]]&lt;=20,"Teen", IF(Table1[[#This Row],[Age]]&lt;=40, "Young Adult",IF(Table1[[#This Row],[Age]]&lt;=60, "Middle Age","Old Age"))))</f>
        <v>Teen</v>
      </c>
      <c r="D2697" t="s">
        <v>40</v>
      </c>
      <c r="E2697" t="s">
        <v>35</v>
      </c>
      <c r="F2697" t="s">
        <v>44</v>
      </c>
      <c r="G2697" s="2">
        <v>44572</v>
      </c>
      <c r="H2697" s="1">
        <f>YEAR(Table1[[#This Row],[Date_of_Diagnosis]])</f>
        <v>2022</v>
      </c>
      <c r="I2697" t="s">
        <v>37</v>
      </c>
      <c r="J2697" t="s">
        <v>45</v>
      </c>
      <c r="K2697" t="b">
        <v>1</v>
      </c>
      <c r="L2697">
        <v>13</v>
      </c>
      <c r="M2697">
        <v>12</v>
      </c>
      <c r="N2697" t="s">
        <v>15</v>
      </c>
      <c r="O2697">
        <v>100</v>
      </c>
      <c r="P2697" t="str">
        <f>IF(Table1[[#This Row],[Survival_Time_Months]]&lt;12,"&lt;1 Year",IF(Table1[[#This Row],[Survival_Time_Months]]&lt;60,"1-5 Years","5+ Years"))</f>
        <v>5+ Years</v>
      </c>
      <c r="Q2697" t="s">
        <v>14</v>
      </c>
      <c r="R2697" t="b">
        <v>0</v>
      </c>
      <c r="S2697" t="s">
        <v>16</v>
      </c>
    </row>
    <row r="2698" spans="1:19" x14ac:dyDescent="0.35">
      <c r="A2698" t="s">
        <v>2743</v>
      </c>
      <c r="B2698">
        <v>21</v>
      </c>
      <c r="C2698" t="str">
        <f>IF(Table1[[#This Row],[Age]]&lt;=10,"Child",IF(Table1[[#This Row],[Age]]&lt;=20,"Teen", IF(Table1[[#This Row],[Age]]&lt;=40, "Young Adult",IF(Table1[[#This Row],[Age]]&lt;=60, "Middle Age","Old Age"))))</f>
        <v>Young Adult</v>
      </c>
      <c r="D2698" t="s">
        <v>5049</v>
      </c>
      <c r="E2698" t="s">
        <v>35</v>
      </c>
      <c r="F2698" t="s">
        <v>36</v>
      </c>
      <c r="G2698" s="2">
        <v>45096</v>
      </c>
      <c r="H2698" s="1">
        <f>YEAR(Table1[[#This Row],[Date_of_Diagnosis]])</f>
        <v>2023</v>
      </c>
      <c r="I2698" t="s">
        <v>51</v>
      </c>
      <c r="J2698" t="s">
        <v>38</v>
      </c>
      <c r="K2698" t="b">
        <v>0</v>
      </c>
      <c r="L2698">
        <v>23</v>
      </c>
      <c r="M2698">
        <v>12</v>
      </c>
      <c r="N2698" t="s">
        <v>15</v>
      </c>
      <c r="O2698">
        <v>16</v>
      </c>
      <c r="P2698" t="str">
        <f>IF(Table1[[#This Row],[Survival_Time_Months]]&lt;12,"&lt;1 Year",IF(Table1[[#This Row],[Survival_Time_Months]]&lt;60,"1-5 Years","5+ Years"))</f>
        <v>1-5 Years</v>
      </c>
      <c r="Q2698" t="s">
        <v>14</v>
      </c>
      <c r="R2698" t="b">
        <v>1</v>
      </c>
      <c r="S2698" t="s">
        <v>11</v>
      </c>
    </row>
    <row r="2699" spans="1:19" x14ac:dyDescent="0.35">
      <c r="A2699" t="s">
        <v>2744</v>
      </c>
      <c r="B2699">
        <v>36</v>
      </c>
      <c r="C2699" t="str">
        <f>IF(Table1[[#This Row],[Age]]&lt;=10,"Child",IF(Table1[[#This Row],[Age]]&lt;=20,"Teen", IF(Table1[[#This Row],[Age]]&lt;=40, "Young Adult",IF(Table1[[#This Row],[Age]]&lt;=60, "Middle Age","Old Age"))))</f>
        <v>Young Adult</v>
      </c>
      <c r="D2699" t="s">
        <v>5049</v>
      </c>
      <c r="E2699" t="s">
        <v>35</v>
      </c>
      <c r="F2699" t="s">
        <v>36</v>
      </c>
      <c r="G2699" s="2">
        <v>44752</v>
      </c>
      <c r="H2699" s="1">
        <f>YEAR(Table1[[#This Row],[Date_of_Diagnosis]])</f>
        <v>2022</v>
      </c>
      <c r="I2699" t="s">
        <v>48</v>
      </c>
      <c r="J2699" t="s">
        <v>38</v>
      </c>
      <c r="K2699" t="b">
        <v>0</v>
      </c>
      <c r="L2699">
        <v>35</v>
      </c>
      <c r="M2699">
        <v>11</v>
      </c>
      <c r="N2699" t="s">
        <v>12</v>
      </c>
      <c r="O2699">
        <v>94</v>
      </c>
      <c r="P2699" t="str">
        <f>IF(Table1[[#This Row],[Survival_Time_Months]]&lt;12,"&lt;1 Year",IF(Table1[[#This Row],[Survival_Time_Months]]&lt;60,"1-5 Years","5+ Years"))</f>
        <v>5+ Years</v>
      </c>
      <c r="Q2699" t="s">
        <v>14</v>
      </c>
      <c r="R2699" t="b">
        <v>0</v>
      </c>
      <c r="S2699" t="s">
        <v>11</v>
      </c>
    </row>
    <row r="2700" spans="1:19" x14ac:dyDescent="0.35">
      <c r="A2700" t="s">
        <v>2745</v>
      </c>
      <c r="B2700">
        <v>20</v>
      </c>
      <c r="C2700" t="str">
        <f>IF(Table1[[#This Row],[Age]]&lt;=10,"Child",IF(Table1[[#This Row],[Age]]&lt;=20,"Teen", IF(Table1[[#This Row],[Age]]&lt;=40, "Young Adult",IF(Table1[[#This Row],[Age]]&lt;=60, "Middle Age","Old Age"))))</f>
        <v>Teen</v>
      </c>
      <c r="D2700" t="s">
        <v>5050</v>
      </c>
      <c r="E2700" t="s">
        <v>35</v>
      </c>
      <c r="F2700" t="s">
        <v>41</v>
      </c>
      <c r="G2700" s="2">
        <v>45163</v>
      </c>
      <c r="H2700" s="1">
        <f>YEAR(Table1[[#This Row],[Date_of_Diagnosis]])</f>
        <v>2023</v>
      </c>
      <c r="I2700" t="s">
        <v>48</v>
      </c>
      <c r="J2700" t="s">
        <v>2</v>
      </c>
      <c r="K2700" t="b">
        <v>1</v>
      </c>
      <c r="L2700">
        <v>40</v>
      </c>
      <c r="M2700">
        <v>20</v>
      </c>
      <c r="N2700" t="s">
        <v>9</v>
      </c>
      <c r="O2700">
        <v>109</v>
      </c>
      <c r="P2700" t="str">
        <f>IF(Table1[[#This Row],[Survival_Time_Months]]&lt;12,"&lt;1 Year",IF(Table1[[#This Row],[Survival_Time_Months]]&lt;60,"1-5 Years","5+ Years"))</f>
        <v>5+ Years</v>
      </c>
      <c r="Q2700" t="s">
        <v>10</v>
      </c>
      <c r="R2700" t="b">
        <v>1</v>
      </c>
      <c r="S2700" t="s">
        <v>23</v>
      </c>
    </row>
    <row r="2701" spans="1:19" x14ac:dyDescent="0.35">
      <c r="A2701" t="s">
        <v>2746</v>
      </c>
      <c r="B2701">
        <v>42</v>
      </c>
      <c r="C2701" t="str">
        <f>IF(Table1[[#This Row],[Age]]&lt;=10,"Child",IF(Table1[[#This Row],[Age]]&lt;=20,"Teen", IF(Table1[[#This Row],[Age]]&lt;=40, "Young Adult",IF(Table1[[#This Row],[Age]]&lt;=60, "Middle Age","Old Age"))))</f>
        <v>Middle Age</v>
      </c>
      <c r="D2701" t="s">
        <v>5050</v>
      </c>
      <c r="E2701" t="s">
        <v>50</v>
      </c>
      <c r="F2701" t="s">
        <v>41</v>
      </c>
      <c r="G2701" s="2">
        <v>45125</v>
      </c>
      <c r="H2701" s="1">
        <f>YEAR(Table1[[#This Row],[Date_of_Diagnosis]])</f>
        <v>2023</v>
      </c>
      <c r="I2701" t="s">
        <v>42</v>
      </c>
      <c r="J2701" t="s">
        <v>2</v>
      </c>
      <c r="K2701" t="b">
        <v>0</v>
      </c>
      <c r="L2701">
        <v>29</v>
      </c>
      <c r="M2701">
        <v>9</v>
      </c>
      <c r="N2701" t="s">
        <v>12</v>
      </c>
      <c r="O2701">
        <v>120</v>
      </c>
      <c r="P2701" t="str">
        <f>IF(Table1[[#This Row],[Survival_Time_Months]]&lt;12,"&lt;1 Year",IF(Table1[[#This Row],[Survival_Time_Months]]&lt;60,"1-5 Years","5+ Years"))</f>
        <v>5+ Years</v>
      </c>
      <c r="Q2701" t="s">
        <v>14</v>
      </c>
      <c r="R2701" t="b">
        <v>1</v>
      </c>
      <c r="S2701" t="s">
        <v>23</v>
      </c>
    </row>
    <row r="2702" spans="1:19" x14ac:dyDescent="0.35">
      <c r="A2702" t="s">
        <v>2747</v>
      </c>
      <c r="B2702">
        <v>18</v>
      </c>
      <c r="C2702" t="str">
        <f>IF(Table1[[#This Row],[Age]]&lt;=10,"Child",IF(Table1[[#This Row],[Age]]&lt;=20,"Teen", IF(Table1[[#This Row],[Age]]&lt;=40, "Young Adult",IF(Table1[[#This Row],[Age]]&lt;=60, "Middle Age","Old Age"))))</f>
        <v>Teen</v>
      </c>
      <c r="D2702" t="s">
        <v>5049</v>
      </c>
      <c r="E2702" t="s">
        <v>35</v>
      </c>
      <c r="F2702" t="s">
        <v>44</v>
      </c>
      <c r="G2702" s="2">
        <v>43756</v>
      </c>
      <c r="H2702" s="1">
        <f>YEAR(Table1[[#This Row],[Date_of_Diagnosis]])</f>
        <v>2019</v>
      </c>
      <c r="I2702" t="s">
        <v>42</v>
      </c>
      <c r="J2702" t="s">
        <v>38</v>
      </c>
      <c r="K2702" t="b">
        <v>0</v>
      </c>
      <c r="L2702">
        <v>17</v>
      </c>
      <c r="M2702">
        <v>17</v>
      </c>
      <c r="N2702" t="s">
        <v>9</v>
      </c>
      <c r="O2702">
        <v>24</v>
      </c>
      <c r="P2702" t="str">
        <f>IF(Table1[[#This Row],[Survival_Time_Months]]&lt;12,"&lt;1 Year",IF(Table1[[#This Row],[Survival_Time_Months]]&lt;60,"1-5 Years","5+ Years"))</f>
        <v>1-5 Years</v>
      </c>
      <c r="Q2702" t="s">
        <v>14</v>
      </c>
      <c r="R2702" t="b">
        <v>1</v>
      </c>
      <c r="S2702" t="s">
        <v>22</v>
      </c>
    </row>
    <row r="2703" spans="1:19" x14ac:dyDescent="0.35">
      <c r="A2703" t="s">
        <v>2748</v>
      </c>
      <c r="B2703">
        <v>23</v>
      </c>
      <c r="C2703" t="str">
        <f>IF(Table1[[#This Row],[Age]]&lt;=10,"Child",IF(Table1[[#This Row],[Age]]&lt;=20,"Teen", IF(Table1[[#This Row],[Age]]&lt;=40, "Young Adult",IF(Table1[[#This Row],[Age]]&lt;=60, "Middle Age","Old Age"))))</f>
        <v>Young Adult</v>
      </c>
      <c r="D2703" t="s">
        <v>5050</v>
      </c>
      <c r="E2703" t="s">
        <v>47</v>
      </c>
      <c r="F2703" t="s">
        <v>41</v>
      </c>
      <c r="G2703" s="2">
        <v>44157</v>
      </c>
      <c r="H2703" s="1">
        <f>YEAR(Table1[[#This Row],[Date_of_Diagnosis]])</f>
        <v>2020</v>
      </c>
      <c r="I2703" t="s">
        <v>51</v>
      </c>
      <c r="J2703" t="s">
        <v>45</v>
      </c>
      <c r="K2703" t="b">
        <v>0</v>
      </c>
      <c r="L2703">
        <v>9</v>
      </c>
      <c r="M2703">
        <v>14</v>
      </c>
      <c r="N2703" t="s">
        <v>9</v>
      </c>
      <c r="O2703">
        <v>84</v>
      </c>
      <c r="P2703" t="str">
        <f>IF(Table1[[#This Row],[Survival_Time_Months]]&lt;12,"&lt;1 Year",IF(Table1[[#This Row],[Survival_Time_Months]]&lt;60,"1-5 Years","5+ Years"))</f>
        <v>5+ Years</v>
      </c>
      <c r="Q2703" t="s">
        <v>10</v>
      </c>
      <c r="R2703" t="b">
        <v>1</v>
      </c>
      <c r="S2703" t="s">
        <v>13</v>
      </c>
    </row>
    <row r="2704" spans="1:19" x14ac:dyDescent="0.35">
      <c r="A2704" t="s">
        <v>2749</v>
      </c>
      <c r="B2704">
        <v>8</v>
      </c>
      <c r="C2704" t="str">
        <f>IF(Table1[[#This Row],[Age]]&lt;=10,"Child",IF(Table1[[#This Row],[Age]]&lt;=20,"Teen", IF(Table1[[#This Row],[Age]]&lt;=40, "Young Adult",IF(Table1[[#This Row],[Age]]&lt;=60, "Middle Age","Old Age"))))</f>
        <v>Child</v>
      </c>
      <c r="D2704" t="s">
        <v>40</v>
      </c>
      <c r="E2704" t="s">
        <v>47</v>
      </c>
      <c r="F2704" t="s">
        <v>41</v>
      </c>
      <c r="G2704" s="2">
        <v>45522</v>
      </c>
      <c r="H2704" s="1">
        <f>YEAR(Table1[[#This Row],[Date_of_Diagnosis]])</f>
        <v>2024</v>
      </c>
      <c r="I2704" t="s">
        <v>37</v>
      </c>
      <c r="J2704" t="s">
        <v>45</v>
      </c>
      <c r="K2704" t="b">
        <v>0</v>
      </c>
      <c r="L2704">
        <v>21</v>
      </c>
      <c r="M2704">
        <v>20</v>
      </c>
      <c r="N2704" t="s">
        <v>15</v>
      </c>
      <c r="O2704">
        <v>90</v>
      </c>
      <c r="P2704" t="str">
        <f>IF(Table1[[#This Row],[Survival_Time_Months]]&lt;12,"&lt;1 Year",IF(Table1[[#This Row],[Survival_Time_Months]]&lt;60,"1-5 Years","5+ Years"))</f>
        <v>5+ Years</v>
      </c>
      <c r="Q2704" t="s">
        <v>10</v>
      </c>
      <c r="R2704" t="b">
        <v>0</v>
      </c>
      <c r="S2704" t="s">
        <v>18</v>
      </c>
    </row>
    <row r="2705" spans="1:19" x14ac:dyDescent="0.35">
      <c r="A2705" t="s">
        <v>2750</v>
      </c>
      <c r="B2705">
        <v>80</v>
      </c>
      <c r="C2705" t="str">
        <f>IF(Table1[[#This Row],[Age]]&lt;=10,"Child",IF(Table1[[#This Row],[Age]]&lt;=20,"Teen", IF(Table1[[#This Row],[Age]]&lt;=40, "Young Adult",IF(Table1[[#This Row],[Age]]&lt;=60, "Middle Age","Old Age"))))</f>
        <v>Old Age</v>
      </c>
      <c r="D2705" t="s">
        <v>5049</v>
      </c>
      <c r="E2705" t="s">
        <v>35</v>
      </c>
      <c r="F2705" t="s">
        <v>36</v>
      </c>
      <c r="G2705" s="2">
        <v>43634</v>
      </c>
      <c r="H2705" s="1">
        <f>YEAR(Table1[[#This Row],[Date_of_Diagnosis]])</f>
        <v>2019</v>
      </c>
      <c r="I2705" t="s">
        <v>48</v>
      </c>
      <c r="J2705" t="s">
        <v>38</v>
      </c>
      <c r="K2705" t="b">
        <v>1</v>
      </c>
      <c r="L2705">
        <v>64</v>
      </c>
      <c r="M2705">
        <v>0</v>
      </c>
      <c r="N2705" t="s">
        <v>9</v>
      </c>
      <c r="O2705">
        <v>104</v>
      </c>
      <c r="P2705" t="str">
        <f>IF(Table1[[#This Row],[Survival_Time_Months]]&lt;12,"&lt;1 Year",IF(Table1[[#This Row],[Survival_Time_Months]]&lt;60,"1-5 Years","5+ Years"))</f>
        <v>5+ Years</v>
      </c>
      <c r="Q2705" t="s">
        <v>14</v>
      </c>
      <c r="R2705" t="b">
        <v>0</v>
      </c>
      <c r="S2705" t="s">
        <v>16</v>
      </c>
    </row>
    <row r="2706" spans="1:19" x14ac:dyDescent="0.35">
      <c r="A2706" t="s">
        <v>2751</v>
      </c>
      <c r="B2706">
        <v>26</v>
      </c>
      <c r="C2706" t="str">
        <f>IF(Table1[[#This Row],[Age]]&lt;=10,"Child",IF(Table1[[#This Row],[Age]]&lt;=20,"Teen", IF(Table1[[#This Row],[Age]]&lt;=40, "Young Adult",IF(Table1[[#This Row],[Age]]&lt;=60, "Middle Age","Old Age"))))</f>
        <v>Young Adult</v>
      </c>
      <c r="D2706" t="s">
        <v>40</v>
      </c>
      <c r="E2706" t="s">
        <v>35</v>
      </c>
      <c r="F2706" t="s">
        <v>44</v>
      </c>
      <c r="G2706" s="2">
        <v>45591</v>
      </c>
      <c r="H2706" s="1">
        <f>YEAR(Table1[[#This Row],[Date_of_Diagnosis]])</f>
        <v>2024</v>
      </c>
      <c r="I2706" t="s">
        <v>42</v>
      </c>
      <c r="J2706" t="s">
        <v>38</v>
      </c>
      <c r="K2706" t="b">
        <v>1</v>
      </c>
      <c r="L2706">
        <v>34</v>
      </c>
      <c r="M2706">
        <v>5</v>
      </c>
      <c r="N2706" t="s">
        <v>9</v>
      </c>
      <c r="O2706">
        <v>44</v>
      </c>
      <c r="P2706" t="str">
        <f>IF(Table1[[#This Row],[Survival_Time_Months]]&lt;12,"&lt;1 Year",IF(Table1[[#This Row],[Survival_Time_Months]]&lt;60,"1-5 Years","5+ Years"))</f>
        <v>1-5 Years</v>
      </c>
      <c r="Q2706" t="s">
        <v>14</v>
      </c>
      <c r="R2706" t="b">
        <v>0</v>
      </c>
      <c r="S2706" t="s">
        <v>23</v>
      </c>
    </row>
    <row r="2707" spans="1:19" x14ac:dyDescent="0.35">
      <c r="A2707" t="s">
        <v>2752</v>
      </c>
      <c r="B2707">
        <v>67</v>
      </c>
      <c r="C2707" t="str">
        <f>IF(Table1[[#This Row],[Age]]&lt;=10,"Child",IF(Table1[[#This Row],[Age]]&lt;=20,"Teen", IF(Table1[[#This Row],[Age]]&lt;=40, "Young Adult",IF(Table1[[#This Row],[Age]]&lt;=60, "Middle Age","Old Age"))))</f>
        <v>Old Age</v>
      </c>
      <c r="D2707" t="s">
        <v>5049</v>
      </c>
      <c r="E2707" t="s">
        <v>50</v>
      </c>
      <c r="F2707" t="s">
        <v>44</v>
      </c>
      <c r="G2707" s="2">
        <v>43934</v>
      </c>
      <c r="H2707" s="1">
        <f>YEAR(Table1[[#This Row],[Date_of_Diagnosis]])</f>
        <v>2020</v>
      </c>
      <c r="I2707" t="s">
        <v>42</v>
      </c>
      <c r="J2707" t="s">
        <v>2</v>
      </c>
      <c r="K2707" t="b">
        <v>0</v>
      </c>
      <c r="L2707">
        <v>49</v>
      </c>
      <c r="M2707">
        <v>20</v>
      </c>
      <c r="N2707" t="s">
        <v>12</v>
      </c>
      <c r="O2707">
        <v>28</v>
      </c>
      <c r="P2707" t="str">
        <f>IF(Table1[[#This Row],[Survival_Time_Months]]&lt;12,"&lt;1 Year",IF(Table1[[#This Row],[Survival_Time_Months]]&lt;60,"1-5 Years","5+ Years"))</f>
        <v>1-5 Years</v>
      </c>
      <c r="Q2707" t="s">
        <v>10</v>
      </c>
      <c r="R2707" t="b">
        <v>1</v>
      </c>
      <c r="S2707" t="s">
        <v>17</v>
      </c>
    </row>
    <row r="2708" spans="1:19" x14ac:dyDescent="0.35">
      <c r="A2708" t="s">
        <v>2753</v>
      </c>
      <c r="B2708">
        <v>9</v>
      </c>
      <c r="C2708" t="str">
        <f>IF(Table1[[#This Row],[Age]]&lt;=10,"Child",IF(Table1[[#This Row],[Age]]&lt;=20,"Teen", IF(Table1[[#This Row],[Age]]&lt;=40, "Young Adult",IF(Table1[[#This Row],[Age]]&lt;=60, "Middle Age","Old Age"))))</f>
        <v>Child</v>
      </c>
      <c r="D2708" t="s">
        <v>5050</v>
      </c>
      <c r="E2708" t="s">
        <v>47</v>
      </c>
      <c r="F2708" t="s">
        <v>36</v>
      </c>
      <c r="G2708" s="2">
        <v>44928</v>
      </c>
      <c r="H2708" s="1">
        <f>YEAR(Table1[[#This Row],[Date_of_Diagnosis]])</f>
        <v>2023</v>
      </c>
      <c r="I2708" t="s">
        <v>51</v>
      </c>
      <c r="J2708" t="s">
        <v>2</v>
      </c>
      <c r="K2708" t="b">
        <v>1</v>
      </c>
      <c r="L2708">
        <v>24</v>
      </c>
      <c r="M2708">
        <v>0</v>
      </c>
      <c r="N2708" t="s">
        <v>9</v>
      </c>
      <c r="O2708">
        <v>44</v>
      </c>
      <c r="P2708" t="str">
        <f>IF(Table1[[#This Row],[Survival_Time_Months]]&lt;12,"&lt;1 Year",IF(Table1[[#This Row],[Survival_Time_Months]]&lt;60,"1-5 Years","5+ Years"))</f>
        <v>1-5 Years</v>
      </c>
      <c r="Q2708" t="s">
        <v>10</v>
      </c>
      <c r="R2708" t="b">
        <v>1</v>
      </c>
      <c r="S2708" t="s">
        <v>22</v>
      </c>
    </row>
    <row r="2709" spans="1:19" x14ac:dyDescent="0.35">
      <c r="A2709" t="s">
        <v>2754</v>
      </c>
      <c r="B2709">
        <v>75</v>
      </c>
      <c r="C2709" t="str">
        <f>IF(Table1[[#This Row],[Age]]&lt;=10,"Child",IF(Table1[[#This Row],[Age]]&lt;=20,"Teen", IF(Table1[[#This Row],[Age]]&lt;=40, "Young Adult",IF(Table1[[#This Row],[Age]]&lt;=60, "Middle Age","Old Age"))))</f>
        <v>Old Age</v>
      </c>
      <c r="D2709" t="s">
        <v>40</v>
      </c>
      <c r="E2709" t="s">
        <v>50</v>
      </c>
      <c r="F2709" t="s">
        <v>41</v>
      </c>
      <c r="G2709" s="2">
        <v>44613</v>
      </c>
      <c r="H2709" s="1">
        <f>YEAR(Table1[[#This Row],[Date_of_Diagnosis]])</f>
        <v>2022</v>
      </c>
      <c r="I2709" t="s">
        <v>37</v>
      </c>
      <c r="J2709" t="s">
        <v>45</v>
      </c>
      <c r="K2709" t="b">
        <v>0</v>
      </c>
      <c r="L2709">
        <v>31</v>
      </c>
      <c r="M2709">
        <v>3</v>
      </c>
      <c r="N2709" t="s">
        <v>15</v>
      </c>
      <c r="O2709">
        <v>49</v>
      </c>
      <c r="P2709" t="str">
        <f>IF(Table1[[#This Row],[Survival_Time_Months]]&lt;12,"&lt;1 Year",IF(Table1[[#This Row],[Survival_Time_Months]]&lt;60,"1-5 Years","5+ Years"))</f>
        <v>1-5 Years</v>
      </c>
      <c r="Q2709" t="s">
        <v>10</v>
      </c>
      <c r="R2709" t="b">
        <v>1</v>
      </c>
      <c r="S2709" t="s">
        <v>13</v>
      </c>
    </row>
    <row r="2710" spans="1:19" x14ac:dyDescent="0.35">
      <c r="A2710" t="s">
        <v>2755</v>
      </c>
      <c r="B2710">
        <v>56</v>
      </c>
      <c r="C2710" t="str">
        <f>IF(Table1[[#This Row],[Age]]&lt;=10,"Child",IF(Table1[[#This Row],[Age]]&lt;=20,"Teen", IF(Table1[[#This Row],[Age]]&lt;=40, "Young Adult",IF(Table1[[#This Row],[Age]]&lt;=60, "Middle Age","Old Age"))))</f>
        <v>Middle Age</v>
      </c>
      <c r="D2710" t="s">
        <v>40</v>
      </c>
      <c r="E2710" t="s">
        <v>35</v>
      </c>
      <c r="F2710" t="s">
        <v>36</v>
      </c>
      <c r="G2710" s="2">
        <v>43739</v>
      </c>
      <c r="H2710" s="1">
        <f>YEAR(Table1[[#This Row],[Date_of_Diagnosis]])</f>
        <v>2019</v>
      </c>
      <c r="I2710" t="s">
        <v>48</v>
      </c>
      <c r="J2710" t="s">
        <v>2</v>
      </c>
      <c r="K2710" t="b">
        <v>1</v>
      </c>
      <c r="L2710">
        <v>26</v>
      </c>
      <c r="M2710">
        <v>19</v>
      </c>
      <c r="N2710" t="s">
        <v>12</v>
      </c>
      <c r="O2710">
        <v>58</v>
      </c>
      <c r="P2710" t="str">
        <f>IF(Table1[[#This Row],[Survival_Time_Months]]&lt;12,"&lt;1 Year",IF(Table1[[#This Row],[Survival_Time_Months]]&lt;60,"1-5 Years","5+ Years"))</f>
        <v>1-5 Years</v>
      </c>
      <c r="Q2710" t="s">
        <v>14</v>
      </c>
      <c r="R2710" t="b">
        <v>0</v>
      </c>
      <c r="S2710" t="s">
        <v>16</v>
      </c>
    </row>
    <row r="2711" spans="1:19" x14ac:dyDescent="0.35">
      <c r="A2711" t="s">
        <v>2756</v>
      </c>
      <c r="B2711">
        <v>33</v>
      </c>
      <c r="C2711" t="str">
        <f>IF(Table1[[#This Row],[Age]]&lt;=10,"Child",IF(Table1[[#This Row],[Age]]&lt;=20,"Teen", IF(Table1[[#This Row],[Age]]&lt;=40, "Young Adult",IF(Table1[[#This Row],[Age]]&lt;=60, "Middle Age","Old Age"))))</f>
        <v>Young Adult</v>
      </c>
      <c r="D2711" t="s">
        <v>5050</v>
      </c>
      <c r="E2711" t="s">
        <v>50</v>
      </c>
      <c r="F2711" t="s">
        <v>41</v>
      </c>
      <c r="G2711" s="2">
        <v>43890</v>
      </c>
      <c r="H2711" s="1">
        <f>YEAR(Table1[[#This Row],[Date_of_Diagnosis]])</f>
        <v>2020</v>
      </c>
      <c r="I2711" t="s">
        <v>42</v>
      </c>
      <c r="J2711" t="s">
        <v>2</v>
      </c>
      <c r="K2711" t="b">
        <v>0</v>
      </c>
      <c r="L2711">
        <v>22</v>
      </c>
      <c r="M2711">
        <v>6</v>
      </c>
      <c r="N2711" t="s">
        <v>9</v>
      </c>
      <c r="O2711">
        <v>85</v>
      </c>
      <c r="P2711" t="str">
        <f>IF(Table1[[#This Row],[Survival_Time_Months]]&lt;12,"&lt;1 Year",IF(Table1[[#This Row],[Survival_Time_Months]]&lt;60,"1-5 Years","5+ Years"))</f>
        <v>5+ Years</v>
      </c>
      <c r="Q2711" t="s">
        <v>10</v>
      </c>
      <c r="R2711" t="b">
        <v>1</v>
      </c>
      <c r="S2711" t="s">
        <v>22</v>
      </c>
    </row>
    <row r="2712" spans="1:19" x14ac:dyDescent="0.35">
      <c r="A2712" t="s">
        <v>2757</v>
      </c>
      <c r="B2712">
        <v>4</v>
      </c>
      <c r="C2712" t="str">
        <f>IF(Table1[[#This Row],[Age]]&lt;=10,"Child",IF(Table1[[#This Row],[Age]]&lt;=20,"Teen", IF(Table1[[#This Row],[Age]]&lt;=40, "Young Adult",IF(Table1[[#This Row],[Age]]&lt;=60, "Middle Age","Old Age"))))</f>
        <v>Child</v>
      </c>
      <c r="D2712" t="s">
        <v>5049</v>
      </c>
      <c r="E2712" t="s">
        <v>50</v>
      </c>
      <c r="F2712" t="s">
        <v>36</v>
      </c>
      <c r="G2712" s="2">
        <v>43771</v>
      </c>
      <c r="H2712" s="1">
        <f>YEAR(Table1[[#This Row],[Date_of_Diagnosis]])</f>
        <v>2019</v>
      </c>
      <c r="I2712" t="s">
        <v>42</v>
      </c>
      <c r="J2712" t="s">
        <v>38</v>
      </c>
      <c r="K2712" t="b">
        <v>0</v>
      </c>
      <c r="L2712">
        <v>55</v>
      </c>
      <c r="M2712">
        <v>1</v>
      </c>
      <c r="N2712" t="s">
        <v>9</v>
      </c>
      <c r="O2712">
        <v>23</v>
      </c>
      <c r="P2712" t="str">
        <f>IF(Table1[[#This Row],[Survival_Time_Months]]&lt;12,"&lt;1 Year",IF(Table1[[#This Row],[Survival_Time_Months]]&lt;60,"1-5 Years","5+ Years"))</f>
        <v>1-5 Years</v>
      </c>
      <c r="Q2712" t="s">
        <v>14</v>
      </c>
      <c r="R2712" t="b">
        <v>1</v>
      </c>
      <c r="S2712" t="s">
        <v>13</v>
      </c>
    </row>
    <row r="2713" spans="1:19" x14ac:dyDescent="0.35">
      <c r="A2713" t="s">
        <v>2758</v>
      </c>
      <c r="B2713">
        <v>21</v>
      </c>
      <c r="C2713" t="str">
        <f>IF(Table1[[#This Row],[Age]]&lt;=10,"Child",IF(Table1[[#This Row],[Age]]&lt;=20,"Teen", IF(Table1[[#This Row],[Age]]&lt;=40, "Young Adult",IF(Table1[[#This Row],[Age]]&lt;=60, "Middle Age","Old Age"))))</f>
        <v>Young Adult</v>
      </c>
      <c r="D2713" t="s">
        <v>5050</v>
      </c>
      <c r="E2713" t="s">
        <v>50</v>
      </c>
      <c r="F2713" t="s">
        <v>36</v>
      </c>
      <c r="G2713" s="2">
        <v>45331</v>
      </c>
      <c r="H2713" s="1">
        <f>YEAR(Table1[[#This Row],[Date_of_Diagnosis]])</f>
        <v>2024</v>
      </c>
      <c r="I2713" t="s">
        <v>37</v>
      </c>
      <c r="J2713" t="s">
        <v>2</v>
      </c>
      <c r="K2713" t="b">
        <v>1</v>
      </c>
      <c r="L2713">
        <v>30</v>
      </c>
      <c r="M2713">
        <v>9</v>
      </c>
      <c r="N2713" t="s">
        <v>9</v>
      </c>
      <c r="O2713">
        <v>26</v>
      </c>
      <c r="P2713" t="str">
        <f>IF(Table1[[#This Row],[Survival_Time_Months]]&lt;12,"&lt;1 Year",IF(Table1[[#This Row],[Survival_Time_Months]]&lt;60,"1-5 Years","5+ Years"))</f>
        <v>1-5 Years</v>
      </c>
      <c r="Q2713" t="s">
        <v>14</v>
      </c>
      <c r="R2713" t="b">
        <v>1</v>
      </c>
      <c r="S2713" t="s">
        <v>13</v>
      </c>
    </row>
    <row r="2714" spans="1:19" x14ac:dyDescent="0.35">
      <c r="A2714" t="s">
        <v>2759</v>
      </c>
      <c r="B2714">
        <v>21</v>
      </c>
      <c r="C2714" t="str">
        <f>IF(Table1[[#This Row],[Age]]&lt;=10,"Child",IF(Table1[[#This Row],[Age]]&lt;=20,"Teen", IF(Table1[[#This Row],[Age]]&lt;=40, "Young Adult",IF(Table1[[#This Row],[Age]]&lt;=60, "Middle Age","Old Age"))))</f>
        <v>Young Adult</v>
      </c>
      <c r="D2714" t="s">
        <v>40</v>
      </c>
      <c r="E2714" t="s">
        <v>47</v>
      </c>
      <c r="F2714" t="s">
        <v>36</v>
      </c>
      <c r="G2714" s="2">
        <v>44176</v>
      </c>
      <c r="H2714" s="1">
        <f>YEAR(Table1[[#This Row],[Date_of_Diagnosis]])</f>
        <v>2020</v>
      </c>
      <c r="I2714" t="s">
        <v>37</v>
      </c>
      <c r="J2714" t="s">
        <v>38</v>
      </c>
      <c r="K2714" t="b">
        <v>0</v>
      </c>
      <c r="L2714">
        <v>12</v>
      </c>
      <c r="M2714">
        <v>15</v>
      </c>
      <c r="N2714" t="s">
        <v>15</v>
      </c>
      <c r="O2714">
        <v>29</v>
      </c>
      <c r="P2714" t="str">
        <f>IF(Table1[[#This Row],[Survival_Time_Months]]&lt;12,"&lt;1 Year",IF(Table1[[#This Row],[Survival_Time_Months]]&lt;60,"1-5 Years","5+ Years"))</f>
        <v>1-5 Years</v>
      </c>
      <c r="Q2714" t="s">
        <v>14</v>
      </c>
      <c r="R2714" t="b">
        <v>1</v>
      </c>
      <c r="S2714" t="s">
        <v>22</v>
      </c>
    </row>
    <row r="2715" spans="1:19" x14ac:dyDescent="0.35">
      <c r="A2715" t="s">
        <v>2760</v>
      </c>
      <c r="B2715">
        <v>30</v>
      </c>
      <c r="C2715" t="str">
        <f>IF(Table1[[#This Row],[Age]]&lt;=10,"Child",IF(Table1[[#This Row],[Age]]&lt;=20,"Teen", IF(Table1[[#This Row],[Age]]&lt;=40, "Young Adult",IF(Table1[[#This Row],[Age]]&lt;=60, "Middle Age","Old Age"))))</f>
        <v>Young Adult</v>
      </c>
      <c r="D2715" t="s">
        <v>5050</v>
      </c>
      <c r="E2715" t="s">
        <v>47</v>
      </c>
      <c r="F2715" t="s">
        <v>41</v>
      </c>
      <c r="G2715" s="2">
        <v>44733</v>
      </c>
      <c r="H2715" s="1">
        <f>YEAR(Table1[[#This Row],[Date_of_Diagnosis]])</f>
        <v>2022</v>
      </c>
      <c r="I2715" t="s">
        <v>42</v>
      </c>
      <c r="J2715" t="s">
        <v>2</v>
      </c>
      <c r="K2715" t="b">
        <v>0</v>
      </c>
      <c r="L2715">
        <v>30</v>
      </c>
      <c r="M2715">
        <v>8</v>
      </c>
      <c r="N2715" t="s">
        <v>15</v>
      </c>
      <c r="O2715">
        <v>96</v>
      </c>
      <c r="P2715" t="str">
        <f>IF(Table1[[#This Row],[Survival_Time_Months]]&lt;12,"&lt;1 Year",IF(Table1[[#This Row],[Survival_Time_Months]]&lt;60,"1-5 Years","5+ Years"))</f>
        <v>5+ Years</v>
      </c>
      <c r="Q2715" t="s">
        <v>14</v>
      </c>
      <c r="R2715" t="b">
        <v>0</v>
      </c>
      <c r="S2715" t="s">
        <v>16</v>
      </c>
    </row>
    <row r="2716" spans="1:19" x14ac:dyDescent="0.35">
      <c r="A2716" t="s">
        <v>2761</v>
      </c>
      <c r="B2716">
        <v>24</v>
      </c>
      <c r="C2716" t="str">
        <f>IF(Table1[[#This Row],[Age]]&lt;=10,"Child",IF(Table1[[#This Row],[Age]]&lt;=20,"Teen", IF(Table1[[#This Row],[Age]]&lt;=40, "Young Adult",IF(Table1[[#This Row],[Age]]&lt;=60, "Middle Age","Old Age"))))</f>
        <v>Young Adult</v>
      </c>
      <c r="D2716" t="s">
        <v>40</v>
      </c>
      <c r="E2716" t="s">
        <v>47</v>
      </c>
      <c r="F2716" t="s">
        <v>44</v>
      </c>
      <c r="G2716" s="2">
        <v>43663</v>
      </c>
      <c r="H2716" s="1">
        <f>YEAR(Table1[[#This Row],[Date_of_Diagnosis]])</f>
        <v>2019</v>
      </c>
      <c r="I2716" t="s">
        <v>51</v>
      </c>
      <c r="J2716" t="s">
        <v>38</v>
      </c>
      <c r="K2716" t="b">
        <v>0</v>
      </c>
      <c r="L2716">
        <v>38</v>
      </c>
      <c r="M2716">
        <v>6</v>
      </c>
      <c r="N2716" t="s">
        <v>15</v>
      </c>
      <c r="O2716">
        <v>37</v>
      </c>
      <c r="P2716" t="str">
        <f>IF(Table1[[#This Row],[Survival_Time_Months]]&lt;12,"&lt;1 Year",IF(Table1[[#This Row],[Survival_Time_Months]]&lt;60,"1-5 Years","5+ Years"))</f>
        <v>1-5 Years</v>
      </c>
      <c r="Q2716" t="s">
        <v>14</v>
      </c>
      <c r="R2716" t="b">
        <v>0</v>
      </c>
      <c r="S2716" t="s">
        <v>19</v>
      </c>
    </row>
    <row r="2717" spans="1:19" x14ac:dyDescent="0.35">
      <c r="A2717" t="s">
        <v>2762</v>
      </c>
      <c r="B2717">
        <v>3</v>
      </c>
      <c r="C2717" t="str">
        <f>IF(Table1[[#This Row],[Age]]&lt;=10,"Child",IF(Table1[[#This Row],[Age]]&lt;=20,"Teen", IF(Table1[[#This Row],[Age]]&lt;=40, "Young Adult",IF(Table1[[#This Row],[Age]]&lt;=60, "Middle Age","Old Age"))))</f>
        <v>Child</v>
      </c>
      <c r="D2717" t="s">
        <v>5050</v>
      </c>
      <c r="E2717" t="s">
        <v>47</v>
      </c>
      <c r="F2717" t="s">
        <v>44</v>
      </c>
      <c r="G2717" s="2">
        <v>44495</v>
      </c>
      <c r="H2717" s="1">
        <f>YEAR(Table1[[#This Row],[Date_of_Diagnosis]])</f>
        <v>2021</v>
      </c>
      <c r="I2717" t="s">
        <v>51</v>
      </c>
      <c r="J2717" t="s">
        <v>45</v>
      </c>
      <c r="K2717" t="b">
        <v>1</v>
      </c>
      <c r="L2717">
        <v>13</v>
      </c>
      <c r="M2717">
        <v>8</v>
      </c>
      <c r="N2717" t="s">
        <v>9</v>
      </c>
      <c r="O2717">
        <v>96</v>
      </c>
      <c r="P2717" t="str">
        <f>IF(Table1[[#This Row],[Survival_Time_Months]]&lt;12,"&lt;1 Year",IF(Table1[[#This Row],[Survival_Time_Months]]&lt;60,"1-5 Years","5+ Years"))</f>
        <v>5+ Years</v>
      </c>
      <c r="Q2717" t="s">
        <v>10</v>
      </c>
      <c r="R2717" t="b">
        <v>0</v>
      </c>
      <c r="S2717" t="s">
        <v>13</v>
      </c>
    </row>
    <row r="2718" spans="1:19" x14ac:dyDescent="0.35">
      <c r="A2718" t="s">
        <v>2763</v>
      </c>
      <c r="B2718">
        <v>81</v>
      </c>
      <c r="C2718" t="str">
        <f>IF(Table1[[#This Row],[Age]]&lt;=10,"Child",IF(Table1[[#This Row],[Age]]&lt;=20,"Teen", IF(Table1[[#This Row],[Age]]&lt;=40, "Young Adult",IF(Table1[[#This Row],[Age]]&lt;=60, "Middle Age","Old Age"))))</f>
        <v>Old Age</v>
      </c>
      <c r="D2718" t="s">
        <v>5050</v>
      </c>
      <c r="E2718" t="s">
        <v>50</v>
      </c>
      <c r="F2718" t="s">
        <v>41</v>
      </c>
      <c r="G2718" s="2">
        <v>44146</v>
      </c>
      <c r="H2718" s="1">
        <f>YEAR(Table1[[#This Row],[Date_of_Diagnosis]])</f>
        <v>2020</v>
      </c>
      <c r="I2718" t="s">
        <v>42</v>
      </c>
      <c r="J2718" t="s">
        <v>45</v>
      </c>
      <c r="K2718" t="b">
        <v>0</v>
      </c>
      <c r="L2718">
        <v>53</v>
      </c>
      <c r="M2718">
        <v>11</v>
      </c>
      <c r="N2718" t="s">
        <v>12</v>
      </c>
      <c r="O2718">
        <v>110</v>
      </c>
      <c r="P2718" t="str">
        <f>IF(Table1[[#This Row],[Survival_Time_Months]]&lt;12,"&lt;1 Year",IF(Table1[[#This Row],[Survival_Time_Months]]&lt;60,"1-5 Years","5+ Years"))</f>
        <v>5+ Years</v>
      </c>
      <c r="Q2718" t="s">
        <v>14</v>
      </c>
      <c r="R2718" t="b">
        <v>0</v>
      </c>
      <c r="S2718" t="s">
        <v>21</v>
      </c>
    </row>
    <row r="2719" spans="1:19" x14ac:dyDescent="0.35">
      <c r="A2719" t="s">
        <v>2764</v>
      </c>
      <c r="B2719">
        <v>70</v>
      </c>
      <c r="C2719" t="str">
        <f>IF(Table1[[#This Row],[Age]]&lt;=10,"Child",IF(Table1[[#This Row],[Age]]&lt;=20,"Teen", IF(Table1[[#This Row],[Age]]&lt;=40, "Young Adult",IF(Table1[[#This Row],[Age]]&lt;=60, "Middle Age","Old Age"))))</f>
        <v>Old Age</v>
      </c>
      <c r="D2719" t="s">
        <v>40</v>
      </c>
      <c r="E2719" t="s">
        <v>35</v>
      </c>
      <c r="F2719" t="s">
        <v>44</v>
      </c>
      <c r="G2719" s="2">
        <v>45397</v>
      </c>
      <c r="H2719" s="1">
        <f>YEAR(Table1[[#This Row],[Date_of_Diagnosis]])</f>
        <v>2024</v>
      </c>
      <c r="I2719" t="s">
        <v>51</v>
      </c>
      <c r="J2719" t="s">
        <v>45</v>
      </c>
      <c r="K2719" t="b">
        <v>0</v>
      </c>
      <c r="L2719">
        <v>43</v>
      </c>
      <c r="M2719">
        <v>1</v>
      </c>
      <c r="N2719" t="s">
        <v>9</v>
      </c>
      <c r="O2719">
        <v>47</v>
      </c>
      <c r="P2719" t="str">
        <f>IF(Table1[[#This Row],[Survival_Time_Months]]&lt;12,"&lt;1 Year",IF(Table1[[#This Row],[Survival_Time_Months]]&lt;60,"1-5 Years","5+ Years"))</f>
        <v>1-5 Years</v>
      </c>
      <c r="Q2719" t="s">
        <v>10</v>
      </c>
      <c r="R2719" t="b">
        <v>1</v>
      </c>
      <c r="S2719" t="s">
        <v>18</v>
      </c>
    </row>
    <row r="2720" spans="1:19" x14ac:dyDescent="0.35">
      <c r="A2720" t="s">
        <v>2765</v>
      </c>
      <c r="B2720">
        <v>38</v>
      </c>
      <c r="C2720" t="str">
        <f>IF(Table1[[#This Row],[Age]]&lt;=10,"Child",IF(Table1[[#This Row],[Age]]&lt;=20,"Teen", IF(Table1[[#This Row],[Age]]&lt;=40, "Young Adult",IF(Table1[[#This Row],[Age]]&lt;=60, "Middle Age","Old Age"))))</f>
        <v>Young Adult</v>
      </c>
      <c r="D2720" t="s">
        <v>5049</v>
      </c>
      <c r="E2720" t="s">
        <v>35</v>
      </c>
      <c r="F2720" t="s">
        <v>36</v>
      </c>
      <c r="G2720" s="2">
        <v>44382</v>
      </c>
      <c r="H2720" s="1">
        <f>YEAR(Table1[[#This Row],[Date_of_Diagnosis]])</f>
        <v>2021</v>
      </c>
      <c r="I2720" t="s">
        <v>37</v>
      </c>
      <c r="J2720" t="s">
        <v>45</v>
      </c>
      <c r="K2720" t="b">
        <v>1</v>
      </c>
      <c r="L2720">
        <v>70</v>
      </c>
      <c r="M2720">
        <v>12</v>
      </c>
      <c r="N2720" t="s">
        <v>15</v>
      </c>
      <c r="O2720">
        <v>47</v>
      </c>
      <c r="P2720" t="str">
        <f>IF(Table1[[#This Row],[Survival_Time_Months]]&lt;12,"&lt;1 Year",IF(Table1[[#This Row],[Survival_Time_Months]]&lt;60,"1-5 Years","5+ Years"))</f>
        <v>1-5 Years</v>
      </c>
      <c r="Q2720" t="s">
        <v>14</v>
      </c>
      <c r="R2720" t="b">
        <v>1</v>
      </c>
      <c r="S2720" t="s">
        <v>18</v>
      </c>
    </row>
    <row r="2721" spans="1:19" x14ac:dyDescent="0.35">
      <c r="A2721" t="s">
        <v>2766</v>
      </c>
      <c r="B2721">
        <v>68</v>
      </c>
      <c r="C2721" t="str">
        <f>IF(Table1[[#This Row],[Age]]&lt;=10,"Child",IF(Table1[[#This Row],[Age]]&lt;=20,"Teen", IF(Table1[[#This Row],[Age]]&lt;=40, "Young Adult",IF(Table1[[#This Row],[Age]]&lt;=60, "Middle Age","Old Age"))))</f>
        <v>Old Age</v>
      </c>
      <c r="D2721" t="s">
        <v>5049</v>
      </c>
      <c r="E2721" t="s">
        <v>47</v>
      </c>
      <c r="F2721" t="s">
        <v>41</v>
      </c>
      <c r="G2721" s="2">
        <v>44610</v>
      </c>
      <c r="H2721" s="1">
        <f>YEAR(Table1[[#This Row],[Date_of_Diagnosis]])</f>
        <v>2022</v>
      </c>
      <c r="I2721" t="s">
        <v>42</v>
      </c>
      <c r="J2721" t="s">
        <v>38</v>
      </c>
      <c r="K2721" t="b">
        <v>0</v>
      </c>
      <c r="L2721">
        <v>45</v>
      </c>
      <c r="M2721">
        <v>6</v>
      </c>
      <c r="N2721" t="s">
        <v>9</v>
      </c>
      <c r="O2721">
        <v>43</v>
      </c>
      <c r="P2721" t="str">
        <f>IF(Table1[[#This Row],[Survival_Time_Months]]&lt;12,"&lt;1 Year",IF(Table1[[#This Row],[Survival_Time_Months]]&lt;60,"1-5 Years","5+ Years"))</f>
        <v>1-5 Years</v>
      </c>
      <c r="Q2721" t="s">
        <v>10</v>
      </c>
      <c r="R2721" t="b">
        <v>1</v>
      </c>
      <c r="S2721" t="s">
        <v>11</v>
      </c>
    </row>
    <row r="2722" spans="1:19" x14ac:dyDescent="0.35">
      <c r="A2722" t="s">
        <v>2767</v>
      </c>
      <c r="B2722">
        <v>5</v>
      </c>
      <c r="C2722" t="str">
        <f>IF(Table1[[#This Row],[Age]]&lt;=10,"Child",IF(Table1[[#This Row],[Age]]&lt;=20,"Teen", IF(Table1[[#This Row],[Age]]&lt;=40, "Young Adult",IF(Table1[[#This Row],[Age]]&lt;=60, "Middle Age","Old Age"))))</f>
        <v>Child</v>
      </c>
      <c r="D2722" t="s">
        <v>40</v>
      </c>
      <c r="E2722" t="s">
        <v>35</v>
      </c>
      <c r="F2722" t="s">
        <v>36</v>
      </c>
      <c r="G2722" s="2">
        <v>44811</v>
      </c>
      <c r="H2722" s="1">
        <f>YEAR(Table1[[#This Row],[Date_of_Diagnosis]])</f>
        <v>2022</v>
      </c>
      <c r="I2722" t="s">
        <v>51</v>
      </c>
      <c r="J2722" t="s">
        <v>38</v>
      </c>
      <c r="K2722" t="b">
        <v>1</v>
      </c>
      <c r="L2722">
        <v>54</v>
      </c>
      <c r="M2722">
        <v>14</v>
      </c>
      <c r="N2722" t="s">
        <v>12</v>
      </c>
      <c r="O2722">
        <v>31</v>
      </c>
      <c r="P2722" t="str">
        <f>IF(Table1[[#This Row],[Survival_Time_Months]]&lt;12,"&lt;1 Year",IF(Table1[[#This Row],[Survival_Time_Months]]&lt;60,"1-5 Years","5+ Years"))</f>
        <v>1-5 Years</v>
      </c>
      <c r="Q2722" t="s">
        <v>14</v>
      </c>
      <c r="R2722" t="b">
        <v>1</v>
      </c>
      <c r="S2722" t="s">
        <v>18</v>
      </c>
    </row>
    <row r="2723" spans="1:19" x14ac:dyDescent="0.35">
      <c r="A2723" t="s">
        <v>2768</v>
      </c>
      <c r="B2723">
        <v>19</v>
      </c>
      <c r="C2723" t="str">
        <f>IF(Table1[[#This Row],[Age]]&lt;=10,"Child",IF(Table1[[#This Row],[Age]]&lt;=20,"Teen", IF(Table1[[#This Row],[Age]]&lt;=40, "Young Adult",IF(Table1[[#This Row],[Age]]&lt;=60, "Middle Age","Old Age"))))</f>
        <v>Teen</v>
      </c>
      <c r="D2723" t="s">
        <v>5050</v>
      </c>
      <c r="E2723" t="s">
        <v>35</v>
      </c>
      <c r="F2723" t="s">
        <v>41</v>
      </c>
      <c r="G2723" s="2">
        <v>45063</v>
      </c>
      <c r="H2723" s="1">
        <f>YEAR(Table1[[#This Row],[Date_of_Diagnosis]])</f>
        <v>2023</v>
      </c>
      <c r="I2723" t="s">
        <v>37</v>
      </c>
      <c r="J2723" t="s">
        <v>38</v>
      </c>
      <c r="K2723" t="b">
        <v>0</v>
      </c>
      <c r="L2723">
        <v>13</v>
      </c>
      <c r="M2723">
        <v>16</v>
      </c>
      <c r="N2723" t="s">
        <v>15</v>
      </c>
      <c r="O2723">
        <v>85</v>
      </c>
      <c r="P2723" t="str">
        <f>IF(Table1[[#This Row],[Survival_Time_Months]]&lt;12,"&lt;1 Year",IF(Table1[[#This Row],[Survival_Time_Months]]&lt;60,"1-5 Years","5+ Years"))</f>
        <v>5+ Years</v>
      </c>
      <c r="Q2723" t="s">
        <v>10</v>
      </c>
      <c r="R2723" t="b">
        <v>1</v>
      </c>
      <c r="S2723" t="s">
        <v>21</v>
      </c>
    </row>
    <row r="2724" spans="1:19" x14ac:dyDescent="0.35">
      <c r="A2724" t="s">
        <v>2769</v>
      </c>
      <c r="B2724">
        <v>18</v>
      </c>
      <c r="C2724" t="str">
        <f>IF(Table1[[#This Row],[Age]]&lt;=10,"Child",IF(Table1[[#This Row],[Age]]&lt;=20,"Teen", IF(Table1[[#This Row],[Age]]&lt;=40, "Young Adult",IF(Table1[[#This Row],[Age]]&lt;=60, "Middle Age","Old Age"))))</f>
        <v>Teen</v>
      </c>
      <c r="D2724" t="s">
        <v>40</v>
      </c>
      <c r="E2724" t="s">
        <v>47</v>
      </c>
      <c r="F2724" t="s">
        <v>36</v>
      </c>
      <c r="G2724" s="2">
        <v>44590</v>
      </c>
      <c r="H2724" s="1">
        <f>YEAR(Table1[[#This Row],[Date_of_Diagnosis]])</f>
        <v>2022</v>
      </c>
      <c r="I2724" t="s">
        <v>51</v>
      </c>
      <c r="J2724" t="s">
        <v>38</v>
      </c>
      <c r="K2724" t="b">
        <v>0</v>
      </c>
      <c r="L2724">
        <v>61</v>
      </c>
      <c r="M2724">
        <v>3</v>
      </c>
      <c r="N2724" t="s">
        <v>9</v>
      </c>
      <c r="O2724">
        <v>27</v>
      </c>
      <c r="P2724" t="str">
        <f>IF(Table1[[#This Row],[Survival_Time_Months]]&lt;12,"&lt;1 Year",IF(Table1[[#This Row],[Survival_Time_Months]]&lt;60,"1-5 Years","5+ Years"))</f>
        <v>1-5 Years</v>
      </c>
      <c r="Q2724" t="s">
        <v>14</v>
      </c>
      <c r="R2724" t="b">
        <v>0</v>
      </c>
      <c r="S2724" t="s">
        <v>20</v>
      </c>
    </row>
    <row r="2725" spans="1:19" x14ac:dyDescent="0.35">
      <c r="A2725" t="s">
        <v>2770</v>
      </c>
      <c r="B2725">
        <v>39</v>
      </c>
      <c r="C2725" t="str">
        <f>IF(Table1[[#This Row],[Age]]&lt;=10,"Child",IF(Table1[[#This Row],[Age]]&lt;=20,"Teen", IF(Table1[[#This Row],[Age]]&lt;=40, "Young Adult",IF(Table1[[#This Row],[Age]]&lt;=60, "Middle Age","Old Age"))))</f>
        <v>Young Adult</v>
      </c>
      <c r="D2725" t="s">
        <v>5049</v>
      </c>
      <c r="E2725" t="s">
        <v>47</v>
      </c>
      <c r="F2725" t="s">
        <v>41</v>
      </c>
      <c r="G2725" s="2">
        <v>45128</v>
      </c>
      <c r="H2725" s="1">
        <f>YEAR(Table1[[#This Row],[Date_of_Diagnosis]])</f>
        <v>2023</v>
      </c>
      <c r="I2725" t="s">
        <v>48</v>
      </c>
      <c r="J2725" t="s">
        <v>45</v>
      </c>
      <c r="K2725" t="b">
        <v>1</v>
      </c>
      <c r="L2725">
        <v>21</v>
      </c>
      <c r="M2725">
        <v>12</v>
      </c>
      <c r="N2725" t="s">
        <v>9</v>
      </c>
      <c r="O2725">
        <v>103</v>
      </c>
      <c r="P2725" t="str">
        <f>IF(Table1[[#This Row],[Survival_Time_Months]]&lt;12,"&lt;1 Year",IF(Table1[[#This Row],[Survival_Time_Months]]&lt;60,"1-5 Years","5+ Years"))</f>
        <v>5+ Years</v>
      </c>
      <c r="Q2725" t="s">
        <v>10</v>
      </c>
      <c r="R2725" t="b">
        <v>0</v>
      </c>
      <c r="S2725" t="s">
        <v>19</v>
      </c>
    </row>
    <row r="2726" spans="1:19" x14ac:dyDescent="0.35">
      <c r="A2726" t="s">
        <v>2771</v>
      </c>
      <c r="B2726">
        <v>2</v>
      </c>
      <c r="C2726" t="str">
        <f>IF(Table1[[#This Row],[Age]]&lt;=10,"Child",IF(Table1[[#This Row],[Age]]&lt;=20,"Teen", IF(Table1[[#This Row],[Age]]&lt;=40, "Young Adult",IF(Table1[[#This Row],[Age]]&lt;=60, "Middle Age","Old Age"))))</f>
        <v>Child</v>
      </c>
      <c r="D2726" t="s">
        <v>5049</v>
      </c>
      <c r="E2726" t="s">
        <v>50</v>
      </c>
      <c r="F2726" t="s">
        <v>41</v>
      </c>
      <c r="G2726" s="2">
        <v>44191</v>
      </c>
      <c r="H2726" s="1">
        <f>YEAR(Table1[[#This Row],[Date_of_Diagnosis]])</f>
        <v>2020</v>
      </c>
      <c r="I2726" t="s">
        <v>42</v>
      </c>
      <c r="J2726" t="s">
        <v>2</v>
      </c>
      <c r="K2726" t="b">
        <v>1</v>
      </c>
      <c r="L2726">
        <v>45</v>
      </c>
      <c r="M2726">
        <v>9</v>
      </c>
      <c r="N2726" t="s">
        <v>9</v>
      </c>
      <c r="O2726">
        <v>44</v>
      </c>
      <c r="P2726" t="str">
        <f>IF(Table1[[#This Row],[Survival_Time_Months]]&lt;12,"&lt;1 Year",IF(Table1[[#This Row],[Survival_Time_Months]]&lt;60,"1-5 Years","5+ Years"))</f>
        <v>1-5 Years</v>
      </c>
      <c r="Q2726" t="s">
        <v>10</v>
      </c>
      <c r="R2726" t="b">
        <v>1</v>
      </c>
      <c r="S2726" t="s">
        <v>18</v>
      </c>
    </row>
    <row r="2727" spans="1:19" x14ac:dyDescent="0.35">
      <c r="A2727" t="s">
        <v>2772</v>
      </c>
      <c r="B2727">
        <v>69</v>
      </c>
      <c r="C2727" t="str">
        <f>IF(Table1[[#This Row],[Age]]&lt;=10,"Child",IF(Table1[[#This Row],[Age]]&lt;=20,"Teen", IF(Table1[[#This Row],[Age]]&lt;=40, "Young Adult",IF(Table1[[#This Row],[Age]]&lt;=60, "Middle Age","Old Age"))))</f>
        <v>Old Age</v>
      </c>
      <c r="D2727" t="s">
        <v>5050</v>
      </c>
      <c r="E2727" t="s">
        <v>35</v>
      </c>
      <c r="F2727" t="s">
        <v>41</v>
      </c>
      <c r="G2727" s="2">
        <v>44337</v>
      </c>
      <c r="H2727" s="1">
        <f>YEAR(Table1[[#This Row],[Date_of_Diagnosis]])</f>
        <v>2021</v>
      </c>
      <c r="I2727" t="s">
        <v>37</v>
      </c>
      <c r="J2727" t="s">
        <v>45</v>
      </c>
      <c r="K2727" t="b">
        <v>0</v>
      </c>
      <c r="L2727">
        <v>56</v>
      </c>
      <c r="M2727">
        <v>19</v>
      </c>
      <c r="N2727" t="s">
        <v>12</v>
      </c>
      <c r="O2727">
        <v>70</v>
      </c>
      <c r="P2727" t="str">
        <f>IF(Table1[[#This Row],[Survival_Time_Months]]&lt;12,"&lt;1 Year",IF(Table1[[#This Row],[Survival_Time_Months]]&lt;60,"1-5 Years","5+ Years"))</f>
        <v>5+ Years</v>
      </c>
      <c r="Q2727" t="s">
        <v>10</v>
      </c>
      <c r="R2727" t="b">
        <v>0</v>
      </c>
      <c r="S2727" t="s">
        <v>17</v>
      </c>
    </row>
    <row r="2728" spans="1:19" x14ac:dyDescent="0.35">
      <c r="A2728" t="s">
        <v>2773</v>
      </c>
      <c r="B2728">
        <v>39</v>
      </c>
      <c r="C2728" t="str">
        <f>IF(Table1[[#This Row],[Age]]&lt;=10,"Child",IF(Table1[[#This Row],[Age]]&lt;=20,"Teen", IF(Table1[[#This Row],[Age]]&lt;=40, "Young Adult",IF(Table1[[#This Row],[Age]]&lt;=60, "Middle Age","Old Age"))))</f>
        <v>Young Adult</v>
      </c>
      <c r="D2728" t="s">
        <v>40</v>
      </c>
      <c r="E2728" t="s">
        <v>50</v>
      </c>
      <c r="F2728" t="s">
        <v>36</v>
      </c>
      <c r="G2728" s="2">
        <v>45138</v>
      </c>
      <c r="H2728" s="1">
        <f>YEAR(Table1[[#This Row],[Date_of_Diagnosis]])</f>
        <v>2023</v>
      </c>
      <c r="I2728" t="s">
        <v>48</v>
      </c>
      <c r="J2728" t="s">
        <v>38</v>
      </c>
      <c r="K2728" t="b">
        <v>1</v>
      </c>
      <c r="L2728">
        <v>63</v>
      </c>
      <c r="M2728">
        <v>8</v>
      </c>
      <c r="N2728" t="s">
        <v>12</v>
      </c>
      <c r="O2728">
        <v>43</v>
      </c>
      <c r="P2728" t="str">
        <f>IF(Table1[[#This Row],[Survival_Time_Months]]&lt;12,"&lt;1 Year",IF(Table1[[#This Row],[Survival_Time_Months]]&lt;60,"1-5 Years","5+ Years"))</f>
        <v>1-5 Years</v>
      </c>
      <c r="Q2728" t="s">
        <v>10</v>
      </c>
      <c r="R2728" t="b">
        <v>0</v>
      </c>
      <c r="S2728" t="s">
        <v>17</v>
      </c>
    </row>
    <row r="2729" spans="1:19" x14ac:dyDescent="0.35">
      <c r="A2729" t="s">
        <v>2774</v>
      </c>
      <c r="B2729">
        <v>50</v>
      </c>
      <c r="C2729" t="str">
        <f>IF(Table1[[#This Row],[Age]]&lt;=10,"Child",IF(Table1[[#This Row],[Age]]&lt;=20,"Teen", IF(Table1[[#This Row],[Age]]&lt;=40, "Young Adult",IF(Table1[[#This Row],[Age]]&lt;=60, "Middle Age","Old Age"))))</f>
        <v>Middle Age</v>
      </c>
      <c r="D2729" t="s">
        <v>5050</v>
      </c>
      <c r="E2729" t="s">
        <v>47</v>
      </c>
      <c r="F2729" t="s">
        <v>36</v>
      </c>
      <c r="G2729" s="2">
        <v>44350</v>
      </c>
      <c r="H2729" s="1">
        <f>YEAR(Table1[[#This Row],[Date_of_Diagnosis]])</f>
        <v>2021</v>
      </c>
      <c r="I2729" t="s">
        <v>42</v>
      </c>
      <c r="J2729" t="s">
        <v>38</v>
      </c>
      <c r="K2729" t="b">
        <v>0</v>
      </c>
      <c r="L2729">
        <v>53</v>
      </c>
      <c r="M2729">
        <v>12</v>
      </c>
      <c r="N2729" t="s">
        <v>9</v>
      </c>
      <c r="O2729">
        <v>85</v>
      </c>
      <c r="P2729" t="str">
        <f>IF(Table1[[#This Row],[Survival_Time_Months]]&lt;12,"&lt;1 Year",IF(Table1[[#This Row],[Survival_Time_Months]]&lt;60,"1-5 Years","5+ Years"))</f>
        <v>5+ Years</v>
      </c>
      <c r="Q2729" t="s">
        <v>14</v>
      </c>
      <c r="R2729" t="b">
        <v>1</v>
      </c>
      <c r="S2729" t="s">
        <v>20</v>
      </c>
    </row>
    <row r="2730" spans="1:19" x14ac:dyDescent="0.35">
      <c r="A2730" t="s">
        <v>2775</v>
      </c>
      <c r="B2730">
        <v>22</v>
      </c>
      <c r="C2730" t="str">
        <f>IF(Table1[[#This Row],[Age]]&lt;=10,"Child",IF(Table1[[#This Row],[Age]]&lt;=20,"Teen", IF(Table1[[#This Row],[Age]]&lt;=40, "Young Adult",IF(Table1[[#This Row],[Age]]&lt;=60, "Middle Age","Old Age"))))</f>
        <v>Young Adult</v>
      </c>
      <c r="D2730" t="s">
        <v>5049</v>
      </c>
      <c r="E2730" t="s">
        <v>50</v>
      </c>
      <c r="F2730" t="s">
        <v>41</v>
      </c>
      <c r="G2730" s="2">
        <v>44357</v>
      </c>
      <c r="H2730" s="1">
        <f>YEAR(Table1[[#This Row],[Date_of_Diagnosis]])</f>
        <v>2021</v>
      </c>
      <c r="I2730" t="s">
        <v>48</v>
      </c>
      <c r="J2730" t="s">
        <v>45</v>
      </c>
      <c r="K2730" t="b">
        <v>0</v>
      </c>
      <c r="L2730">
        <v>49</v>
      </c>
      <c r="M2730">
        <v>16</v>
      </c>
      <c r="N2730" t="s">
        <v>15</v>
      </c>
      <c r="O2730">
        <v>31</v>
      </c>
      <c r="P2730" t="str">
        <f>IF(Table1[[#This Row],[Survival_Time_Months]]&lt;12,"&lt;1 Year",IF(Table1[[#This Row],[Survival_Time_Months]]&lt;60,"1-5 Years","5+ Years"))</f>
        <v>1-5 Years</v>
      </c>
      <c r="Q2730" t="s">
        <v>14</v>
      </c>
      <c r="R2730" t="b">
        <v>1</v>
      </c>
      <c r="S2730" t="s">
        <v>23</v>
      </c>
    </row>
    <row r="2731" spans="1:19" x14ac:dyDescent="0.35">
      <c r="A2731" t="s">
        <v>2776</v>
      </c>
      <c r="B2731">
        <v>18</v>
      </c>
      <c r="C2731" t="str">
        <f>IF(Table1[[#This Row],[Age]]&lt;=10,"Child",IF(Table1[[#This Row],[Age]]&lt;=20,"Teen", IF(Table1[[#This Row],[Age]]&lt;=40, "Young Adult",IF(Table1[[#This Row],[Age]]&lt;=60, "Middle Age","Old Age"))))</f>
        <v>Teen</v>
      </c>
      <c r="D2731" t="s">
        <v>5049</v>
      </c>
      <c r="E2731" t="s">
        <v>47</v>
      </c>
      <c r="F2731" t="s">
        <v>41</v>
      </c>
      <c r="G2731" s="2">
        <v>44570</v>
      </c>
      <c r="H2731" s="1">
        <f>YEAR(Table1[[#This Row],[Date_of_Diagnosis]])</f>
        <v>2022</v>
      </c>
      <c r="I2731" t="s">
        <v>48</v>
      </c>
      <c r="J2731" t="s">
        <v>2</v>
      </c>
      <c r="K2731" t="b">
        <v>1</v>
      </c>
      <c r="L2731">
        <v>11</v>
      </c>
      <c r="M2731">
        <v>4</v>
      </c>
      <c r="N2731" t="s">
        <v>9</v>
      </c>
      <c r="O2731">
        <v>103</v>
      </c>
      <c r="P2731" t="str">
        <f>IF(Table1[[#This Row],[Survival_Time_Months]]&lt;12,"&lt;1 Year",IF(Table1[[#This Row],[Survival_Time_Months]]&lt;60,"1-5 Years","5+ Years"))</f>
        <v>5+ Years</v>
      </c>
      <c r="Q2731" t="s">
        <v>14</v>
      </c>
      <c r="R2731" t="b">
        <v>0</v>
      </c>
      <c r="S2731" t="s">
        <v>13</v>
      </c>
    </row>
    <row r="2732" spans="1:19" x14ac:dyDescent="0.35">
      <c r="A2732" t="s">
        <v>2777</v>
      </c>
      <c r="B2732">
        <v>90</v>
      </c>
      <c r="C2732" t="str">
        <f>IF(Table1[[#This Row],[Age]]&lt;=10,"Child",IF(Table1[[#This Row],[Age]]&lt;=20,"Teen", IF(Table1[[#This Row],[Age]]&lt;=40, "Young Adult",IF(Table1[[#This Row],[Age]]&lt;=60, "Middle Age","Old Age"))))</f>
        <v>Old Age</v>
      </c>
      <c r="D2732" t="s">
        <v>5049</v>
      </c>
      <c r="E2732" t="s">
        <v>35</v>
      </c>
      <c r="F2732" t="s">
        <v>44</v>
      </c>
      <c r="G2732" s="2">
        <v>44485</v>
      </c>
      <c r="H2732" s="1">
        <f>YEAR(Table1[[#This Row],[Date_of_Diagnosis]])</f>
        <v>2021</v>
      </c>
      <c r="I2732" t="s">
        <v>48</v>
      </c>
      <c r="J2732" t="s">
        <v>45</v>
      </c>
      <c r="K2732" t="b">
        <v>0</v>
      </c>
      <c r="L2732">
        <v>14</v>
      </c>
      <c r="M2732">
        <v>2</v>
      </c>
      <c r="N2732" t="s">
        <v>9</v>
      </c>
      <c r="O2732">
        <v>80</v>
      </c>
      <c r="P2732" t="str">
        <f>IF(Table1[[#This Row],[Survival_Time_Months]]&lt;12,"&lt;1 Year",IF(Table1[[#This Row],[Survival_Time_Months]]&lt;60,"1-5 Years","5+ Years"))</f>
        <v>5+ Years</v>
      </c>
      <c r="Q2732" t="s">
        <v>14</v>
      </c>
      <c r="R2732" t="b">
        <v>1</v>
      </c>
      <c r="S2732" t="s">
        <v>21</v>
      </c>
    </row>
    <row r="2733" spans="1:19" x14ac:dyDescent="0.35">
      <c r="A2733" t="s">
        <v>2778</v>
      </c>
      <c r="B2733">
        <v>6</v>
      </c>
      <c r="C2733" t="str">
        <f>IF(Table1[[#This Row],[Age]]&lt;=10,"Child",IF(Table1[[#This Row],[Age]]&lt;=20,"Teen", IF(Table1[[#This Row],[Age]]&lt;=40, "Young Adult",IF(Table1[[#This Row],[Age]]&lt;=60, "Middle Age","Old Age"))))</f>
        <v>Child</v>
      </c>
      <c r="D2733" t="s">
        <v>5050</v>
      </c>
      <c r="E2733" t="s">
        <v>50</v>
      </c>
      <c r="F2733" t="s">
        <v>41</v>
      </c>
      <c r="G2733" s="2">
        <v>43647</v>
      </c>
      <c r="H2733" s="1">
        <f>YEAR(Table1[[#This Row],[Date_of_Diagnosis]])</f>
        <v>2019</v>
      </c>
      <c r="I2733" t="s">
        <v>37</v>
      </c>
      <c r="J2733" t="s">
        <v>38</v>
      </c>
      <c r="K2733" t="b">
        <v>1</v>
      </c>
      <c r="L2733">
        <v>46</v>
      </c>
      <c r="M2733">
        <v>20</v>
      </c>
      <c r="N2733" t="s">
        <v>12</v>
      </c>
      <c r="O2733">
        <v>54</v>
      </c>
      <c r="P2733" t="str">
        <f>IF(Table1[[#This Row],[Survival_Time_Months]]&lt;12,"&lt;1 Year",IF(Table1[[#This Row],[Survival_Time_Months]]&lt;60,"1-5 Years","5+ Years"))</f>
        <v>1-5 Years</v>
      </c>
      <c r="Q2733" t="s">
        <v>14</v>
      </c>
      <c r="R2733" t="b">
        <v>0</v>
      </c>
      <c r="S2733" t="s">
        <v>20</v>
      </c>
    </row>
    <row r="2734" spans="1:19" x14ac:dyDescent="0.35">
      <c r="A2734" t="s">
        <v>2779</v>
      </c>
      <c r="B2734">
        <v>56</v>
      </c>
      <c r="C2734" t="str">
        <f>IF(Table1[[#This Row],[Age]]&lt;=10,"Child",IF(Table1[[#This Row],[Age]]&lt;=20,"Teen", IF(Table1[[#This Row],[Age]]&lt;=40, "Young Adult",IF(Table1[[#This Row],[Age]]&lt;=60, "Middle Age","Old Age"))))</f>
        <v>Middle Age</v>
      </c>
      <c r="D2734" t="s">
        <v>5049</v>
      </c>
      <c r="E2734" t="s">
        <v>35</v>
      </c>
      <c r="F2734" t="s">
        <v>41</v>
      </c>
      <c r="G2734" s="2">
        <v>43639</v>
      </c>
      <c r="H2734" s="1">
        <f>YEAR(Table1[[#This Row],[Date_of_Diagnosis]])</f>
        <v>2019</v>
      </c>
      <c r="I2734" t="s">
        <v>51</v>
      </c>
      <c r="J2734" t="s">
        <v>2</v>
      </c>
      <c r="K2734" t="b">
        <v>0</v>
      </c>
      <c r="L2734">
        <v>19</v>
      </c>
      <c r="M2734">
        <v>12</v>
      </c>
      <c r="N2734" t="s">
        <v>12</v>
      </c>
      <c r="O2734">
        <v>64</v>
      </c>
      <c r="P2734" t="str">
        <f>IF(Table1[[#This Row],[Survival_Time_Months]]&lt;12,"&lt;1 Year",IF(Table1[[#This Row],[Survival_Time_Months]]&lt;60,"1-5 Years","5+ Years"))</f>
        <v>5+ Years</v>
      </c>
      <c r="Q2734" t="s">
        <v>10</v>
      </c>
      <c r="R2734" t="b">
        <v>0</v>
      </c>
      <c r="S2734" t="s">
        <v>18</v>
      </c>
    </row>
    <row r="2735" spans="1:19" x14ac:dyDescent="0.35">
      <c r="A2735" t="s">
        <v>2780</v>
      </c>
      <c r="B2735">
        <v>2</v>
      </c>
      <c r="C2735" t="str">
        <f>IF(Table1[[#This Row],[Age]]&lt;=10,"Child",IF(Table1[[#This Row],[Age]]&lt;=20,"Teen", IF(Table1[[#This Row],[Age]]&lt;=40, "Young Adult",IF(Table1[[#This Row],[Age]]&lt;=60, "Middle Age","Old Age"))))</f>
        <v>Child</v>
      </c>
      <c r="D2735" t="s">
        <v>5050</v>
      </c>
      <c r="E2735" t="s">
        <v>35</v>
      </c>
      <c r="F2735" t="s">
        <v>41</v>
      </c>
      <c r="G2735" s="2">
        <v>45273</v>
      </c>
      <c r="H2735" s="1">
        <f>YEAR(Table1[[#This Row],[Date_of_Diagnosis]])</f>
        <v>2023</v>
      </c>
      <c r="I2735" t="s">
        <v>37</v>
      </c>
      <c r="J2735" t="s">
        <v>45</v>
      </c>
      <c r="K2735" t="b">
        <v>0</v>
      </c>
      <c r="L2735">
        <v>10</v>
      </c>
      <c r="M2735">
        <v>7</v>
      </c>
      <c r="N2735" t="s">
        <v>12</v>
      </c>
      <c r="O2735">
        <v>23</v>
      </c>
      <c r="P2735" t="str">
        <f>IF(Table1[[#This Row],[Survival_Time_Months]]&lt;12,"&lt;1 Year",IF(Table1[[#This Row],[Survival_Time_Months]]&lt;60,"1-5 Years","5+ Years"))</f>
        <v>1-5 Years</v>
      </c>
      <c r="Q2735" t="s">
        <v>10</v>
      </c>
      <c r="R2735" t="b">
        <v>0</v>
      </c>
      <c r="S2735" t="s">
        <v>20</v>
      </c>
    </row>
    <row r="2736" spans="1:19" x14ac:dyDescent="0.35">
      <c r="A2736" t="s">
        <v>2781</v>
      </c>
      <c r="B2736">
        <v>64</v>
      </c>
      <c r="C2736" t="str">
        <f>IF(Table1[[#This Row],[Age]]&lt;=10,"Child",IF(Table1[[#This Row],[Age]]&lt;=20,"Teen", IF(Table1[[#This Row],[Age]]&lt;=40, "Young Adult",IF(Table1[[#This Row],[Age]]&lt;=60, "Middle Age","Old Age"))))</f>
        <v>Old Age</v>
      </c>
      <c r="D2736" t="s">
        <v>5049</v>
      </c>
      <c r="E2736" t="s">
        <v>47</v>
      </c>
      <c r="F2736" t="s">
        <v>36</v>
      </c>
      <c r="G2736" s="2">
        <v>44659</v>
      </c>
      <c r="H2736" s="1">
        <f>YEAR(Table1[[#This Row],[Date_of_Diagnosis]])</f>
        <v>2022</v>
      </c>
      <c r="I2736" t="s">
        <v>51</v>
      </c>
      <c r="J2736" t="s">
        <v>45</v>
      </c>
      <c r="K2736" t="b">
        <v>0</v>
      </c>
      <c r="L2736">
        <v>16</v>
      </c>
      <c r="M2736">
        <v>2</v>
      </c>
      <c r="N2736" t="s">
        <v>9</v>
      </c>
      <c r="O2736">
        <v>111</v>
      </c>
      <c r="P2736" t="str">
        <f>IF(Table1[[#This Row],[Survival_Time_Months]]&lt;12,"&lt;1 Year",IF(Table1[[#This Row],[Survival_Time_Months]]&lt;60,"1-5 Years","5+ Years"))</f>
        <v>5+ Years</v>
      </c>
      <c r="Q2736" t="s">
        <v>10</v>
      </c>
      <c r="R2736" t="b">
        <v>0</v>
      </c>
      <c r="S2736" t="s">
        <v>17</v>
      </c>
    </row>
    <row r="2737" spans="1:19" x14ac:dyDescent="0.35">
      <c r="A2737" t="s">
        <v>2782</v>
      </c>
      <c r="B2737">
        <v>88</v>
      </c>
      <c r="C2737" t="str">
        <f>IF(Table1[[#This Row],[Age]]&lt;=10,"Child",IF(Table1[[#This Row],[Age]]&lt;=20,"Teen", IF(Table1[[#This Row],[Age]]&lt;=40, "Young Adult",IF(Table1[[#This Row],[Age]]&lt;=60, "Middle Age","Old Age"))))</f>
        <v>Old Age</v>
      </c>
      <c r="D2737" t="s">
        <v>40</v>
      </c>
      <c r="E2737" t="s">
        <v>35</v>
      </c>
      <c r="F2737" t="s">
        <v>44</v>
      </c>
      <c r="G2737" s="2">
        <v>45243</v>
      </c>
      <c r="H2737" s="1">
        <f>YEAR(Table1[[#This Row],[Date_of_Diagnosis]])</f>
        <v>2023</v>
      </c>
      <c r="I2737" t="s">
        <v>37</v>
      </c>
      <c r="J2737" t="s">
        <v>2</v>
      </c>
      <c r="K2737" t="b">
        <v>0</v>
      </c>
      <c r="L2737">
        <v>26</v>
      </c>
      <c r="M2737">
        <v>3</v>
      </c>
      <c r="N2737" t="s">
        <v>9</v>
      </c>
      <c r="O2737">
        <v>43</v>
      </c>
      <c r="P2737" t="str">
        <f>IF(Table1[[#This Row],[Survival_Time_Months]]&lt;12,"&lt;1 Year",IF(Table1[[#This Row],[Survival_Time_Months]]&lt;60,"1-5 Years","5+ Years"))</f>
        <v>1-5 Years</v>
      </c>
      <c r="Q2737" t="s">
        <v>14</v>
      </c>
      <c r="R2737" t="b">
        <v>1</v>
      </c>
      <c r="S2737" t="s">
        <v>23</v>
      </c>
    </row>
    <row r="2738" spans="1:19" x14ac:dyDescent="0.35">
      <c r="A2738" t="s">
        <v>2783</v>
      </c>
      <c r="B2738">
        <v>7</v>
      </c>
      <c r="C2738" t="str">
        <f>IF(Table1[[#This Row],[Age]]&lt;=10,"Child",IF(Table1[[#This Row],[Age]]&lt;=20,"Teen", IF(Table1[[#This Row],[Age]]&lt;=40, "Young Adult",IF(Table1[[#This Row],[Age]]&lt;=60, "Middle Age","Old Age"))))</f>
        <v>Child</v>
      </c>
      <c r="D2738" t="s">
        <v>40</v>
      </c>
      <c r="E2738" t="s">
        <v>50</v>
      </c>
      <c r="F2738" t="s">
        <v>41</v>
      </c>
      <c r="G2738" s="2">
        <v>44744</v>
      </c>
      <c r="H2738" s="1">
        <f>YEAR(Table1[[#This Row],[Date_of_Diagnosis]])</f>
        <v>2022</v>
      </c>
      <c r="I2738" t="s">
        <v>42</v>
      </c>
      <c r="J2738" t="s">
        <v>2</v>
      </c>
      <c r="K2738" t="b">
        <v>0</v>
      </c>
      <c r="L2738">
        <v>28</v>
      </c>
      <c r="M2738">
        <v>4</v>
      </c>
      <c r="N2738" t="s">
        <v>12</v>
      </c>
      <c r="O2738">
        <v>85</v>
      </c>
      <c r="P2738" t="str">
        <f>IF(Table1[[#This Row],[Survival_Time_Months]]&lt;12,"&lt;1 Year",IF(Table1[[#This Row],[Survival_Time_Months]]&lt;60,"1-5 Years","5+ Years"))</f>
        <v>5+ Years</v>
      </c>
      <c r="Q2738" t="s">
        <v>10</v>
      </c>
      <c r="R2738" t="b">
        <v>0</v>
      </c>
      <c r="S2738" t="s">
        <v>20</v>
      </c>
    </row>
    <row r="2739" spans="1:19" x14ac:dyDescent="0.35">
      <c r="A2739" t="s">
        <v>2784</v>
      </c>
      <c r="B2739">
        <v>19</v>
      </c>
      <c r="C2739" t="str">
        <f>IF(Table1[[#This Row],[Age]]&lt;=10,"Child",IF(Table1[[#This Row],[Age]]&lt;=20,"Teen", IF(Table1[[#This Row],[Age]]&lt;=40, "Young Adult",IF(Table1[[#This Row],[Age]]&lt;=60, "Middle Age","Old Age"))))</f>
        <v>Teen</v>
      </c>
      <c r="D2739" t="s">
        <v>40</v>
      </c>
      <c r="E2739" t="s">
        <v>35</v>
      </c>
      <c r="F2739" t="s">
        <v>41</v>
      </c>
      <c r="G2739" s="2">
        <v>44467</v>
      </c>
      <c r="H2739" s="1">
        <f>YEAR(Table1[[#This Row],[Date_of_Diagnosis]])</f>
        <v>2021</v>
      </c>
      <c r="I2739" t="s">
        <v>51</v>
      </c>
      <c r="J2739" t="s">
        <v>45</v>
      </c>
      <c r="K2739" t="b">
        <v>1</v>
      </c>
      <c r="L2739">
        <v>28</v>
      </c>
      <c r="M2739">
        <v>17</v>
      </c>
      <c r="N2739" t="s">
        <v>15</v>
      </c>
      <c r="O2739">
        <v>91</v>
      </c>
      <c r="P2739" t="str">
        <f>IF(Table1[[#This Row],[Survival_Time_Months]]&lt;12,"&lt;1 Year",IF(Table1[[#This Row],[Survival_Time_Months]]&lt;60,"1-5 Years","5+ Years"))</f>
        <v>5+ Years</v>
      </c>
      <c r="Q2739" t="s">
        <v>10</v>
      </c>
      <c r="R2739" t="b">
        <v>0</v>
      </c>
      <c r="S2739" t="s">
        <v>18</v>
      </c>
    </row>
    <row r="2740" spans="1:19" x14ac:dyDescent="0.35">
      <c r="A2740" t="s">
        <v>2785</v>
      </c>
      <c r="B2740">
        <v>84</v>
      </c>
      <c r="C2740" t="str">
        <f>IF(Table1[[#This Row],[Age]]&lt;=10,"Child",IF(Table1[[#This Row],[Age]]&lt;=20,"Teen", IF(Table1[[#This Row],[Age]]&lt;=40, "Young Adult",IF(Table1[[#This Row],[Age]]&lt;=60, "Middle Age","Old Age"))))</f>
        <v>Old Age</v>
      </c>
      <c r="D2740" t="s">
        <v>5050</v>
      </c>
      <c r="E2740" t="s">
        <v>50</v>
      </c>
      <c r="F2740" t="s">
        <v>41</v>
      </c>
      <c r="G2740" s="2">
        <v>43997</v>
      </c>
      <c r="H2740" s="1">
        <f>YEAR(Table1[[#This Row],[Date_of_Diagnosis]])</f>
        <v>2020</v>
      </c>
      <c r="I2740" t="s">
        <v>42</v>
      </c>
      <c r="J2740" t="s">
        <v>2</v>
      </c>
      <c r="K2740" t="b">
        <v>0</v>
      </c>
      <c r="L2740">
        <v>11</v>
      </c>
      <c r="M2740">
        <v>11</v>
      </c>
      <c r="N2740" t="s">
        <v>12</v>
      </c>
      <c r="O2740">
        <v>107</v>
      </c>
      <c r="P2740" t="str">
        <f>IF(Table1[[#This Row],[Survival_Time_Months]]&lt;12,"&lt;1 Year",IF(Table1[[#This Row],[Survival_Time_Months]]&lt;60,"1-5 Years","5+ Years"))</f>
        <v>5+ Years</v>
      </c>
      <c r="Q2740" t="s">
        <v>14</v>
      </c>
      <c r="R2740" t="b">
        <v>1</v>
      </c>
      <c r="S2740" t="s">
        <v>11</v>
      </c>
    </row>
    <row r="2741" spans="1:19" x14ac:dyDescent="0.35">
      <c r="A2741" t="s">
        <v>2786</v>
      </c>
      <c r="B2741">
        <v>37</v>
      </c>
      <c r="C2741" t="str">
        <f>IF(Table1[[#This Row],[Age]]&lt;=10,"Child",IF(Table1[[#This Row],[Age]]&lt;=20,"Teen", IF(Table1[[#This Row],[Age]]&lt;=40, "Young Adult",IF(Table1[[#This Row],[Age]]&lt;=60, "Middle Age","Old Age"))))</f>
        <v>Young Adult</v>
      </c>
      <c r="D2741" t="s">
        <v>5050</v>
      </c>
      <c r="E2741" t="s">
        <v>35</v>
      </c>
      <c r="F2741" t="s">
        <v>41</v>
      </c>
      <c r="G2741" s="2">
        <v>45015</v>
      </c>
      <c r="H2741" s="1">
        <f>YEAR(Table1[[#This Row],[Date_of_Diagnosis]])</f>
        <v>2023</v>
      </c>
      <c r="I2741" t="s">
        <v>37</v>
      </c>
      <c r="J2741" t="s">
        <v>38</v>
      </c>
      <c r="K2741" t="b">
        <v>0</v>
      </c>
      <c r="L2741">
        <v>51</v>
      </c>
      <c r="M2741">
        <v>3</v>
      </c>
      <c r="N2741" t="s">
        <v>12</v>
      </c>
      <c r="O2741">
        <v>111</v>
      </c>
      <c r="P2741" t="str">
        <f>IF(Table1[[#This Row],[Survival_Time_Months]]&lt;12,"&lt;1 Year",IF(Table1[[#This Row],[Survival_Time_Months]]&lt;60,"1-5 Years","5+ Years"))</f>
        <v>5+ Years</v>
      </c>
      <c r="Q2741" t="s">
        <v>14</v>
      </c>
      <c r="R2741" t="b">
        <v>0</v>
      </c>
      <c r="S2741" t="s">
        <v>16</v>
      </c>
    </row>
    <row r="2742" spans="1:19" x14ac:dyDescent="0.35">
      <c r="A2742" t="s">
        <v>2787</v>
      </c>
      <c r="B2742">
        <v>71</v>
      </c>
      <c r="C2742" t="str">
        <f>IF(Table1[[#This Row],[Age]]&lt;=10,"Child",IF(Table1[[#This Row],[Age]]&lt;=20,"Teen", IF(Table1[[#This Row],[Age]]&lt;=40, "Young Adult",IF(Table1[[#This Row],[Age]]&lt;=60, "Middle Age","Old Age"))))</f>
        <v>Old Age</v>
      </c>
      <c r="D2742" t="s">
        <v>5050</v>
      </c>
      <c r="E2742" t="s">
        <v>47</v>
      </c>
      <c r="F2742" t="s">
        <v>44</v>
      </c>
      <c r="G2742" s="2">
        <v>43746</v>
      </c>
      <c r="H2742" s="1">
        <f>YEAR(Table1[[#This Row],[Date_of_Diagnosis]])</f>
        <v>2019</v>
      </c>
      <c r="I2742" t="s">
        <v>51</v>
      </c>
      <c r="J2742" t="s">
        <v>45</v>
      </c>
      <c r="K2742" t="b">
        <v>1</v>
      </c>
      <c r="L2742">
        <v>43</v>
      </c>
      <c r="M2742">
        <v>1</v>
      </c>
      <c r="N2742" t="s">
        <v>15</v>
      </c>
      <c r="O2742">
        <v>21</v>
      </c>
      <c r="P2742" t="str">
        <f>IF(Table1[[#This Row],[Survival_Time_Months]]&lt;12,"&lt;1 Year",IF(Table1[[#This Row],[Survival_Time_Months]]&lt;60,"1-5 Years","5+ Years"))</f>
        <v>1-5 Years</v>
      </c>
      <c r="Q2742" t="s">
        <v>14</v>
      </c>
      <c r="R2742" t="b">
        <v>0</v>
      </c>
      <c r="S2742" t="s">
        <v>20</v>
      </c>
    </row>
    <row r="2743" spans="1:19" x14ac:dyDescent="0.35">
      <c r="A2743" t="s">
        <v>2788</v>
      </c>
      <c r="B2743">
        <v>37</v>
      </c>
      <c r="C2743" t="str">
        <f>IF(Table1[[#This Row],[Age]]&lt;=10,"Child",IF(Table1[[#This Row],[Age]]&lt;=20,"Teen", IF(Table1[[#This Row],[Age]]&lt;=40, "Young Adult",IF(Table1[[#This Row],[Age]]&lt;=60, "Middle Age","Old Age"))))</f>
        <v>Young Adult</v>
      </c>
      <c r="D2743" t="s">
        <v>40</v>
      </c>
      <c r="E2743" t="s">
        <v>50</v>
      </c>
      <c r="F2743" t="s">
        <v>36</v>
      </c>
      <c r="G2743" s="2">
        <v>44156</v>
      </c>
      <c r="H2743" s="1">
        <f>YEAR(Table1[[#This Row],[Date_of_Diagnosis]])</f>
        <v>2020</v>
      </c>
      <c r="I2743" t="s">
        <v>37</v>
      </c>
      <c r="J2743" t="s">
        <v>38</v>
      </c>
      <c r="K2743" t="b">
        <v>1</v>
      </c>
      <c r="L2743">
        <v>46</v>
      </c>
      <c r="M2743">
        <v>9</v>
      </c>
      <c r="N2743" t="s">
        <v>12</v>
      </c>
      <c r="O2743">
        <v>72</v>
      </c>
      <c r="P2743" t="str">
        <f>IF(Table1[[#This Row],[Survival_Time_Months]]&lt;12,"&lt;1 Year",IF(Table1[[#This Row],[Survival_Time_Months]]&lt;60,"1-5 Years","5+ Years"))</f>
        <v>5+ Years</v>
      </c>
      <c r="Q2743" t="s">
        <v>10</v>
      </c>
      <c r="R2743" t="b">
        <v>1</v>
      </c>
      <c r="S2743" t="s">
        <v>19</v>
      </c>
    </row>
    <row r="2744" spans="1:19" x14ac:dyDescent="0.35">
      <c r="A2744" t="s">
        <v>2789</v>
      </c>
      <c r="B2744">
        <v>30</v>
      </c>
      <c r="C2744" t="str">
        <f>IF(Table1[[#This Row],[Age]]&lt;=10,"Child",IF(Table1[[#This Row],[Age]]&lt;=20,"Teen", IF(Table1[[#This Row],[Age]]&lt;=40, "Young Adult",IF(Table1[[#This Row],[Age]]&lt;=60, "Middle Age","Old Age"))))</f>
        <v>Young Adult</v>
      </c>
      <c r="D2744" t="s">
        <v>5049</v>
      </c>
      <c r="E2744" t="s">
        <v>50</v>
      </c>
      <c r="F2744" t="s">
        <v>41</v>
      </c>
      <c r="G2744" s="2">
        <v>43739</v>
      </c>
      <c r="H2744" s="1">
        <f>YEAR(Table1[[#This Row],[Date_of_Diagnosis]])</f>
        <v>2019</v>
      </c>
      <c r="I2744" t="s">
        <v>42</v>
      </c>
      <c r="J2744" t="s">
        <v>45</v>
      </c>
      <c r="K2744" t="b">
        <v>1</v>
      </c>
      <c r="L2744">
        <v>2</v>
      </c>
      <c r="M2744">
        <v>9</v>
      </c>
      <c r="N2744" t="s">
        <v>12</v>
      </c>
      <c r="O2744">
        <v>58</v>
      </c>
      <c r="P2744" t="str">
        <f>IF(Table1[[#This Row],[Survival_Time_Months]]&lt;12,"&lt;1 Year",IF(Table1[[#This Row],[Survival_Time_Months]]&lt;60,"1-5 Years","5+ Years"))</f>
        <v>1-5 Years</v>
      </c>
      <c r="Q2744" t="s">
        <v>14</v>
      </c>
      <c r="R2744" t="b">
        <v>1</v>
      </c>
      <c r="S2744" t="s">
        <v>22</v>
      </c>
    </row>
    <row r="2745" spans="1:19" x14ac:dyDescent="0.35">
      <c r="A2745" t="s">
        <v>2790</v>
      </c>
      <c r="B2745">
        <v>3</v>
      </c>
      <c r="C2745" t="str">
        <f>IF(Table1[[#This Row],[Age]]&lt;=10,"Child",IF(Table1[[#This Row],[Age]]&lt;=20,"Teen", IF(Table1[[#This Row],[Age]]&lt;=40, "Young Adult",IF(Table1[[#This Row],[Age]]&lt;=60, "Middle Age","Old Age"))))</f>
        <v>Child</v>
      </c>
      <c r="D2745" t="s">
        <v>5049</v>
      </c>
      <c r="E2745" t="s">
        <v>50</v>
      </c>
      <c r="F2745" t="s">
        <v>36</v>
      </c>
      <c r="G2745" s="2">
        <v>44836</v>
      </c>
      <c r="H2745" s="1">
        <f>YEAR(Table1[[#This Row],[Date_of_Diagnosis]])</f>
        <v>2022</v>
      </c>
      <c r="I2745" t="s">
        <v>51</v>
      </c>
      <c r="J2745" t="s">
        <v>38</v>
      </c>
      <c r="K2745" t="b">
        <v>0</v>
      </c>
      <c r="L2745">
        <v>36</v>
      </c>
      <c r="M2745">
        <v>10</v>
      </c>
      <c r="N2745" t="s">
        <v>15</v>
      </c>
      <c r="O2745">
        <v>33</v>
      </c>
      <c r="P2745" t="str">
        <f>IF(Table1[[#This Row],[Survival_Time_Months]]&lt;12,"&lt;1 Year",IF(Table1[[#This Row],[Survival_Time_Months]]&lt;60,"1-5 Years","5+ Years"))</f>
        <v>1-5 Years</v>
      </c>
      <c r="Q2745" t="s">
        <v>10</v>
      </c>
      <c r="R2745" t="b">
        <v>0</v>
      </c>
      <c r="S2745" t="s">
        <v>11</v>
      </c>
    </row>
    <row r="2746" spans="1:19" x14ac:dyDescent="0.35">
      <c r="A2746" t="s">
        <v>2791</v>
      </c>
      <c r="B2746">
        <v>53</v>
      </c>
      <c r="C2746" t="str">
        <f>IF(Table1[[#This Row],[Age]]&lt;=10,"Child",IF(Table1[[#This Row],[Age]]&lt;=20,"Teen", IF(Table1[[#This Row],[Age]]&lt;=40, "Young Adult",IF(Table1[[#This Row],[Age]]&lt;=60, "Middle Age","Old Age"))))</f>
        <v>Middle Age</v>
      </c>
      <c r="D2746" t="s">
        <v>40</v>
      </c>
      <c r="E2746" t="s">
        <v>50</v>
      </c>
      <c r="F2746" t="s">
        <v>36</v>
      </c>
      <c r="G2746" s="2">
        <v>45201</v>
      </c>
      <c r="H2746" s="1">
        <f>YEAR(Table1[[#This Row],[Date_of_Diagnosis]])</f>
        <v>2023</v>
      </c>
      <c r="I2746" t="s">
        <v>42</v>
      </c>
      <c r="J2746" t="s">
        <v>2</v>
      </c>
      <c r="K2746" t="b">
        <v>0</v>
      </c>
      <c r="L2746">
        <v>12</v>
      </c>
      <c r="M2746">
        <v>18</v>
      </c>
      <c r="N2746" t="s">
        <v>9</v>
      </c>
      <c r="O2746">
        <v>95</v>
      </c>
      <c r="P2746" t="str">
        <f>IF(Table1[[#This Row],[Survival_Time_Months]]&lt;12,"&lt;1 Year",IF(Table1[[#This Row],[Survival_Time_Months]]&lt;60,"1-5 Years","5+ Years"))</f>
        <v>5+ Years</v>
      </c>
      <c r="Q2746" t="s">
        <v>10</v>
      </c>
      <c r="R2746" t="b">
        <v>1</v>
      </c>
      <c r="S2746" t="s">
        <v>16</v>
      </c>
    </row>
    <row r="2747" spans="1:19" x14ac:dyDescent="0.35">
      <c r="A2747" t="s">
        <v>2792</v>
      </c>
      <c r="B2747">
        <v>63</v>
      </c>
      <c r="C2747" t="str">
        <f>IF(Table1[[#This Row],[Age]]&lt;=10,"Child",IF(Table1[[#This Row],[Age]]&lt;=20,"Teen", IF(Table1[[#This Row],[Age]]&lt;=40, "Young Adult",IF(Table1[[#This Row],[Age]]&lt;=60, "Middle Age","Old Age"))))</f>
        <v>Old Age</v>
      </c>
      <c r="D2747" t="s">
        <v>5049</v>
      </c>
      <c r="E2747" t="s">
        <v>47</v>
      </c>
      <c r="F2747" t="s">
        <v>44</v>
      </c>
      <c r="G2747" s="2">
        <v>44574</v>
      </c>
      <c r="H2747" s="1">
        <f>YEAR(Table1[[#This Row],[Date_of_Diagnosis]])</f>
        <v>2022</v>
      </c>
      <c r="I2747" t="s">
        <v>42</v>
      </c>
      <c r="J2747" t="s">
        <v>2</v>
      </c>
      <c r="K2747" t="b">
        <v>1</v>
      </c>
      <c r="L2747">
        <v>37</v>
      </c>
      <c r="M2747">
        <v>0</v>
      </c>
      <c r="N2747" t="s">
        <v>12</v>
      </c>
      <c r="O2747">
        <v>2</v>
      </c>
      <c r="P2747" t="str">
        <f>IF(Table1[[#This Row],[Survival_Time_Months]]&lt;12,"&lt;1 Year",IF(Table1[[#This Row],[Survival_Time_Months]]&lt;60,"1-5 Years","5+ Years"))</f>
        <v>&lt;1 Year</v>
      </c>
      <c r="Q2747" t="s">
        <v>10</v>
      </c>
      <c r="R2747" t="b">
        <v>0</v>
      </c>
      <c r="S2747" t="s">
        <v>21</v>
      </c>
    </row>
    <row r="2748" spans="1:19" x14ac:dyDescent="0.35">
      <c r="A2748" t="s">
        <v>2793</v>
      </c>
      <c r="B2748">
        <v>14</v>
      </c>
      <c r="C2748" t="str">
        <f>IF(Table1[[#This Row],[Age]]&lt;=10,"Child",IF(Table1[[#This Row],[Age]]&lt;=20,"Teen", IF(Table1[[#This Row],[Age]]&lt;=40, "Young Adult",IF(Table1[[#This Row],[Age]]&lt;=60, "Middle Age","Old Age"))))</f>
        <v>Teen</v>
      </c>
      <c r="D2748" t="s">
        <v>5050</v>
      </c>
      <c r="E2748" t="s">
        <v>35</v>
      </c>
      <c r="F2748" t="s">
        <v>44</v>
      </c>
      <c r="G2748" s="2">
        <v>44640</v>
      </c>
      <c r="H2748" s="1">
        <f>YEAR(Table1[[#This Row],[Date_of_Diagnosis]])</f>
        <v>2022</v>
      </c>
      <c r="I2748" t="s">
        <v>48</v>
      </c>
      <c r="J2748" t="s">
        <v>45</v>
      </c>
      <c r="K2748" t="b">
        <v>0</v>
      </c>
      <c r="L2748">
        <v>20</v>
      </c>
      <c r="M2748">
        <v>0</v>
      </c>
      <c r="N2748" t="s">
        <v>15</v>
      </c>
      <c r="O2748">
        <v>42</v>
      </c>
      <c r="P2748" t="str">
        <f>IF(Table1[[#This Row],[Survival_Time_Months]]&lt;12,"&lt;1 Year",IF(Table1[[#This Row],[Survival_Time_Months]]&lt;60,"1-5 Years","5+ Years"))</f>
        <v>1-5 Years</v>
      </c>
      <c r="Q2748" t="s">
        <v>14</v>
      </c>
      <c r="R2748" t="b">
        <v>1</v>
      </c>
      <c r="S2748" t="s">
        <v>18</v>
      </c>
    </row>
    <row r="2749" spans="1:19" x14ac:dyDescent="0.35">
      <c r="A2749" t="s">
        <v>2794</v>
      </c>
      <c r="B2749">
        <v>60</v>
      </c>
      <c r="C2749" t="str">
        <f>IF(Table1[[#This Row],[Age]]&lt;=10,"Child",IF(Table1[[#This Row],[Age]]&lt;=20,"Teen", IF(Table1[[#This Row],[Age]]&lt;=40, "Young Adult",IF(Table1[[#This Row],[Age]]&lt;=60, "Middle Age","Old Age"))))</f>
        <v>Middle Age</v>
      </c>
      <c r="D2749" t="s">
        <v>5050</v>
      </c>
      <c r="E2749" t="s">
        <v>47</v>
      </c>
      <c r="F2749" t="s">
        <v>36</v>
      </c>
      <c r="G2749" s="2">
        <v>44768</v>
      </c>
      <c r="H2749" s="1">
        <f>YEAR(Table1[[#This Row],[Date_of_Diagnosis]])</f>
        <v>2022</v>
      </c>
      <c r="I2749" t="s">
        <v>37</v>
      </c>
      <c r="J2749" t="s">
        <v>2</v>
      </c>
      <c r="K2749" t="b">
        <v>1</v>
      </c>
      <c r="L2749">
        <v>70</v>
      </c>
      <c r="M2749">
        <v>16</v>
      </c>
      <c r="N2749" t="s">
        <v>12</v>
      </c>
      <c r="O2749">
        <v>120</v>
      </c>
      <c r="P2749" t="str">
        <f>IF(Table1[[#This Row],[Survival_Time_Months]]&lt;12,"&lt;1 Year",IF(Table1[[#This Row],[Survival_Time_Months]]&lt;60,"1-5 Years","5+ Years"))</f>
        <v>5+ Years</v>
      </c>
      <c r="Q2749" t="s">
        <v>10</v>
      </c>
      <c r="R2749" t="b">
        <v>0</v>
      </c>
      <c r="S2749" t="s">
        <v>21</v>
      </c>
    </row>
    <row r="2750" spans="1:19" x14ac:dyDescent="0.35">
      <c r="A2750" t="s">
        <v>2795</v>
      </c>
      <c r="B2750">
        <v>84</v>
      </c>
      <c r="C2750" t="str">
        <f>IF(Table1[[#This Row],[Age]]&lt;=10,"Child",IF(Table1[[#This Row],[Age]]&lt;=20,"Teen", IF(Table1[[#This Row],[Age]]&lt;=40, "Young Adult",IF(Table1[[#This Row],[Age]]&lt;=60, "Middle Age","Old Age"))))</f>
        <v>Old Age</v>
      </c>
      <c r="D2750" t="s">
        <v>5050</v>
      </c>
      <c r="E2750" t="s">
        <v>50</v>
      </c>
      <c r="F2750" t="s">
        <v>41</v>
      </c>
      <c r="G2750" s="2">
        <v>45296</v>
      </c>
      <c r="H2750" s="1">
        <f>YEAR(Table1[[#This Row],[Date_of_Diagnosis]])</f>
        <v>2024</v>
      </c>
      <c r="I2750" t="s">
        <v>37</v>
      </c>
      <c r="J2750" t="s">
        <v>2</v>
      </c>
      <c r="K2750" t="b">
        <v>1</v>
      </c>
      <c r="L2750">
        <v>23</v>
      </c>
      <c r="M2750">
        <v>2</v>
      </c>
      <c r="N2750" t="s">
        <v>12</v>
      </c>
      <c r="O2750">
        <v>50</v>
      </c>
      <c r="P2750" t="str">
        <f>IF(Table1[[#This Row],[Survival_Time_Months]]&lt;12,"&lt;1 Year",IF(Table1[[#This Row],[Survival_Time_Months]]&lt;60,"1-5 Years","5+ Years"))</f>
        <v>1-5 Years</v>
      </c>
      <c r="Q2750" t="s">
        <v>10</v>
      </c>
      <c r="R2750" t="b">
        <v>1</v>
      </c>
      <c r="S2750" t="s">
        <v>19</v>
      </c>
    </row>
    <row r="2751" spans="1:19" x14ac:dyDescent="0.35">
      <c r="A2751" t="s">
        <v>2796</v>
      </c>
      <c r="B2751">
        <v>61</v>
      </c>
      <c r="C2751" t="str">
        <f>IF(Table1[[#This Row],[Age]]&lt;=10,"Child",IF(Table1[[#This Row],[Age]]&lt;=20,"Teen", IF(Table1[[#This Row],[Age]]&lt;=40, "Young Adult",IF(Table1[[#This Row],[Age]]&lt;=60, "Middle Age","Old Age"))))</f>
        <v>Old Age</v>
      </c>
      <c r="D2751" t="s">
        <v>5050</v>
      </c>
      <c r="E2751" t="s">
        <v>50</v>
      </c>
      <c r="F2751" t="s">
        <v>36</v>
      </c>
      <c r="G2751" s="2">
        <v>45443</v>
      </c>
      <c r="H2751" s="1">
        <f>YEAR(Table1[[#This Row],[Date_of_Diagnosis]])</f>
        <v>2024</v>
      </c>
      <c r="I2751" t="s">
        <v>48</v>
      </c>
      <c r="J2751" t="s">
        <v>38</v>
      </c>
      <c r="K2751" t="b">
        <v>1</v>
      </c>
      <c r="L2751">
        <v>29</v>
      </c>
      <c r="M2751">
        <v>3</v>
      </c>
      <c r="N2751" t="s">
        <v>12</v>
      </c>
      <c r="O2751">
        <v>96</v>
      </c>
      <c r="P2751" t="str">
        <f>IF(Table1[[#This Row],[Survival_Time_Months]]&lt;12,"&lt;1 Year",IF(Table1[[#This Row],[Survival_Time_Months]]&lt;60,"1-5 Years","5+ Years"))</f>
        <v>5+ Years</v>
      </c>
      <c r="Q2751" t="s">
        <v>10</v>
      </c>
      <c r="R2751" t="b">
        <v>1</v>
      </c>
      <c r="S2751" t="s">
        <v>21</v>
      </c>
    </row>
    <row r="2752" spans="1:19" x14ac:dyDescent="0.35">
      <c r="A2752" t="s">
        <v>2797</v>
      </c>
      <c r="B2752">
        <v>57</v>
      </c>
      <c r="C2752" t="str">
        <f>IF(Table1[[#This Row],[Age]]&lt;=10,"Child",IF(Table1[[#This Row],[Age]]&lt;=20,"Teen", IF(Table1[[#This Row],[Age]]&lt;=40, "Young Adult",IF(Table1[[#This Row],[Age]]&lt;=60, "Middle Age","Old Age"))))</f>
        <v>Middle Age</v>
      </c>
      <c r="D2752" t="s">
        <v>5049</v>
      </c>
      <c r="E2752" t="s">
        <v>50</v>
      </c>
      <c r="F2752" t="s">
        <v>36</v>
      </c>
      <c r="G2752" s="2">
        <v>45049</v>
      </c>
      <c r="H2752" s="1">
        <f>YEAR(Table1[[#This Row],[Date_of_Diagnosis]])</f>
        <v>2023</v>
      </c>
      <c r="I2752" t="s">
        <v>48</v>
      </c>
      <c r="J2752" t="s">
        <v>2</v>
      </c>
      <c r="K2752" t="b">
        <v>1</v>
      </c>
      <c r="L2752">
        <v>16</v>
      </c>
      <c r="M2752">
        <v>18</v>
      </c>
      <c r="N2752" t="s">
        <v>12</v>
      </c>
      <c r="O2752">
        <v>39</v>
      </c>
      <c r="P2752" t="str">
        <f>IF(Table1[[#This Row],[Survival_Time_Months]]&lt;12,"&lt;1 Year",IF(Table1[[#This Row],[Survival_Time_Months]]&lt;60,"1-5 Years","5+ Years"))</f>
        <v>1-5 Years</v>
      </c>
      <c r="Q2752" t="s">
        <v>14</v>
      </c>
      <c r="R2752" t="b">
        <v>0</v>
      </c>
      <c r="S2752" t="s">
        <v>11</v>
      </c>
    </row>
    <row r="2753" spans="1:19" x14ac:dyDescent="0.35">
      <c r="A2753" t="s">
        <v>2798</v>
      </c>
      <c r="B2753">
        <v>57</v>
      </c>
      <c r="C2753" t="str">
        <f>IF(Table1[[#This Row],[Age]]&lt;=10,"Child",IF(Table1[[#This Row],[Age]]&lt;=20,"Teen", IF(Table1[[#This Row],[Age]]&lt;=40, "Young Adult",IF(Table1[[#This Row],[Age]]&lt;=60, "Middle Age","Old Age"))))</f>
        <v>Middle Age</v>
      </c>
      <c r="D2753" t="s">
        <v>40</v>
      </c>
      <c r="E2753" t="s">
        <v>50</v>
      </c>
      <c r="F2753" t="s">
        <v>36</v>
      </c>
      <c r="G2753" s="2">
        <v>44007</v>
      </c>
      <c r="H2753" s="1">
        <f>YEAR(Table1[[#This Row],[Date_of_Diagnosis]])</f>
        <v>2020</v>
      </c>
      <c r="I2753" t="s">
        <v>51</v>
      </c>
      <c r="J2753" t="s">
        <v>38</v>
      </c>
      <c r="K2753" t="b">
        <v>0</v>
      </c>
      <c r="L2753">
        <v>41</v>
      </c>
      <c r="M2753">
        <v>7</v>
      </c>
      <c r="N2753" t="s">
        <v>15</v>
      </c>
      <c r="O2753">
        <v>41</v>
      </c>
      <c r="P2753" t="str">
        <f>IF(Table1[[#This Row],[Survival_Time_Months]]&lt;12,"&lt;1 Year",IF(Table1[[#This Row],[Survival_Time_Months]]&lt;60,"1-5 Years","5+ Years"))</f>
        <v>1-5 Years</v>
      </c>
      <c r="Q2753" t="s">
        <v>10</v>
      </c>
      <c r="R2753" t="b">
        <v>0</v>
      </c>
      <c r="S2753" t="s">
        <v>22</v>
      </c>
    </row>
    <row r="2754" spans="1:19" x14ac:dyDescent="0.35">
      <c r="A2754" t="s">
        <v>2799</v>
      </c>
      <c r="B2754">
        <v>29</v>
      </c>
      <c r="C2754" t="str">
        <f>IF(Table1[[#This Row],[Age]]&lt;=10,"Child",IF(Table1[[#This Row],[Age]]&lt;=20,"Teen", IF(Table1[[#This Row],[Age]]&lt;=40, "Young Adult",IF(Table1[[#This Row],[Age]]&lt;=60, "Middle Age","Old Age"))))</f>
        <v>Young Adult</v>
      </c>
      <c r="D2754" t="s">
        <v>40</v>
      </c>
      <c r="E2754" t="s">
        <v>47</v>
      </c>
      <c r="F2754" t="s">
        <v>44</v>
      </c>
      <c r="G2754" s="2">
        <v>44936</v>
      </c>
      <c r="H2754" s="1">
        <f>YEAR(Table1[[#This Row],[Date_of_Diagnosis]])</f>
        <v>2023</v>
      </c>
      <c r="I2754" t="s">
        <v>37</v>
      </c>
      <c r="J2754" t="s">
        <v>2</v>
      </c>
      <c r="K2754" t="b">
        <v>1</v>
      </c>
      <c r="L2754">
        <v>40</v>
      </c>
      <c r="M2754">
        <v>15</v>
      </c>
      <c r="N2754" t="s">
        <v>12</v>
      </c>
      <c r="O2754">
        <v>49</v>
      </c>
      <c r="P2754" t="str">
        <f>IF(Table1[[#This Row],[Survival_Time_Months]]&lt;12,"&lt;1 Year",IF(Table1[[#This Row],[Survival_Time_Months]]&lt;60,"1-5 Years","5+ Years"))</f>
        <v>1-5 Years</v>
      </c>
      <c r="Q2754" t="s">
        <v>10</v>
      </c>
      <c r="R2754" t="b">
        <v>1</v>
      </c>
      <c r="S2754" t="s">
        <v>19</v>
      </c>
    </row>
    <row r="2755" spans="1:19" x14ac:dyDescent="0.35">
      <c r="A2755" t="s">
        <v>2800</v>
      </c>
      <c r="B2755">
        <v>85</v>
      </c>
      <c r="C2755" t="str">
        <f>IF(Table1[[#This Row],[Age]]&lt;=10,"Child",IF(Table1[[#This Row],[Age]]&lt;=20,"Teen", IF(Table1[[#This Row],[Age]]&lt;=40, "Young Adult",IF(Table1[[#This Row],[Age]]&lt;=60, "Middle Age","Old Age"))))</f>
        <v>Old Age</v>
      </c>
      <c r="D2755" t="s">
        <v>40</v>
      </c>
      <c r="E2755" t="s">
        <v>47</v>
      </c>
      <c r="F2755" t="s">
        <v>36</v>
      </c>
      <c r="G2755" s="2">
        <v>45171</v>
      </c>
      <c r="H2755" s="1">
        <f>YEAR(Table1[[#This Row],[Date_of_Diagnosis]])</f>
        <v>2023</v>
      </c>
      <c r="I2755" t="s">
        <v>42</v>
      </c>
      <c r="J2755" t="s">
        <v>2</v>
      </c>
      <c r="K2755" t="b">
        <v>1</v>
      </c>
      <c r="L2755">
        <v>64</v>
      </c>
      <c r="M2755">
        <v>1</v>
      </c>
      <c r="N2755" t="s">
        <v>12</v>
      </c>
      <c r="O2755">
        <v>92</v>
      </c>
      <c r="P2755" t="str">
        <f>IF(Table1[[#This Row],[Survival_Time_Months]]&lt;12,"&lt;1 Year",IF(Table1[[#This Row],[Survival_Time_Months]]&lt;60,"1-5 Years","5+ Years"))</f>
        <v>5+ Years</v>
      </c>
      <c r="Q2755" t="s">
        <v>10</v>
      </c>
      <c r="R2755" t="b">
        <v>0</v>
      </c>
      <c r="S2755" t="s">
        <v>17</v>
      </c>
    </row>
    <row r="2756" spans="1:19" x14ac:dyDescent="0.35">
      <c r="A2756" t="s">
        <v>2801</v>
      </c>
      <c r="B2756">
        <v>65</v>
      </c>
      <c r="C2756" t="str">
        <f>IF(Table1[[#This Row],[Age]]&lt;=10,"Child",IF(Table1[[#This Row],[Age]]&lt;=20,"Teen", IF(Table1[[#This Row],[Age]]&lt;=40, "Young Adult",IF(Table1[[#This Row],[Age]]&lt;=60, "Middle Age","Old Age"))))</f>
        <v>Old Age</v>
      </c>
      <c r="D2756" t="s">
        <v>5049</v>
      </c>
      <c r="E2756" t="s">
        <v>35</v>
      </c>
      <c r="F2756" t="s">
        <v>36</v>
      </c>
      <c r="G2756" s="2">
        <v>45232</v>
      </c>
      <c r="H2756" s="1">
        <f>YEAR(Table1[[#This Row],[Date_of_Diagnosis]])</f>
        <v>2023</v>
      </c>
      <c r="I2756" t="s">
        <v>51</v>
      </c>
      <c r="J2756" t="s">
        <v>38</v>
      </c>
      <c r="K2756" t="b">
        <v>1</v>
      </c>
      <c r="L2756">
        <v>19</v>
      </c>
      <c r="M2756">
        <v>20</v>
      </c>
      <c r="N2756" t="s">
        <v>15</v>
      </c>
      <c r="O2756">
        <v>104</v>
      </c>
      <c r="P2756" t="str">
        <f>IF(Table1[[#This Row],[Survival_Time_Months]]&lt;12,"&lt;1 Year",IF(Table1[[#This Row],[Survival_Time_Months]]&lt;60,"1-5 Years","5+ Years"))</f>
        <v>5+ Years</v>
      </c>
      <c r="Q2756" t="s">
        <v>14</v>
      </c>
      <c r="R2756" t="b">
        <v>0</v>
      </c>
      <c r="S2756" t="s">
        <v>18</v>
      </c>
    </row>
    <row r="2757" spans="1:19" x14ac:dyDescent="0.35">
      <c r="A2757" t="s">
        <v>2802</v>
      </c>
      <c r="B2757">
        <v>46</v>
      </c>
      <c r="C2757" t="str">
        <f>IF(Table1[[#This Row],[Age]]&lt;=10,"Child",IF(Table1[[#This Row],[Age]]&lt;=20,"Teen", IF(Table1[[#This Row],[Age]]&lt;=40, "Young Adult",IF(Table1[[#This Row],[Age]]&lt;=60, "Middle Age","Old Age"))))</f>
        <v>Middle Age</v>
      </c>
      <c r="D2757" t="s">
        <v>5050</v>
      </c>
      <c r="E2757" t="s">
        <v>50</v>
      </c>
      <c r="F2757" t="s">
        <v>41</v>
      </c>
      <c r="G2757" s="2">
        <v>45515</v>
      </c>
      <c r="H2757" s="1">
        <f>YEAR(Table1[[#This Row],[Date_of_Diagnosis]])</f>
        <v>2024</v>
      </c>
      <c r="I2757" t="s">
        <v>42</v>
      </c>
      <c r="J2757" t="s">
        <v>2</v>
      </c>
      <c r="K2757" t="b">
        <v>1</v>
      </c>
      <c r="L2757">
        <v>24</v>
      </c>
      <c r="M2757">
        <v>11</v>
      </c>
      <c r="N2757" t="s">
        <v>15</v>
      </c>
      <c r="O2757">
        <v>86</v>
      </c>
      <c r="P2757" t="str">
        <f>IF(Table1[[#This Row],[Survival_Time_Months]]&lt;12,"&lt;1 Year",IF(Table1[[#This Row],[Survival_Time_Months]]&lt;60,"1-5 Years","5+ Years"))</f>
        <v>5+ Years</v>
      </c>
      <c r="Q2757" t="s">
        <v>10</v>
      </c>
      <c r="R2757" t="b">
        <v>1</v>
      </c>
      <c r="S2757" t="s">
        <v>19</v>
      </c>
    </row>
    <row r="2758" spans="1:19" x14ac:dyDescent="0.35">
      <c r="A2758" t="s">
        <v>2803</v>
      </c>
      <c r="B2758">
        <v>33</v>
      </c>
      <c r="C2758" t="str">
        <f>IF(Table1[[#This Row],[Age]]&lt;=10,"Child",IF(Table1[[#This Row],[Age]]&lt;=20,"Teen", IF(Table1[[#This Row],[Age]]&lt;=40, "Young Adult",IF(Table1[[#This Row],[Age]]&lt;=60, "Middle Age","Old Age"))))</f>
        <v>Young Adult</v>
      </c>
      <c r="D2758" t="s">
        <v>40</v>
      </c>
      <c r="E2758" t="s">
        <v>35</v>
      </c>
      <c r="F2758" t="s">
        <v>36</v>
      </c>
      <c r="G2758" s="2">
        <v>43747</v>
      </c>
      <c r="H2758" s="1">
        <f>YEAR(Table1[[#This Row],[Date_of_Diagnosis]])</f>
        <v>2019</v>
      </c>
      <c r="I2758" t="s">
        <v>37</v>
      </c>
      <c r="J2758" t="s">
        <v>2</v>
      </c>
      <c r="K2758" t="b">
        <v>1</v>
      </c>
      <c r="L2758">
        <v>65</v>
      </c>
      <c r="M2758">
        <v>10</v>
      </c>
      <c r="N2758" t="s">
        <v>9</v>
      </c>
      <c r="O2758">
        <v>12</v>
      </c>
      <c r="P2758" t="str">
        <f>IF(Table1[[#This Row],[Survival_Time_Months]]&lt;12,"&lt;1 Year",IF(Table1[[#This Row],[Survival_Time_Months]]&lt;60,"1-5 Years","5+ Years"))</f>
        <v>1-5 Years</v>
      </c>
      <c r="Q2758" t="s">
        <v>10</v>
      </c>
      <c r="R2758" t="b">
        <v>0</v>
      </c>
      <c r="S2758" t="s">
        <v>22</v>
      </c>
    </row>
    <row r="2759" spans="1:19" x14ac:dyDescent="0.35">
      <c r="A2759" t="s">
        <v>2804</v>
      </c>
      <c r="B2759">
        <v>42</v>
      </c>
      <c r="C2759" t="str">
        <f>IF(Table1[[#This Row],[Age]]&lt;=10,"Child",IF(Table1[[#This Row],[Age]]&lt;=20,"Teen", IF(Table1[[#This Row],[Age]]&lt;=40, "Young Adult",IF(Table1[[#This Row],[Age]]&lt;=60, "Middle Age","Old Age"))))</f>
        <v>Middle Age</v>
      </c>
      <c r="D2759" t="s">
        <v>5050</v>
      </c>
      <c r="E2759" t="s">
        <v>35</v>
      </c>
      <c r="F2759" t="s">
        <v>44</v>
      </c>
      <c r="G2759" s="2">
        <v>44882</v>
      </c>
      <c r="H2759" s="1">
        <f>YEAR(Table1[[#This Row],[Date_of_Diagnosis]])</f>
        <v>2022</v>
      </c>
      <c r="I2759" t="s">
        <v>42</v>
      </c>
      <c r="J2759" t="s">
        <v>2</v>
      </c>
      <c r="K2759" t="b">
        <v>1</v>
      </c>
      <c r="L2759">
        <v>2</v>
      </c>
      <c r="M2759">
        <v>1</v>
      </c>
      <c r="N2759" t="s">
        <v>9</v>
      </c>
      <c r="O2759">
        <v>68</v>
      </c>
      <c r="P2759" t="str">
        <f>IF(Table1[[#This Row],[Survival_Time_Months]]&lt;12,"&lt;1 Year",IF(Table1[[#This Row],[Survival_Time_Months]]&lt;60,"1-5 Years","5+ Years"))</f>
        <v>5+ Years</v>
      </c>
      <c r="Q2759" t="s">
        <v>10</v>
      </c>
      <c r="R2759" t="b">
        <v>0</v>
      </c>
      <c r="S2759" t="s">
        <v>20</v>
      </c>
    </row>
    <row r="2760" spans="1:19" x14ac:dyDescent="0.35">
      <c r="A2760" t="s">
        <v>2805</v>
      </c>
      <c r="B2760">
        <v>50</v>
      </c>
      <c r="C2760" t="str">
        <f>IF(Table1[[#This Row],[Age]]&lt;=10,"Child",IF(Table1[[#This Row],[Age]]&lt;=20,"Teen", IF(Table1[[#This Row],[Age]]&lt;=40, "Young Adult",IF(Table1[[#This Row],[Age]]&lt;=60, "Middle Age","Old Age"))))</f>
        <v>Middle Age</v>
      </c>
      <c r="D2760" t="s">
        <v>5050</v>
      </c>
      <c r="E2760" t="s">
        <v>35</v>
      </c>
      <c r="F2760" t="s">
        <v>44</v>
      </c>
      <c r="G2760" s="2">
        <v>45396</v>
      </c>
      <c r="H2760" s="1">
        <f>YEAR(Table1[[#This Row],[Date_of_Diagnosis]])</f>
        <v>2024</v>
      </c>
      <c r="I2760" t="s">
        <v>37</v>
      </c>
      <c r="J2760" t="s">
        <v>2</v>
      </c>
      <c r="K2760" t="b">
        <v>0</v>
      </c>
      <c r="L2760">
        <v>11</v>
      </c>
      <c r="M2760">
        <v>8</v>
      </c>
      <c r="N2760" t="s">
        <v>9</v>
      </c>
      <c r="O2760">
        <v>71</v>
      </c>
      <c r="P2760" t="str">
        <f>IF(Table1[[#This Row],[Survival_Time_Months]]&lt;12,"&lt;1 Year",IF(Table1[[#This Row],[Survival_Time_Months]]&lt;60,"1-5 Years","5+ Years"))</f>
        <v>5+ Years</v>
      </c>
      <c r="Q2760" t="s">
        <v>10</v>
      </c>
      <c r="R2760" t="b">
        <v>1</v>
      </c>
      <c r="S2760" t="s">
        <v>13</v>
      </c>
    </row>
    <row r="2761" spans="1:19" x14ac:dyDescent="0.35">
      <c r="A2761" t="s">
        <v>2806</v>
      </c>
      <c r="B2761">
        <v>52</v>
      </c>
      <c r="C2761" t="str">
        <f>IF(Table1[[#This Row],[Age]]&lt;=10,"Child",IF(Table1[[#This Row],[Age]]&lt;=20,"Teen", IF(Table1[[#This Row],[Age]]&lt;=40, "Young Adult",IF(Table1[[#This Row],[Age]]&lt;=60, "Middle Age","Old Age"))))</f>
        <v>Middle Age</v>
      </c>
      <c r="D2761" t="s">
        <v>40</v>
      </c>
      <c r="E2761" t="s">
        <v>35</v>
      </c>
      <c r="F2761" t="s">
        <v>41</v>
      </c>
      <c r="G2761" s="2">
        <v>44054</v>
      </c>
      <c r="H2761" s="1">
        <f>YEAR(Table1[[#This Row],[Date_of_Diagnosis]])</f>
        <v>2020</v>
      </c>
      <c r="I2761" t="s">
        <v>51</v>
      </c>
      <c r="J2761" t="s">
        <v>2</v>
      </c>
      <c r="K2761" t="b">
        <v>1</v>
      </c>
      <c r="L2761">
        <v>18</v>
      </c>
      <c r="M2761">
        <v>4</v>
      </c>
      <c r="N2761" t="s">
        <v>9</v>
      </c>
      <c r="O2761">
        <v>48</v>
      </c>
      <c r="P2761" t="str">
        <f>IF(Table1[[#This Row],[Survival_Time_Months]]&lt;12,"&lt;1 Year",IF(Table1[[#This Row],[Survival_Time_Months]]&lt;60,"1-5 Years","5+ Years"))</f>
        <v>1-5 Years</v>
      </c>
      <c r="Q2761" t="s">
        <v>10</v>
      </c>
      <c r="R2761" t="b">
        <v>0</v>
      </c>
      <c r="S2761" t="s">
        <v>11</v>
      </c>
    </row>
    <row r="2762" spans="1:19" x14ac:dyDescent="0.35">
      <c r="A2762" t="s">
        <v>2807</v>
      </c>
      <c r="B2762">
        <v>32</v>
      </c>
      <c r="C2762" t="str">
        <f>IF(Table1[[#This Row],[Age]]&lt;=10,"Child",IF(Table1[[#This Row],[Age]]&lt;=20,"Teen", IF(Table1[[#This Row],[Age]]&lt;=40, "Young Adult",IF(Table1[[#This Row],[Age]]&lt;=60, "Middle Age","Old Age"))))</f>
        <v>Young Adult</v>
      </c>
      <c r="D2762" t="s">
        <v>5050</v>
      </c>
      <c r="E2762" t="s">
        <v>35</v>
      </c>
      <c r="F2762" t="s">
        <v>41</v>
      </c>
      <c r="G2762" s="2">
        <v>44633</v>
      </c>
      <c r="H2762" s="1">
        <f>YEAR(Table1[[#This Row],[Date_of_Diagnosis]])</f>
        <v>2022</v>
      </c>
      <c r="I2762" t="s">
        <v>42</v>
      </c>
      <c r="J2762" t="s">
        <v>2</v>
      </c>
      <c r="K2762" t="b">
        <v>0</v>
      </c>
      <c r="L2762">
        <v>65</v>
      </c>
      <c r="M2762">
        <v>0</v>
      </c>
      <c r="N2762" t="s">
        <v>15</v>
      </c>
      <c r="O2762">
        <v>6</v>
      </c>
      <c r="P2762" t="str">
        <f>IF(Table1[[#This Row],[Survival_Time_Months]]&lt;12,"&lt;1 Year",IF(Table1[[#This Row],[Survival_Time_Months]]&lt;60,"1-5 Years","5+ Years"))</f>
        <v>&lt;1 Year</v>
      </c>
      <c r="Q2762" t="s">
        <v>14</v>
      </c>
      <c r="R2762" t="b">
        <v>1</v>
      </c>
      <c r="S2762" t="s">
        <v>13</v>
      </c>
    </row>
    <row r="2763" spans="1:19" x14ac:dyDescent="0.35">
      <c r="A2763" t="s">
        <v>2808</v>
      </c>
      <c r="B2763">
        <v>82</v>
      </c>
      <c r="C2763" t="str">
        <f>IF(Table1[[#This Row],[Age]]&lt;=10,"Child",IF(Table1[[#This Row],[Age]]&lt;=20,"Teen", IF(Table1[[#This Row],[Age]]&lt;=40, "Young Adult",IF(Table1[[#This Row],[Age]]&lt;=60, "Middle Age","Old Age"))))</f>
        <v>Old Age</v>
      </c>
      <c r="D2763" t="s">
        <v>5049</v>
      </c>
      <c r="E2763" t="s">
        <v>35</v>
      </c>
      <c r="F2763" t="s">
        <v>36</v>
      </c>
      <c r="G2763" s="2">
        <v>43937</v>
      </c>
      <c r="H2763" s="1">
        <f>YEAR(Table1[[#This Row],[Date_of_Diagnosis]])</f>
        <v>2020</v>
      </c>
      <c r="I2763" t="s">
        <v>51</v>
      </c>
      <c r="J2763" t="s">
        <v>38</v>
      </c>
      <c r="K2763" t="b">
        <v>0</v>
      </c>
      <c r="L2763">
        <v>55</v>
      </c>
      <c r="M2763">
        <v>20</v>
      </c>
      <c r="N2763" t="s">
        <v>12</v>
      </c>
      <c r="O2763">
        <v>27</v>
      </c>
      <c r="P2763" t="str">
        <f>IF(Table1[[#This Row],[Survival_Time_Months]]&lt;12,"&lt;1 Year",IF(Table1[[#This Row],[Survival_Time_Months]]&lt;60,"1-5 Years","5+ Years"))</f>
        <v>1-5 Years</v>
      </c>
      <c r="Q2763" t="s">
        <v>10</v>
      </c>
      <c r="R2763" t="b">
        <v>1</v>
      </c>
      <c r="S2763" t="s">
        <v>22</v>
      </c>
    </row>
    <row r="2764" spans="1:19" x14ac:dyDescent="0.35">
      <c r="A2764" t="s">
        <v>2809</v>
      </c>
      <c r="B2764">
        <v>56</v>
      </c>
      <c r="C2764" t="str">
        <f>IF(Table1[[#This Row],[Age]]&lt;=10,"Child",IF(Table1[[#This Row],[Age]]&lt;=20,"Teen", IF(Table1[[#This Row],[Age]]&lt;=40, "Young Adult",IF(Table1[[#This Row],[Age]]&lt;=60, "Middle Age","Old Age"))))</f>
        <v>Middle Age</v>
      </c>
      <c r="D2764" t="s">
        <v>5050</v>
      </c>
      <c r="E2764" t="s">
        <v>35</v>
      </c>
      <c r="F2764" t="s">
        <v>36</v>
      </c>
      <c r="G2764" s="2">
        <v>45371</v>
      </c>
      <c r="H2764" s="1">
        <f>YEAR(Table1[[#This Row],[Date_of_Diagnosis]])</f>
        <v>2024</v>
      </c>
      <c r="I2764" t="s">
        <v>37</v>
      </c>
      <c r="J2764" t="s">
        <v>2</v>
      </c>
      <c r="K2764" t="b">
        <v>1</v>
      </c>
      <c r="L2764">
        <v>66</v>
      </c>
      <c r="M2764">
        <v>0</v>
      </c>
      <c r="N2764" t="s">
        <v>9</v>
      </c>
      <c r="O2764">
        <v>17</v>
      </c>
      <c r="P2764" t="str">
        <f>IF(Table1[[#This Row],[Survival_Time_Months]]&lt;12,"&lt;1 Year",IF(Table1[[#This Row],[Survival_Time_Months]]&lt;60,"1-5 Years","5+ Years"))</f>
        <v>1-5 Years</v>
      </c>
      <c r="Q2764" t="s">
        <v>14</v>
      </c>
      <c r="R2764" t="b">
        <v>1</v>
      </c>
      <c r="S2764" t="s">
        <v>11</v>
      </c>
    </row>
    <row r="2765" spans="1:19" x14ac:dyDescent="0.35">
      <c r="A2765" t="s">
        <v>2810</v>
      </c>
      <c r="B2765">
        <v>58</v>
      </c>
      <c r="C2765" t="str">
        <f>IF(Table1[[#This Row],[Age]]&lt;=10,"Child",IF(Table1[[#This Row],[Age]]&lt;=20,"Teen", IF(Table1[[#This Row],[Age]]&lt;=40, "Young Adult",IF(Table1[[#This Row],[Age]]&lt;=60, "Middle Age","Old Age"))))</f>
        <v>Middle Age</v>
      </c>
      <c r="D2765" t="s">
        <v>5050</v>
      </c>
      <c r="E2765" t="s">
        <v>47</v>
      </c>
      <c r="F2765" t="s">
        <v>44</v>
      </c>
      <c r="G2765" s="2">
        <v>45503</v>
      </c>
      <c r="H2765" s="1">
        <f>YEAR(Table1[[#This Row],[Date_of_Diagnosis]])</f>
        <v>2024</v>
      </c>
      <c r="I2765" t="s">
        <v>37</v>
      </c>
      <c r="J2765" t="s">
        <v>38</v>
      </c>
      <c r="K2765" t="b">
        <v>0</v>
      </c>
      <c r="L2765">
        <v>18</v>
      </c>
      <c r="M2765">
        <v>15</v>
      </c>
      <c r="N2765" t="s">
        <v>12</v>
      </c>
      <c r="O2765">
        <v>19</v>
      </c>
      <c r="P2765" t="str">
        <f>IF(Table1[[#This Row],[Survival_Time_Months]]&lt;12,"&lt;1 Year",IF(Table1[[#This Row],[Survival_Time_Months]]&lt;60,"1-5 Years","5+ Years"))</f>
        <v>1-5 Years</v>
      </c>
      <c r="Q2765" t="s">
        <v>10</v>
      </c>
      <c r="R2765" t="b">
        <v>0</v>
      </c>
      <c r="S2765" t="s">
        <v>21</v>
      </c>
    </row>
    <row r="2766" spans="1:19" x14ac:dyDescent="0.35">
      <c r="A2766" t="s">
        <v>2811</v>
      </c>
      <c r="B2766">
        <v>14</v>
      </c>
      <c r="C2766" t="str">
        <f>IF(Table1[[#This Row],[Age]]&lt;=10,"Child",IF(Table1[[#This Row],[Age]]&lt;=20,"Teen", IF(Table1[[#This Row],[Age]]&lt;=40, "Young Adult",IF(Table1[[#This Row],[Age]]&lt;=60, "Middle Age","Old Age"))))</f>
        <v>Teen</v>
      </c>
      <c r="D2766" t="s">
        <v>5050</v>
      </c>
      <c r="E2766" t="s">
        <v>47</v>
      </c>
      <c r="F2766" t="s">
        <v>36</v>
      </c>
      <c r="G2766" s="2">
        <v>44482</v>
      </c>
      <c r="H2766" s="1">
        <f>YEAR(Table1[[#This Row],[Date_of_Diagnosis]])</f>
        <v>2021</v>
      </c>
      <c r="I2766" t="s">
        <v>48</v>
      </c>
      <c r="J2766" t="s">
        <v>2</v>
      </c>
      <c r="K2766" t="b">
        <v>1</v>
      </c>
      <c r="L2766">
        <v>22</v>
      </c>
      <c r="M2766">
        <v>16</v>
      </c>
      <c r="N2766" t="s">
        <v>15</v>
      </c>
      <c r="O2766">
        <v>90</v>
      </c>
      <c r="P2766" t="str">
        <f>IF(Table1[[#This Row],[Survival_Time_Months]]&lt;12,"&lt;1 Year",IF(Table1[[#This Row],[Survival_Time_Months]]&lt;60,"1-5 Years","5+ Years"))</f>
        <v>5+ Years</v>
      </c>
      <c r="Q2766" t="s">
        <v>10</v>
      </c>
      <c r="R2766" t="b">
        <v>0</v>
      </c>
      <c r="S2766" t="s">
        <v>18</v>
      </c>
    </row>
    <row r="2767" spans="1:19" x14ac:dyDescent="0.35">
      <c r="A2767" t="s">
        <v>2812</v>
      </c>
      <c r="B2767">
        <v>51</v>
      </c>
      <c r="C2767" t="str">
        <f>IF(Table1[[#This Row],[Age]]&lt;=10,"Child",IF(Table1[[#This Row],[Age]]&lt;=20,"Teen", IF(Table1[[#This Row],[Age]]&lt;=40, "Young Adult",IF(Table1[[#This Row],[Age]]&lt;=60, "Middle Age","Old Age"))))</f>
        <v>Middle Age</v>
      </c>
      <c r="D2767" t="s">
        <v>5050</v>
      </c>
      <c r="E2767" t="s">
        <v>35</v>
      </c>
      <c r="F2767" t="s">
        <v>41</v>
      </c>
      <c r="G2767" s="2">
        <v>44741</v>
      </c>
      <c r="H2767" s="1">
        <f>YEAR(Table1[[#This Row],[Date_of_Diagnosis]])</f>
        <v>2022</v>
      </c>
      <c r="I2767" t="s">
        <v>48</v>
      </c>
      <c r="J2767" t="s">
        <v>38</v>
      </c>
      <c r="K2767" t="b">
        <v>0</v>
      </c>
      <c r="L2767">
        <v>8</v>
      </c>
      <c r="M2767">
        <v>2</v>
      </c>
      <c r="N2767" t="s">
        <v>15</v>
      </c>
      <c r="O2767">
        <v>53</v>
      </c>
      <c r="P2767" t="str">
        <f>IF(Table1[[#This Row],[Survival_Time_Months]]&lt;12,"&lt;1 Year",IF(Table1[[#This Row],[Survival_Time_Months]]&lt;60,"1-5 Years","5+ Years"))</f>
        <v>1-5 Years</v>
      </c>
      <c r="Q2767" t="s">
        <v>10</v>
      </c>
      <c r="R2767" t="b">
        <v>0</v>
      </c>
      <c r="S2767" t="s">
        <v>17</v>
      </c>
    </row>
    <row r="2768" spans="1:19" x14ac:dyDescent="0.35">
      <c r="A2768" t="s">
        <v>2813</v>
      </c>
      <c r="B2768">
        <v>4</v>
      </c>
      <c r="C2768" t="str">
        <f>IF(Table1[[#This Row],[Age]]&lt;=10,"Child",IF(Table1[[#This Row],[Age]]&lt;=20,"Teen", IF(Table1[[#This Row],[Age]]&lt;=40, "Young Adult",IF(Table1[[#This Row],[Age]]&lt;=60, "Middle Age","Old Age"))))</f>
        <v>Child</v>
      </c>
      <c r="D2768" t="s">
        <v>40</v>
      </c>
      <c r="E2768" t="s">
        <v>35</v>
      </c>
      <c r="F2768" t="s">
        <v>44</v>
      </c>
      <c r="G2768" s="2">
        <v>44727</v>
      </c>
      <c r="H2768" s="1">
        <f>YEAR(Table1[[#This Row],[Date_of_Diagnosis]])</f>
        <v>2022</v>
      </c>
      <c r="I2768" t="s">
        <v>48</v>
      </c>
      <c r="J2768" t="s">
        <v>45</v>
      </c>
      <c r="K2768" t="b">
        <v>1</v>
      </c>
      <c r="L2768">
        <v>52</v>
      </c>
      <c r="M2768">
        <v>0</v>
      </c>
      <c r="N2768" t="s">
        <v>12</v>
      </c>
      <c r="O2768">
        <v>1</v>
      </c>
      <c r="P2768" t="str">
        <f>IF(Table1[[#This Row],[Survival_Time_Months]]&lt;12,"&lt;1 Year",IF(Table1[[#This Row],[Survival_Time_Months]]&lt;60,"1-5 Years","5+ Years"))</f>
        <v>&lt;1 Year</v>
      </c>
      <c r="Q2768" t="s">
        <v>10</v>
      </c>
      <c r="R2768" t="b">
        <v>0</v>
      </c>
      <c r="S2768" t="s">
        <v>16</v>
      </c>
    </row>
    <row r="2769" spans="1:19" x14ac:dyDescent="0.35">
      <c r="A2769" t="s">
        <v>2814</v>
      </c>
      <c r="B2769">
        <v>68</v>
      </c>
      <c r="C2769" t="str">
        <f>IF(Table1[[#This Row],[Age]]&lt;=10,"Child",IF(Table1[[#This Row],[Age]]&lt;=20,"Teen", IF(Table1[[#This Row],[Age]]&lt;=40, "Young Adult",IF(Table1[[#This Row],[Age]]&lt;=60, "Middle Age","Old Age"))))</f>
        <v>Old Age</v>
      </c>
      <c r="D2769" t="s">
        <v>5049</v>
      </c>
      <c r="E2769" t="s">
        <v>47</v>
      </c>
      <c r="F2769" t="s">
        <v>36</v>
      </c>
      <c r="G2769" s="2">
        <v>45504</v>
      </c>
      <c r="H2769" s="1">
        <f>YEAR(Table1[[#This Row],[Date_of_Diagnosis]])</f>
        <v>2024</v>
      </c>
      <c r="I2769" t="s">
        <v>48</v>
      </c>
      <c r="J2769" t="s">
        <v>38</v>
      </c>
      <c r="K2769" t="b">
        <v>1</v>
      </c>
      <c r="L2769">
        <v>28</v>
      </c>
      <c r="M2769">
        <v>17</v>
      </c>
      <c r="N2769" t="s">
        <v>15</v>
      </c>
      <c r="O2769">
        <v>49</v>
      </c>
      <c r="P2769" t="str">
        <f>IF(Table1[[#This Row],[Survival_Time_Months]]&lt;12,"&lt;1 Year",IF(Table1[[#This Row],[Survival_Time_Months]]&lt;60,"1-5 Years","5+ Years"))</f>
        <v>1-5 Years</v>
      </c>
      <c r="Q2769" t="s">
        <v>10</v>
      </c>
      <c r="R2769" t="b">
        <v>0</v>
      </c>
      <c r="S2769" t="s">
        <v>21</v>
      </c>
    </row>
    <row r="2770" spans="1:19" x14ac:dyDescent="0.35">
      <c r="A2770" t="s">
        <v>2815</v>
      </c>
      <c r="B2770">
        <v>27</v>
      </c>
      <c r="C2770" t="str">
        <f>IF(Table1[[#This Row],[Age]]&lt;=10,"Child",IF(Table1[[#This Row],[Age]]&lt;=20,"Teen", IF(Table1[[#This Row],[Age]]&lt;=40, "Young Adult",IF(Table1[[#This Row],[Age]]&lt;=60, "Middle Age","Old Age"))))</f>
        <v>Young Adult</v>
      </c>
      <c r="D2770" t="s">
        <v>40</v>
      </c>
      <c r="E2770" t="s">
        <v>50</v>
      </c>
      <c r="F2770" t="s">
        <v>41</v>
      </c>
      <c r="G2770" s="2">
        <v>45071</v>
      </c>
      <c r="H2770" s="1">
        <f>YEAR(Table1[[#This Row],[Date_of_Diagnosis]])</f>
        <v>2023</v>
      </c>
      <c r="I2770" t="s">
        <v>48</v>
      </c>
      <c r="J2770" t="s">
        <v>2</v>
      </c>
      <c r="K2770" t="b">
        <v>0</v>
      </c>
      <c r="L2770">
        <v>1</v>
      </c>
      <c r="M2770">
        <v>19</v>
      </c>
      <c r="N2770" t="s">
        <v>9</v>
      </c>
      <c r="O2770">
        <v>68</v>
      </c>
      <c r="P2770" t="str">
        <f>IF(Table1[[#This Row],[Survival_Time_Months]]&lt;12,"&lt;1 Year",IF(Table1[[#This Row],[Survival_Time_Months]]&lt;60,"1-5 Years","5+ Years"))</f>
        <v>5+ Years</v>
      </c>
      <c r="Q2770" t="s">
        <v>10</v>
      </c>
      <c r="R2770" t="b">
        <v>1</v>
      </c>
      <c r="S2770" t="s">
        <v>11</v>
      </c>
    </row>
    <row r="2771" spans="1:19" x14ac:dyDescent="0.35">
      <c r="A2771" t="s">
        <v>2816</v>
      </c>
      <c r="B2771">
        <v>23</v>
      </c>
      <c r="C2771" t="str">
        <f>IF(Table1[[#This Row],[Age]]&lt;=10,"Child",IF(Table1[[#This Row],[Age]]&lt;=20,"Teen", IF(Table1[[#This Row],[Age]]&lt;=40, "Young Adult",IF(Table1[[#This Row],[Age]]&lt;=60, "Middle Age","Old Age"))))</f>
        <v>Young Adult</v>
      </c>
      <c r="D2771" t="s">
        <v>5050</v>
      </c>
      <c r="E2771" t="s">
        <v>35</v>
      </c>
      <c r="F2771" t="s">
        <v>41</v>
      </c>
      <c r="G2771" s="2">
        <v>44169</v>
      </c>
      <c r="H2771" s="1">
        <f>YEAR(Table1[[#This Row],[Date_of_Diagnosis]])</f>
        <v>2020</v>
      </c>
      <c r="I2771" t="s">
        <v>51</v>
      </c>
      <c r="J2771" t="s">
        <v>2</v>
      </c>
      <c r="K2771" t="b">
        <v>1</v>
      </c>
      <c r="L2771">
        <v>64</v>
      </c>
      <c r="M2771">
        <v>14</v>
      </c>
      <c r="N2771" t="s">
        <v>15</v>
      </c>
      <c r="O2771">
        <v>72</v>
      </c>
      <c r="P2771" t="str">
        <f>IF(Table1[[#This Row],[Survival_Time_Months]]&lt;12,"&lt;1 Year",IF(Table1[[#This Row],[Survival_Time_Months]]&lt;60,"1-5 Years","5+ Years"))</f>
        <v>5+ Years</v>
      </c>
      <c r="Q2771" t="s">
        <v>10</v>
      </c>
      <c r="R2771" t="b">
        <v>1</v>
      </c>
      <c r="S2771" t="s">
        <v>17</v>
      </c>
    </row>
    <row r="2772" spans="1:19" x14ac:dyDescent="0.35">
      <c r="A2772" t="s">
        <v>2817</v>
      </c>
      <c r="B2772">
        <v>28</v>
      </c>
      <c r="C2772" t="str">
        <f>IF(Table1[[#This Row],[Age]]&lt;=10,"Child",IF(Table1[[#This Row],[Age]]&lt;=20,"Teen", IF(Table1[[#This Row],[Age]]&lt;=40, "Young Adult",IF(Table1[[#This Row],[Age]]&lt;=60, "Middle Age","Old Age"))))</f>
        <v>Young Adult</v>
      </c>
      <c r="D2772" t="s">
        <v>5050</v>
      </c>
      <c r="E2772" t="s">
        <v>50</v>
      </c>
      <c r="F2772" t="s">
        <v>41</v>
      </c>
      <c r="G2772" s="2">
        <v>44870</v>
      </c>
      <c r="H2772" s="1">
        <f>YEAR(Table1[[#This Row],[Date_of_Diagnosis]])</f>
        <v>2022</v>
      </c>
      <c r="I2772" t="s">
        <v>37</v>
      </c>
      <c r="J2772" t="s">
        <v>2</v>
      </c>
      <c r="K2772" t="b">
        <v>0</v>
      </c>
      <c r="L2772">
        <v>23</v>
      </c>
      <c r="M2772">
        <v>19</v>
      </c>
      <c r="N2772" t="s">
        <v>9</v>
      </c>
      <c r="O2772">
        <v>97</v>
      </c>
      <c r="P2772" t="str">
        <f>IF(Table1[[#This Row],[Survival_Time_Months]]&lt;12,"&lt;1 Year",IF(Table1[[#This Row],[Survival_Time_Months]]&lt;60,"1-5 Years","5+ Years"))</f>
        <v>5+ Years</v>
      </c>
      <c r="Q2772" t="s">
        <v>14</v>
      </c>
      <c r="R2772" t="b">
        <v>1</v>
      </c>
      <c r="S2772" t="s">
        <v>23</v>
      </c>
    </row>
    <row r="2773" spans="1:19" x14ac:dyDescent="0.35">
      <c r="A2773" t="s">
        <v>2818</v>
      </c>
      <c r="B2773">
        <v>71</v>
      </c>
      <c r="C2773" t="str">
        <f>IF(Table1[[#This Row],[Age]]&lt;=10,"Child",IF(Table1[[#This Row],[Age]]&lt;=20,"Teen", IF(Table1[[#This Row],[Age]]&lt;=40, "Young Adult",IF(Table1[[#This Row],[Age]]&lt;=60, "Middle Age","Old Age"))))</f>
        <v>Old Age</v>
      </c>
      <c r="D2773" t="s">
        <v>5049</v>
      </c>
      <c r="E2773" t="s">
        <v>35</v>
      </c>
      <c r="F2773" t="s">
        <v>41</v>
      </c>
      <c r="G2773" s="2">
        <v>43900</v>
      </c>
      <c r="H2773" s="1">
        <f>YEAR(Table1[[#This Row],[Date_of_Diagnosis]])</f>
        <v>2020</v>
      </c>
      <c r="I2773" t="s">
        <v>48</v>
      </c>
      <c r="J2773" t="s">
        <v>45</v>
      </c>
      <c r="K2773" t="b">
        <v>1</v>
      </c>
      <c r="L2773">
        <v>14</v>
      </c>
      <c r="M2773">
        <v>12</v>
      </c>
      <c r="N2773" t="s">
        <v>9</v>
      </c>
      <c r="O2773">
        <v>107</v>
      </c>
      <c r="P2773" t="str">
        <f>IF(Table1[[#This Row],[Survival_Time_Months]]&lt;12,"&lt;1 Year",IF(Table1[[#This Row],[Survival_Time_Months]]&lt;60,"1-5 Years","5+ Years"))</f>
        <v>5+ Years</v>
      </c>
      <c r="Q2773" t="s">
        <v>10</v>
      </c>
      <c r="R2773" t="b">
        <v>0</v>
      </c>
      <c r="S2773" t="s">
        <v>13</v>
      </c>
    </row>
    <row r="2774" spans="1:19" x14ac:dyDescent="0.35">
      <c r="A2774" t="s">
        <v>2819</v>
      </c>
      <c r="B2774">
        <v>40</v>
      </c>
      <c r="C2774" t="str">
        <f>IF(Table1[[#This Row],[Age]]&lt;=10,"Child",IF(Table1[[#This Row],[Age]]&lt;=20,"Teen", IF(Table1[[#This Row],[Age]]&lt;=40, "Young Adult",IF(Table1[[#This Row],[Age]]&lt;=60, "Middle Age","Old Age"))))</f>
        <v>Young Adult</v>
      </c>
      <c r="D2774" t="s">
        <v>40</v>
      </c>
      <c r="E2774" t="s">
        <v>35</v>
      </c>
      <c r="F2774" t="s">
        <v>36</v>
      </c>
      <c r="G2774" s="2">
        <v>44392</v>
      </c>
      <c r="H2774" s="1">
        <f>YEAR(Table1[[#This Row],[Date_of_Diagnosis]])</f>
        <v>2021</v>
      </c>
      <c r="I2774" t="s">
        <v>48</v>
      </c>
      <c r="J2774" t="s">
        <v>45</v>
      </c>
      <c r="K2774" t="b">
        <v>1</v>
      </c>
      <c r="L2774">
        <v>58</v>
      </c>
      <c r="M2774">
        <v>1</v>
      </c>
      <c r="N2774" t="s">
        <v>12</v>
      </c>
      <c r="O2774">
        <v>47</v>
      </c>
      <c r="P2774" t="str">
        <f>IF(Table1[[#This Row],[Survival_Time_Months]]&lt;12,"&lt;1 Year",IF(Table1[[#This Row],[Survival_Time_Months]]&lt;60,"1-5 Years","5+ Years"))</f>
        <v>1-5 Years</v>
      </c>
      <c r="Q2774" t="s">
        <v>10</v>
      </c>
      <c r="R2774" t="b">
        <v>0</v>
      </c>
      <c r="S2774" t="s">
        <v>20</v>
      </c>
    </row>
    <row r="2775" spans="1:19" x14ac:dyDescent="0.35">
      <c r="A2775" t="s">
        <v>2820</v>
      </c>
      <c r="B2775">
        <v>38</v>
      </c>
      <c r="C2775" t="str">
        <f>IF(Table1[[#This Row],[Age]]&lt;=10,"Child",IF(Table1[[#This Row],[Age]]&lt;=20,"Teen", IF(Table1[[#This Row],[Age]]&lt;=40, "Young Adult",IF(Table1[[#This Row],[Age]]&lt;=60, "Middle Age","Old Age"))))</f>
        <v>Young Adult</v>
      </c>
      <c r="D2775" t="s">
        <v>5050</v>
      </c>
      <c r="E2775" t="s">
        <v>50</v>
      </c>
      <c r="F2775" t="s">
        <v>36</v>
      </c>
      <c r="G2775" s="2">
        <v>44645</v>
      </c>
      <c r="H2775" s="1">
        <f>YEAR(Table1[[#This Row],[Date_of_Diagnosis]])</f>
        <v>2022</v>
      </c>
      <c r="I2775" t="s">
        <v>37</v>
      </c>
      <c r="J2775" t="s">
        <v>45</v>
      </c>
      <c r="K2775" t="b">
        <v>1</v>
      </c>
      <c r="L2775">
        <v>49</v>
      </c>
      <c r="M2775">
        <v>8</v>
      </c>
      <c r="N2775" t="s">
        <v>12</v>
      </c>
      <c r="O2775">
        <v>36</v>
      </c>
      <c r="P2775" t="str">
        <f>IF(Table1[[#This Row],[Survival_Time_Months]]&lt;12,"&lt;1 Year",IF(Table1[[#This Row],[Survival_Time_Months]]&lt;60,"1-5 Years","5+ Years"))</f>
        <v>1-5 Years</v>
      </c>
      <c r="Q2775" t="s">
        <v>14</v>
      </c>
      <c r="R2775" t="b">
        <v>0</v>
      </c>
      <c r="S2775" t="s">
        <v>16</v>
      </c>
    </row>
    <row r="2776" spans="1:19" x14ac:dyDescent="0.35">
      <c r="A2776" t="s">
        <v>2821</v>
      </c>
      <c r="B2776">
        <v>46</v>
      </c>
      <c r="C2776" t="str">
        <f>IF(Table1[[#This Row],[Age]]&lt;=10,"Child",IF(Table1[[#This Row],[Age]]&lt;=20,"Teen", IF(Table1[[#This Row],[Age]]&lt;=40, "Young Adult",IF(Table1[[#This Row],[Age]]&lt;=60, "Middle Age","Old Age"))))</f>
        <v>Middle Age</v>
      </c>
      <c r="D2776" t="s">
        <v>40</v>
      </c>
      <c r="E2776" t="s">
        <v>35</v>
      </c>
      <c r="F2776" t="s">
        <v>41</v>
      </c>
      <c r="G2776" s="2">
        <v>43619</v>
      </c>
      <c r="H2776" s="1">
        <f>YEAR(Table1[[#This Row],[Date_of_Diagnosis]])</f>
        <v>2019</v>
      </c>
      <c r="I2776" t="s">
        <v>48</v>
      </c>
      <c r="J2776" t="s">
        <v>38</v>
      </c>
      <c r="K2776" t="b">
        <v>0</v>
      </c>
      <c r="L2776">
        <v>38</v>
      </c>
      <c r="M2776">
        <v>7</v>
      </c>
      <c r="N2776" t="s">
        <v>12</v>
      </c>
      <c r="O2776">
        <v>4</v>
      </c>
      <c r="P2776" t="str">
        <f>IF(Table1[[#This Row],[Survival_Time_Months]]&lt;12,"&lt;1 Year",IF(Table1[[#This Row],[Survival_Time_Months]]&lt;60,"1-5 Years","5+ Years"))</f>
        <v>&lt;1 Year</v>
      </c>
      <c r="Q2776" t="s">
        <v>14</v>
      </c>
      <c r="R2776" t="b">
        <v>1</v>
      </c>
      <c r="S2776" t="s">
        <v>17</v>
      </c>
    </row>
    <row r="2777" spans="1:19" x14ac:dyDescent="0.35">
      <c r="A2777" t="s">
        <v>2822</v>
      </c>
      <c r="B2777">
        <v>85</v>
      </c>
      <c r="C2777" t="str">
        <f>IF(Table1[[#This Row],[Age]]&lt;=10,"Child",IF(Table1[[#This Row],[Age]]&lt;=20,"Teen", IF(Table1[[#This Row],[Age]]&lt;=40, "Young Adult",IF(Table1[[#This Row],[Age]]&lt;=60, "Middle Age","Old Age"))))</f>
        <v>Old Age</v>
      </c>
      <c r="D2777" t="s">
        <v>40</v>
      </c>
      <c r="E2777" t="s">
        <v>47</v>
      </c>
      <c r="F2777" t="s">
        <v>36</v>
      </c>
      <c r="G2777" s="2">
        <v>44811</v>
      </c>
      <c r="H2777" s="1">
        <f>YEAR(Table1[[#This Row],[Date_of_Diagnosis]])</f>
        <v>2022</v>
      </c>
      <c r="I2777" t="s">
        <v>37</v>
      </c>
      <c r="J2777" t="s">
        <v>38</v>
      </c>
      <c r="K2777" t="b">
        <v>0</v>
      </c>
      <c r="L2777">
        <v>9</v>
      </c>
      <c r="M2777">
        <v>12</v>
      </c>
      <c r="N2777" t="s">
        <v>9</v>
      </c>
      <c r="O2777">
        <v>37</v>
      </c>
      <c r="P2777" t="str">
        <f>IF(Table1[[#This Row],[Survival_Time_Months]]&lt;12,"&lt;1 Year",IF(Table1[[#This Row],[Survival_Time_Months]]&lt;60,"1-5 Years","5+ Years"))</f>
        <v>1-5 Years</v>
      </c>
      <c r="Q2777" t="s">
        <v>10</v>
      </c>
      <c r="R2777" t="b">
        <v>1</v>
      </c>
      <c r="S2777" t="s">
        <v>22</v>
      </c>
    </row>
    <row r="2778" spans="1:19" x14ac:dyDescent="0.35">
      <c r="A2778" t="s">
        <v>2823</v>
      </c>
      <c r="B2778">
        <v>53</v>
      </c>
      <c r="C2778" t="str">
        <f>IF(Table1[[#This Row],[Age]]&lt;=10,"Child",IF(Table1[[#This Row],[Age]]&lt;=20,"Teen", IF(Table1[[#This Row],[Age]]&lt;=40, "Young Adult",IF(Table1[[#This Row],[Age]]&lt;=60, "Middle Age","Old Age"))))</f>
        <v>Middle Age</v>
      </c>
      <c r="D2778" t="s">
        <v>5049</v>
      </c>
      <c r="E2778" t="s">
        <v>50</v>
      </c>
      <c r="F2778" t="s">
        <v>44</v>
      </c>
      <c r="G2778" s="2">
        <v>44642</v>
      </c>
      <c r="H2778" s="1">
        <f>YEAR(Table1[[#This Row],[Date_of_Diagnosis]])</f>
        <v>2022</v>
      </c>
      <c r="I2778" t="s">
        <v>48</v>
      </c>
      <c r="J2778" t="s">
        <v>45</v>
      </c>
      <c r="K2778" t="b">
        <v>0</v>
      </c>
      <c r="L2778">
        <v>7</v>
      </c>
      <c r="M2778">
        <v>8</v>
      </c>
      <c r="N2778" t="s">
        <v>15</v>
      </c>
      <c r="O2778">
        <v>60</v>
      </c>
      <c r="P2778" t="str">
        <f>IF(Table1[[#This Row],[Survival_Time_Months]]&lt;12,"&lt;1 Year",IF(Table1[[#This Row],[Survival_Time_Months]]&lt;60,"1-5 Years","5+ Years"))</f>
        <v>5+ Years</v>
      </c>
      <c r="Q2778" t="s">
        <v>14</v>
      </c>
      <c r="R2778" t="b">
        <v>0</v>
      </c>
      <c r="S2778" t="s">
        <v>17</v>
      </c>
    </row>
    <row r="2779" spans="1:19" x14ac:dyDescent="0.35">
      <c r="A2779" t="s">
        <v>2824</v>
      </c>
      <c r="B2779">
        <v>29</v>
      </c>
      <c r="C2779" t="str">
        <f>IF(Table1[[#This Row],[Age]]&lt;=10,"Child",IF(Table1[[#This Row],[Age]]&lt;=20,"Teen", IF(Table1[[#This Row],[Age]]&lt;=40, "Young Adult",IF(Table1[[#This Row],[Age]]&lt;=60, "Middle Age","Old Age"))))</f>
        <v>Young Adult</v>
      </c>
      <c r="D2779" t="s">
        <v>5050</v>
      </c>
      <c r="E2779" t="s">
        <v>50</v>
      </c>
      <c r="F2779" t="s">
        <v>44</v>
      </c>
      <c r="G2779" s="2">
        <v>44938</v>
      </c>
      <c r="H2779" s="1">
        <f>YEAR(Table1[[#This Row],[Date_of_Diagnosis]])</f>
        <v>2023</v>
      </c>
      <c r="I2779" t="s">
        <v>48</v>
      </c>
      <c r="J2779" t="s">
        <v>45</v>
      </c>
      <c r="K2779" t="b">
        <v>1</v>
      </c>
      <c r="L2779">
        <v>3</v>
      </c>
      <c r="M2779">
        <v>3</v>
      </c>
      <c r="N2779" t="s">
        <v>12</v>
      </c>
      <c r="O2779">
        <v>108</v>
      </c>
      <c r="P2779" t="str">
        <f>IF(Table1[[#This Row],[Survival_Time_Months]]&lt;12,"&lt;1 Year",IF(Table1[[#This Row],[Survival_Time_Months]]&lt;60,"1-5 Years","5+ Years"))</f>
        <v>5+ Years</v>
      </c>
      <c r="Q2779" t="s">
        <v>10</v>
      </c>
      <c r="R2779" t="b">
        <v>0</v>
      </c>
      <c r="S2779" t="s">
        <v>20</v>
      </c>
    </row>
    <row r="2780" spans="1:19" x14ac:dyDescent="0.35">
      <c r="A2780" t="s">
        <v>2825</v>
      </c>
      <c r="B2780">
        <v>75</v>
      </c>
      <c r="C2780" t="str">
        <f>IF(Table1[[#This Row],[Age]]&lt;=10,"Child",IF(Table1[[#This Row],[Age]]&lt;=20,"Teen", IF(Table1[[#This Row],[Age]]&lt;=40, "Young Adult",IF(Table1[[#This Row],[Age]]&lt;=60, "Middle Age","Old Age"))))</f>
        <v>Old Age</v>
      </c>
      <c r="D2780" t="s">
        <v>5049</v>
      </c>
      <c r="E2780" t="s">
        <v>50</v>
      </c>
      <c r="F2780" t="s">
        <v>41</v>
      </c>
      <c r="G2780" s="2">
        <v>45204</v>
      </c>
      <c r="H2780" s="1">
        <f>YEAR(Table1[[#This Row],[Date_of_Diagnosis]])</f>
        <v>2023</v>
      </c>
      <c r="I2780" t="s">
        <v>42</v>
      </c>
      <c r="J2780" t="s">
        <v>45</v>
      </c>
      <c r="K2780" t="b">
        <v>1</v>
      </c>
      <c r="L2780">
        <v>25</v>
      </c>
      <c r="M2780">
        <v>5</v>
      </c>
      <c r="N2780" t="s">
        <v>12</v>
      </c>
      <c r="O2780">
        <v>42</v>
      </c>
      <c r="P2780" t="str">
        <f>IF(Table1[[#This Row],[Survival_Time_Months]]&lt;12,"&lt;1 Year",IF(Table1[[#This Row],[Survival_Time_Months]]&lt;60,"1-5 Years","5+ Years"))</f>
        <v>1-5 Years</v>
      </c>
      <c r="Q2780" t="s">
        <v>14</v>
      </c>
      <c r="R2780" t="b">
        <v>1</v>
      </c>
      <c r="S2780" t="s">
        <v>16</v>
      </c>
    </row>
    <row r="2781" spans="1:19" x14ac:dyDescent="0.35">
      <c r="A2781" t="s">
        <v>2826</v>
      </c>
      <c r="B2781">
        <v>59</v>
      </c>
      <c r="C2781" t="str">
        <f>IF(Table1[[#This Row],[Age]]&lt;=10,"Child",IF(Table1[[#This Row],[Age]]&lt;=20,"Teen", IF(Table1[[#This Row],[Age]]&lt;=40, "Young Adult",IF(Table1[[#This Row],[Age]]&lt;=60, "Middle Age","Old Age"))))</f>
        <v>Middle Age</v>
      </c>
      <c r="D2781" t="s">
        <v>5050</v>
      </c>
      <c r="E2781" t="s">
        <v>50</v>
      </c>
      <c r="F2781" t="s">
        <v>41</v>
      </c>
      <c r="G2781" s="2">
        <v>44057</v>
      </c>
      <c r="H2781" s="1">
        <f>YEAR(Table1[[#This Row],[Date_of_Diagnosis]])</f>
        <v>2020</v>
      </c>
      <c r="I2781" t="s">
        <v>42</v>
      </c>
      <c r="J2781" t="s">
        <v>2</v>
      </c>
      <c r="K2781" t="b">
        <v>0</v>
      </c>
      <c r="L2781">
        <v>40</v>
      </c>
      <c r="M2781">
        <v>14</v>
      </c>
      <c r="N2781" t="s">
        <v>15</v>
      </c>
      <c r="O2781">
        <v>71</v>
      </c>
      <c r="P2781" t="str">
        <f>IF(Table1[[#This Row],[Survival_Time_Months]]&lt;12,"&lt;1 Year",IF(Table1[[#This Row],[Survival_Time_Months]]&lt;60,"1-5 Years","5+ Years"))</f>
        <v>5+ Years</v>
      </c>
      <c r="Q2781" t="s">
        <v>14</v>
      </c>
      <c r="R2781" t="b">
        <v>0</v>
      </c>
      <c r="S2781" t="s">
        <v>17</v>
      </c>
    </row>
    <row r="2782" spans="1:19" x14ac:dyDescent="0.35">
      <c r="A2782" t="s">
        <v>2827</v>
      </c>
      <c r="B2782">
        <v>63</v>
      </c>
      <c r="C2782" t="str">
        <f>IF(Table1[[#This Row],[Age]]&lt;=10,"Child",IF(Table1[[#This Row],[Age]]&lt;=20,"Teen", IF(Table1[[#This Row],[Age]]&lt;=40, "Young Adult",IF(Table1[[#This Row],[Age]]&lt;=60, "Middle Age","Old Age"))))</f>
        <v>Old Age</v>
      </c>
      <c r="D2782" t="s">
        <v>5049</v>
      </c>
      <c r="E2782" t="s">
        <v>47</v>
      </c>
      <c r="F2782" t="s">
        <v>44</v>
      </c>
      <c r="G2782" s="2">
        <v>43677</v>
      </c>
      <c r="H2782" s="1">
        <f>YEAR(Table1[[#This Row],[Date_of_Diagnosis]])</f>
        <v>2019</v>
      </c>
      <c r="I2782" t="s">
        <v>42</v>
      </c>
      <c r="J2782" t="s">
        <v>38</v>
      </c>
      <c r="K2782" t="b">
        <v>0</v>
      </c>
      <c r="L2782">
        <v>54</v>
      </c>
      <c r="M2782">
        <v>3</v>
      </c>
      <c r="N2782" t="s">
        <v>15</v>
      </c>
      <c r="O2782">
        <v>118</v>
      </c>
      <c r="P2782" t="str">
        <f>IF(Table1[[#This Row],[Survival_Time_Months]]&lt;12,"&lt;1 Year",IF(Table1[[#This Row],[Survival_Time_Months]]&lt;60,"1-5 Years","5+ Years"))</f>
        <v>5+ Years</v>
      </c>
      <c r="Q2782" t="s">
        <v>14</v>
      </c>
      <c r="R2782" t="b">
        <v>1</v>
      </c>
      <c r="S2782" t="s">
        <v>18</v>
      </c>
    </row>
    <row r="2783" spans="1:19" x14ac:dyDescent="0.35">
      <c r="A2783" t="s">
        <v>2828</v>
      </c>
      <c r="B2783">
        <v>89</v>
      </c>
      <c r="C2783" t="str">
        <f>IF(Table1[[#This Row],[Age]]&lt;=10,"Child",IF(Table1[[#This Row],[Age]]&lt;=20,"Teen", IF(Table1[[#This Row],[Age]]&lt;=40, "Young Adult",IF(Table1[[#This Row],[Age]]&lt;=60, "Middle Age","Old Age"))))</f>
        <v>Old Age</v>
      </c>
      <c r="D2783" t="s">
        <v>5050</v>
      </c>
      <c r="E2783" t="s">
        <v>47</v>
      </c>
      <c r="F2783" t="s">
        <v>44</v>
      </c>
      <c r="G2783" s="2">
        <v>44433</v>
      </c>
      <c r="H2783" s="1">
        <f>YEAR(Table1[[#This Row],[Date_of_Diagnosis]])</f>
        <v>2021</v>
      </c>
      <c r="I2783" t="s">
        <v>48</v>
      </c>
      <c r="J2783" t="s">
        <v>2</v>
      </c>
      <c r="K2783" t="b">
        <v>1</v>
      </c>
      <c r="L2783">
        <v>24</v>
      </c>
      <c r="M2783">
        <v>19</v>
      </c>
      <c r="N2783" t="s">
        <v>9</v>
      </c>
      <c r="O2783">
        <v>82</v>
      </c>
      <c r="P2783" t="str">
        <f>IF(Table1[[#This Row],[Survival_Time_Months]]&lt;12,"&lt;1 Year",IF(Table1[[#This Row],[Survival_Time_Months]]&lt;60,"1-5 Years","5+ Years"))</f>
        <v>5+ Years</v>
      </c>
      <c r="Q2783" t="s">
        <v>10</v>
      </c>
      <c r="R2783" t="b">
        <v>1</v>
      </c>
      <c r="S2783" t="s">
        <v>22</v>
      </c>
    </row>
    <row r="2784" spans="1:19" x14ac:dyDescent="0.35">
      <c r="A2784" t="s">
        <v>2829</v>
      </c>
      <c r="B2784">
        <v>53</v>
      </c>
      <c r="C2784" t="str">
        <f>IF(Table1[[#This Row],[Age]]&lt;=10,"Child",IF(Table1[[#This Row],[Age]]&lt;=20,"Teen", IF(Table1[[#This Row],[Age]]&lt;=40, "Young Adult",IF(Table1[[#This Row],[Age]]&lt;=60, "Middle Age","Old Age"))))</f>
        <v>Middle Age</v>
      </c>
      <c r="D2784" t="s">
        <v>5050</v>
      </c>
      <c r="E2784" t="s">
        <v>47</v>
      </c>
      <c r="F2784" t="s">
        <v>44</v>
      </c>
      <c r="G2784" s="2">
        <v>44336</v>
      </c>
      <c r="H2784" s="1">
        <f>YEAR(Table1[[#This Row],[Date_of_Diagnosis]])</f>
        <v>2021</v>
      </c>
      <c r="I2784" t="s">
        <v>42</v>
      </c>
      <c r="J2784" t="s">
        <v>2</v>
      </c>
      <c r="K2784" t="b">
        <v>0</v>
      </c>
      <c r="L2784">
        <v>52</v>
      </c>
      <c r="M2784">
        <v>0</v>
      </c>
      <c r="N2784" t="s">
        <v>15</v>
      </c>
      <c r="O2784">
        <v>69</v>
      </c>
      <c r="P2784" t="str">
        <f>IF(Table1[[#This Row],[Survival_Time_Months]]&lt;12,"&lt;1 Year",IF(Table1[[#This Row],[Survival_Time_Months]]&lt;60,"1-5 Years","5+ Years"))</f>
        <v>5+ Years</v>
      </c>
      <c r="Q2784" t="s">
        <v>14</v>
      </c>
      <c r="R2784" t="b">
        <v>0</v>
      </c>
      <c r="S2784" t="s">
        <v>13</v>
      </c>
    </row>
    <row r="2785" spans="1:19" x14ac:dyDescent="0.35">
      <c r="A2785" t="s">
        <v>2830</v>
      </c>
      <c r="B2785">
        <v>50</v>
      </c>
      <c r="C2785" t="str">
        <f>IF(Table1[[#This Row],[Age]]&lt;=10,"Child",IF(Table1[[#This Row],[Age]]&lt;=20,"Teen", IF(Table1[[#This Row],[Age]]&lt;=40, "Young Adult",IF(Table1[[#This Row],[Age]]&lt;=60, "Middle Age","Old Age"))))</f>
        <v>Middle Age</v>
      </c>
      <c r="D2785" t="s">
        <v>40</v>
      </c>
      <c r="E2785" t="s">
        <v>47</v>
      </c>
      <c r="F2785" t="s">
        <v>36</v>
      </c>
      <c r="G2785" s="2">
        <v>44974</v>
      </c>
      <c r="H2785" s="1">
        <f>YEAR(Table1[[#This Row],[Date_of_Diagnosis]])</f>
        <v>2023</v>
      </c>
      <c r="I2785" t="s">
        <v>51</v>
      </c>
      <c r="J2785" t="s">
        <v>38</v>
      </c>
      <c r="K2785" t="b">
        <v>1</v>
      </c>
      <c r="L2785">
        <v>8</v>
      </c>
      <c r="M2785">
        <v>13</v>
      </c>
      <c r="N2785" t="s">
        <v>15</v>
      </c>
      <c r="O2785">
        <v>86</v>
      </c>
      <c r="P2785" t="str">
        <f>IF(Table1[[#This Row],[Survival_Time_Months]]&lt;12,"&lt;1 Year",IF(Table1[[#This Row],[Survival_Time_Months]]&lt;60,"1-5 Years","5+ Years"))</f>
        <v>5+ Years</v>
      </c>
      <c r="Q2785" t="s">
        <v>10</v>
      </c>
      <c r="R2785" t="b">
        <v>0</v>
      </c>
      <c r="S2785" t="s">
        <v>21</v>
      </c>
    </row>
    <row r="2786" spans="1:19" x14ac:dyDescent="0.35">
      <c r="A2786" t="s">
        <v>2831</v>
      </c>
      <c r="B2786">
        <v>67</v>
      </c>
      <c r="C2786" t="str">
        <f>IF(Table1[[#This Row],[Age]]&lt;=10,"Child",IF(Table1[[#This Row],[Age]]&lt;=20,"Teen", IF(Table1[[#This Row],[Age]]&lt;=40, "Young Adult",IF(Table1[[#This Row],[Age]]&lt;=60, "Middle Age","Old Age"))))</f>
        <v>Old Age</v>
      </c>
      <c r="D2786" t="s">
        <v>5049</v>
      </c>
      <c r="E2786" t="s">
        <v>35</v>
      </c>
      <c r="F2786" t="s">
        <v>44</v>
      </c>
      <c r="G2786" s="2">
        <v>44587</v>
      </c>
      <c r="H2786" s="1">
        <f>YEAR(Table1[[#This Row],[Date_of_Diagnosis]])</f>
        <v>2022</v>
      </c>
      <c r="I2786" t="s">
        <v>37</v>
      </c>
      <c r="J2786" t="s">
        <v>45</v>
      </c>
      <c r="K2786" t="b">
        <v>0</v>
      </c>
      <c r="L2786">
        <v>12</v>
      </c>
      <c r="M2786">
        <v>3</v>
      </c>
      <c r="N2786" t="s">
        <v>15</v>
      </c>
      <c r="O2786">
        <v>39</v>
      </c>
      <c r="P2786" t="str">
        <f>IF(Table1[[#This Row],[Survival_Time_Months]]&lt;12,"&lt;1 Year",IF(Table1[[#This Row],[Survival_Time_Months]]&lt;60,"1-5 Years","5+ Years"))</f>
        <v>1-5 Years</v>
      </c>
      <c r="Q2786" t="s">
        <v>10</v>
      </c>
      <c r="R2786" t="b">
        <v>0</v>
      </c>
      <c r="S2786" t="s">
        <v>18</v>
      </c>
    </row>
    <row r="2787" spans="1:19" x14ac:dyDescent="0.35">
      <c r="A2787" t="s">
        <v>2832</v>
      </c>
      <c r="B2787">
        <v>78</v>
      </c>
      <c r="C2787" t="str">
        <f>IF(Table1[[#This Row],[Age]]&lt;=10,"Child",IF(Table1[[#This Row],[Age]]&lt;=20,"Teen", IF(Table1[[#This Row],[Age]]&lt;=40, "Young Adult",IF(Table1[[#This Row],[Age]]&lt;=60, "Middle Age","Old Age"))))</f>
        <v>Old Age</v>
      </c>
      <c r="D2787" t="s">
        <v>5049</v>
      </c>
      <c r="E2787" t="s">
        <v>50</v>
      </c>
      <c r="F2787" t="s">
        <v>44</v>
      </c>
      <c r="G2787" s="2">
        <v>43927</v>
      </c>
      <c r="H2787" s="1">
        <f>YEAR(Table1[[#This Row],[Date_of_Diagnosis]])</f>
        <v>2020</v>
      </c>
      <c r="I2787" t="s">
        <v>37</v>
      </c>
      <c r="J2787" t="s">
        <v>38</v>
      </c>
      <c r="K2787" t="b">
        <v>0</v>
      </c>
      <c r="L2787">
        <v>22</v>
      </c>
      <c r="M2787">
        <v>1</v>
      </c>
      <c r="N2787" t="s">
        <v>9</v>
      </c>
      <c r="O2787">
        <v>65</v>
      </c>
      <c r="P2787" t="str">
        <f>IF(Table1[[#This Row],[Survival_Time_Months]]&lt;12,"&lt;1 Year",IF(Table1[[#This Row],[Survival_Time_Months]]&lt;60,"1-5 Years","5+ Years"))</f>
        <v>5+ Years</v>
      </c>
      <c r="Q2787" t="s">
        <v>14</v>
      </c>
      <c r="R2787" t="b">
        <v>1</v>
      </c>
      <c r="S2787" t="s">
        <v>22</v>
      </c>
    </row>
    <row r="2788" spans="1:19" x14ac:dyDescent="0.35">
      <c r="A2788" t="s">
        <v>2833</v>
      </c>
      <c r="B2788">
        <v>16</v>
      </c>
      <c r="C2788" t="str">
        <f>IF(Table1[[#This Row],[Age]]&lt;=10,"Child",IF(Table1[[#This Row],[Age]]&lt;=20,"Teen", IF(Table1[[#This Row],[Age]]&lt;=40, "Young Adult",IF(Table1[[#This Row],[Age]]&lt;=60, "Middle Age","Old Age"))))</f>
        <v>Teen</v>
      </c>
      <c r="D2788" t="s">
        <v>5049</v>
      </c>
      <c r="E2788" t="s">
        <v>50</v>
      </c>
      <c r="F2788" t="s">
        <v>41</v>
      </c>
      <c r="G2788" s="2">
        <v>43514</v>
      </c>
      <c r="H2788" s="1">
        <f>YEAR(Table1[[#This Row],[Date_of_Diagnosis]])</f>
        <v>2019</v>
      </c>
      <c r="I2788" t="s">
        <v>42</v>
      </c>
      <c r="J2788" t="s">
        <v>45</v>
      </c>
      <c r="K2788" t="b">
        <v>0</v>
      </c>
      <c r="L2788">
        <v>32</v>
      </c>
      <c r="M2788">
        <v>18</v>
      </c>
      <c r="N2788" t="s">
        <v>9</v>
      </c>
      <c r="O2788">
        <v>101</v>
      </c>
      <c r="P2788" t="str">
        <f>IF(Table1[[#This Row],[Survival_Time_Months]]&lt;12,"&lt;1 Year",IF(Table1[[#This Row],[Survival_Time_Months]]&lt;60,"1-5 Years","5+ Years"))</f>
        <v>5+ Years</v>
      </c>
      <c r="Q2788" t="s">
        <v>10</v>
      </c>
      <c r="R2788" t="b">
        <v>1</v>
      </c>
      <c r="S2788" t="s">
        <v>23</v>
      </c>
    </row>
    <row r="2789" spans="1:19" x14ac:dyDescent="0.35">
      <c r="A2789" t="s">
        <v>2834</v>
      </c>
      <c r="B2789">
        <v>88</v>
      </c>
      <c r="C2789" t="str">
        <f>IF(Table1[[#This Row],[Age]]&lt;=10,"Child",IF(Table1[[#This Row],[Age]]&lt;=20,"Teen", IF(Table1[[#This Row],[Age]]&lt;=40, "Young Adult",IF(Table1[[#This Row],[Age]]&lt;=60, "Middle Age","Old Age"))))</f>
        <v>Old Age</v>
      </c>
      <c r="D2789" t="s">
        <v>5050</v>
      </c>
      <c r="E2789" t="s">
        <v>47</v>
      </c>
      <c r="F2789" t="s">
        <v>36</v>
      </c>
      <c r="G2789" s="2">
        <v>44622</v>
      </c>
      <c r="H2789" s="1">
        <f>YEAR(Table1[[#This Row],[Date_of_Diagnosis]])</f>
        <v>2022</v>
      </c>
      <c r="I2789" t="s">
        <v>48</v>
      </c>
      <c r="J2789" t="s">
        <v>38</v>
      </c>
      <c r="K2789" t="b">
        <v>0</v>
      </c>
      <c r="L2789">
        <v>8</v>
      </c>
      <c r="M2789">
        <v>15</v>
      </c>
      <c r="N2789" t="s">
        <v>15</v>
      </c>
      <c r="O2789">
        <v>66</v>
      </c>
      <c r="P2789" t="str">
        <f>IF(Table1[[#This Row],[Survival_Time_Months]]&lt;12,"&lt;1 Year",IF(Table1[[#This Row],[Survival_Time_Months]]&lt;60,"1-5 Years","5+ Years"))</f>
        <v>5+ Years</v>
      </c>
      <c r="Q2789" t="s">
        <v>10</v>
      </c>
      <c r="R2789" t="b">
        <v>1</v>
      </c>
      <c r="S2789" t="s">
        <v>16</v>
      </c>
    </row>
    <row r="2790" spans="1:19" x14ac:dyDescent="0.35">
      <c r="A2790" t="s">
        <v>2835</v>
      </c>
      <c r="B2790">
        <v>32</v>
      </c>
      <c r="C2790" t="str">
        <f>IF(Table1[[#This Row],[Age]]&lt;=10,"Child",IF(Table1[[#This Row],[Age]]&lt;=20,"Teen", IF(Table1[[#This Row],[Age]]&lt;=40, "Young Adult",IF(Table1[[#This Row],[Age]]&lt;=60, "Middle Age","Old Age"))))</f>
        <v>Young Adult</v>
      </c>
      <c r="D2790" t="s">
        <v>5050</v>
      </c>
      <c r="E2790" t="s">
        <v>35</v>
      </c>
      <c r="F2790" t="s">
        <v>36</v>
      </c>
      <c r="G2790" s="2">
        <v>45051</v>
      </c>
      <c r="H2790" s="1">
        <f>YEAR(Table1[[#This Row],[Date_of_Diagnosis]])</f>
        <v>2023</v>
      </c>
      <c r="I2790" t="s">
        <v>42</v>
      </c>
      <c r="J2790" t="s">
        <v>2</v>
      </c>
      <c r="K2790" t="b">
        <v>0</v>
      </c>
      <c r="L2790">
        <v>11</v>
      </c>
      <c r="M2790">
        <v>0</v>
      </c>
      <c r="N2790" t="s">
        <v>9</v>
      </c>
      <c r="O2790">
        <v>64</v>
      </c>
      <c r="P2790" t="str">
        <f>IF(Table1[[#This Row],[Survival_Time_Months]]&lt;12,"&lt;1 Year",IF(Table1[[#This Row],[Survival_Time_Months]]&lt;60,"1-5 Years","5+ Years"))</f>
        <v>5+ Years</v>
      </c>
      <c r="Q2790" t="s">
        <v>10</v>
      </c>
      <c r="R2790" t="b">
        <v>1</v>
      </c>
      <c r="S2790" t="s">
        <v>11</v>
      </c>
    </row>
    <row r="2791" spans="1:19" x14ac:dyDescent="0.35">
      <c r="A2791" t="s">
        <v>2836</v>
      </c>
      <c r="B2791">
        <v>21</v>
      </c>
      <c r="C2791" t="str">
        <f>IF(Table1[[#This Row],[Age]]&lt;=10,"Child",IF(Table1[[#This Row],[Age]]&lt;=20,"Teen", IF(Table1[[#This Row],[Age]]&lt;=40, "Young Adult",IF(Table1[[#This Row],[Age]]&lt;=60, "Middle Age","Old Age"))))</f>
        <v>Young Adult</v>
      </c>
      <c r="D2791" t="s">
        <v>40</v>
      </c>
      <c r="E2791" t="s">
        <v>47</v>
      </c>
      <c r="F2791" t="s">
        <v>41</v>
      </c>
      <c r="G2791" s="2">
        <v>44717</v>
      </c>
      <c r="H2791" s="1">
        <f>YEAR(Table1[[#This Row],[Date_of_Diagnosis]])</f>
        <v>2022</v>
      </c>
      <c r="I2791" t="s">
        <v>48</v>
      </c>
      <c r="J2791" t="s">
        <v>38</v>
      </c>
      <c r="K2791" t="b">
        <v>0</v>
      </c>
      <c r="L2791">
        <v>11</v>
      </c>
      <c r="M2791">
        <v>14</v>
      </c>
      <c r="N2791" t="s">
        <v>12</v>
      </c>
      <c r="O2791">
        <v>119</v>
      </c>
      <c r="P2791" t="str">
        <f>IF(Table1[[#This Row],[Survival_Time_Months]]&lt;12,"&lt;1 Year",IF(Table1[[#This Row],[Survival_Time_Months]]&lt;60,"1-5 Years","5+ Years"))</f>
        <v>5+ Years</v>
      </c>
      <c r="Q2791" t="s">
        <v>14</v>
      </c>
      <c r="R2791" t="b">
        <v>1</v>
      </c>
      <c r="S2791" t="s">
        <v>23</v>
      </c>
    </row>
    <row r="2792" spans="1:19" x14ac:dyDescent="0.35">
      <c r="A2792" t="s">
        <v>2837</v>
      </c>
      <c r="B2792">
        <v>87</v>
      </c>
      <c r="C2792" t="str">
        <f>IF(Table1[[#This Row],[Age]]&lt;=10,"Child",IF(Table1[[#This Row],[Age]]&lt;=20,"Teen", IF(Table1[[#This Row],[Age]]&lt;=40, "Young Adult",IF(Table1[[#This Row],[Age]]&lt;=60, "Middle Age","Old Age"))))</f>
        <v>Old Age</v>
      </c>
      <c r="D2792" t="s">
        <v>5050</v>
      </c>
      <c r="E2792" t="s">
        <v>47</v>
      </c>
      <c r="F2792" t="s">
        <v>41</v>
      </c>
      <c r="G2792" s="2">
        <v>43775</v>
      </c>
      <c r="H2792" s="1">
        <f>YEAR(Table1[[#This Row],[Date_of_Diagnosis]])</f>
        <v>2019</v>
      </c>
      <c r="I2792" t="s">
        <v>37</v>
      </c>
      <c r="J2792" t="s">
        <v>45</v>
      </c>
      <c r="K2792" t="b">
        <v>1</v>
      </c>
      <c r="L2792">
        <v>18</v>
      </c>
      <c r="M2792">
        <v>1</v>
      </c>
      <c r="N2792" t="s">
        <v>15</v>
      </c>
      <c r="O2792">
        <v>34</v>
      </c>
      <c r="P2792" t="str">
        <f>IF(Table1[[#This Row],[Survival_Time_Months]]&lt;12,"&lt;1 Year",IF(Table1[[#This Row],[Survival_Time_Months]]&lt;60,"1-5 Years","5+ Years"))</f>
        <v>1-5 Years</v>
      </c>
      <c r="Q2792" t="s">
        <v>14</v>
      </c>
      <c r="R2792" t="b">
        <v>0</v>
      </c>
      <c r="S2792" t="s">
        <v>22</v>
      </c>
    </row>
    <row r="2793" spans="1:19" x14ac:dyDescent="0.35">
      <c r="A2793" t="s">
        <v>2838</v>
      </c>
      <c r="B2793">
        <v>35</v>
      </c>
      <c r="C2793" t="str">
        <f>IF(Table1[[#This Row],[Age]]&lt;=10,"Child",IF(Table1[[#This Row],[Age]]&lt;=20,"Teen", IF(Table1[[#This Row],[Age]]&lt;=40, "Young Adult",IF(Table1[[#This Row],[Age]]&lt;=60, "Middle Age","Old Age"))))</f>
        <v>Young Adult</v>
      </c>
      <c r="D2793" t="s">
        <v>40</v>
      </c>
      <c r="E2793" t="s">
        <v>50</v>
      </c>
      <c r="F2793" t="s">
        <v>41</v>
      </c>
      <c r="G2793" s="2">
        <v>43608</v>
      </c>
      <c r="H2793" s="1">
        <f>YEAR(Table1[[#This Row],[Date_of_Diagnosis]])</f>
        <v>2019</v>
      </c>
      <c r="I2793" t="s">
        <v>37</v>
      </c>
      <c r="J2793" t="s">
        <v>2</v>
      </c>
      <c r="K2793" t="b">
        <v>1</v>
      </c>
      <c r="L2793">
        <v>8</v>
      </c>
      <c r="M2793">
        <v>17</v>
      </c>
      <c r="N2793" t="s">
        <v>12</v>
      </c>
      <c r="O2793">
        <v>108</v>
      </c>
      <c r="P2793" t="str">
        <f>IF(Table1[[#This Row],[Survival_Time_Months]]&lt;12,"&lt;1 Year",IF(Table1[[#This Row],[Survival_Time_Months]]&lt;60,"1-5 Years","5+ Years"))</f>
        <v>5+ Years</v>
      </c>
      <c r="Q2793" t="s">
        <v>10</v>
      </c>
      <c r="R2793" t="b">
        <v>0</v>
      </c>
      <c r="S2793" t="s">
        <v>18</v>
      </c>
    </row>
    <row r="2794" spans="1:19" x14ac:dyDescent="0.35">
      <c r="A2794" t="s">
        <v>2839</v>
      </c>
      <c r="B2794">
        <v>39</v>
      </c>
      <c r="C2794" t="str">
        <f>IF(Table1[[#This Row],[Age]]&lt;=10,"Child",IF(Table1[[#This Row],[Age]]&lt;=20,"Teen", IF(Table1[[#This Row],[Age]]&lt;=40, "Young Adult",IF(Table1[[#This Row],[Age]]&lt;=60, "Middle Age","Old Age"))))</f>
        <v>Young Adult</v>
      </c>
      <c r="D2794" t="s">
        <v>5050</v>
      </c>
      <c r="E2794" t="s">
        <v>50</v>
      </c>
      <c r="F2794" t="s">
        <v>36</v>
      </c>
      <c r="G2794" s="2">
        <v>43743</v>
      </c>
      <c r="H2794" s="1">
        <f>YEAR(Table1[[#This Row],[Date_of_Diagnosis]])</f>
        <v>2019</v>
      </c>
      <c r="I2794" t="s">
        <v>37</v>
      </c>
      <c r="J2794" t="s">
        <v>45</v>
      </c>
      <c r="K2794" t="b">
        <v>0</v>
      </c>
      <c r="L2794">
        <v>48</v>
      </c>
      <c r="M2794">
        <v>17</v>
      </c>
      <c r="N2794" t="s">
        <v>12</v>
      </c>
      <c r="O2794">
        <v>39</v>
      </c>
      <c r="P2794" t="str">
        <f>IF(Table1[[#This Row],[Survival_Time_Months]]&lt;12,"&lt;1 Year",IF(Table1[[#This Row],[Survival_Time_Months]]&lt;60,"1-5 Years","5+ Years"))</f>
        <v>1-5 Years</v>
      </c>
      <c r="Q2794" t="s">
        <v>10</v>
      </c>
      <c r="R2794" t="b">
        <v>1</v>
      </c>
      <c r="S2794" t="s">
        <v>19</v>
      </c>
    </row>
    <row r="2795" spans="1:19" x14ac:dyDescent="0.35">
      <c r="A2795" t="s">
        <v>2840</v>
      </c>
      <c r="B2795">
        <v>1</v>
      </c>
      <c r="C2795" t="str">
        <f>IF(Table1[[#This Row],[Age]]&lt;=10,"Child",IF(Table1[[#This Row],[Age]]&lt;=20,"Teen", IF(Table1[[#This Row],[Age]]&lt;=40, "Young Adult",IF(Table1[[#This Row],[Age]]&lt;=60, "Middle Age","Old Age"))))</f>
        <v>Child</v>
      </c>
      <c r="D2795" t="s">
        <v>5050</v>
      </c>
      <c r="E2795" t="s">
        <v>35</v>
      </c>
      <c r="F2795" t="s">
        <v>36</v>
      </c>
      <c r="G2795" s="2">
        <v>45036</v>
      </c>
      <c r="H2795" s="1">
        <f>YEAR(Table1[[#This Row],[Date_of_Diagnosis]])</f>
        <v>2023</v>
      </c>
      <c r="I2795" t="s">
        <v>51</v>
      </c>
      <c r="J2795" t="s">
        <v>38</v>
      </c>
      <c r="K2795" t="b">
        <v>1</v>
      </c>
      <c r="L2795">
        <v>15</v>
      </c>
      <c r="M2795">
        <v>8</v>
      </c>
      <c r="N2795" t="s">
        <v>12</v>
      </c>
      <c r="O2795">
        <v>68</v>
      </c>
      <c r="P2795" t="str">
        <f>IF(Table1[[#This Row],[Survival_Time_Months]]&lt;12,"&lt;1 Year",IF(Table1[[#This Row],[Survival_Time_Months]]&lt;60,"1-5 Years","5+ Years"))</f>
        <v>5+ Years</v>
      </c>
      <c r="Q2795" t="s">
        <v>14</v>
      </c>
      <c r="R2795" t="b">
        <v>1</v>
      </c>
      <c r="S2795" t="s">
        <v>16</v>
      </c>
    </row>
    <row r="2796" spans="1:19" x14ac:dyDescent="0.35">
      <c r="A2796" t="s">
        <v>2841</v>
      </c>
      <c r="B2796">
        <v>7</v>
      </c>
      <c r="C2796" t="str">
        <f>IF(Table1[[#This Row],[Age]]&lt;=10,"Child",IF(Table1[[#This Row],[Age]]&lt;=20,"Teen", IF(Table1[[#This Row],[Age]]&lt;=40, "Young Adult",IF(Table1[[#This Row],[Age]]&lt;=60, "Middle Age","Old Age"))))</f>
        <v>Child</v>
      </c>
      <c r="D2796" t="s">
        <v>40</v>
      </c>
      <c r="E2796" t="s">
        <v>50</v>
      </c>
      <c r="F2796" t="s">
        <v>41</v>
      </c>
      <c r="G2796" s="2">
        <v>45490</v>
      </c>
      <c r="H2796" s="1">
        <f>YEAR(Table1[[#This Row],[Date_of_Diagnosis]])</f>
        <v>2024</v>
      </c>
      <c r="I2796" t="s">
        <v>51</v>
      </c>
      <c r="J2796" t="s">
        <v>45</v>
      </c>
      <c r="K2796" t="b">
        <v>1</v>
      </c>
      <c r="L2796">
        <v>65</v>
      </c>
      <c r="M2796">
        <v>8</v>
      </c>
      <c r="N2796" t="s">
        <v>15</v>
      </c>
      <c r="O2796">
        <v>96</v>
      </c>
      <c r="P2796" t="str">
        <f>IF(Table1[[#This Row],[Survival_Time_Months]]&lt;12,"&lt;1 Year",IF(Table1[[#This Row],[Survival_Time_Months]]&lt;60,"1-5 Years","5+ Years"))</f>
        <v>5+ Years</v>
      </c>
      <c r="Q2796" t="s">
        <v>14</v>
      </c>
      <c r="R2796" t="b">
        <v>0</v>
      </c>
      <c r="S2796" t="s">
        <v>13</v>
      </c>
    </row>
    <row r="2797" spans="1:19" x14ac:dyDescent="0.35">
      <c r="A2797" t="s">
        <v>2842</v>
      </c>
      <c r="B2797">
        <v>37</v>
      </c>
      <c r="C2797" t="str">
        <f>IF(Table1[[#This Row],[Age]]&lt;=10,"Child",IF(Table1[[#This Row],[Age]]&lt;=20,"Teen", IF(Table1[[#This Row],[Age]]&lt;=40, "Young Adult",IF(Table1[[#This Row],[Age]]&lt;=60, "Middle Age","Old Age"))))</f>
        <v>Young Adult</v>
      </c>
      <c r="D2797" t="s">
        <v>5050</v>
      </c>
      <c r="E2797" t="s">
        <v>47</v>
      </c>
      <c r="F2797" t="s">
        <v>36</v>
      </c>
      <c r="G2797" s="2">
        <v>45227</v>
      </c>
      <c r="H2797" s="1">
        <f>YEAR(Table1[[#This Row],[Date_of_Diagnosis]])</f>
        <v>2023</v>
      </c>
      <c r="I2797" t="s">
        <v>48</v>
      </c>
      <c r="J2797" t="s">
        <v>45</v>
      </c>
      <c r="K2797" t="b">
        <v>1</v>
      </c>
      <c r="L2797">
        <v>68</v>
      </c>
      <c r="M2797">
        <v>9</v>
      </c>
      <c r="N2797" t="s">
        <v>12</v>
      </c>
      <c r="O2797">
        <v>38</v>
      </c>
      <c r="P2797" t="str">
        <f>IF(Table1[[#This Row],[Survival_Time_Months]]&lt;12,"&lt;1 Year",IF(Table1[[#This Row],[Survival_Time_Months]]&lt;60,"1-5 Years","5+ Years"))</f>
        <v>1-5 Years</v>
      </c>
      <c r="Q2797" t="s">
        <v>10</v>
      </c>
      <c r="R2797" t="b">
        <v>0</v>
      </c>
      <c r="S2797" t="s">
        <v>23</v>
      </c>
    </row>
    <row r="2798" spans="1:19" x14ac:dyDescent="0.35">
      <c r="A2798" t="s">
        <v>2843</v>
      </c>
      <c r="B2798">
        <v>87</v>
      </c>
      <c r="C2798" t="str">
        <f>IF(Table1[[#This Row],[Age]]&lt;=10,"Child",IF(Table1[[#This Row],[Age]]&lt;=20,"Teen", IF(Table1[[#This Row],[Age]]&lt;=40, "Young Adult",IF(Table1[[#This Row],[Age]]&lt;=60, "Middle Age","Old Age"))))</f>
        <v>Old Age</v>
      </c>
      <c r="D2798" t="s">
        <v>40</v>
      </c>
      <c r="E2798" t="s">
        <v>47</v>
      </c>
      <c r="F2798" t="s">
        <v>36</v>
      </c>
      <c r="G2798" s="2">
        <v>44390</v>
      </c>
      <c r="H2798" s="1">
        <f>YEAR(Table1[[#This Row],[Date_of_Diagnosis]])</f>
        <v>2021</v>
      </c>
      <c r="I2798" t="s">
        <v>37</v>
      </c>
      <c r="J2798" t="s">
        <v>2</v>
      </c>
      <c r="K2798" t="b">
        <v>1</v>
      </c>
      <c r="L2798">
        <v>5</v>
      </c>
      <c r="M2798">
        <v>0</v>
      </c>
      <c r="N2798" t="s">
        <v>15</v>
      </c>
      <c r="O2798">
        <v>106</v>
      </c>
      <c r="P2798" t="str">
        <f>IF(Table1[[#This Row],[Survival_Time_Months]]&lt;12,"&lt;1 Year",IF(Table1[[#This Row],[Survival_Time_Months]]&lt;60,"1-5 Years","5+ Years"))</f>
        <v>5+ Years</v>
      </c>
      <c r="Q2798" t="s">
        <v>10</v>
      </c>
      <c r="R2798" t="b">
        <v>0</v>
      </c>
      <c r="S2798" t="s">
        <v>11</v>
      </c>
    </row>
    <row r="2799" spans="1:19" x14ac:dyDescent="0.35">
      <c r="A2799" t="s">
        <v>2844</v>
      </c>
      <c r="B2799">
        <v>54</v>
      </c>
      <c r="C2799" t="str">
        <f>IF(Table1[[#This Row],[Age]]&lt;=10,"Child",IF(Table1[[#This Row],[Age]]&lt;=20,"Teen", IF(Table1[[#This Row],[Age]]&lt;=40, "Young Adult",IF(Table1[[#This Row],[Age]]&lt;=60, "Middle Age","Old Age"))))</f>
        <v>Middle Age</v>
      </c>
      <c r="D2799" t="s">
        <v>5050</v>
      </c>
      <c r="E2799" t="s">
        <v>50</v>
      </c>
      <c r="F2799" t="s">
        <v>41</v>
      </c>
      <c r="G2799" s="2">
        <v>43467</v>
      </c>
      <c r="H2799" s="1">
        <f>YEAR(Table1[[#This Row],[Date_of_Diagnosis]])</f>
        <v>2019</v>
      </c>
      <c r="I2799" t="s">
        <v>51</v>
      </c>
      <c r="J2799" t="s">
        <v>38</v>
      </c>
      <c r="K2799" t="b">
        <v>1</v>
      </c>
      <c r="L2799">
        <v>46</v>
      </c>
      <c r="M2799">
        <v>15</v>
      </c>
      <c r="N2799" t="s">
        <v>12</v>
      </c>
      <c r="O2799">
        <v>84</v>
      </c>
      <c r="P2799" t="str">
        <f>IF(Table1[[#This Row],[Survival_Time_Months]]&lt;12,"&lt;1 Year",IF(Table1[[#This Row],[Survival_Time_Months]]&lt;60,"1-5 Years","5+ Years"))</f>
        <v>5+ Years</v>
      </c>
      <c r="Q2799" t="s">
        <v>14</v>
      </c>
      <c r="R2799" t="b">
        <v>0</v>
      </c>
      <c r="S2799" t="s">
        <v>22</v>
      </c>
    </row>
    <row r="2800" spans="1:19" x14ac:dyDescent="0.35">
      <c r="A2800" t="s">
        <v>2845</v>
      </c>
      <c r="B2800">
        <v>77</v>
      </c>
      <c r="C2800" t="str">
        <f>IF(Table1[[#This Row],[Age]]&lt;=10,"Child",IF(Table1[[#This Row],[Age]]&lt;=20,"Teen", IF(Table1[[#This Row],[Age]]&lt;=40, "Young Adult",IF(Table1[[#This Row],[Age]]&lt;=60, "Middle Age","Old Age"))))</f>
        <v>Old Age</v>
      </c>
      <c r="D2800" t="s">
        <v>40</v>
      </c>
      <c r="E2800" t="s">
        <v>50</v>
      </c>
      <c r="F2800" t="s">
        <v>36</v>
      </c>
      <c r="G2800" s="2">
        <v>43633</v>
      </c>
      <c r="H2800" s="1">
        <f>YEAR(Table1[[#This Row],[Date_of_Diagnosis]])</f>
        <v>2019</v>
      </c>
      <c r="I2800" t="s">
        <v>51</v>
      </c>
      <c r="J2800" t="s">
        <v>45</v>
      </c>
      <c r="K2800" t="b">
        <v>0</v>
      </c>
      <c r="L2800">
        <v>53</v>
      </c>
      <c r="M2800">
        <v>1</v>
      </c>
      <c r="N2800" t="s">
        <v>15</v>
      </c>
      <c r="O2800">
        <v>16</v>
      </c>
      <c r="P2800" t="str">
        <f>IF(Table1[[#This Row],[Survival_Time_Months]]&lt;12,"&lt;1 Year",IF(Table1[[#This Row],[Survival_Time_Months]]&lt;60,"1-5 Years","5+ Years"))</f>
        <v>1-5 Years</v>
      </c>
      <c r="Q2800" t="s">
        <v>10</v>
      </c>
      <c r="R2800" t="b">
        <v>0</v>
      </c>
      <c r="S2800" t="s">
        <v>23</v>
      </c>
    </row>
    <row r="2801" spans="1:19" x14ac:dyDescent="0.35">
      <c r="A2801" t="s">
        <v>2846</v>
      </c>
      <c r="B2801">
        <v>17</v>
      </c>
      <c r="C2801" t="str">
        <f>IF(Table1[[#This Row],[Age]]&lt;=10,"Child",IF(Table1[[#This Row],[Age]]&lt;=20,"Teen", IF(Table1[[#This Row],[Age]]&lt;=40, "Young Adult",IF(Table1[[#This Row],[Age]]&lt;=60, "Middle Age","Old Age"))))</f>
        <v>Teen</v>
      </c>
      <c r="D2801" t="s">
        <v>5049</v>
      </c>
      <c r="E2801" t="s">
        <v>47</v>
      </c>
      <c r="F2801" t="s">
        <v>36</v>
      </c>
      <c r="G2801" s="2">
        <v>43870</v>
      </c>
      <c r="H2801" s="1">
        <f>YEAR(Table1[[#This Row],[Date_of_Diagnosis]])</f>
        <v>2020</v>
      </c>
      <c r="I2801" t="s">
        <v>37</v>
      </c>
      <c r="J2801" t="s">
        <v>38</v>
      </c>
      <c r="K2801" t="b">
        <v>0</v>
      </c>
      <c r="L2801">
        <v>53</v>
      </c>
      <c r="M2801">
        <v>0</v>
      </c>
      <c r="N2801" t="s">
        <v>12</v>
      </c>
      <c r="O2801">
        <v>1</v>
      </c>
      <c r="P2801" t="str">
        <f>IF(Table1[[#This Row],[Survival_Time_Months]]&lt;12,"&lt;1 Year",IF(Table1[[#This Row],[Survival_Time_Months]]&lt;60,"1-5 Years","5+ Years"))</f>
        <v>&lt;1 Year</v>
      </c>
      <c r="Q2801" t="s">
        <v>10</v>
      </c>
      <c r="R2801" t="b">
        <v>0</v>
      </c>
      <c r="S2801" t="s">
        <v>20</v>
      </c>
    </row>
    <row r="2802" spans="1:19" x14ac:dyDescent="0.35">
      <c r="A2802" t="s">
        <v>2847</v>
      </c>
      <c r="B2802">
        <v>4</v>
      </c>
      <c r="C2802" t="str">
        <f>IF(Table1[[#This Row],[Age]]&lt;=10,"Child",IF(Table1[[#This Row],[Age]]&lt;=20,"Teen", IF(Table1[[#This Row],[Age]]&lt;=40, "Young Adult",IF(Table1[[#This Row],[Age]]&lt;=60, "Middle Age","Old Age"))))</f>
        <v>Child</v>
      </c>
      <c r="D2802" t="s">
        <v>5049</v>
      </c>
      <c r="E2802" t="s">
        <v>35</v>
      </c>
      <c r="F2802" t="s">
        <v>36</v>
      </c>
      <c r="G2802" s="2">
        <v>44599</v>
      </c>
      <c r="H2802" s="1">
        <f>YEAR(Table1[[#This Row],[Date_of_Diagnosis]])</f>
        <v>2022</v>
      </c>
      <c r="I2802" t="s">
        <v>37</v>
      </c>
      <c r="J2802" t="s">
        <v>2</v>
      </c>
      <c r="K2802" t="b">
        <v>0</v>
      </c>
      <c r="L2802">
        <v>14</v>
      </c>
      <c r="M2802">
        <v>2</v>
      </c>
      <c r="N2802" t="s">
        <v>12</v>
      </c>
      <c r="O2802">
        <v>77</v>
      </c>
      <c r="P2802" t="str">
        <f>IF(Table1[[#This Row],[Survival_Time_Months]]&lt;12,"&lt;1 Year",IF(Table1[[#This Row],[Survival_Time_Months]]&lt;60,"1-5 Years","5+ Years"))</f>
        <v>5+ Years</v>
      </c>
      <c r="Q2802" t="s">
        <v>14</v>
      </c>
      <c r="R2802" t="b">
        <v>0</v>
      </c>
      <c r="S2802" t="s">
        <v>23</v>
      </c>
    </row>
    <row r="2803" spans="1:19" x14ac:dyDescent="0.35">
      <c r="A2803" t="s">
        <v>2848</v>
      </c>
      <c r="B2803">
        <v>10</v>
      </c>
      <c r="C2803" t="str">
        <f>IF(Table1[[#This Row],[Age]]&lt;=10,"Child",IF(Table1[[#This Row],[Age]]&lt;=20,"Teen", IF(Table1[[#This Row],[Age]]&lt;=40, "Young Adult",IF(Table1[[#This Row],[Age]]&lt;=60, "Middle Age","Old Age"))))</f>
        <v>Child</v>
      </c>
      <c r="D2803" t="s">
        <v>5049</v>
      </c>
      <c r="E2803" t="s">
        <v>47</v>
      </c>
      <c r="F2803" t="s">
        <v>36</v>
      </c>
      <c r="G2803" s="2">
        <v>43850</v>
      </c>
      <c r="H2803" s="1">
        <f>YEAR(Table1[[#This Row],[Date_of_Diagnosis]])</f>
        <v>2020</v>
      </c>
      <c r="I2803" t="s">
        <v>48</v>
      </c>
      <c r="J2803" t="s">
        <v>2</v>
      </c>
      <c r="K2803" t="b">
        <v>1</v>
      </c>
      <c r="L2803">
        <v>28</v>
      </c>
      <c r="M2803">
        <v>11</v>
      </c>
      <c r="N2803" t="s">
        <v>12</v>
      </c>
      <c r="O2803">
        <v>97</v>
      </c>
      <c r="P2803" t="str">
        <f>IF(Table1[[#This Row],[Survival_Time_Months]]&lt;12,"&lt;1 Year",IF(Table1[[#This Row],[Survival_Time_Months]]&lt;60,"1-5 Years","5+ Years"))</f>
        <v>5+ Years</v>
      </c>
      <c r="Q2803" t="s">
        <v>14</v>
      </c>
      <c r="R2803" t="b">
        <v>0</v>
      </c>
      <c r="S2803" t="s">
        <v>18</v>
      </c>
    </row>
    <row r="2804" spans="1:19" x14ac:dyDescent="0.35">
      <c r="A2804" t="s">
        <v>2849</v>
      </c>
      <c r="B2804">
        <v>67</v>
      </c>
      <c r="C2804" t="str">
        <f>IF(Table1[[#This Row],[Age]]&lt;=10,"Child",IF(Table1[[#This Row],[Age]]&lt;=20,"Teen", IF(Table1[[#This Row],[Age]]&lt;=40, "Young Adult",IF(Table1[[#This Row],[Age]]&lt;=60, "Middle Age","Old Age"))))</f>
        <v>Old Age</v>
      </c>
      <c r="D2804" t="s">
        <v>40</v>
      </c>
      <c r="E2804" t="s">
        <v>47</v>
      </c>
      <c r="F2804" t="s">
        <v>36</v>
      </c>
      <c r="G2804" s="2">
        <v>45091</v>
      </c>
      <c r="H2804" s="1">
        <f>YEAR(Table1[[#This Row],[Date_of_Diagnosis]])</f>
        <v>2023</v>
      </c>
      <c r="I2804" t="s">
        <v>48</v>
      </c>
      <c r="J2804" t="s">
        <v>2</v>
      </c>
      <c r="K2804" t="b">
        <v>0</v>
      </c>
      <c r="L2804">
        <v>30</v>
      </c>
      <c r="M2804">
        <v>17</v>
      </c>
      <c r="N2804" t="s">
        <v>12</v>
      </c>
      <c r="O2804">
        <v>105</v>
      </c>
      <c r="P2804" t="str">
        <f>IF(Table1[[#This Row],[Survival_Time_Months]]&lt;12,"&lt;1 Year",IF(Table1[[#This Row],[Survival_Time_Months]]&lt;60,"1-5 Years","5+ Years"))</f>
        <v>5+ Years</v>
      </c>
      <c r="Q2804" t="s">
        <v>10</v>
      </c>
      <c r="R2804" t="b">
        <v>1</v>
      </c>
      <c r="S2804" t="s">
        <v>16</v>
      </c>
    </row>
    <row r="2805" spans="1:19" x14ac:dyDescent="0.35">
      <c r="A2805" t="s">
        <v>2850</v>
      </c>
      <c r="B2805">
        <v>59</v>
      </c>
      <c r="C2805" t="str">
        <f>IF(Table1[[#This Row],[Age]]&lt;=10,"Child",IF(Table1[[#This Row],[Age]]&lt;=20,"Teen", IF(Table1[[#This Row],[Age]]&lt;=40, "Young Adult",IF(Table1[[#This Row],[Age]]&lt;=60, "Middle Age","Old Age"))))</f>
        <v>Middle Age</v>
      </c>
      <c r="D2805" t="s">
        <v>40</v>
      </c>
      <c r="E2805" t="s">
        <v>35</v>
      </c>
      <c r="F2805" t="s">
        <v>41</v>
      </c>
      <c r="G2805" s="2">
        <v>45285</v>
      </c>
      <c r="H2805" s="1">
        <f>YEAR(Table1[[#This Row],[Date_of_Diagnosis]])</f>
        <v>2023</v>
      </c>
      <c r="I2805" t="s">
        <v>51</v>
      </c>
      <c r="J2805" t="s">
        <v>2</v>
      </c>
      <c r="K2805" t="b">
        <v>0</v>
      </c>
      <c r="L2805">
        <v>27</v>
      </c>
      <c r="M2805">
        <v>0</v>
      </c>
      <c r="N2805" t="s">
        <v>15</v>
      </c>
      <c r="O2805">
        <v>44</v>
      </c>
      <c r="P2805" t="str">
        <f>IF(Table1[[#This Row],[Survival_Time_Months]]&lt;12,"&lt;1 Year",IF(Table1[[#This Row],[Survival_Time_Months]]&lt;60,"1-5 Years","5+ Years"))</f>
        <v>1-5 Years</v>
      </c>
      <c r="Q2805" t="s">
        <v>10</v>
      </c>
      <c r="R2805" t="b">
        <v>0</v>
      </c>
      <c r="S2805" t="s">
        <v>18</v>
      </c>
    </row>
    <row r="2806" spans="1:19" x14ac:dyDescent="0.35">
      <c r="A2806" t="s">
        <v>2851</v>
      </c>
      <c r="B2806">
        <v>67</v>
      </c>
      <c r="C2806" t="str">
        <f>IF(Table1[[#This Row],[Age]]&lt;=10,"Child",IF(Table1[[#This Row],[Age]]&lt;=20,"Teen", IF(Table1[[#This Row],[Age]]&lt;=40, "Young Adult",IF(Table1[[#This Row],[Age]]&lt;=60, "Middle Age","Old Age"))))</f>
        <v>Old Age</v>
      </c>
      <c r="D2806" t="s">
        <v>40</v>
      </c>
      <c r="E2806" t="s">
        <v>47</v>
      </c>
      <c r="F2806" t="s">
        <v>41</v>
      </c>
      <c r="G2806" s="2">
        <v>43768</v>
      </c>
      <c r="H2806" s="1">
        <f>YEAR(Table1[[#This Row],[Date_of_Diagnosis]])</f>
        <v>2019</v>
      </c>
      <c r="I2806" t="s">
        <v>37</v>
      </c>
      <c r="J2806" t="s">
        <v>2</v>
      </c>
      <c r="K2806" t="b">
        <v>0</v>
      </c>
      <c r="L2806">
        <v>51</v>
      </c>
      <c r="M2806">
        <v>3</v>
      </c>
      <c r="N2806" t="s">
        <v>15</v>
      </c>
      <c r="O2806">
        <v>120</v>
      </c>
      <c r="P2806" t="str">
        <f>IF(Table1[[#This Row],[Survival_Time_Months]]&lt;12,"&lt;1 Year",IF(Table1[[#This Row],[Survival_Time_Months]]&lt;60,"1-5 Years","5+ Years"))</f>
        <v>5+ Years</v>
      </c>
      <c r="Q2806" t="s">
        <v>14</v>
      </c>
      <c r="R2806" t="b">
        <v>0</v>
      </c>
      <c r="S2806" t="s">
        <v>23</v>
      </c>
    </row>
    <row r="2807" spans="1:19" x14ac:dyDescent="0.35">
      <c r="A2807" t="s">
        <v>2852</v>
      </c>
      <c r="B2807">
        <v>59</v>
      </c>
      <c r="C2807" t="str">
        <f>IF(Table1[[#This Row],[Age]]&lt;=10,"Child",IF(Table1[[#This Row],[Age]]&lt;=20,"Teen", IF(Table1[[#This Row],[Age]]&lt;=40, "Young Adult",IF(Table1[[#This Row],[Age]]&lt;=60, "Middle Age","Old Age"))))</f>
        <v>Middle Age</v>
      </c>
      <c r="D2807" t="s">
        <v>5050</v>
      </c>
      <c r="E2807" t="s">
        <v>50</v>
      </c>
      <c r="F2807" t="s">
        <v>41</v>
      </c>
      <c r="G2807" s="2">
        <v>44899</v>
      </c>
      <c r="H2807" s="1">
        <f>YEAR(Table1[[#This Row],[Date_of_Diagnosis]])</f>
        <v>2022</v>
      </c>
      <c r="I2807" t="s">
        <v>37</v>
      </c>
      <c r="J2807" t="s">
        <v>2</v>
      </c>
      <c r="K2807" t="b">
        <v>0</v>
      </c>
      <c r="L2807">
        <v>16</v>
      </c>
      <c r="M2807">
        <v>12</v>
      </c>
      <c r="N2807" t="s">
        <v>15</v>
      </c>
      <c r="O2807">
        <v>71</v>
      </c>
      <c r="P2807" t="str">
        <f>IF(Table1[[#This Row],[Survival_Time_Months]]&lt;12,"&lt;1 Year",IF(Table1[[#This Row],[Survival_Time_Months]]&lt;60,"1-5 Years","5+ Years"))</f>
        <v>5+ Years</v>
      </c>
      <c r="Q2807" t="s">
        <v>10</v>
      </c>
      <c r="R2807" t="b">
        <v>1</v>
      </c>
      <c r="S2807" t="s">
        <v>16</v>
      </c>
    </row>
    <row r="2808" spans="1:19" x14ac:dyDescent="0.35">
      <c r="A2808" t="s">
        <v>2853</v>
      </c>
      <c r="B2808">
        <v>12</v>
      </c>
      <c r="C2808" t="str">
        <f>IF(Table1[[#This Row],[Age]]&lt;=10,"Child",IF(Table1[[#This Row],[Age]]&lt;=20,"Teen", IF(Table1[[#This Row],[Age]]&lt;=40, "Young Adult",IF(Table1[[#This Row],[Age]]&lt;=60, "Middle Age","Old Age"))))</f>
        <v>Teen</v>
      </c>
      <c r="D2808" t="s">
        <v>40</v>
      </c>
      <c r="E2808" t="s">
        <v>35</v>
      </c>
      <c r="F2808" t="s">
        <v>41</v>
      </c>
      <c r="G2808" s="2">
        <v>44385</v>
      </c>
      <c r="H2808" s="1">
        <f>YEAR(Table1[[#This Row],[Date_of_Diagnosis]])</f>
        <v>2021</v>
      </c>
      <c r="I2808" t="s">
        <v>48</v>
      </c>
      <c r="J2808" t="s">
        <v>45</v>
      </c>
      <c r="K2808" t="b">
        <v>0</v>
      </c>
      <c r="L2808">
        <v>7</v>
      </c>
      <c r="M2808">
        <v>4</v>
      </c>
      <c r="N2808" t="s">
        <v>9</v>
      </c>
      <c r="O2808">
        <v>85</v>
      </c>
      <c r="P2808" t="str">
        <f>IF(Table1[[#This Row],[Survival_Time_Months]]&lt;12,"&lt;1 Year",IF(Table1[[#This Row],[Survival_Time_Months]]&lt;60,"1-5 Years","5+ Years"))</f>
        <v>5+ Years</v>
      </c>
      <c r="Q2808" t="s">
        <v>10</v>
      </c>
      <c r="R2808" t="b">
        <v>0</v>
      </c>
      <c r="S2808" t="s">
        <v>20</v>
      </c>
    </row>
    <row r="2809" spans="1:19" x14ac:dyDescent="0.35">
      <c r="A2809" t="s">
        <v>2854</v>
      </c>
      <c r="B2809">
        <v>54</v>
      </c>
      <c r="C2809" t="str">
        <f>IF(Table1[[#This Row],[Age]]&lt;=10,"Child",IF(Table1[[#This Row],[Age]]&lt;=20,"Teen", IF(Table1[[#This Row],[Age]]&lt;=40, "Young Adult",IF(Table1[[#This Row],[Age]]&lt;=60, "Middle Age","Old Age"))))</f>
        <v>Middle Age</v>
      </c>
      <c r="D2809" t="s">
        <v>40</v>
      </c>
      <c r="E2809" t="s">
        <v>47</v>
      </c>
      <c r="F2809" t="s">
        <v>41</v>
      </c>
      <c r="G2809" s="2">
        <v>44351</v>
      </c>
      <c r="H2809" s="1">
        <f>YEAR(Table1[[#This Row],[Date_of_Diagnosis]])</f>
        <v>2021</v>
      </c>
      <c r="I2809" t="s">
        <v>51</v>
      </c>
      <c r="J2809" t="s">
        <v>45</v>
      </c>
      <c r="K2809" t="b">
        <v>1</v>
      </c>
      <c r="L2809">
        <v>18</v>
      </c>
      <c r="M2809">
        <v>14</v>
      </c>
      <c r="N2809" t="s">
        <v>9</v>
      </c>
      <c r="O2809">
        <v>21</v>
      </c>
      <c r="P2809" t="str">
        <f>IF(Table1[[#This Row],[Survival_Time_Months]]&lt;12,"&lt;1 Year",IF(Table1[[#This Row],[Survival_Time_Months]]&lt;60,"1-5 Years","5+ Years"))</f>
        <v>1-5 Years</v>
      </c>
      <c r="Q2809" t="s">
        <v>10</v>
      </c>
      <c r="R2809" t="b">
        <v>1</v>
      </c>
      <c r="S2809" t="s">
        <v>21</v>
      </c>
    </row>
    <row r="2810" spans="1:19" x14ac:dyDescent="0.35">
      <c r="A2810" t="s">
        <v>2855</v>
      </c>
      <c r="B2810">
        <v>56</v>
      </c>
      <c r="C2810" t="str">
        <f>IF(Table1[[#This Row],[Age]]&lt;=10,"Child",IF(Table1[[#This Row],[Age]]&lt;=20,"Teen", IF(Table1[[#This Row],[Age]]&lt;=40, "Young Adult",IF(Table1[[#This Row],[Age]]&lt;=60, "Middle Age","Old Age"))))</f>
        <v>Middle Age</v>
      </c>
      <c r="D2810" t="s">
        <v>5050</v>
      </c>
      <c r="E2810" t="s">
        <v>50</v>
      </c>
      <c r="F2810" t="s">
        <v>41</v>
      </c>
      <c r="G2810" s="2">
        <v>45355</v>
      </c>
      <c r="H2810" s="1">
        <f>YEAR(Table1[[#This Row],[Date_of_Diagnosis]])</f>
        <v>2024</v>
      </c>
      <c r="I2810" t="s">
        <v>42</v>
      </c>
      <c r="J2810" t="s">
        <v>2</v>
      </c>
      <c r="K2810" t="b">
        <v>0</v>
      </c>
      <c r="L2810">
        <v>68</v>
      </c>
      <c r="M2810">
        <v>0</v>
      </c>
      <c r="N2810" t="s">
        <v>12</v>
      </c>
      <c r="O2810">
        <v>98</v>
      </c>
      <c r="P2810" t="str">
        <f>IF(Table1[[#This Row],[Survival_Time_Months]]&lt;12,"&lt;1 Year",IF(Table1[[#This Row],[Survival_Time_Months]]&lt;60,"1-5 Years","5+ Years"))</f>
        <v>5+ Years</v>
      </c>
      <c r="Q2810" t="s">
        <v>10</v>
      </c>
      <c r="R2810" t="b">
        <v>0</v>
      </c>
      <c r="S2810" t="s">
        <v>16</v>
      </c>
    </row>
    <row r="2811" spans="1:19" x14ac:dyDescent="0.35">
      <c r="A2811" t="s">
        <v>2856</v>
      </c>
      <c r="B2811">
        <v>1</v>
      </c>
      <c r="C2811" t="str">
        <f>IF(Table1[[#This Row],[Age]]&lt;=10,"Child",IF(Table1[[#This Row],[Age]]&lt;=20,"Teen", IF(Table1[[#This Row],[Age]]&lt;=40, "Young Adult",IF(Table1[[#This Row],[Age]]&lt;=60, "Middle Age","Old Age"))))</f>
        <v>Child</v>
      </c>
      <c r="D2811" t="s">
        <v>40</v>
      </c>
      <c r="E2811" t="s">
        <v>35</v>
      </c>
      <c r="F2811" t="s">
        <v>36</v>
      </c>
      <c r="G2811" s="2">
        <v>43497</v>
      </c>
      <c r="H2811" s="1">
        <f>YEAR(Table1[[#This Row],[Date_of_Diagnosis]])</f>
        <v>2019</v>
      </c>
      <c r="I2811" t="s">
        <v>37</v>
      </c>
      <c r="J2811" t="s">
        <v>38</v>
      </c>
      <c r="K2811" t="b">
        <v>1</v>
      </c>
      <c r="L2811">
        <v>2</v>
      </c>
      <c r="M2811">
        <v>15</v>
      </c>
      <c r="N2811" t="s">
        <v>15</v>
      </c>
      <c r="O2811">
        <v>4</v>
      </c>
      <c r="P2811" t="str">
        <f>IF(Table1[[#This Row],[Survival_Time_Months]]&lt;12,"&lt;1 Year",IF(Table1[[#This Row],[Survival_Time_Months]]&lt;60,"1-5 Years","5+ Years"))</f>
        <v>&lt;1 Year</v>
      </c>
      <c r="Q2811" t="s">
        <v>14</v>
      </c>
      <c r="R2811" t="b">
        <v>0</v>
      </c>
      <c r="S2811" t="s">
        <v>16</v>
      </c>
    </row>
    <row r="2812" spans="1:19" x14ac:dyDescent="0.35">
      <c r="A2812" t="s">
        <v>2857</v>
      </c>
      <c r="B2812">
        <v>82</v>
      </c>
      <c r="C2812" t="str">
        <f>IF(Table1[[#This Row],[Age]]&lt;=10,"Child",IF(Table1[[#This Row],[Age]]&lt;=20,"Teen", IF(Table1[[#This Row],[Age]]&lt;=40, "Young Adult",IF(Table1[[#This Row],[Age]]&lt;=60, "Middle Age","Old Age"))))</f>
        <v>Old Age</v>
      </c>
      <c r="D2812" t="s">
        <v>40</v>
      </c>
      <c r="E2812" t="s">
        <v>47</v>
      </c>
      <c r="F2812" t="s">
        <v>44</v>
      </c>
      <c r="G2812" s="2">
        <v>43844</v>
      </c>
      <c r="H2812" s="1">
        <f>YEAR(Table1[[#This Row],[Date_of_Diagnosis]])</f>
        <v>2020</v>
      </c>
      <c r="I2812" t="s">
        <v>37</v>
      </c>
      <c r="J2812" t="s">
        <v>2</v>
      </c>
      <c r="K2812" t="b">
        <v>0</v>
      </c>
      <c r="L2812">
        <v>37</v>
      </c>
      <c r="M2812">
        <v>14</v>
      </c>
      <c r="N2812" t="s">
        <v>12</v>
      </c>
      <c r="O2812">
        <v>50</v>
      </c>
      <c r="P2812" t="str">
        <f>IF(Table1[[#This Row],[Survival_Time_Months]]&lt;12,"&lt;1 Year",IF(Table1[[#This Row],[Survival_Time_Months]]&lt;60,"1-5 Years","5+ Years"))</f>
        <v>1-5 Years</v>
      </c>
      <c r="Q2812" t="s">
        <v>14</v>
      </c>
      <c r="R2812" t="b">
        <v>0</v>
      </c>
      <c r="S2812" t="s">
        <v>18</v>
      </c>
    </row>
    <row r="2813" spans="1:19" x14ac:dyDescent="0.35">
      <c r="A2813" t="s">
        <v>2858</v>
      </c>
      <c r="B2813">
        <v>23</v>
      </c>
      <c r="C2813" t="str">
        <f>IF(Table1[[#This Row],[Age]]&lt;=10,"Child",IF(Table1[[#This Row],[Age]]&lt;=20,"Teen", IF(Table1[[#This Row],[Age]]&lt;=40, "Young Adult",IF(Table1[[#This Row],[Age]]&lt;=60, "Middle Age","Old Age"))))</f>
        <v>Young Adult</v>
      </c>
      <c r="D2813" t="s">
        <v>5049</v>
      </c>
      <c r="E2813" t="s">
        <v>50</v>
      </c>
      <c r="F2813" t="s">
        <v>41</v>
      </c>
      <c r="G2813" s="2">
        <v>45632</v>
      </c>
      <c r="H2813" s="1">
        <f>YEAR(Table1[[#This Row],[Date_of_Diagnosis]])</f>
        <v>2024</v>
      </c>
      <c r="I2813" t="s">
        <v>51</v>
      </c>
      <c r="J2813" t="s">
        <v>38</v>
      </c>
      <c r="K2813" t="b">
        <v>1</v>
      </c>
      <c r="L2813">
        <v>19</v>
      </c>
      <c r="M2813">
        <v>1</v>
      </c>
      <c r="N2813" t="s">
        <v>9</v>
      </c>
      <c r="O2813">
        <v>90</v>
      </c>
      <c r="P2813" t="str">
        <f>IF(Table1[[#This Row],[Survival_Time_Months]]&lt;12,"&lt;1 Year",IF(Table1[[#This Row],[Survival_Time_Months]]&lt;60,"1-5 Years","5+ Years"))</f>
        <v>5+ Years</v>
      </c>
      <c r="Q2813" t="s">
        <v>10</v>
      </c>
      <c r="R2813" t="b">
        <v>1</v>
      </c>
      <c r="S2813" t="s">
        <v>13</v>
      </c>
    </row>
    <row r="2814" spans="1:19" x14ac:dyDescent="0.35">
      <c r="A2814" t="s">
        <v>2859</v>
      </c>
      <c r="B2814">
        <v>26</v>
      </c>
      <c r="C2814" t="str">
        <f>IF(Table1[[#This Row],[Age]]&lt;=10,"Child",IF(Table1[[#This Row],[Age]]&lt;=20,"Teen", IF(Table1[[#This Row],[Age]]&lt;=40, "Young Adult",IF(Table1[[#This Row],[Age]]&lt;=60, "Middle Age","Old Age"))))</f>
        <v>Young Adult</v>
      </c>
      <c r="D2814" t="s">
        <v>5049</v>
      </c>
      <c r="E2814" t="s">
        <v>50</v>
      </c>
      <c r="F2814" t="s">
        <v>41</v>
      </c>
      <c r="G2814" s="2">
        <v>45095</v>
      </c>
      <c r="H2814" s="1">
        <f>YEAR(Table1[[#This Row],[Date_of_Diagnosis]])</f>
        <v>2023</v>
      </c>
      <c r="I2814" t="s">
        <v>37</v>
      </c>
      <c r="J2814" t="s">
        <v>2</v>
      </c>
      <c r="K2814" t="b">
        <v>1</v>
      </c>
      <c r="L2814">
        <v>13</v>
      </c>
      <c r="M2814">
        <v>13</v>
      </c>
      <c r="N2814" t="s">
        <v>9</v>
      </c>
      <c r="O2814">
        <v>79</v>
      </c>
      <c r="P2814" t="str">
        <f>IF(Table1[[#This Row],[Survival_Time_Months]]&lt;12,"&lt;1 Year",IF(Table1[[#This Row],[Survival_Time_Months]]&lt;60,"1-5 Years","5+ Years"))</f>
        <v>5+ Years</v>
      </c>
      <c r="Q2814" t="s">
        <v>14</v>
      </c>
      <c r="R2814" t="b">
        <v>0</v>
      </c>
      <c r="S2814" t="s">
        <v>18</v>
      </c>
    </row>
    <row r="2815" spans="1:19" x14ac:dyDescent="0.35">
      <c r="A2815" t="s">
        <v>2860</v>
      </c>
      <c r="B2815">
        <v>18</v>
      </c>
      <c r="C2815" t="str">
        <f>IF(Table1[[#This Row],[Age]]&lt;=10,"Child",IF(Table1[[#This Row],[Age]]&lt;=20,"Teen", IF(Table1[[#This Row],[Age]]&lt;=40, "Young Adult",IF(Table1[[#This Row],[Age]]&lt;=60, "Middle Age","Old Age"))))</f>
        <v>Teen</v>
      </c>
      <c r="D2815" t="s">
        <v>5049</v>
      </c>
      <c r="E2815" t="s">
        <v>50</v>
      </c>
      <c r="F2815" t="s">
        <v>44</v>
      </c>
      <c r="G2815" s="2">
        <v>44278</v>
      </c>
      <c r="H2815" s="1">
        <f>YEAR(Table1[[#This Row],[Date_of_Diagnosis]])</f>
        <v>2021</v>
      </c>
      <c r="I2815" t="s">
        <v>48</v>
      </c>
      <c r="J2815" t="s">
        <v>2</v>
      </c>
      <c r="K2815" t="b">
        <v>1</v>
      </c>
      <c r="L2815">
        <v>58</v>
      </c>
      <c r="M2815">
        <v>11</v>
      </c>
      <c r="N2815" t="s">
        <v>9</v>
      </c>
      <c r="O2815">
        <v>67</v>
      </c>
      <c r="P2815" t="str">
        <f>IF(Table1[[#This Row],[Survival_Time_Months]]&lt;12,"&lt;1 Year",IF(Table1[[#This Row],[Survival_Time_Months]]&lt;60,"1-5 Years","5+ Years"))</f>
        <v>5+ Years</v>
      </c>
      <c r="Q2815" t="s">
        <v>10</v>
      </c>
      <c r="R2815" t="b">
        <v>1</v>
      </c>
      <c r="S2815" t="s">
        <v>13</v>
      </c>
    </row>
    <row r="2816" spans="1:19" x14ac:dyDescent="0.35">
      <c r="A2816" t="s">
        <v>2861</v>
      </c>
      <c r="B2816">
        <v>63</v>
      </c>
      <c r="C2816" t="str">
        <f>IF(Table1[[#This Row],[Age]]&lt;=10,"Child",IF(Table1[[#This Row],[Age]]&lt;=20,"Teen", IF(Table1[[#This Row],[Age]]&lt;=40, "Young Adult",IF(Table1[[#This Row],[Age]]&lt;=60, "Middle Age","Old Age"))))</f>
        <v>Old Age</v>
      </c>
      <c r="D2816" t="s">
        <v>5049</v>
      </c>
      <c r="E2816" t="s">
        <v>50</v>
      </c>
      <c r="F2816" t="s">
        <v>44</v>
      </c>
      <c r="G2816" s="2">
        <v>44747</v>
      </c>
      <c r="H2816" s="1">
        <f>YEAR(Table1[[#This Row],[Date_of_Diagnosis]])</f>
        <v>2022</v>
      </c>
      <c r="I2816" t="s">
        <v>51</v>
      </c>
      <c r="J2816" t="s">
        <v>38</v>
      </c>
      <c r="K2816" t="b">
        <v>1</v>
      </c>
      <c r="L2816">
        <v>20</v>
      </c>
      <c r="M2816">
        <v>9</v>
      </c>
      <c r="N2816" t="s">
        <v>15</v>
      </c>
      <c r="O2816">
        <v>89</v>
      </c>
      <c r="P2816" t="str">
        <f>IF(Table1[[#This Row],[Survival_Time_Months]]&lt;12,"&lt;1 Year",IF(Table1[[#This Row],[Survival_Time_Months]]&lt;60,"1-5 Years","5+ Years"))</f>
        <v>5+ Years</v>
      </c>
      <c r="Q2816" t="s">
        <v>14</v>
      </c>
      <c r="R2816" t="b">
        <v>0</v>
      </c>
      <c r="S2816" t="s">
        <v>17</v>
      </c>
    </row>
    <row r="2817" spans="1:19" x14ac:dyDescent="0.35">
      <c r="A2817" t="s">
        <v>2862</v>
      </c>
      <c r="B2817">
        <v>56</v>
      </c>
      <c r="C2817" t="str">
        <f>IF(Table1[[#This Row],[Age]]&lt;=10,"Child",IF(Table1[[#This Row],[Age]]&lt;=20,"Teen", IF(Table1[[#This Row],[Age]]&lt;=40, "Young Adult",IF(Table1[[#This Row],[Age]]&lt;=60, "Middle Age","Old Age"))))</f>
        <v>Middle Age</v>
      </c>
      <c r="D2817" t="s">
        <v>5049</v>
      </c>
      <c r="E2817" t="s">
        <v>50</v>
      </c>
      <c r="F2817" t="s">
        <v>41</v>
      </c>
      <c r="G2817" s="2">
        <v>45319</v>
      </c>
      <c r="H2817" s="1">
        <f>YEAR(Table1[[#This Row],[Date_of_Diagnosis]])</f>
        <v>2024</v>
      </c>
      <c r="I2817" t="s">
        <v>37</v>
      </c>
      <c r="J2817" t="s">
        <v>38</v>
      </c>
      <c r="K2817" t="b">
        <v>0</v>
      </c>
      <c r="L2817">
        <v>29</v>
      </c>
      <c r="M2817">
        <v>0</v>
      </c>
      <c r="N2817" t="s">
        <v>15</v>
      </c>
      <c r="O2817">
        <v>53</v>
      </c>
      <c r="P2817" t="str">
        <f>IF(Table1[[#This Row],[Survival_Time_Months]]&lt;12,"&lt;1 Year",IF(Table1[[#This Row],[Survival_Time_Months]]&lt;60,"1-5 Years","5+ Years"))</f>
        <v>1-5 Years</v>
      </c>
      <c r="Q2817" t="s">
        <v>14</v>
      </c>
      <c r="R2817" t="b">
        <v>0</v>
      </c>
      <c r="S2817" t="s">
        <v>23</v>
      </c>
    </row>
    <row r="2818" spans="1:19" x14ac:dyDescent="0.35">
      <c r="A2818" t="s">
        <v>2863</v>
      </c>
      <c r="B2818">
        <v>19</v>
      </c>
      <c r="C2818" t="str">
        <f>IF(Table1[[#This Row],[Age]]&lt;=10,"Child",IF(Table1[[#This Row],[Age]]&lt;=20,"Teen", IF(Table1[[#This Row],[Age]]&lt;=40, "Young Adult",IF(Table1[[#This Row],[Age]]&lt;=60, "Middle Age","Old Age"))))</f>
        <v>Teen</v>
      </c>
      <c r="D2818" t="s">
        <v>40</v>
      </c>
      <c r="E2818" t="s">
        <v>35</v>
      </c>
      <c r="F2818" t="s">
        <v>44</v>
      </c>
      <c r="G2818" s="2">
        <v>45033</v>
      </c>
      <c r="H2818" s="1">
        <f>YEAR(Table1[[#This Row],[Date_of_Diagnosis]])</f>
        <v>2023</v>
      </c>
      <c r="I2818" t="s">
        <v>51</v>
      </c>
      <c r="J2818" t="s">
        <v>2</v>
      </c>
      <c r="K2818" t="b">
        <v>1</v>
      </c>
      <c r="L2818">
        <v>20</v>
      </c>
      <c r="M2818">
        <v>19</v>
      </c>
      <c r="N2818" t="s">
        <v>9</v>
      </c>
      <c r="O2818">
        <v>78</v>
      </c>
      <c r="P2818" t="str">
        <f>IF(Table1[[#This Row],[Survival_Time_Months]]&lt;12,"&lt;1 Year",IF(Table1[[#This Row],[Survival_Time_Months]]&lt;60,"1-5 Years","5+ Years"))</f>
        <v>5+ Years</v>
      </c>
      <c r="Q2818" t="s">
        <v>10</v>
      </c>
      <c r="R2818" t="b">
        <v>0</v>
      </c>
      <c r="S2818" t="s">
        <v>17</v>
      </c>
    </row>
    <row r="2819" spans="1:19" x14ac:dyDescent="0.35">
      <c r="A2819" t="s">
        <v>2864</v>
      </c>
      <c r="B2819">
        <v>24</v>
      </c>
      <c r="C2819" t="str">
        <f>IF(Table1[[#This Row],[Age]]&lt;=10,"Child",IF(Table1[[#This Row],[Age]]&lt;=20,"Teen", IF(Table1[[#This Row],[Age]]&lt;=40, "Young Adult",IF(Table1[[#This Row],[Age]]&lt;=60, "Middle Age","Old Age"))))</f>
        <v>Young Adult</v>
      </c>
      <c r="D2819" t="s">
        <v>5049</v>
      </c>
      <c r="E2819" t="s">
        <v>47</v>
      </c>
      <c r="F2819" t="s">
        <v>41</v>
      </c>
      <c r="G2819" s="2">
        <v>44595</v>
      </c>
      <c r="H2819" s="1">
        <f>YEAR(Table1[[#This Row],[Date_of_Diagnosis]])</f>
        <v>2022</v>
      </c>
      <c r="I2819" t="s">
        <v>51</v>
      </c>
      <c r="J2819" t="s">
        <v>2</v>
      </c>
      <c r="K2819" t="b">
        <v>0</v>
      </c>
      <c r="L2819">
        <v>62</v>
      </c>
      <c r="M2819">
        <v>8</v>
      </c>
      <c r="N2819" t="s">
        <v>12</v>
      </c>
      <c r="O2819">
        <v>66</v>
      </c>
      <c r="P2819" t="str">
        <f>IF(Table1[[#This Row],[Survival_Time_Months]]&lt;12,"&lt;1 Year",IF(Table1[[#This Row],[Survival_Time_Months]]&lt;60,"1-5 Years","5+ Years"))</f>
        <v>5+ Years</v>
      </c>
      <c r="Q2819" t="s">
        <v>14</v>
      </c>
      <c r="R2819" t="b">
        <v>0</v>
      </c>
      <c r="S2819" t="s">
        <v>18</v>
      </c>
    </row>
    <row r="2820" spans="1:19" x14ac:dyDescent="0.35">
      <c r="A2820" t="s">
        <v>2865</v>
      </c>
      <c r="B2820">
        <v>75</v>
      </c>
      <c r="C2820" t="str">
        <f>IF(Table1[[#This Row],[Age]]&lt;=10,"Child",IF(Table1[[#This Row],[Age]]&lt;=20,"Teen", IF(Table1[[#This Row],[Age]]&lt;=40, "Young Adult",IF(Table1[[#This Row],[Age]]&lt;=60, "Middle Age","Old Age"))))</f>
        <v>Old Age</v>
      </c>
      <c r="D2820" t="s">
        <v>5050</v>
      </c>
      <c r="E2820" t="s">
        <v>50</v>
      </c>
      <c r="F2820" t="s">
        <v>44</v>
      </c>
      <c r="G2820" s="2">
        <v>44885</v>
      </c>
      <c r="H2820" s="1">
        <f>YEAR(Table1[[#This Row],[Date_of_Diagnosis]])</f>
        <v>2022</v>
      </c>
      <c r="I2820" t="s">
        <v>37</v>
      </c>
      <c r="J2820" t="s">
        <v>2</v>
      </c>
      <c r="K2820" t="b">
        <v>1</v>
      </c>
      <c r="L2820">
        <v>30</v>
      </c>
      <c r="M2820">
        <v>17</v>
      </c>
      <c r="N2820" t="s">
        <v>9</v>
      </c>
      <c r="O2820">
        <v>44</v>
      </c>
      <c r="P2820" t="str">
        <f>IF(Table1[[#This Row],[Survival_Time_Months]]&lt;12,"&lt;1 Year",IF(Table1[[#This Row],[Survival_Time_Months]]&lt;60,"1-5 Years","5+ Years"))</f>
        <v>1-5 Years</v>
      </c>
      <c r="Q2820" t="s">
        <v>10</v>
      </c>
      <c r="R2820" t="b">
        <v>0</v>
      </c>
      <c r="S2820" t="s">
        <v>19</v>
      </c>
    </row>
    <row r="2821" spans="1:19" x14ac:dyDescent="0.35">
      <c r="A2821" t="s">
        <v>2866</v>
      </c>
      <c r="B2821">
        <v>60</v>
      </c>
      <c r="C2821" t="str">
        <f>IF(Table1[[#This Row],[Age]]&lt;=10,"Child",IF(Table1[[#This Row],[Age]]&lt;=20,"Teen", IF(Table1[[#This Row],[Age]]&lt;=40, "Young Adult",IF(Table1[[#This Row],[Age]]&lt;=60, "Middle Age","Old Age"))))</f>
        <v>Middle Age</v>
      </c>
      <c r="D2821" t="s">
        <v>5049</v>
      </c>
      <c r="E2821" t="s">
        <v>35</v>
      </c>
      <c r="F2821" t="s">
        <v>44</v>
      </c>
      <c r="G2821" s="2">
        <v>45390</v>
      </c>
      <c r="H2821" s="1">
        <f>YEAR(Table1[[#This Row],[Date_of_Diagnosis]])</f>
        <v>2024</v>
      </c>
      <c r="I2821" t="s">
        <v>48</v>
      </c>
      <c r="J2821" t="s">
        <v>38</v>
      </c>
      <c r="K2821" t="b">
        <v>0</v>
      </c>
      <c r="L2821">
        <v>49</v>
      </c>
      <c r="M2821">
        <v>19</v>
      </c>
      <c r="N2821" t="s">
        <v>9</v>
      </c>
      <c r="O2821">
        <v>96</v>
      </c>
      <c r="P2821" t="str">
        <f>IF(Table1[[#This Row],[Survival_Time_Months]]&lt;12,"&lt;1 Year",IF(Table1[[#This Row],[Survival_Time_Months]]&lt;60,"1-5 Years","5+ Years"))</f>
        <v>5+ Years</v>
      </c>
      <c r="Q2821" t="s">
        <v>10</v>
      </c>
      <c r="R2821" t="b">
        <v>1</v>
      </c>
      <c r="S2821" t="s">
        <v>19</v>
      </c>
    </row>
    <row r="2822" spans="1:19" x14ac:dyDescent="0.35">
      <c r="A2822" t="s">
        <v>2867</v>
      </c>
      <c r="B2822">
        <v>15</v>
      </c>
      <c r="C2822" t="str">
        <f>IF(Table1[[#This Row],[Age]]&lt;=10,"Child",IF(Table1[[#This Row],[Age]]&lt;=20,"Teen", IF(Table1[[#This Row],[Age]]&lt;=40, "Young Adult",IF(Table1[[#This Row],[Age]]&lt;=60, "Middle Age","Old Age"))))</f>
        <v>Teen</v>
      </c>
      <c r="D2822" t="s">
        <v>5050</v>
      </c>
      <c r="E2822" t="s">
        <v>47</v>
      </c>
      <c r="F2822" t="s">
        <v>44</v>
      </c>
      <c r="G2822" s="2">
        <v>44984</v>
      </c>
      <c r="H2822" s="1">
        <f>YEAR(Table1[[#This Row],[Date_of_Diagnosis]])</f>
        <v>2023</v>
      </c>
      <c r="I2822" t="s">
        <v>48</v>
      </c>
      <c r="J2822" t="s">
        <v>45</v>
      </c>
      <c r="K2822" t="b">
        <v>1</v>
      </c>
      <c r="L2822">
        <v>32</v>
      </c>
      <c r="M2822">
        <v>15</v>
      </c>
      <c r="N2822" t="s">
        <v>12</v>
      </c>
      <c r="O2822">
        <v>99</v>
      </c>
      <c r="P2822" t="str">
        <f>IF(Table1[[#This Row],[Survival_Time_Months]]&lt;12,"&lt;1 Year",IF(Table1[[#This Row],[Survival_Time_Months]]&lt;60,"1-5 Years","5+ Years"))</f>
        <v>5+ Years</v>
      </c>
      <c r="Q2822" t="s">
        <v>10</v>
      </c>
      <c r="R2822" t="b">
        <v>1</v>
      </c>
      <c r="S2822" t="s">
        <v>11</v>
      </c>
    </row>
    <row r="2823" spans="1:19" x14ac:dyDescent="0.35">
      <c r="A2823" t="s">
        <v>2868</v>
      </c>
      <c r="B2823">
        <v>71</v>
      </c>
      <c r="C2823" t="str">
        <f>IF(Table1[[#This Row],[Age]]&lt;=10,"Child",IF(Table1[[#This Row],[Age]]&lt;=20,"Teen", IF(Table1[[#This Row],[Age]]&lt;=40, "Young Adult",IF(Table1[[#This Row],[Age]]&lt;=60, "Middle Age","Old Age"))))</f>
        <v>Old Age</v>
      </c>
      <c r="D2823" t="s">
        <v>40</v>
      </c>
      <c r="E2823" t="s">
        <v>50</v>
      </c>
      <c r="F2823" t="s">
        <v>41</v>
      </c>
      <c r="G2823" s="2">
        <v>43756</v>
      </c>
      <c r="H2823" s="1">
        <f>YEAR(Table1[[#This Row],[Date_of_Diagnosis]])</f>
        <v>2019</v>
      </c>
      <c r="I2823" t="s">
        <v>51</v>
      </c>
      <c r="J2823" t="s">
        <v>45</v>
      </c>
      <c r="K2823" t="b">
        <v>1</v>
      </c>
      <c r="L2823">
        <v>7</v>
      </c>
      <c r="M2823">
        <v>6</v>
      </c>
      <c r="N2823" t="s">
        <v>9</v>
      </c>
      <c r="O2823">
        <v>42</v>
      </c>
      <c r="P2823" t="str">
        <f>IF(Table1[[#This Row],[Survival_Time_Months]]&lt;12,"&lt;1 Year",IF(Table1[[#This Row],[Survival_Time_Months]]&lt;60,"1-5 Years","5+ Years"))</f>
        <v>1-5 Years</v>
      </c>
      <c r="Q2823" t="s">
        <v>14</v>
      </c>
      <c r="R2823" t="b">
        <v>0</v>
      </c>
      <c r="S2823" t="s">
        <v>21</v>
      </c>
    </row>
    <row r="2824" spans="1:19" x14ac:dyDescent="0.35">
      <c r="A2824" t="s">
        <v>2869</v>
      </c>
      <c r="B2824">
        <v>45</v>
      </c>
      <c r="C2824" t="str">
        <f>IF(Table1[[#This Row],[Age]]&lt;=10,"Child",IF(Table1[[#This Row],[Age]]&lt;=20,"Teen", IF(Table1[[#This Row],[Age]]&lt;=40, "Young Adult",IF(Table1[[#This Row],[Age]]&lt;=60, "Middle Age","Old Age"))))</f>
        <v>Middle Age</v>
      </c>
      <c r="D2824" t="s">
        <v>5050</v>
      </c>
      <c r="E2824" t="s">
        <v>50</v>
      </c>
      <c r="F2824" t="s">
        <v>36</v>
      </c>
      <c r="G2824" s="2">
        <v>43695</v>
      </c>
      <c r="H2824" s="1">
        <f>YEAR(Table1[[#This Row],[Date_of_Diagnosis]])</f>
        <v>2019</v>
      </c>
      <c r="I2824" t="s">
        <v>42</v>
      </c>
      <c r="J2824" t="s">
        <v>2</v>
      </c>
      <c r="K2824" t="b">
        <v>1</v>
      </c>
      <c r="L2824">
        <v>56</v>
      </c>
      <c r="M2824">
        <v>19</v>
      </c>
      <c r="N2824" t="s">
        <v>9</v>
      </c>
      <c r="O2824">
        <v>105</v>
      </c>
      <c r="P2824" t="str">
        <f>IF(Table1[[#This Row],[Survival_Time_Months]]&lt;12,"&lt;1 Year",IF(Table1[[#This Row],[Survival_Time_Months]]&lt;60,"1-5 Years","5+ Years"))</f>
        <v>5+ Years</v>
      </c>
      <c r="Q2824" t="s">
        <v>14</v>
      </c>
      <c r="R2824" t="b">
        <v>0</v>
      </c>
      <c r="S2824" t="s">
        <v>18</v>
      </c>
    </row>
    <row r="2825" spans="1:19" x14ac:dyDescent="0.35">
      <c r="A2825" t="s">
        <v>2870</v>
      </c>
      <c r="B2825">
        <v>84</v>
      </c>
      <c r="C2825" t="str">
        <f>IF(Table1[[#This Row],[Age]]&lt;=10,"Child",IF(Table1[[#This Row],[Age]]&lt;=20,"Teen", IF(Table1[[#This Row],[Age]]&lt;=40, "Young Adult",IF(Table1[[#This Row],[Age]]&lt;=60, "Middle Age","Old Age"))))</f>
        <v>Old Age</v>
      </c>
      <c r="D2825" t="s">
        <v>40</v>
      </c>
      <c r="E2825" t="s">
        <v>47</v>
      </c>
      <c r="F2825" t="s">
        <v>36</v>
      </c>
      <c r="G2825" s="2">
        <v>44518</v>
      </c>
      <c r="H2825" s="1">
        <f>YEAR(Table1[[#This Row],[Date_of_Diagnosis]])</f>
        <v>2021</v>
      </c>
      <c r="I2825" t="s">
        <v>51</v>
      </c>
      <c r="J2825" t="s">
        <v>2</v>
      </c>
      <c r="K2825" t="b">
        <v>0</v>
      </c>
      <c r="L2825">
        <v>32</v>
      </c>
      <c r="M2825">
        <v>6</v>
      </c>
      <c r="N2825" t="s">
        <v>12</v>
      </c>
      <c r="O2825">
        <v>120</v>
      </c>
      <c r="P2825" t="str">
        <f>IF(Table1[[#This Row],[Survival_Time_Months]]&lt;12,"&lt;1 Year",IF(Table1[[#This Row],[Survival_Time_Months]]&lt;60,"1-5 Years","5+ Years"))</f>
        <v>5+ Years</v>
      </c>
      <c r="Q2825" t="s">
        <v>14</v>
      </c>
      <c r="R2825" t="b">
        <v>1</v>
      </c>
      <c r="S2825" t="s">
        <v>20</v>
      </c>
    </row>
    <row r="2826" spans="1:19" x14ac:dyDescent="0.35">
      <c r="A2826" t="s">
        <v>2871</v>
      </c>
      <c r="B2826">
        <v>44</v>
      </c>
      <c r="C2826" t="str">
        <f>IF(Table1[[#This Row],[Age]]&lt;=10,"Child",IF(Table1[[#This Row],[Age]]&lt;=20,"Teen", IF(Table1[[#This Row],[Age]]&lt;=40, "Young Adult",IF(Table1[[#This Row],[Age]]&lt;=60, "Middle Age","Old Age"))))</f>
        <v>Middle Age</v>
      </c>
      <c r="D2826" t="s">
        <v>40</v>
      </c>
      <c r="E2826" t="s">
        <v>47</v>
      </c>
      <c r="F2826" t="s">
        <v>36</v>
      </c>
      <c r="G2826" s="2">
        <v>43682</v>
      </c>
      <c r="H2826" s="1">
        <f>YEAR(Table1[[#This Row],[Date_of_Diagnosis]])</f>
        <v>2019</v>
      </c>
      <c r="I2826" t="s">
        <v>37</v>
      </c>
      <c r="J2826" t="s">
        <v>45</v>
      </c>
      <c r="K2826" t="b">
        <v>1</v>
      </c>
      <c r="L2826">
        <v>40</v>
      </c>
      <c r="M2826">
        <v>13</v>
      </c>
      <c r="N2826" t="s">
        <v>15</v>
      </c>
      <c r="O2826">
        <v>118</v>
      </c>
      <c r="P2826" t="str">
        <f>IF(Table1[[#This Row],[Survival_Time_Months]]&lt;12,"&lt;1 Year",IF(Table1[[#This Row],[Survival_Time_Months]]&lt;60,"1-5 Years","5+ Years"))</f>
        <v>5+ Years</v>
      </c>
      <c r="Q2826" t="s">
        <v>14</v>
      </c>
      <c r="R2826" t="b">
        <v>0</v>
      </c>
      <c r="S2826" t="s">
        <v>22</v>
      </c>
    </row>
    <row r="2827" spans="1:19" x14ac:dyDescent="0.35">
      <c r="A2827" t="s">
        <v>2872</v>
      </c>
      <c r="B2827">
        <v>84</v>
      </c>
      <c r="C2827" t="str">
        <f>IF(Table1[[#This Row],[Age]]&lt;=10,"Child",IF(Table1[[#This Row],[Age]]&lt;=20,"Teen", IF(Table1[[#This Row],[Age]]&lt;=40, "Young Adult",IF(Table1[[#This Row],[Age]]&lt;=60, "Middle Age","Old Age"))))</f>
        <v>Old Age</v>
      </c>
      <c r="D2827" t="s">
        <v>5050</v>
      </c>
      <c r="E2827" t="s">
        <v>47</v>
      </c>
      <c r="F2827" t="s">
        <v>41</v>
      </c>
      <c r="G2827" s="2">
        <v>44340</v>
      </c>
      <c r="H2827" s="1">
        <f>YEAR(Table1[[#This Row],[Date_of_Diagnosis]])</f>
        <v>2021</v>
      </c>
      <c r="I2827" t="s">
        <v>42</v>
      </c>
      <c r="J2827" t="s">
        <v>2</v>
      </c>
      <c r="K2827" t="b">
        <v>1</v>
      </c>
      <c r="L2827">
        <v>56</v>
      </c>
      <c r="M2827">
        <v>19</v>
      </c>
      <c r="N2827" t="s">
        <v>15</v>
      </c>
      <c r="O2827">
        <v>109</v>
      </c>
      <c r="P2827" t="str">
        <f>IF(Table1[[#This Row],[Survival_Time_Months]]&lt;12,"&lt;1 Year",IF(Table1[[#This Row],[Survival_Time_Months]]&lt;60,"1-5 Years","5+ Years"))</f>
        <v>5+ Years</v>
      </c>
      <c r="Q2827" t="s">
        <v>14</v>
      </c>
      <c r="R2827" t="b">
        <v>1</v>
      </c>
      <c r="S2827" t="s">
        <v>21</v>
      </c>
    </row>
    <row r="2828" spans="1:19" x14ac:dyDescent="0.35">
      <c r="A2828" t="s">
        <v>2873</v>
      </c>
      <c r="B2828">
        <v>20</v>
      </c>
      <c r="C2828" t="str">
        <f>IF(Table1[[#This Row],[Age]]&lt;=10,"Child",IF(Table1[[#This Row],[Age]]&lt;=20,"Teen", IF(Table1[[#This Row],[Age]]&lt;=40, "Young Adult",IF(Table1[[#This Row],[Age]]&lt;=60, "Middle Age","Old Age"))))</f>
        <v>Teen</v>
      </c>
      <c r="D2828" t="s">
        <v>40</v>
      </c>
      <c r="E2828" t="s">
        <v>50</v>
      </c>
      <c r="F2828" t="s">
        <v>36</v>
      </c>
      <c r="G2828" s="2">
        <v>43834</v>
      </c>
      <c r="H2828" s="1">
        <f>YEAR(Table1[[#This Row],[Date_of_Diagnosis]])</f>
        <v>2020</v>
      </c>
      <c r="I2828" t="s">
        <v>37</v>
      </c>
      <c r="J2828" t="s">
        <v>2</v>
      </c>
      <c r="K2828" t="b">
        <v>0</v>
      </c>
      <c r="L2828">
        <v>44</v>
      </c>
      <c r="M2828">
        <v>0</v>
      </c>
      <c r="N2828" t="s">
        <v>9</v>
      </c>
      <c r="O2828">
        <v>91</v>
      </c>
      <c r="P2828" t="str">
        <f>IF(Table1[[#This Row],[Survival_Time_Months]]&lt;12,"&lt;1 Year",IF(Table1[[#This Row],[Survival_Time_Months]]&lt;60,"1-5 Years","5+ Years"))</f>
        <v>5+ Years</v>
      </c>
      <c r="Q2828" t="s">
        <v>14</v>
      </c>
      <c r="R2828" t="b">
        <v>1</v>
      </c>
      <c r="S2828" t="s">
        <v>22</v>
      </c>
    </row>
    <row r="2829" spans="1:19" x14ac:dyDescent="0.35">
      <c r="A2829" t="s">
        <v>2874</v>
      </c>
      <c r="B2829">
        <v>31</v>
      </c>
      <c r="C2829" t="str">
        <f>IF(Table1[[#This Row],[Age]]&lt;=10,"Child",IF(Table1[[#This Row],[Age]]&lt;=20,"Teen", IF(Table1[[#This Row],[Age]]&lt;=40, "Young Adult",IF(Table1[[#This Row],[Age]]&lt;=60, "Middle Age","Old Age"))))</f>
        <v>Young Adult</v>
      </c>
      <c r="D2829" t="s">
        <v>5049</v>
      </c>
      <c r="E2829" t="s">
        <v>35</v>
      </c>
      <c r="F2829" t="s">
        <v>44</v>
      </c>
      <c r="G2829" s="2">
        <v>43863</v>
      </c>
      <c r="H2829" s="1">
        <f>YEAR(Table1[[#This Row],[Date_of_Diagnosis]])</f>
        <v>2020</v>
      </c>
      <c r="I2829" t="s">
        <v>42</v>
      </c>
      <c r="J2829" t="s">
        <v>2</v>
      </c>
      <c r="K2829" t="b">
        <v>1</v>
      </c>
      <c r="L2829">
        <v>10</v>
      </c>
      <c r="M2829">
        <v>9</v>
      </c>
      <c r="N2829" t="s">
        <v>12</v>
      </c>
      <c r="O2829">
        <v>11</v>
      </c>
      <c r="P2829" t="str">
        <f>IF(Table1[[#This Row],[Survival_Time_Months]]&lt;12,"&lt;1 Year",IF(Table1[[#This Row],[Survival_Time_Months]]&lt;60,"1-5 Years","5+ Years"))</f>
        <v>&lt;1 Year</v>
      </c>
      <c r="Q2829" t="s">
        <v>14</v>
      </c>
      <c r="R2829" t="b">
        <v>0</v>
      </c>
      <c r="S2829" t="s">
        <v>22</v>
      </c>
    </row>
    <row r="2830" spans="1:19" x14ac:dyDescent="0.35">
      <c r="A2830" t="s">
        <v>2875</v>
      </c>
      <c r="B2830">
        <v>45</v>
      </c>
      <c r="C2830" t="str">
        <f>IF(Table1[[#This Row],[Age]]&lt;=10,"Child",IF(Table1[[#This Row],[Age]]&lt;=20,"Teen", IF(Table1[[#This Row],[Age]]&lt;=40, "Young Adult",IF(Table1[[#This Row],[Age]]&lt;=60, "Middle Age","Old Age"))))</f>
        <v>Middle Age</v>
      </c>
      <c r="D2830" t="s">
        <v>5049</v>
      </c>
      <c r="E2830" t="s">
        <v>47</v>
      </c>
      <c r="F2830" t="s">
        <v>36</v>
      </c>
      <c r="G2830" s="2">
        <v>43623</v>
      </c>
      <c r="H2830" s="1">
        <f>YEAR(Table1[[#This Row],[Date_of_Diagnosis]])</f>
        <v>2019</v>
      </c>
      <c r="I2830" t="s">
        <v>48</v>
      </c>
      <c r="J2830" t="s">
        <v>2</v>
      </c>
      <c r="K2830" t="b">
        <v>0</v>
      </c>
      <c r="L2830">
        <v>43</v>
      </c>
      <c r="M2830">
        <v>17</v>
      </c>
      <c r="N2830" t="s">
        <v>9</v>
      </c>
      <c r="O2830">
        <v>88</v>
      </c>
      <c r="P2830" t="str">
        <f>IF(Table1[[#This Row],[Survival_Time_Months]]&lt;12,"&lt;1 Year",IF(Table1[[#This Row],[Survival_Time_Months]]&lt;60,"1-5 Years","5+ Years"))</f>
        <v>5+ Years</v>
      </c>
      <c r="Q2830" t="s">
        <v>10</v>
      </c>
      <c r="R2830" t="b">
        <v>1</v>
      </c>
      <c r="S2830" t="s">
        <v>17</v>
      </c>
    </row>
    <row r="2831" spans="1:19" x14ac:dyDescent="0.35">
      <c r="A2831" t="s">
        <v>2876</v>
      </c>
      <c r="B2831">
        <v>44</v>
      </c>
      <c r="C2831" t="str">
        <f>IF(Table1[[#This Row],[Age]]&lt;=10,"Child",IF(Table1[[#This Row],[Age]]&lt;=20,"Teen", IF(Table1[[#This Row],[Age]]&lt;=40, "Young Adult",IF(Table1[[#This Row],[Age]]&lt;=60, "Middle Age","Old Age"))))</f>
        <v>Middle Age</v>
      </c>
      <c r="D2831" t="s">
        <v>40</v>
      </c>
      <c r="E2831" t="s">
        <v>47</v>
      </c>
      <c r="F2831" t="s">
        <v>36</v>
      </c>
      <c r="G2831" s="2">
        <v>44793</v>
      </c>
      <c r="H2831" s="1">
        <f>YEAR(Table1[[#This Row],[Date_of_Diagnosis]])</f>
        <v>2022</v>
      </c>
      <c r="I2831" t="s">
        <v>37</v>
      </c>
      <c r="J2831" t="s">
        <v>2</v>
      </c>
      <c r="K2831" t="b">
        <v>0</v>
      </c>
      <c r="L2831">
        <v>27</v>
      </c>
      <c r="M2831">
        <v>5</v>
      </c>
      <c r="N2831" t="s">
        <v>9</v>
      </c>
      <c r="O2831">
        <v>44</v>
      </c>
      <c r="P2831" t="str">
        <f>IF(Table1[[#This Row],[Survival_Time_Months]]&lt;12,"&lt;1 Year",IF(Table1[[#This Row],[Survival_Time_Months]]&lt;60,"1-5 Years","5+ Years"))</f>
        <v>1-5 Years</v>
      </c>
      <c r="Q2831" t="s">
        <v>10</v>
      </c>
      <c r="R2831" t="b">
        <v>1</v>
      </c>
      <c r="S2831" t="s">
        <v>13</v>
      </c>
    </row>
    <row r="2832" spans="1:19" x14ac:dyDescent="0.35">
      <c r="A2832" t="s">
        <v>2877</v>
      </c>
      <c r="B2832">
        <v>19</v>
      </c>
      <c r="C2832" t="str">
        <f>IF(Table1[[#This Row],[Age]]&lt;=10,"Child",IF(Table1[[#This Row],[Age]]&lt;=20,"Teen", IF(Table1[[#This Row],[Age]]&lt;=40, "Young Adult",IF(Table1[[#This Row],[Age]]&lt;=60, "Middle Age","Old Age"))))</f>
        <v>Teen</v>
      </c>
      <c r="D2832" t="s">
        <v>5050</v>
      </c>
      <c r="E2832" t="s">
        <v>47</v>
      </c>
      <c r="F2832" t="s">
        <v>41</v>
      </c>
      <c r="G2832" s="2">
        <v>44225</v>
      </c>
      <c r="H2832" s="1">
        <f>YEAR(Table1[[#This Row],[Date_of_Diagnosis]])</f>
        <v>2021</v>
      </c>
      <c r="I2832" t="s">
        <v>51</v>
      </c>
      <c r="J2832" t="s">
        <v>45</v>
      </c>
      <c r="K2832" t="b">
        <v>1</v>
      </c>
      <c r="L2832">
        <v>56</v>
      </c>
      <c r="M2832">
        <v>5</v>
      </c>
      <c r="N2832" t="s">
        <v>9</v>
      </c>
      <c r="O2832">
        <v>71</v>
      </c>
      <c r="P2832" t="str">
        <f>IF(Table1[[#This Row],[Survival_Time_Months]]&lt;12,"&lt;1 Year",IF(Table1[[#This Row],[Survival_Time_Months]]&lt;60,"1-5 Years","5+ Years"))</f>
        <v>5+ Years</v>
      </c>
      <c r="Q2832" t="s">
        <v>14</v>
      </c>
      <c r="R2832" t="b">
        <v>0</v>
      </c>
      <c r="S2832" t="s">
        <v>19</v>
      </c>
    </row>
    <row r="2833" spans="1:19" x14ac:dyDescent="0.35">
      <c r="A2833" t="s">
        <v>2878</v>
      </c>
      <c r="B2833">
        <v>13</v>
      </c>
      <c r="C2833" t="str">
        <f>IF(Table1[[#This Row],[Age]]&lt;=10,"Child",IF(Table1[[#This Row],[Age]]&lt;=20,"Teen", IF(Table1[[#This Row],[Age]]&lt;=40, "Young Adult",IF(Table1[[#This Row],[Age]]&lt;=60, "Middle Age","Old Age"))))</f>
        <v>Teen</v>
      </c>
      <c r="D2833" t="s">
        <v>5050</v>
      </c>
      <c r="E2833" t="s">
        <v>50</v>
      </c>
      <c r="F2833" t="s">
        <v>41</v>
      </c>
      <c r="G2833" s="2">
        <v>44572</v>
      </c>
      <c r="H2833" s="1">
        <f>YEAR(Table1[[#This Row],[Date_of_Diagnosis]])</f>
        <v>2022</v>
      </c>
      <c r="I2833" t="s">
        <v>48</v>
      </c>
      <c r="J2833" t="s">
        <v>2</v>
      </c>
      <c r="K2833" t="b">
        <v>1</v>
      </c>
      <c r="L2833">
        <v>21</v>
      </c>
      <c r="M2833">
        <v>4</v>
      </c>
      <c r="N2833" t="s">
        <v>15</v>
      </c>
      <c r="O2833">
        <v>93</v>
      </c>
      <c r="P2833" t="str">
        <f>IF(Table1[[#This Row],[Survival_Time_Months]]&lt;12,"&lt;1 Year",IF(Table1[[#This Row],[Survival_Time_Months]]&lt;60,"1-5 Years","5+ Years"))</f>
        <v>5+ Years</v>
      </c>
      <c r="Q2833" t="s">
        <v>14</v>
      </c>
      <c r="R2833" t="b">
        <v>1</v>
      </c>
      <c r="S2833" t="s">
        <v>21</v>
      </c>
    </row>
    <row r="2834" spans="1:19" x14ac:dyDescent="0.35">
      <c r="A2834" t="s">
        <v>2879</v>
      </c>
      <c r="B2834">
        <v>13</v>
      </c>
      <c r="C2834" t="str">
        <f>IF(Table1[[#This Row],[Age]]&lt;=10,"Child",IF(Table1[[#This Row],[Age]]&lt;=20,"Teen", IF(Table1[[#This Row],[Age]]&lt;=40, "Young Adult",IF(Table1[[#This Row],[Age]]&lt;=60, "Middle Age","Old Age"))))</f>
        <v>Teen</v>
      </c>
      <c r="D2834" t="s">
        <v>5050</v>
      </c>
      <c r="E2834" t="s">
        <v>47</v>
      </c>
      <c r="F2834" t="s">
        <v>36</v>
      </c>
      <c r="G2834" s="2">
        <v>44951</v>
      </c>
      <c r="H2834" s="1">
        <f>YEAR(Table1[[#This Row],[Date_of_Diagnosis]])</f>
        <v>2023</v>
      </c>
      <c r="I2834" t="s">
        <v>42</v>
      </c>
      <c r="J2834" t="s">
        <v>2</v>
      </c>
      <c r="K2834" t="b">
        <v>1</v>
      </c>
      <c r="L2834">
        <v>37</v>
      </c>
      <c r="M2834">
        <v>9</v>
      </c>
      <c r="N2834" t="s">
        <v>15</v>
      </c>
      <c r="O2834">
        <v>33</v>
      </c>
      <c r="P2834" t="str">
        <f>IF(Table1[[#This Row],[Survival_Time_Months]]&lt;12,"&lt;1 Year",IF(Table1[[#This Row],[Survival_Time_Months]]&lt;60,"1-5 Years","5+ Years"))</f>
        <v>1-5 Years</v>
      </c>
      <c r="Q2834" t="s">
        <v>10</v>
      </c>
      <c r="R2834" t="b">
        <v>1</v>
      </c>
      <c r="S2834" t="s">
        <v>16</v>
      </c>
    </row>
    <row r="2835" spans="1:19" x14ac:dyDescent="0.35">
      <c r="A2835" t="s">
        <v>2880</v>
      </c>
      <c r="B2835">
        <v>54</v>
      </c>
      <c r="C2835" t="str">
        <f>IF(Table1[[#This Row],[Age]]&lt;=10,"Child",IF(Table1[[#This Row],[Age]]&lt;=20,"Teen", IF(Table1[[#This Row],[Age]]&lt;=40, "Young Adult",IF(Table1[[#This Row],[Age]]&lt;=60, "Middle Age","Old Age"))))</f>
        <v>Middle Age</v>
      </c>
      <c r="D2835" t="s">
        <v>40</v>
      </c>
      <c r="E2835" t="s">
        <v>47</v>
      </c>
      <c r="F2835" t="s">
        <v>41</v>
      </c>
      <c r="G2835" s="2">
        <v>45118</v>
      </c>
      <c r="H2835" s="1">
        <f>YEAR(Table1[[#This Row],[Date_of_Diagnosis]])</f>
        <v>2023</v>
      </c>
      <c r="I2835" t="s">
        <v>37</v>
      </c>
      <c r="J2835" t="s">
        <v>45</v>
      </c>
      <c r="K2835" t="b">
        <v>0</v>
      </c>
      <c r="L2835">
        <v>61</v>
      </c>
      <c r="M2835">
        <v>11</v>
      </c>
      <c r="N2835" t="s">
        <v>12</v>
      </c>
      <c r="O2835">
        <v>91</v>
      </c>
      <c r="P2835" t="str">
        <f>IF(Table1[[#This Row],[Survival_Time_Months]]&lt;12,"&lt;1 Year",IF(Table1[[#This Row],[Survival_Time_Months]]&lt;60,"1-5 Years","5+ Years"))</f>
        <v>5+ Years</v>
      </c>
      <c r="Q2835" t="s">
        <v>14</v>
      </c>
      <c r="R2835" t="b">
        <v>1</v>
      </c>
      <c r="S2835" t="s">
        <v>17</v>
      </c>
    </row>
    <row r="2836" spans="1:19" x14ac:dyDescent="0.35">
      <c r="A2836" t="s">
        <v>2881</v>
      </c>
      <c r="B2836">
        <v>7</v>
      </c>
      <c r="C2836" t="str">
        <f>IF(Table1[[#This Row],[Age]]&lt;=10,"Child",IF(Table1[[#This Row],[Age]]&lt;=20,"Teen", IF(Table1[[#This Row],[Age]]&lt;=40, "Young Adult",IF(Table1[[#This Row],[Age]]&lt;=60, "Middle Age","Old Age"))))</f>
        <v>Child</v>
      </c>
      <c r="D2836" t="s">
        <v>5050</v>
      </c>
      <c r="E2836" t="s">
        <v>35</v>
      </c>
      <c r="F2836" t="s">
        <v>44</v>
      </c>
      <c r="G2836" s="2">
        <v>43927</v>
      </c>
      <c r="H2836" s="1">
        <f>YEAR(Table1[[#This Row],[Date_of_Diagnosis]])</f>
        <v>2020</v>
      </c>
      <c r="I2836" t="s">
        <v>42</v>
      </c>
      <c r="J2836" t="s">
        <v>2</v>
      </c>
      <c r="K2836" t="b">
        <v>0</v>
      </c>
      <c r="L2836">
        <v>45</v>
      </c>
      <c r="M2836">
        <v>2</v>
      </c>
      <c r="N2836" t="s">
        <v>15</v>
      </c>
      <c r="O2836">
        <v>6</v>
      </c>
      <c r="P2836" t="str">
        <f>IF(Table1[[#This Row],[Survival_Time_Months]]&lt;12,"&lt;1 Year",IF(Table1[[#This Row],[Survival_Time_Months]]&lt;60,"1-5 Years","5+ Years"))</f>
        <v>&lt;1 Year</v>
      </c>
      <c r="Q2836" t="s">
        <v>10</v>
      </c>
      <c r="R2836" t="b">
        <v>1</v>
      </c>
      <c r="S2836" t="s">
        <v>23</v>
      </c>
    </row>
    <row r="2837" spans="1:19" x14ac:dyDescent="0.35">
      <c r="A2837" t="s">
        <v>2882</v>
      </c>
      <c r="B2837">
        <v>48</v>
      </c>
      <c r="C2837" t="str">
        <f>IF(Table1[[#This Row],[Age]]&lt;=10,"Child",IF(Table1[[#This Row],[Age]]&lt;=20,"Teen", IF(Table1[[#This Row],[Age]]&lt;=40, "Young Adult",IF(Table1[[#This Row],[Age]]&lt;=60, "Middle Age","Old Age"))))</f>
        <v>Middle Age</v>
      </c>
      <c r="D2837" t="s">
        <v>5050</v>
      </c>
      <c r="E2837" t="s">
        <v>35</v>
      </c>
      <c r="F2837" t="s">
        <v>44</v>
      </c>
      <c r="G2837" s="2">
        <v>44905</v>
      </c>
      <c r="H2837" s="1">
        <f>YEAR(Table1[[#This Row],[Date_of_Diagnosis]])</f>
        <v>2022</v>
      </c>
      <c r="I2837" t="s">
        <v>51</v>
      </c>
      <c r="J2837" t="s">
        <v>2</v>
      </c>
      <c r="K2837" t="b">
        <v>1</v>
      </c>
      <c r="L2837">
        <v>26</v>
      </c>
      <c r="M2837">
        <v>12</v>
      </c>
      <c r="N2837" t="s">
        <v>9</v>
      </c>
      <c r="O2837">
        <v>86</v>
      </c>
      <c r="P2837" t="str">
        <f>IF(Table1[[#This Row],[Survival_Time_Months]]&lt;12,"&lt;1 Year",IF(Table1[[#This Row],[Survival_Time_Months]]&lt;60,"1-5 Years","5+ Years"))</f>
        <v>5+ Years</v>
      </c>
      <c r="Q2837" t="s">
        <v>14</v>
      </c>
      <c r="R2837" t="b">
        <v>1</v>
      </c>
      <c r="S2837" t="s">
        <v>18</v>
      </c>
    </row>
    <row r="2838" spans="1:19" x14ac:dyDescent="0.35">
      <c r="A2838" t="s">
        <v>2883</v>
      </c>
      <c r="B2838">
        <v>40</v>
      </c>
      <c r="C2838" t="str">
        <f>IF(Table1[[#This Row],[Age]]&lt;=10,"Child",IF(Table1[[#This Row],[Age]]&lt;=20,"Teen", IF(Table1[[#This Row],[Age]]&lt;=40, "Young Adult",IF(Table1[[#This Row],[Age]]&lt;=60, "Middle Age","Old Age"))))</f>
        <v>Young Adult</v>
      </c>
      <c r="D2838" t="s">
        <v>5049</v>
      </c>
      <c r="E2838" t="s">
        <v>50</v>
      </c>
      <c r="F2838" t="s">
        <v>44</v>
      </c>
      <c r="G2838" s="2">
        <v>45365</v>
      </c>
      <c r="H2838" s="1">
        <f>YEAR(Table1[[#This Row],[Date_of_Diagnosis]])</f>
        <v>2024</v>
      </c>
      <c r="I2838" t="s">
        <v>51</v>
      </c>
      <c r="J2838" t="s">
        <v>38</v>
      </c>
      <c r="K2838" t="b">
        <v>1</v>
      </c>
      <c r="L2838">
        <v>34</v>
      </c>
      <c r="M2838">
        <v>14</v>
      </c>
      <c r="N2838" t="s">
        <v>15</v>
      </c>
      <c r="O2838">
        <v>50</v>
      </c>
      <c r="P2838" t="str">
        <f>IF(Table1[[#This Row],[Survival_Time_Months]]&lt;12,"&lt;1 Year",IF(Table1[[#This Row],[Survival_Time_Months]]&lt;60,"1-5 Years","5+ Years"))</f>
        <v>1-5 Years</v>
      </c>
      <c r="Q2838" t="s">
        <v>10</v>
      </c>
      <c r="R2838" t="b">
        <v>1</v>
      </c>
      <c r="S2838" t="s">
        <v>19</v>
      </c>
    </row>
    <row r="2839" spans="1:19" x14ac:dyDescent="0.35">
      <c r="A2839" t="s">
        <v>2884</v>
      </c>
      <c r="B2839">
        <v>81</v>
      </c>
      <c r="C2839" t="str">
        <f>IF(Table1[[#This Row],[Age]]&lt;=10,"Child",IF(Table1[[#This Row],[Age]]&lt;=20,"Teen", IF(Table1[[#This Row],[Age]]&lt;=40, "Young Adult",IF(Table1[[#This Row],[Age]]&lt;=60, "Middle Age","Old Age"))))</f>
        <v>Old Age</v>
      </c>
      <c r="D2839" t="s">
        <v>5050</v>
      </c>
      <c r="E2839" t="s">
        <v>47</v>
      </c>
      <c r="F2839" t="s">
        <v>41</v>
      </c>
      <c r="G2839" s="2">
        <v>43576</v>
      </c>
      <c r="H2839" s="1">
        <f>YEAR(Table1[[#This Row],[Date_of_Diagnosis]])</f>
        <v>2019</v>
      </c>
      <c r="I2839" t="s">
        <v>37</v>
      </c>
      <c r="J2839" t="s">
        <v>45</v>
      </c>
      <c r="K2839" t="b">
        <v>1</v>
      </c>
      <c r="L2839">
        <v>38</v>
      </c>
      <c r="M2839">
        <v>0</v>
      </c>
      <c r="N2839" t="s">
        <v>12</v>
      </c>
      <c r="O2839">
        <v>32</v>
      </c>
      <c r="P2839" t="str">
        <f>IF(Table1[[#This Row],[Survival_Time_Months]]&lt;12,"&lt;1 Year",IF(Table1[[#This Row],[Survival_Time_Months]]&lt;60,"1-5 Years","5+ Years"))</f>
        <v>1-5 Years</v>
      </c>
      <c r="Q2839" t="s">
        <v>14</v>
      </c>
      <c r="R2839" t="b">
        <v>1</v>
      </c>
      <c r="S2839" t="s">
        <v>17</v>
      </c>
    </row>
    <row r="2840" spans="1:19" x14ac:dyDescent="0.35">
      <c r="A2840" t="s">
        <v>2885</v>
      </c>
      <c r="B2840">
        <v>53</v>
      </c>
      <c r="C2840" t="str">
        <f>IF(Table1[[#This Row],[Age]]&lt;=10,"Child",IF(Table1[[#This Row],[Age]]&lt;=20,"Teen", IF(Table1[[#This Row],[Age]]&lt;=40, "Young Adult",IF(Table1[[#This Row],[Age]]&lt;=60, "Middle Age","Old Age"))))</f>
        <v>Middle Age</v>
      </c>
      <c r="D2840" t="s">
        <v>5050</v>
      </c>
      <c r="E2840" t="s">
        <v>50</v>
      </c>
      <c r="F2840" t="s">
        <v>41</v>
      </c>
      <c r="G2840" s="2">
        <v>44276</v>
      </c>
      <c r="H2840" s="1">
        <f>YEAR(Table1[[#This Row],[Date_of_Diagnosis]])</f>
        <v>2021</v>
      </c>
      <c r="I2840" t="s">
        <v>48</v>
      </c>
      <c r="J2840" t="s">
        <v>2</v>
      </c>
      <c r="K2840" t="b">
        <v>1</v>
      </c>
      <c r="L2840">
        <v>35</v>
      </c>
      <c r="M2840">
        <v>0</v>
      </c>
      <c r="N2840" t="s">
        <v>15</v>
      </c>
      <c r="O2840">
        <v>31</v>
      </c>
      <c r="P2840" t="str">
        <f>IF(Table1[[#This Row],[Survival_Time_Months]]&lt;12,"&lt;1 Year",IF(Table1[[#This Row],[Survival_Time_Months]]&lt;60,"1-5 Years","5+ Years"))</f>
        <v>1-5 Years</v>
      </c>
      <c r="Q2840" t="s">
        <v>14</v>
      </c>
      <c r="R2840" t="b">
        <v>1</v>
      </c>
      <c r="S2840" t="s">
        <v>17</v>
      </c>
    </row>
    <row r="2841" spans="1:19" x14ac:dyDescent="0.35">
      <c r="A2841" t="s">
        <v>2886</v>
      </c>
      <c r="B2841">
        <v>27</v>
      </c>
      <c r="C2841" t="str">
        <f>IF(Table1[[#This Row],[Age]]&lt;=10,"Child",IF(Table1[[#This Row],[Age]]&lt;=20,"Teen", IF(Table1[[#This Row],[Age]]&lt;=40, "Young Adult",IF(Table1[[#This Row],[Age]]&lt;=60, "Middle Age","Old Age"))))</f>
        <v>Young Adult</v>
      </c>
      <c r="D2841" t="s">
        <v>40</v>
      </c>
      <c r="E2841" t="s">
        <v>47</v>
      </c>
      <c r="F2841" t="s">
        <v>36</v>
      </c>
      <c r="G2841" s="2">
        <v>44674</v>
      </c>
      <c r="H2841" s="1">
        <f>YEAR(Table1[[#This Row],[Date_of_Diagnosis]])</f>
        <v>2022</v>
      </c>
      <c r="I2841" t="s">
        <v>48</v>
      </c>
      <c r="J2841" t="s">
        <v>38</v>
      </c>
      <c r="K2841" t="b">
        <v>1</v>
      </c>
      <c r="L2841">
        <v>2</v>
      </c>
      <c r="M2841">
        <v>2</v>
      </c>
      <c r="N2841" t="s">
        <v>9</v>
      </c>
      <c r="O2841">
        <v>53</v>
      </c>
      <c r="P2841" t="str">
        <f>IF(Table1[[#This Row],[Survival_Time_Months]]&lt;12,"&lt;1 Year",IF(Table1[[#This Row],[Survival_Time_Months]]&lt;60,"1-5 Years","5+ Years"))</f>
        <v>1-5 Years</v>
      </c>
      <c r="Q2841" t="s">
        <v>14</v>
      </c>
      <c r="R2841" t="b">
        <v>0</v>
      </c>
      <c r="S2841" t="s">
        <v>16</v>
      </c>
    </row>
    <row r="2842" spans="1:19" x14ac:dyDescent="0.35">
      <c r="A2842" t="s">
        <v>2887</v>
      </c>
      <c r="B2842">
        <v>67</v>
      </c>
      <c r="C2842" t="str">
        <f>IF(Table1[[#This Row],[Age]]&lt;=10,"Child",IF(Table1[[#This Row],[Age]]&lt;=20,"Teen", IF(Table1[[#This Row],[Age]]&lt;=40, "Young Adult",IF(Table1[[#This Row],[Age]]&lt;=60, "Middle Age","Old Age"))))</f>
        <v>Old Age</v>
      </c>
      <c r="D2842" t="s">
        <v>5050</v>
      </c>
      <c r="E2842" t="s">
        <v>35</v>
      </c>
      <c r="F2842" t="s">
        <v>36</v>
      </c>
      <c r="G2842" s="2">
        <v>44287</v>
      </c>
      <c r="H2842" s="1">
        <f>YEAR(Table1[[#This Row],[Date_of_Diagnosis]])</f>
        <v>2021</v>
      </c>
      <c r="I2842" t="s">
        <v>48</v>
      </c>
      <c r="J2842" t="s">
        <v>38</v>
      </c>
      <c r="K2842" t="b">
        <v>0</v>
      </c>
      <c r="L2842">
        <v>62</v>
      </c>
      <c r="M2842">
        <v>6</v>
      </c>
      <c r="N2842" t="s">
        <v>12</v>
      </c>
      <c r="O2842">
        <v>59</v>
      </c>
      <c r="P2842" t="str">
        <f>IF(Table1[[#This Row],[Survival_Time_Months]]&lt;12,"&lt;1 Year",IF(Table1[[#This Row],[Survival_Time_Months]]&lt;60,"1-5 Years","5+ Years"))</f>
        <v>1-5 Years</v>
      </c>
      <c r="Q2842" t="s">
        <v>14</v>
      </c>
      <c r="R2842" t="b">
        <v>0</v>
      </c>
      <c r="S2842" t="s">
        <v>13</v>
      </c>
    </row>
    <row r="2843" spans="1:19" x14ac:dyDescent="0.35">
      <c r="A2843" t="s">
        <v>2888</v>
      </c>
      <c r="B2843">
        <v>62</v>
      </c>
      <c r="C2843" t="str">
        <f>IF(Table1[[#This Row],[Age]]&lt;=10,"Child",IF(Table1[[#This Row],[Age]]&lt;=20,"Teen", IF(Table1[[#This Row],[Age]]&lt;=40, "Young Adult",IF(Table1[[#This Row],[Age]]&lt;=60, "Middle Age","Old Age"))))</f>
        <v>Old Age</v>
      </c>
      <c r="D2843" t="s">
        <v>40</v>
      </c>
      <c r="E2843" t="s">
        <v>35</v>
      </c>
      <c r="F2843" t="s">
        <v>36</v>
      </c>
      <c r="G2843" s="2">
        <v>43605</v>
      </c>
      <c r="H2843" s="1">
        <f>YEAR(Table1[[#This Row],[Date_of_Diagnosis]])</f>
        <v>2019</v>
      </c>
      <c r="I2843" t="s">
        <v>51</v>
      </c>
      <c r="J2843" t="s">
        <v>45</v>
      </c>
      <c r="K2843" t="b">
        <v>0</v>
      </c>
      <c r="L2843">
        <v>15</v>
      </c>
      <c r="M2843">
        <v>5</v>
      </c>
      <c r="N2843" t="s">
        <v>9</v>
      </c>
      <c r="O2843">
        <v>58</v>
      </c>
      <c r="P2843" t="str">
        <f>IF(Table1[[#This Row],[Survival_Time_Months]]&lt;12,"&lt;1 Year",IF(Table1[[#This Row],[Survival_Time_Months]]&lt;60,"1-5 Years","5+ Years"))</f>
        <v>1-5 Years</v>
      </c>
      <c r="Q2843" t="s">
        <v>14</v>
      </c>
      <c r="R2843" t="b">
        <v>1</v>
      </c>
      <c r="S2843" t="s">
        <v>20</v>
      </c>
    </row>
    <row r="2844" spans="1:19" x14ac:dyDescent="0.35">
      <c r="A2844" t="s">
        <v>2889</v>
      </c>
      <c r="B2844">
        <v>77</v>
      </c>
      <c r="C2844" t="str">
        <f>IF(Table1[[#This Row],[Age]]&lt;=10,"Child",IF(Table1[[#This Row],[Age]]&lt;=20,"Teen", IF(Table1[[#This Row],[Age]]&lt;=40, "Young Adult",IF(Table1[[#This Row],[Age]]&lt;=60, "Middle Age","Old Age"))))</f>
        <v>Old Age</v>
      </c>
      <c r="D2844" t="s">
        <v>40</v>
      </c>
      <c r="E2844" t="s">
        <v>47</v>
      </c>
      <c r="F2844" t="s">
        <v>41</v>
      </c>
      <c r="G2844" s="2">
        <v>44532</v>
      </c>
      <c r="H2844" s="1">
        <f>YEAR(Table1[[#This Row],[Date_of_Diagnosis]])</f>
        <v>2021</v>
      </c>
      <c r="I2844" t="s">
        <v>48</v>
      </c>
      <c r="J2844" t="s">
        <v>45</v>
      </c>
      <c r="K2844" t="b">
        <v>0</v>
      </c>
      <c r="L2844">
        <v>70</v>
      </c>
      <c r="M2844">
        <v>2</v>
      </c>
      <c r="N2844" t="s">
        <v>15</v>
      </c>
      <c r="O2844">
        <v>99</v>
      </c>
      <c r="P2844" t="str">
        <f>IF(Table1[[#This Row],[Survival_Time_Months]]&lt;12,"&lt;1 Year",IF(Table1[[#This Row],[Survival_Time_Months]]&lt;60,"1-5 Years","5+ Years"))</f>
        <v>5+ Years</v>
      </c>
      <c r="Q2844" t="s">
        <v>14</v>
      </c>
      <c r="R2844" t="b">
        <v>0</v>
      </c>
      <c r="S2844" t="s">
        <v>19</v>
      </c>
    </row>
    <row r="2845" spans="1:19" x14ac:dyDescent="0.35">
      <c r="A2845" t="s">
        <v>2890</v>
      </c>
      <c r="B2845">
        <v>69</v>
      </c>
      <c r="C2845" t="str">
        <f>IF(Table1[[#This Row],[Age]]&lt;=10,"Child",IF(Table1[[#This Row],[Age]]&lt;=20,"Teen", IF(Table1[[#This Row],[Age]]&lt;=40, "Young Adult",IF(Table1[[#This Row],[Age]]&lt;=60, "Middle Age","Old Age"))))</f>
        <v>Old Age</v>
      </c>
      <c r="D2845" t="s">
        <v>5049</v>
      </c>
      <c r="E2845" t="s">
        <v>50</v>
      </c>
      <c r="F2845" t="s">
        <v>41</v>
      </c>
      <c r="G2845" s="2">
        <v>43637</v>
      </c>
      <c r="H2845" s="1">
        <f>YEAR(Table1[[#This Row],[Date_of_Diagnosis]])</f>
        <v>2019</v>
      </c>
      <c r="I2845" t="s">
        <v>37</v>
      </c>
      <c r="J2845" t="s">
        <v>2</v>
      </c>
      <c r="K2845" t="b">
        <v>0</v>
      </c>
      <c r="L2845">
        <v>49</v>
      </c>
      <c r="M2845">
        <v>1</v>
      </c>
      <c r="N2845" t="s">
        <v>15</v>
      </c>
      <c r="O2845">
        <v>119</v>
      </c>
      <c r="P2845" t="str">
        <f>IF(Table1[[#This Row],[Survival_Time_Months]]&lt;12,"&lt;1 Year",IF(Table1[[#This Row],[Survival_Time_Months]]&lt;60,"1-5 Years","5+ Years"))</f>
        <v>5+ Years</v>
      </c>
      <c r="Q2845" t="s">
        <v>10</v>
      </c>
      <c r="R2845" t="b">
        <v>0</v>
      </c>
      <c r="S2845" t="s">
        <v>20</v>
      </c>
    </row>
    <row r="2846" spans="1:19" x14ac:dyDescent="0.35">
      <c r="A2846" t="s">
        <v>2891</v>
      </c>
      <c r="B2846">
        <v>60</v>
      </c>
      <c r="C2846" t="str">
        <f>IF(Table1[[#This Row],[Age]]&lt;=10,"Child",IF(Table1[[#This Row],[Age]]&lt;=20,"Teen", IF(Table1[[#This Row],[Age]]&lt;=40, "Young Adult",IF(Table1[[#This Row],[Age]]&lt;=60, "Middle Age","Old Age"))))</f>
        <v>Middle Age</v>
      </c>
      <c r="D2846" t="s">
        <v>5050</v>
      </c>
      <c r="E2846" t="s">
        <v>47</v>
      </c>
      <c r="F2846" t="s">
        <v>44</v>
      </c>
      <c r="G2846" s="2">
        <v>45589</v>
      </c>
      <c r="H2846" s="1">
        <f>YEAR(Table1[[#This Row],[Date_of_Diagnosis]])</f>
        <v>2024</v>
      </c>
      <c r="I2846" t="s">
        <v>51</v>
      </c>
      <c r="J2846" t="s">
        <v>38</v>
      </c>
      <c r="K2846" t="b">
        <v>0</v>
      </c>
      <c r="L2846">
        <v>27</v>
      </c>
      <c r="M2846">
        <v>11</v>
      </c>
      <c r="N2846" t="s">
        <v>9</v>
      </c>
      <c r="O2846">
        <v>40</v>
      </c>
      <c r="P2846" t="str">
        <f>IF(Table1[[#This Row],[Survival_Time_Months]]&lt;12,"&lt;1 Year",IF(Table1[[#This Row],[Survival_Time_Months]]&lt;60,"1-5 Years","5+ Years"))</f>
        <v>1-5 Years</v>
      </c>
      <c r="Q2846" t="s">
        <v>14</v>
      </c>
      <c r="R2846" t="b">
        <v>1</v>
      </c>
      <c r="S2846" t="s">
        <v>11</v>
      </c>
    </row>
    <row r="2847" spans="1:19" x14ac:dyDescent="0.35">
      <c r="A2847" t="s">
        <v>2892</v>
      </c>
      <c r="B2847">
        <v>70</v>
      </c>
      <c r="C2847" t="str">
        <f>IF(Table1[[#This Row],[Age]]&lt;=10,"Child",IF(Table1[[#This Row],[Age]]&lt;=20,"Teen", IF(Table1[[#This Row],[Age]]&lt;=40, "Young Adult",IF(Table1[[#This Row],[Age]]&lt;=60, "Middle Age","Old Age"))))</f>
        <v>Old Age</v>
      </c>
      <c r="D2847" t="s">
        <v>40</v>
      </c>
      <c r="E2847" t="s">
        <v>47</v>
      </c>
      <c r="F2847" t="s">
        <v>36</v>
      </c>
      <c r="G2847" s="2">
        <v>43832</v>
      </c>
      <c r="H2847" s="1">
        <f>YEAR(Table1[[#This Row],[Date_of_Diagnosis]])</f>
        <v>2020</v>
      </c>
      <c r="I2847" t="s">
        <v>48</v>
      </c>
      <c r="J2847" t="s">
        <v>45</v>
      </c>
      <c r="K2847" t="b">
        <v>0</v>
      </c>
      <c r="L2847">
        <v>61</v>
      </c>
      <c r="M2847">
        <v>5</v>
      </c>
      <c r="N2847" t="s">
        <v>15</v>
      </c>
      <c r="O2847">
        <v>22</v>
      </c>
      <c r="P2847" t="str">
        <f>IF(Table1[[#This Row],[Survival_Time_Months]]&lt;12,"&lt;1 Year",IF(Table1[[#This Row],[Survival_Time_Months]]&lt;60,"1-5 Years","5+ Years"))</f>
        <v>1-5 Years</v>
      </c>
      <c r="Q2847" t="s">
        <v>14</v>
      </c>
      <c r="R2847" t="b">
        <v>1</v>
      </c>
      <c r="S2847" t="s">
        <v>16</v>
      </c>
    </row>
    <row r="2848" spans="1:19" x14ac:dyDescent="0.35">
      <c r="A2848" t="s">
        <v>2893</v>
      </c>
      <c r="B2848">
        <v>76</v>
      </c>
      <c r="C2848" t="str">
        <f>IF(Table1[[#This Row],[Age]]&lt;=10,"Child",IF(Table1[[#This Row],[Age]]&lt;=20,"Teen", IF(Table1[[#This Row],[Age]]&lt;=40, "Young Adult",IF(Table1[[#This Row],[Age]]&lt;=60, "Middle Age","Old Age"))))</f>
        <v>Old Age</v>
      </c>
      <c r="D2848" t="s">
        <v>5049</v>
      </c>
      <c r="E2848" t="s">
        <v>50</v>
      </c>
      <c r="F2848" t="s">
        <v>36</v>
      </c>
      <c r="G2848" s="2">
        <v>43473</v>
      </c>
      <c r="H2848" s="1">
        <f>YEAR(Table1[[#This Row],[Date_of_Diagnosis]])</f>
        <v>2019</v>
      </c>
      <c r="I2848" t="s">
        <v>51</v>
      </c>
      <c r="J2848" t="s">
        <v>2</v>
      </c>
      <c r="K2848" t="b">
        <v>0</v>
      </c>
      <c r="L2848">
        <v>6</v>
      </c>
      <c r="M2848">
        <v>9</v>
      </c>
      <c r="N2848" t="s">
        <v>12</v>
      </c>
      <c r="O2848">
        <v>5</v>
      </c>
      <c r="P2848" t="str">
        <f>IF(Table1[[#This Row],[Survival_Time_Months]]&lt;12,"&lt;1 Year",IF(Table1[[#This Row],[Survival_Time_Months]]&lt;60,"1-5 Years","5+ Years"))</f>
        <v>&lt;1 Year</v>
      </c>
      <c r="Q2848" t="s">
        <v>14</v>
      </c>
      <c r="R2848" t="b">
        <v>1</v>
      </c>
      <c r="S2848" t="s">
        <v>17</v>
      </c>
    </row>
    <row r="2849" spans="1:19" x14ac:dyDescent="0.35">
      <c r="A2849" t="s">
        <v>2894</v>
      </c>
      <c r="B2849">
        <v>38</v>
      </c>
      <c r="C2849" t="str">
        <f>IF(Table1[[#This Row],[Age]]&lt;=10,"Child",IF(Table1[[#This Row],[Age]]&lt;=20,"Teen", IF(Table1[[#This Row],[Age]]&lt;=40, "Young Adult",IF(Table1[[#This Row],[Age]]&lt;=60, "Middle Age","Old Age"))))</f>
        <v>Young Adult</v>
      </c>
      <c r="D2849" t="s">
        <v>40</v>
      </c>
      <c r="E2849" t="s">
        <v>50</v>
      </c>
      <c r="F2849" t="s">
        <v>41</v>
      </c>
      <c r="G2849" s="2">
        <v>45216</v>
      </c>
      <c r="H2849" s="1">
        <f>YEAR(Table1[[#This Row],[Date_of_Diagnosis]])</f>
        <v>2023</v>
      </c>
      <c r="I2849" t="s">
        <v>37</v>
      </c>
      <c r="J2849" t="s">
        <v>38</v>
      </c>
      <c r="K2849" t="b">
        <v>1</v>
      </c>
      <c r="L2849">
        <v>14</v>
      </c>
      <c r="M2849">
        <v>15</v>
      </c>
      <c r="N2849" t="s">
        <v>12</v>
      </c>
      <c r="O2849">
        <v>23</v>
      </c>
      <c r="P2849" t="str">
        <f>IF(Table1[[#This Row],[Survival_Time_Months]]&lt;12,"&lt;1 Year",IF(Table1[[#This Row],[Survival_Time_Months]]&lt;60,"1-5 Years","5+ Years"))</f>
        <v>1-5 Years</v>
      </c>
      <c r="Q2849" t="s">
        <v>14</v>
      </c>
      <c r="R2849" t="b">
        <v>0</v>
      </c>
      <c r="S2849" t="s">
        <v>18</v>
      </c>
    </row>
    <row r="2850" spans="1:19" x14ac:dyDescent="0.35">
      <c r="A2850" t="s">
        <v>2895</v>
      </c>
      <c r="B2850">
        <v>60</v>
      </c>
      <c r="C2850" t="str">
        <f>IF(Table1[[#This Row],[Age]]&lt;=10,"Child",IF(Table1[[#This Row],[Age]]&lt;=20,"Teen", IF(Table1[[#This Row],[Age]]&lt;=40, "Young Adult",IF(Table1[[#This Row],[Age]]&lt;=60, "Middle Age","Old Age"))))</f>
        <v>Middle Age</v>
      </c>
      <c r="D2850" t="s">
        <v>5049</v>
      </c>
      <c r="E2850" t="s">
        <v>47</v>
      </c>
      <c r="F2850" t="s">
        <v>44</v>
      </c>
      <c r="G2850" s="2">
        <v>43552</v>
      </c>
      <c r="H2850" s="1">
        <f>YEAR(Table1[[#This Row],[Date_of_Diagnosis]])</f>
        <v>2019</v>
      </c>
      <c r="I2850" t="s">
        <v>51</v>
      </c>
      <c r="J2850" t="s">
        <v>45</v>
      </c>
      <c r="K2850" t="b">
        <v>0</v>
      </c>
      <c r="L2850">
        <v>17</v>
      </c>
      <c r="M2850">
        <v>3</v>
      </c>
      <c r="N2850" t="s">
        <v>9</v>
      </c>
      <c r="O2850">
        <v>54</v>
      </c>
      <c r="P2850" t="str">
        <f>IF(Table1[[#This Row],[Survival_Time_Months]]&lt;12,"&lt;1 Year",IF(Table1[[#This Row],[Survival_Time_Months]]&lt;60,"1-5 Years","5+ Years"))</f>
        <v>1-5 Years</v>
      </c>
      <c r="Q2850" t="s">
        <v>10</v>
      </c>
      <c r="R2850" t="b">
        <v>1</v>
      </c>
      <c r="S2850" t="s">
        <v>23</v>
      </c>
    </row>
    <row r="2851" spans="1:19" x14ac:dyDescent="0.35">
      <c r="A2851" t="s">
        <v>2896</v>
      </c>
      <c r="B2851">
        <v>79</v>
      </c>
      <c r="C2851" t="str">
        <f>IF(Table1[[#This Row],[Age]]&lt;=10,"Child",IF(Table1[[#This Row],[Age]]&lt;=20,"Teen", IF(Table1[[#This Row],[Age]]&lt;=40, "Young Adult",IF(Table1[[#This Row],[Age]]&lt;=60, "Middle Age","Old Age"))))</f>
        <v>Old Age</v>
      </c>
      <c r="D2851" t="s">
        <v>5050</v>
      </c>
      <c r="E2851" t="s">
        <v>35</v>
      </c>
      <c r="F2851" t="s">
        <v>41</v>
      </c>
      <c r="G2851" s="2">
        <v>45057</v>
      </c>
      <c r="H2851" s="1">
        <f>YEAR(Table1[[#This Row],[Date_of_Diagnosis]])</f>
        <v>2023</v>
      </c>
      <c r="I2851" t="s">
        <v>42</v>
      </c>
      <c r="J2851" t="s">
        <v>38</v>
      </c>
      <c r="K2851" t="b">
        <v>1</v>
      </c>
      <c r="L2851">
        <v>16</v>
      </c>
      <c r="M2851">
        <v>4</v>
      </c>
      <c r="N2851" t="s">
        <v>9</v>
      </c>
      <c r="O2851">
        <v>50</v>
      </c>
      <c r="P2851" t="str">
        <f>IF(Table1[[#This Row],[Survival_Time_Months]]&lt;12,"&lt;1 Year",IF(Table1[[#This Row],[Survival_Time_Months]]&lt;60,"1-5 Years","5+ Years"))</f>
        <v>1-5 Years</v>
      </c>
      <c r="Q2851" t="s">
        <v>10</v>
      </c>
      <c r="R2851" t="b">
        <v>1</v>
      </c>
      <c r="S2851" t="s">
        <v>20</v>
      </c>
    </row>
    <row r="2852" spans="1:19" x14ac:dyDescent="0.35">
      <c r="A2852" t="s">
        <v>2897</v>
      </c>
      <c r="B2852">
        <v>69</v>
      </c>
      <c r="C2852" t="str">
        <f>IF(Table1[[#This Row],[Age]]&lt;=10,"Child",IF(Table1[[#This Row],[Age]]&lt;=20,"Teen", IF(Table1[[#This Row],[Age]]&lt;=40, "Young Adult",IF(Table1[[#This Row],[Age]]&lt;=60, "Middle Age","Old Age"))))</f>
        <v>Old Age</v>
      </c>
      <c r="D2852" t="s">
        <v>40</v>
      </c>
      <c r="E2852" t="s">
        <v>50</v>
      </c>
      <c r="F2852" t="s">
        <v>36</v>
      </c>
      <c r="G2852" s="2">
        <v>43533</v>
      </c>
      <c r="H2852" s="1">
        <f>YEAR(Table1[[#This Row],[Date_of_Diagnosis]])</f>
        <v>2019</v>
      </c>
      <c r="I2852" t="s">
        <v>51</v>
      </c>
      <c r="J2852" t="s">
        <v>45</v>
      </c>
      <c r="K2852" t="b">
        <v>0</v>
      </c>
      <c r="L2852">
        <v>17</v>
      </c>
      <c r="M2852">
        <v>19</v>
      </c>
      <c r="N2852" t="s">
        <v>12</v>
      </c>
      <c r="O2852">
        <v>107</v>
      </c>
      <c r="P2852" t="str">
        <f>IF(Table1[[#This Row],[Survival_Time_Months]]&lt;12,"&lt;1 Year",IF(Table1[[#This Row],[Survival_Time_Months]]&lt;60,"1-5 Years","5+ Years"))</f>
        <v>5+ Years</v>
      </c>
      <c r="Q2852" t="s">
        <v>14</v>
      </c>
      <c r="R2852" t="b">
        <v>0</v>
      </c>
      <c r="S2852" t="s">
        <v>23</v>
      </c>
    </row>
    <row r="2853" spans="1:19" x14ac:dyDescent="0.35">
      <c r="A2853" t="s">
        <v>2898</v>
      </c>
      <c r="B2853">
        <v>45</v>
      </c>
      <c r="C2853" t="str">
        <f>IF(Table1[[#This Row],[Age]]&lt;=10,"Child",IF(Table1[[#This Row],[Age]]&lt;=20,"Teen", IF(Table1[[#This Row],[Age]]&lt;=40, "Young Adult",IF(Table1[[#This Row],[Age]]&lt;=60, "Middle Age","Old Age"))))</f>
        <v>Middle Age</v>
      </c>
      <c r="D2853" t="s">
        <v>40</v>
      </c>
      <c r="E2853" t="s">
        <v>47</v>
      </c>
      <c r="F2853" t="s">
        <v>44</v>
      </c>
      <c r="G2853" s="2">
        <v>44338</v>
      </c>
      <c r="H2853" s="1">
        <f>YEAR(Table1[[#This Row],[Date_of_Diagnosis]])</f>
        <v>2021</v>
      </c>
      <c r="I2853" t="s">
        <v>37</v>
      </c>
      <c r="J2853" t="s">
        <v>2</v>
      </c>
      <c r="K2853" t="b">
        <v>0</v>
      </c>
      <c r="L2853">
        <v>32</v>
      </c>
      <c r="M2853">
        <v>12</v>
      </c>
      <c r="N2853" t="s">
        <v>12</v>
      </c>
      <c r="O2853">
        <v>97</v>
      </c>
      <c r="P2853" t="str">
        <f>IF(Table1[[#This Row],[Survival_Time_Months]]&lt;12,"&lt;1 Year",IF(Table1[[#This Row],[Survival_Time_Months]]&lt;60,"1-5 Years","5+ Years"))</f>
        <v>5+ Years</v>
      </c>
      <c r="Q2853" t="s">
        <v>14</v>
      </c>
      <c r="R2853" t="b">
        <v>0</v>
      </c>
      <c r="S2853" t="s">
        <v>21</v>
      </c>
    </row>
    <row r="2854" spans="1:19" x14ac:dyDescent="0.35">
      <c r="A2854" t="s">
        <v>2899</v>
      </c>
      <c r="B2854">
        <v>29</v>
      </c>
      <c r="C2854" t="str">
        <f>IF(Table1[[#This Row],[Age]]&lt;=10,"Child",IF(Table1[[#This Row],[Age]]&lt;=20,"Teen", IF(Table1[[#This Row],[Age]]&lt;=40, "Young Adult",IF(Table1[[#This Row],[Age]]&lt;=60, "Middle Age","Old Age"))))</f>
        <v>Young Adult</v>
      </c>
      <c r="D2854" t="s">
        <v>5049</v>
      </c>
      <c r="E2854" t="s">
        <v>50</v>
      </c>
      <c r="F2854" t="s">
        <v>44</v>
      </c>
      <c r="G2854" s="2">
        <v>44423</v>
      </c>
      <c r="H2854" s="1">
        <f>YEAR(Table1[[#This Row],[Date_of_Diagnosis]])</f>
        <v>2021</v>
      </c>
      <c r="I2854" t="s">
        <v>42</v>
      </c>
      <c r="J2854" t="s">
        <v>45</v>
      </c>
      <c r="K2854" t="b">
        <v>0</v>
      </c>
      <c r="L2854">
        <v>40</v>
      </c>
      <c r="M2854">
        <v>9</v>
      </c>
      <c r="N2854" t="s">
        <v>9</v>
      </c>
      <c r="O2854">
        <v>27</v>
      </c>
      <c r="P2854" t="str">
        <f>IF(Table1[[#This Row],[Survival_Time_Months]]&lt;12,"&lt;1 Year",IF(Table1[[#This Row],[Survival_Time_Months]]&lt;60,"1-5 Years","5+ Years"))</f>
        <v>1-5 Years</v>
      </c>
      <c r="Q2854" t="s">
        <v>10</v>
      </c>
      <c r="R2854" t="b">
        <v>1</v>
      </c>
      <c r="S2854" t="s">
        <v>17</v>
      </c>
    </row>
    <row r="2855" spans="1:19" x14ac:dyDescent="0.35">
      <c r="A2855" t="s">
        <v>2900</v>
      </c>
      <c r="B2855">
        <v>18</v>
      </c>
      <c r="C2855" t="str">
        <f>IF(Table1[[#This Row],[Age]]&lt;=10,"Child",IF(Table1[[#This Row],[Age]]&lt;=20,"Teen", IF(Table1[[#This Row],[Age]]&lt;=40, "Young Adult",IF(Table1[[#This Row],[Age]]&lt;=60, "Middle Age","Old Age"))))</f>
        <v>Teen</v>
      </c>
      <c r="D2855" t="s">
        <v>5050</v>
      </c>
      <c r="E2855" t="s">
        <v>47</v>
      </c>
      <c r="F2855" t="s">
        <v>36</v>
      </c>
      <c r="G2855" s="2">
        <v>45065</v>
      </c>
      <c r="H2855" s="1">
        <f>YEAR(Table1[[#This Row],[Date_of_Diagnosis]])</f>
        <v>2023</v>
      </c>
      <c r="I2855" t="s">
        <v>48</v>
      </c>
      <c r="J2855" t="s">
        <v>2</v>
      </c>
      <c r="K2855" t="b">
        <v>1</v>
      </c>
      <c r="L2855">
        <v>38</v>
      </c>
      <c r="M2855">
        <v>19</v>
      </c>
      <c r="N2855" t="s">
        <v>12</v>
      </c>
      <c r="O2855">
        <v>82</v>
      </c>
      <c r="P2855" t="str">
        <f>IF(Table1[[#This Row],[Survival_Time_Months]]&lt;12,"&lt;1 Year",IF(Table1[[#This Row],[Survival_Time_Months]]&lt;60,"1-5 Years","5+ Years"))</f>
        <v>5+ Years</v>
      </c>
      <c r="Q2855" t="s">
        <v>14</v>
      </c>
      <c r="R2855" t="b">
        <v>0</v>
      </c>
      <c r="S2855" t="s">
        <v>17</v>
      </c>
    </row>
    <row r="2856" spans="1:19" x14ac:dyDescent="0.35">
      <c r="A2856" t="s">
        <v>2901</v>
      </c>
      <c r="B2856">
        <v>38</v>
      </c>
      <c r="C2856" t="str">
        <f>IF(Table1[[#This Row],[Age]]&lt;=10,"Child",IF(Table1[[#This Row],[Age]]&lt;=20,"Teen", IF(Table1[[#This Row],[Age]]&lt;=40, "Young Adult",IF(Table1[[#This Row],[Age]]&lt;=60, "Middle Age","Old Age"))))</f>
        <v>Young Adult</v>
      </c>
      <c r="D2856" t="s">
        <v>5049</v>
      </c>
      <c r="E2856" t="s">
        <v>35</v>
      </c>
      <c r="F2856" t="s">
        <v>41</v>
      </c>
      <c r="G2856" s="2">
        <v>44891</v>
      </c>
      <c r="H2856" s="1">
        <f>YEAR(Table1[[#This Row],[Date_of_Diagnosis]])</f>
        <v>2022</v>
      </c>
      <c r="I2856" t="s">
        <v>42</v>
      </c>
      <c r="J2856" t="s">
        <v>45</v>
      </c>
      <c r="K2856" t="b">
        <v>1</v>
      </c>
      <c r="L2856">
        <v>32</v>
      </c>
      <c r="M2856">
        <v>12</v>
      </c>
      <c r="N2856" t="s">
        <v>12</v>
      </c>
      <c r="O2856">
        <v>41</v>
      </c>
      <c r="P2856" t="str">
        <f>IF(Table1[[#This Row],[Survival_Time_Months]]&lt;12,"&lt;1 Year",IF(Table1[[#This Row],[Survival_Time_Months]]&lt;60,"1-5 Years","5+ Years"))</f>
        <v>1-5 Years</v>
      </c>
      <c r="Q2856" t="s">
        <v>14</v>
      </c>
      <c r="R2856" t="b">
        <v>1</v>
      </c>
      <c r="S2856" t="s">
        <v>22</v>
      </c>
    </row>
    <row r="2857" spans="1:19" x14ac:dyDescent="0.35">
      <c r="A2857" t="s">
        <v>2902</v>
      </c>
      <c r="B2857">
        <v>28</v>
      </c>
      <c r="C2857" t="str">
        <f>IF(Table1[[#This Row],[Age]]&lt;=10,"Child",IF(Table1[[#This Row],[Age]]&lt;=20,"Teen", IF(Table1[[#This Row],[Age]]&lt;=40, "Young Adult",IF(Table1[[#This Row],[Age]]&lt;=60, "Middle Age","Old Age"))))</f>
        <v>Young Adult</v>
      </c>
      <c r="D2857" t="s">
        <v>5049</v>
      </c>
      <c r="E2857" t="s">
        <v>35</v>
      </c>
      <c r="F2857" t="s">
        <v>41</v>
      </c>
      <c r="G2857" s="2">
        <v>44296</v>
      </c>
      <c r="H2857" s="1">
        <f>YEAR(Table1[[#This Row],[Date_of_Diagnosis]])</f>
        <v>2021</v>
      </c>
      <c r="I2857" t="s">
        <v>48</v>
      </c>
      <c r="J2857" t="s">
        <v>2</v>
      </c>
      <c r="K2857" t="b">
        <v>1</v>
      </c>
      <c r="L2857">
        <v>45</v>
      </c>
      <c r="M2857">
        <v>1</v>
      </c>
      <c r="N2857" t="s">
        <v>15</v>
      </c>
      <c r="O2857">
        <v>42</v>
      </c>
      <c r="P2857" t="str">
        <f>IF(Table1[[#This Row],[Survival_Time_Months]]&lt;12,"&lt;1 Year",IF(Table1[[#This Row],[Survival_Time_Months]]&lt;60,"1-5 Years","5+ Years"))</f>
        <v>1-5 Years</v>
      </c>
      <c r="Q2857" t="s">
        <v>10</v>
      </c>
      <c r="R2857" t="b">
        <v>0</v>
      </c>
      <c r="S2857" t="s">
        <v>22</v>
      </c>
    </row>
    <row r="2858" spans="1:19" x14ac:dyDescent="0.35">
      <c r="A2858" t="s">
        <v>2903</v>
      </c>
      <c r="B2858">
        <v>66</v>
      </c>
      <c r="C2858" t="str">
        <f>IF(Table1[[#This Row],[Age]]&lt;=10,"Child",IF(Table1[[#This Row],[Age]]&lt;=20,"Teen", IF(Table1[[#This Row],[Age]]&lt;=40, "Young Adult",IF(Table1[[#This Row],[Age]]&lt;=60, "Middle Age","Old Age"))))</f>
        <v>Old Age</v>
      </c>
      <c r="D2858" t="s">
        <v>40</v>
      </c>
      <c r="E2858" t="s">
        <v>47</v>
      </c>
      <c r="F2858" t="s">
        <v>36</v>
      </c>
      <c r="G2858" s="2">
        <v>45018</v>
      </c>
      <c r="H2858" s="1">
        <f>YEAR(Table1[[#This Row],[Date_of_Diagnosis]])</f>
        <v>2023</v>
      </c>
      <c r="I2858" t="s">
        <v>37</v>
      </c>
      <c r="J2858" t="s">
        <v>2</v>
      </c>
      <c r="K2858" t="b">
        <v>1</v>
      </c>
      <c r="L2858">
        <v>64</v>
      </c>
      <c r="M2858">
        <v>16</v>
      </c>
      <c r="N2858" t="s">
        <v>15</v>
      </c>
      <c r="O2858">
        <v>65</v>
      </c>
      <c r="P2858" t="str">
        <f>IF(Table1[[#This Row],[Survival_Time_Months]]&lt;12,"&lt;1 Year",IF(Table1[[#This Row],[Survival_Time_Months]]&lt;60,"1-5 Years","5+ Years"))</f>
        <v>5+ Years</v>
      </c>
      <c r="Q2858" t="s">
        <v>10</v>
      </c>
      <c r="R2858" t="b">
        <v>1</v>
      </c>
      <c r="S2858" t="s">
        <v>17</v>
      </c>
    </row>
    <row r="2859" spans="1:19" x14ac:dyDescent="0.35">
      <c r="A2859" t="s">
        <v>2904</v>
      </c>
      <c r="B2859">
        <v>24</v>
      </c>
      <c r="C2859" t="str">
        <f>IF(Table1[[#This Row],[Age]]&lt;=10,"Child",IF(Table1[[#This Row],[Age]]&lt;=20,"Teen", IF(Table1[[#This Row],[Age]]&lt;=40, "Young Adult",IF(Table1[[#This Row],[Age]]&lt;=60, "Middle Age","Old Age"))))</f>
        <v>Young Adult</v>
      </c>
      <c r="D2859" t="s">
        <v>5049</v>
      </c>
      <c r="E2859" t="s">
        <v>50</v>
      </c>
      <c r="F2859" t="s">
        <v>44</v>
      </c>
      <c r="G2859" s="2">
        <v>43780</v>
      </c>
      <c r="H2859" s="1">
        <f>YEAR(Table1[[#This Row],[Date_of_Diagnosis]])</f>
        <v>2019</v>
      </c>
      <c r="I2859" t="s">
        <v>42</v>
      </c>
      <c r="J2859" t="s">
        <v>2</v>
      </c>
      <c r="K2859" t="b">
        <v>1</v>
      </c>
      <c r="L2859">
        <v>65</v>
      </c>
      <c r="M2859">
        <v>11</v>
      </c>
      <c r="N2859" t="s">
        <v>12</v>
      </c>
      <c r="O2859">
        <v>75</v>
      </c>
      <c r="P2859" t="str">
        <f>IF(Table1[[#This Row],[Survival_Time_Months]]&lt;12,"&lt;1 Year",IF(Table1[[#This Row],[Survival_Time_Months]]&lt;60,"1-5 Years","5+ Years"))</f>
        <v>5+ Years</v>
      </c>
      <c r="Q2859" t="s">
        <v>10</v>
      </c>
      <c r="R2859" t="b">
        <v>0</v>
      </c>
      <c r="S2859" t="s">
        <v>23</v>
      </c>
    </row>
    <row r="2860" spans="1:19" x14ac:dyDescent="0.35">
      <c r="A2860" t="s">
        <v>2905</v>
      </c>
      <c r="B2860">
        <v>71</v>
      </c>
      <c r="C2860" t="str">
        <f>IF(Table1[[#This Row],[Age]]&lt;=10,"Child",IF(Table1[[#This Row],[Age]]&lt;=20,"Teen", IF(Table1[[#This Row],[Age]]&lt;=40, "Young Adult",IF(Table1[[#This Row],[Age]]&lt;=60, "Middle Age","Old Age"))))</f>
        <v>Old Age</v>
      </c>
      <c r="D2860" t="s">
        <v>5049</v>
      </c>
      <c r="E2860" t="s">
        <v>50</v>
      </c>
      <c r="F2860" t="s">
        <v>44</v>
      </c>
      <c r="G2860" s="2">
        <v>45491</v>
      </c>
      <c r="H2860" s="1">
        <f>YEAR(Table1[[#This Row],[Date_of_Diagnosis]])</f>
        <v>2024</v>
      </c>
      <c r="I2860" t="s">
        <v>48</v>
      </c>
      <c r="J2860" t="s">
        <v>45</v>
      </c>
      <c r="K2860" t="b">
        <v>1</v>
      </c>
      <c r="L2860">
        <v>50</v>
      </c>
      <c r="M2860">
        <v>10</v>
      </c>
      <c r="N2860" t="s">
        <v>15</v>
      </c>
      <c r="O2860">
        <v>49</v>
      </c>
      <c r="P2860" t="str">
        <f>IF(Table1[[#This Row],[Survival_Time_Months]]&lt;12,"&lt;1 Year",IF(Table1[[#This Row],[Survival_Time_Months]]&lt;60,"1-5 Years","5+ Years"))</f>
        <v>1-5 Years</v>
      </c>
      <c r="Q2860" t="s">
        <v>10</v>
      </c>
      <c r="R2860" t="b">
        <v>1</v>
      </c>
      <c r="S2860" t="s">
        <v>20</v>
      </c>
    </row>
    <row r="2861" spans="1:19" x14ac:dyDescent="0.35">
      <c r="A2861" t="s">
        <v>2906</v>
      </c>
      <c r="B2861">
        <v>8</v>
      </c>
      <c r="C2861" t="str">
        <f>IF(Table1[[#This Row],[Age]]&lt;=10,"Child",IF(Table1[[#This Row],[Age]]&lt;=20,"Teen", IF(Table1[[#This Row],[Age]]&lt;=40, "Young Adult",IF(Table1[[#This Row],[Age]]&lt;=60, "Middle Age","Old Age"))))</f>
        <v>Child</v>
      </c>
      <c r="D2861" t="s">
        <v>40</v>
      </c>
      <c r="E2861" t="s">
        <v>35</v>
      </c>
      <c r="F2861" t="s">
        <v>36</v>
      </c>
      <c r="G2861" s="2">
        <v>43989</v>
      </c>
      <c r="H2861" s="1">
        <f>YEAR(Table1[[#This Row],[Date_of_Diagnosis]])</f>
        <v>2020</v>
      </c>
      <c r="I2861" t="s">
        <v>42</v>
      </c>
      <c r="J2861" t="s">
        <v>38</v>
      </c>
      <c r="K2861" t="b">
        <v>0</v>
      </c>
      <c r="L2861">
        <v>43</v>
      </c>
      <c r="M2861">
        <v>2</v>
      </c>
      <c r="N2861" t="s">
        <v>15</v>
      </c>
      <c r="O2861">
        <v>9</v>
      </c>
      <c r="P2861" t="str">
        <f>IF(Table1[[#This Row],[Survival_Time_Months]]&lt;12,"&lt;1 Year",IF(Table1[[#This Row],[Survival_Time_Months]]&lt;60,"1-5 Years","5+ Years"))</f>
        <v>&lt;1 Year</v>
      </c>
      <c r="Q2861" t="s">
        <v>14</v>
      </c>
      <c r="R2861" t="b">
        <v>1</v>
      </c>
      <c r="S2861" t="s">
        <v>18</v>
      </c>
    </row>
    <row r="2862" spans="1:19" x14ac:dyDescent="0.35">
      <c r="A2862" t="s">
        <v>2907</v>
      </c>
      <c r="B2862">
        <v>9</v>
      </c>
      <c r="C2862" t="str">
        <f>IF(Table1[[#This Row],[Age]]&lt;=10,"Child",IF(Table1[[#This Row],[Age]]&lt;=20,"Teen", IF(Table1[[#This Row],[Age]]&lt;=40, "Young Adult",IF(Table1[[#This Row],[Age]]&lt;=60, "Middle Age","Old Age"))))</f>
        <v>Child</v>
      </c>
      <c r="D2862" t="s">
        <v>5049</v>
      </c>
      <c r="E2862" t="s">
        <v>47</v>
      </c>
      <c r="F2862" t="s">
        <v>36</v>
      </c>
      <c r="G2862" s="2">
        <v>44182</v>
      </c>
      <c r="H2862" s="1">
        <f>YEAR(Table1[[#This Row],[Date_of_Diagnosis]])</f>
        <v>2020</v>
      </c>
      <c r="I2862" t="s">
        <v>51</v>
      </c>
      <c r="J2862" t="s">
        <v>45</v>
      </c>
      <c r="K2862" t="b">
        <v>0</v>
      </c>
      <c r="L2862">
        <v>20</v>
      </c>
      <c r="M2862">
        <v>17</v>
      </c>
      <c r="N2862" t="s">
        <v>12</v>
      </c>
      <c r="O2862">
        <v>17</v>
      </c>
      <c r="P2862" t="str">
        <f>IF(Table1[[#This Row],[Survival_Time_Months]]&lt;12,"&lt;1 Year",IF(Table1[[#This Row],[Survival_Time_Months]]&lt;60,"1-5 Years","5+ Years"))</f>
        <v>1-5 Years</v>
      </c>
      <c r="Q2862" t="s">
        <v>10</v>
      </c>
      <c r="R2862" t="b">
        <v>0</v>
      </c>
      <c r="S2862" t="s">
        <v>21</v>
      </c>
    </row>
    <row r="2863" spans="1:19" x14ac:dyDescent="0.35">
      <c r="A2863" t="s">
        <v>2908</v>
      </c>
      <c r="B2863">
        <v>4</v>
      </c>
      <c r="C2863" t="str">
        <f>IF(Table1[[#This Row],[Age]]&lt;=10,"Child",IF(Table1[[#This Row],[Age]]&lt;=20,"Teen", IF(Table1[[#This Row],[Age]]&lt;=40, "Young Adult",IF(Table1[[#This Row],[Age]]&lt;=60, "Middle Age","Old Age"))))</f>
        <v>Child</v>
      </c>
      <c r="D2863" t="s">
        <v>5049</v>
      </c>
      <c r="E2863" t="s">
        <v>35</v>
      </c>
      <c r="F2863" t="s">
        <v>41</v>
      </c>
      <c r="G2863" s="2">
        <v>43832</v>
      </c>
      <c r="H2863" s="1">
        <f>YEAR(Table1[[#This Row],[Date_of_Diagnosis]])</f>
        <v>2020</v>
      </c>
      <c r="I2863" t="s">
        <v>42</v>
      </c>
      <c r="J2863" t="s">
        <v>2</v>
      </c>
      <c r="K2863" t="b">
        <v>1</v>
      </c>
      <c r="L2863">
        <v>65</v>
      </c>
      <c r="M2863">
        <v>12</v>
      </c>
      <c r="N2863" t="s">
        <v>12</v>
      </c>
      <c r="O2863">
        <v>6</v>
      </c>
      <c r="P2863" t="str">
        <f>IF(Table1[[#This Row],[Survival_Time_Months]]&lt;12,"&lt;1 Year",IF(Table1[[#This Row],[Survival_Time_Months]]&lt;60,"1-5 Years","5+ Years"))</f>
        <v>&lt;1 Year</v>
      </c>
      <c r="Q2863" t="s">
        <v>14</v>
      </c>
      <c r="R2863" t="b">
        <v>0</v>
      </c>
      <c r="S2863" t="s">
        <v>11</v>
      </c>
    </row>
    <row r="2864" spans="1:19" x14ac:dyDescent="0.35">
      <c r="A2864" t="s">
        <v>2909</v>
      </c>
      <c r="B2864">
        <v>33</v>
      </c>
      <c r="C2864" t="str">
        <f>IF(Table1[[#This Row],[Age]]&lt;=10,"Child",IF(Table1[[#This Row],[Age]]&lt;=20,"Teen", IF(Table1[[#This Row],[Age]]&lt;=40, "Young Adult",IF(Table1[[#This Row],[Age]]&lt;=60, "Middle Age","Old Age"))))</f>
        <v>Young Adult</v>
      </c>
      <c r="D2864" t="s">
        <v>5050</v>
      </c>
      <c r="E2864" t="s">
        <v>35</v>
      </c>
      <c r="F2864" t="s">
        <v>36</v>
      </c>
      <c r="G2864" s="2">
        <v>45192</v>
      </c>
      <c r="H2864" s="1">
        <f>YEAR(Table1[[#This Row],[Date_of_Diagnosis]])</f>
        <v>2023</v>
      </c>
      <c r="I2864" t="s">
        <v>42</v>
      </c>
      <c r="J2864" t="s">
        <v>38</v>
      </c>
      <c r="K2864" t="b">
        <v>1</v>
      </c>
      <c r="L2864">
        <v>25</v>
      </c>
      <c r="M2864">
        <v>3</v>
      </c>
      <c r="N2864" t="s">
        <v>9</v>
      </c>
      <c r="O2864">
        <v>97</v>
      </c>
      <c r="P2864" t="str">
        <f>IF(Table1[[#This Row],[Survival_Time_Months]]&lt;12,"&lt;1 Year",IF(Table1[[#This Row],[Survival_Time_Months]]&lt;60,"1-5 Years","5+ Years"))</f>
        <v>5+ Years</v>
      </c>
      <c r="Q2864" t="s">
        <v>14</v>
      </c>
      <c r="R2864" t="b">
        <v>1</v>
      </c>
      <c r="S2864" t="s">
        <v>11</v>
      </c>
    </row>
    <row r="2865" spans="1:19" x14ac:dyDescent="0.35">
      <c r="A2865" t="s">
        <v>2910</v>
      </c>
      <c r="B2865">
        <v>84</v>
      </c>
      <c r="C2865" t="str">
        <f>IF(Table1[[#This Row],[Age]]&lt;=10,"Child",IF(Table1[[#This Row],[Age]]&lt;=20,"Teen", IF(Table1[[#This Row],[Age]]&lt;=40, "Young Adult",IF(Table1[[#This Row],[Age]]&lt;=60, "Middle Age","Old Age"))))</f>
        <v>Old Age</v>
      </c>
      <c r="D2865" t="s">
        <v>5050</v>
      </c>
      <c r="E2865" t="s">
        <v>35</v>
      </c>
      <c r="F2865" t="s">
        <v>41</v>
      </c>
      <c r="G2865" s="2">
        <v>45317</v>
      </c>
      <c r="H2865" s="1">
        <f>YEAR(Table1[[#This Row],[Date_of_Diagnosis]])</f>
        <v>2024</v>
      </c>
      <c r="I2865" t="s">
        <v>42</v>
      </c>
      <c r="J2865" t="s">
        <v>2</v>
      </c>
      <c r="K2865" t="b">
        <v>1</v>
      </c>
      <c r="L2865">
        <v>5</v>
      </c>
      <c r="M2865">
        <v>10</v>
      </c>
      <c r="N2865" t="s">
        <v>12</v>
      </c>
      <c r="O2865">
        <v>54</v>
      </c>
      <c r="P2865" t="str">
        <f>IF(Table1[[#This Row],[Survival_Time_Months]]&lt;12,"&lt;1 Year",IF(Table1[[#This Row],[Survival_Time_Months]]&lt;60,"1-5 Years","5+ Years"))</f>
        <v>1-5 Years</v>
      </c>
      <c r="Q2865" t="s">
        <v>10</v>
      </c>
      <c r="R2865" t="b">
        <v>0</v>
      </c>
      <c r="S2865" t="s">
        <v>13</v>
      </c>
    </row>
    <row r="2866" spans="1:19" x14ac:dyDescent="0.35">
      <c r="A2866" t="s">
        <v>2911</v>
      </c>
      <c r="B2866">
        <v>88</v>
      </c>
      <c r="C2866" t="str">
        <f>IF(Table1[[#This Row],[Age]]&lt;=10,"Child",IF(Table1[[#This Row],[Age]]&lt;=20,"Teen", IF(Table1[[#This Row],[Age]]&lt;=40, "Young Adult",IF(Table1[[#This Row],[Age]]&lt;=60, "Middle Age","Old Age"))))</f>
        <v>Old Age</v>
      </c>
      <c r="D2866" t="s">
        <v>40</v>
      </c>
      <c r="E2866" t="s">
        <v>50</v>
      </c>
      <c r="F2866" t="s">
        <v>36</v>
      </c>
      <c r="G2866" s="2">
        <v>43550</v>
      </c>
      <c r="H2866" s="1">
        <f>YEAR(Table1[[#This Row],[Date_of_Diagnosis]])</f>
        <v>2019</v>
      </c>
      <c r="I2866" t="s">
        <v>42</v>
      </c>
      <c r="J2866" t="s">
        <v>38</v>
      </c>
      <c r="K2866" t="b">
        <v>0</v>
      </c>
      <c r="L2866">
        <v>62</v>
      </c>
      <c r="M2866">
        <v>17</v>
      </c>
      <c r="N2866" t="s">
        <v>9</v>
      </c>
      <c r="O2866">
        <v>58</v>
      </c>
      <c r="P2866" t="str">
        <f>IF(Table1[[#This Row],[Survival_Time_Months]]&lt;12,"&lt;1 Year",IF(Table1[[#This Row],[Survival_Time_Months]]&lt;60,"1-5 Years","5+ Years"))</f>
        <v>1-5 Years</v>
      </c>
      <c r="Q2866" t="s">
        <v>14</v>
      </c>
      <c r="R2866" t="b">
        <v>0</v>
      </c>
      <c r="S2866" t="s">
        <v>16</v>
      </c>
    </row>
    <row r="2867" spans="1:19" x14ac:dyDescent="0.35">
      <c r="A2867" t="s">
        <v>2912</v>
      </c>
      <c r="B2867">
        <v>21</v>
      </c>
      <c r="C2867" t="str">
        <f>IF(Table1[[#This Row],[Age]]&lt;=10,"Child",IF(Table1[[#This Row],[Age]]&lt;=20,"Teen", IF(Table1[[#This Row],[Age]]&lt;=40, "Young Adult",IF(Table1[[#This Row],[Age]]&lt;=60, "Middle Age","Old Age"))))</f>
        <v>Young Adult</v>
      </c>
      <c r="D2867" t="s">
        <v>5049</v>
      </c>
      <c r="E2867" t="s">
        <v>47</v>
      </c>
      <c r="F2867" t="s">
        <v>41</v>
      </c>
      <c r="G2867" s="2">
        <v>43926</v>
      </c>
      <c r="H2867" s="1">
        <f>YEAR(Table1[[#This Row],[Date_of_Diagnosis]])</f>
        <v>2020</v>
      </c>
      <c r="I2867" t="s">
        <v>48</v>
      </c>
      <c r="J2867" t="s">
        <v>2</v>
      </c>
      <c r="K2867" t="b">
        <v>1</v>
      </c>
      <c r="L2867">
        <v>55</v>
      </c>
      <c r="M2867">
        <v>1</v>
      </c>
      <c r="N2867" t="s">
        <v>12</v>
      </c>
      <c r="O2867">
        <v>36</v>
      </c>
      <c r="P2867" t="str">
        <f>IF(Table1[[#This Row],[Survival_Time_Months]]&lt;12,"&lt;1 Year",IF(Table1[[#This Row],[Survival_Time_Months]]&lt;60,"1-5 Years","5+ Years"))</f>
        <v>1-5 Years</v>
      </c>
      <c r="Q2867" t="s">
        <v>10</v>
      </c>
      <c r="R2867" t="b">
        <v>1</v>
      </c>
      <c r="S2867" t="s">
        <v>20</v>
      </c>
    </row>
    <row r="2868" spans="1:19" x14ac:dyDescent="0.35">
      <c r="A2868" t="s">
        <v>2913</v>
      </c>
      <c r="B2868">
        <v>35</v>
      </c>
      <c r="C2868" t="str">
        <f>IF(Table1[[#This Row],[Age]]&lt;=10,"Child",IF(Table1[[#This Row],[Age]]&lt;=20,"Teen", IF(Table1[[#This Row],[Age]]&lt;=40, "Young Adult",IF(Table1[[#This Row],[Age]]&lt;=60, "Middle Age","Old Age"))))</f>
        <v>Young Adult</v>
      </c>
      <c r="D2868" t="s">
        <v>40</v>
      </c>
      <c r="E2868" t="s">
        <v>50</v>
      </c>
      <c r="F2868" t="s">
        <v>36</v>
      </c>
      <c r="G2868" s="2">
        <v>45449</v>
      </c>
      <c r="H2868" s="1">
        <f>YEAR(Table1[[#This Row],[Date_of_Diagnosis]])</f>
        <v>2024</v>
      </c>
      <c r="I2868" t="s">
        <v>51</v>
      </c>
      <c r="J2868" t="s">
        <v>2</v>
      </c>
      <c r="K2868" t="b">
        <v>1</v>
      </c>
      <c r="L2868">
        <v>34</v>
      </c>
      <c r="M2868">
        <v>13</v>
      </c>
      <c r="N2868" t="s">
        <v>15</v>
      </c>
      <c r="O2868">
        <v>71</v>
      </c>
      <c r="P2868" t="str">
        <f>IF(Table1[[#This Row],[Survival_Time_Months]]&lt;12,"&lt;1 Year",IF(Table1[[#This Row],[Survival_Time_Months]]&lt;60,"1-5 Years","5+ Years"))</f>
        <v>5+ Years</v>
      </c>
      <c r="Q2868" t="s">
        <v>14</v>
      </c>
      <c r="R2868" t="b">
        <v>0</v>
      </c>
      <c r="S2868" t="s">
        <v>19</v>
      </c>
    </row>
    <row r="2869" spans="1:19" x14ac:dyDescent="0.35">
      <c r="A2869" t="s">
        <v>2914</v>
      </c>
      <c r="B2869">
        <v>32</v>
      </c>
      <c r="C2869" t="str">
        <f>IF(Table1[[#This Row],[Age]]&lt;=10,"Child",IF(Table1[[#This Row],[Age]]&lt;=20,"Teen", IF(Table1[[#This Row],[Age]]&lt;=40, "Young Adult",IF(Table1[[#This Row],[Age]]&lt;=60, "Middle Age","Old Age"))))</f>
        <v>Young Adult</v>
      </c>
      <c r="D2869" t="s">
        <v>5049</v>
      </c>
      <c r="E2869" t="s">
        <v>47</v>
      </c>
      <c r="F2869" t="s">
        <v>36</v>
      </c>
      <c r="G2869" s="2">
        <v>45142</v>
      </c>
      <c r="H2869" s="1">
        <f>YEAR(Table1[[#This Row],[Date_of_Diagnosis]])</f>
        <v>2023</v>
      </c>
      <c r="I2869" t="s">
        <v>37</v>
      </c>
      <c r="J2869" t="s">
        <v>2</v>
      </c>
      <c r="K2869" t="b">
        <v>1</v>
      </c>
      <c r="L2869">
        <v>23</v>
      </c>
      <c r="M2869">
        <v>9</v>
      </c>
      <c r="N2869" t="s">
        <v>9</v>
      </c>
      <c r="O2869">
        <v>71</v>
      </c>
      <c r="P2869" t="str">
        <f>IF(Table1[[#This Row],[Survival_Time_Months]]&lt;12,"&lt;1 Year",IF(Table1[[#This Row],[Survival_Time_Months]]&lt;60,"1-5 Years","5+ Years"))</f>
        <v>5+ Years</v>
      </c>
      <c r="Q2869" t="s">
        <v>10</v>
      </c>
      <c r="R2869" t="b">
        <v>0</v>
      </c>
      <c r="S2869" t="s">
        <v>13</v>
      </c>
    </row>
    <row r="2870" spans="1:19" x14ac:dyDescent="0.35">
      <c r="A2870" t="s">
        <v>2915</v>
      </c>
      <c r="B2870">
        <v>4</v>
      </c>
      <c r="C2870" t="str">
        <f>IF(Table1[[#This Row],[Age]]&lt;=10,"Child",IF(Table1[[#This Row],[Age]]&lt;=20,"Teen", IF(Table1[[#This Row],[Age]]&lt;=40, "Young Adult",IF(Table1[[#This Row],[Age]]&lt;=60, "Middle Age","Old Age"))))</f>
        <v>Child</v>
      </c>
      <c r="D2870" t="s">
        <v>5050</v>
      </c>
      <c r="E2870" t="s">
        <v>47</v>
      </c>
      <c r="F2870" t="s">
        <v>41</v>
      </c>
      <c r="G2870" s="2">
        <v>44878</v>
      </c>
      <c r="H2870" s="1">
        <f>YEAR(Table1[[#This Row],[Date_of_Diagnosis]])</f>
        <v>2022</v>
      </c>
      <c r="I2870" t="s">
        <v>37</v>
      </c>
      <c r="J2870" t="s">
        <v>45</v>
      </c>
      <c r="K2870" t="b">
        <v>0</v>
      </c>
      <c r="L2870">
        <v>66</v>
      </c>
      <c r="M2870">
        <v>12</v>
      </c>
      <c r="N2870" t="s">
        <v>9</v>
      </c>
      <c r="O2870">
        <v>27</v>
      </c>
      <c r="P2870" t="str">
        <f>IF(Table1[[#This Row],[Survival_Time_Months]]&lt;12,"&lt;1 Year",IF(Table1[[#This Row],[Survival_Time_Months]]&lt;60,"1-5 Years","5+ Years"))</f>
        <v>1-5 Years</v>
      </c>
      <c r="Q2870" t="s">
        <v>10</v>
      </c>
      <c r="R2870" t="b">
        <v>1</v>
      </c>
      <c r="S2870" t="s">
        <v>13</v>
      </c>
    </row>
    <row r="2871" spans="1:19" x14ac:dyDescent="0.35">
      <c r="A2871" t="s">
        <v>2916</v>
      </c>
      <c r="B2871">
        <v>86</v>
      </c>
      <c r="C2871" t="str">
        <f>IF(Table1[[#This Row],[Age]]&lt;=10,"Child",IF(Table1[[#This Row],[Age]]&lt;=20,"Teen", IF(Table1[[#This Row],[Age]]&lt;=40, "Young Adult",IF(Table1[[#This Row],[Age]]&lt;=60, "Middle Age","Old Age"))))</f>
        <v>Old Age</v>
      </c>
      <c r="D2871" t="s">
        <v>5050</v>
      </c>
      <c r="E2871" t="s">
        <v>50</v>
      </c>
      <c r="F2871" t="s">
        <v>41</v>
      </c>
      <c r="G2871" s="2">
        <v>44083</v>
      </c>
      <c r="H2871" s="1">
        <f>YEAR(Table1[[#This Row],[Date_of_Diagnosis]])</f>
        <v>2020</v>
      </c>
      <c r="I2871" t="s">
        <v>37</v>
      </c>
      <c r="J2871" t="s">
        <v>45</v>
      </c>
      <c r="K2871" t="b">
        <v>0</v>
      </c>
      <c r="L2871">
        <v>34</v>
      </c>
      <c r="M2871">
        <v>17</v>
      </c>
      <c r="N2871" t="s">
        <v>15</v>
      </c>
      <c r="O2871">
        <v>83</v>
      </c>
      <c r="P2871" t="str">
        <f>IF(Table1[[#This Row],[Survival_Time_Months]]&lt;12,"&lt;1 Year",IF(Table1[[#This Row],[Survival_Time_Months]]&lt;60,"1-5 Years","5+ Years"))</f>
        <v>5+ Years</v>
      </c>
      <c r="Q2871" t="s">
        <v>14</v>
      </c>
      <c r="R2871" t="b">
        <v>1</v>
      </c>
      <c r="S2871" t="s">
        <v>22</v>
      </c>
    </row>
    <row r="2872" spans="1:19" x14ac:dyDescent="0.35">
      <c r="A2872" t="s">
        <v>2917</v>
      </c>
      <c r="B2872">
        <v>27</v>
      </c>
      <c r="C2872" t="str">
        <f>IF(Table1[[#This Row],[Age]]&lt;=10,"Child",IF(Table1[[#This Row],[Age]]&lt;=20,"Teen", IF(Table1[[#This Row],[Age]]&lt;=40, "Young Adult",IF(Table1[[#This Row],[Age]]&lt;=60, "Middle Age","Old Age"))))</f>
        <v>Young Adult</v>
      </c>
      <c r="D2872" t="s">
        <v>40</v>
      </c>
      <c r="E2872" t="s">
        <v>35</v>
      </c>
      <c r="F2872" t="s">
        <v>36</v>
      </c>
      <c r="G2872" s="2">
        <v>43813</v>
      </c>
      <c r="H2872" s="1">
        <f>YEAR(Table1[[#This Row],[Date_of_Diagnosis]])</f>
        <v>2019</v>
      </c>
      <c r="I2872" t="s">
        <v>51</v>
      </c>
      <c r="J2872" t="s">
        <v>2</v>
      </c>
      <c r="K2872" t="b">
        <v>1</v>
      </c>
      <c r="L2872">
        <v>30</v>
      </c>
      <c r="M2872">
        <v>20</v>
      </c>
      <c r="N2872" t="s">
        <v>15</v>
      </c>
      <c r="O2872">
        <v>80</v>
      </c>
      <c r="P2872" t="str">
        <f>IF(Table1[[#This Row],[Survival_Time_Months]]&lt;12,"&lt;1 Year",IF(Table1[[#This Row],[Survival_Time_Months]]&lt;60,"1-5 Years","5+ Years"))</f>
        <v>5+ Years</v>
      </c>
      <c r="Q2872" t="s">
        <v>10</v>
      </c>
      <c r="R2872" t="b">
        <v>0</v>
      </c>
      <c r="S2872" t="s">
        <v>17</v>
      </c>
    </row>
    <row r="2873" spans="1:19" x14ac:dyDescent="0.35">
      <c r="A2873" t="s">
        <v>2918</v>
      </c>
      <c r="B2873">
        <v>37</v>
      </c>
      <c r="C2873" t="str">
        <f>IF(Table1[[#This Row],[Age]]&lt;=10,"Child",IF(Table1[[#This Row],[Age]]&lt;=20,"Teen", IF(Table1[[#This Row],[Age]]&lt;=40, "Young Adult",IF(Table1[[#This Row],[Age]]&lt;=60, "Middle Age","Old Age"))))</f>
        <v>Young Adult</v>
      </c>
      <c r="D2873" t="s">
        <v>5050</v>
      </c>
      <c r="E2873" t="s">
        <v>50</v>
      </c>
      <c r="F2873" t="s">
        <v>36</v>
      </c>
      <c r="G2873" s="2">
        <v>45503</v>
      </c>
      <c r="H2873" s="1">
        <f>YEAR(Table1[[#This Row],[Date_of_Diagnosis]])</f>
        <v>2024</v>
      </c>
      <c r="I2873" t="s">
        <v>51</v>
      </c>
      <c r="J2873" t="s">
        <v>2</v>
      </c>
      <c r="K2873" t="b">
        <v>1</v>
      </c>
      <c r="L2873">
        <v>17</v>
      </c>
      <c r="M2873">
        <v>17</v>
      </c>
      <c r="N2873" t="s">
        <v>15</v>
      </c>
      <c r="O2873">
        <v>99</v>
      </c>
      <c r="P2873" t="str">
        <f>IF(Table1[[#This Row],[Survival_Time_Months]]&lt;12,"&lt;1 Year",IF(Table1[[#This Row],[Survival_Time_Months]]&lt;60,"1-5 Years","5+ Years"))</f>
        <v>5+ Years</v>
      </c>
      <c r="Q2873" t="s">
        <v>14</v>
      </c>
      <c r="R2873" t="b">
        <v>1</v>
      </c>
      <c r="S2873" t="s">
        <v>19</v>
      </c>
    </row>
    <row r="2874" spans="1:19" x14ac:dyDescent="0.35">
      <c r="A2874" t="s">
        <v>2919</v>
      </c>
      <c r="B2874">
        <v>31</v>
      </c>
      <c r="C2874" t="str">
        <f>IF(Table1[[#This Row],[Age]]&lt;=10,"Child",IF(Table1[[#This Row],[Age]]&lt;=20,"Teen", IF(Table1[[#This Row],[Age]]&lt;=40, "Young Adult",IF(Table1[[#This Row],[Age]]&lt;=60, "Middle Age","Old Age"))))</f>
        <v>Young Adult</v>
      </c>
      <c r="D2874" t="s">
        <v>5050</v>
      </c>
      <c r="E2874" t="s">
        <v>35</v>
      </c>
      <c r="F2874" t="s">
        <v>41</v>
      </c>
      <c r="G2874" s="2">
        <v>43702</v>
      </c>
      <c r="H2874" s="1">
        <f>YEAR(Table1[[#This Row],[Date_of_Diagnosis]])</f>
        <v>2019</v>
      </c>
      <c r="I2874" t="s">
        <v>48</v>
      </c>
      <c r="J2874" t="s">
        <v>38</v>
      </c>
      <c r="K2874" t="b">
        <v>1</v>
      </c>
      <c r="L2874">
        <v>5</v>
      </c>
      <c r="M2874">
        <v>7</v>
      </c>
      <c r="N2874" t="s">
        <v>15</v>
      </c>
      <c r="O2874">
        <v>41</v>
      </c>
      <c r="P2874" t="str">
        <f>IF(Table1[[#This Row],[Survival_Time_Months]]&lt;12,"&lt;1 Year",IF(Table1[[#This Row],[Survival_Time_Months]]&lt;60,"1-5 Years","5+ Years"))</f>
        <v>1-5 Years</v>
      </c>
      <c r="Q2874" t="s">
        <v>10</v>
      </c>
      <c r="R2874" t="b">
        <v>1</v>
      </c>
      <c r="S2874" t="s">
        <v>20</v>
      </c>
    </row>
    <row r="2875" spans="1:19" x14ac:dyDescent="0.35">
      <c r="A2875" t="s">
        <v>2920</v>
      </c>
      <c r="B2875">
        <v>16</v>
      </c>
      <c r="C2875" t="str">
        <f>IF(Table1[[#This Row],[Age]]&lt;=10,"Child",IF(Table1[[#This Row],[Age]]&lt;=20,"Teen", IF(Table1[[#This Row],[Age]]&lt;=40, "Young Adult",IF(Table1[[#This Row],[Age]]&lt;=60, "Middle Age","Old Age"))))</f>
        <v>Teen</v>
      </c>
      <c r="D2875" t="s">
        <v>5049</v>
      </c>
      <c r="E2875" t="s">
        <v>35</v>
      </c>
      <c r="F2875" t="s">
        <v>36</v>
      </c>
      <c r="G2875" s="2">
        <v>44537</v>
      </c>
      <c r="H2875" s="1">
        <f>YEAR(Table1[[#This Row],[Date_of_Diagnosis]])</f>
        <v>2021</v>
      </c>
      <c r="I2875" t="s">
        <v>42</v>
      </c>
      <c r="J2875" t="s">
        <v>38</v>
      </c>
      <c r="K2875" t="b">
        <v>1</v>
      </c>
      <c r="L2875">
        <v>9</v>
      </c>
      <c r="M2875">
        <v>8</v>
      </c>
      <c r="N2875" t="s">
        <v>12</v>
      </c>
      <c r="O2875">
        <v>119</v>
      </c>
      <c r="P2875" t="str">
        <f>IF(Table1[[#This Row],[Survival_Time_Months]]&lt;12,"&lt;1 Year",IF(Table1[[#This Row],[Survival_Time_Months]]&lt;60,"1-5 Years","5+ Years"))</f>
        <v>5+ Years</v>
      </c>
      <c r="Q2875" t="s">
        <v>10</v>
      </c>
      <c r="R2875" t="b">
        <v>0</v>
      </c>
      <c r="S2875" t="s">
        <v>21</v>
      </c>
    </row>
    <row r="2876" spans="1:19" x14ac:dyDescent="0.35">
      <c r="A2876" t="s">
        <v>2921</v>
      </c>
      <c r="B2876">
        <v>30</v>
      </c>
      <c r="C2876" t="str">
        <f>IF(Table1[[#This Row],[Age]]&lt;=10,"Child",IF(Table1[[#This Row],[Age]]&lt;=20,"Teen", IF(Table1[[#This Row],[Age]]&lt;=40, "Young Adult",IF(Table1[[#This Row],[Age]]&lt;=60, "Middle Age","Old Age"))))</f>
        <v>Young Adult</v>
      </c>
      <c r="D2876" t="s">
        <v>40</v>
      </c>
      <c r="E2876" t="s">
        <v>50</v>
      </c>
      <c r="F2876" t="s">
        <v>36</v>
      </c>
      <c r="G2876" s="2">
        <v>43993</v>
      </c>
      <c r="H2876" s="1">
        <f>YEAR(Table1[[#This Row],[Date_of_Diagnosis]])</f>
        <v>2020</v>
      </c>
      <c r="I2876" t="s">
        <v>42</v>
      </c>
      <c r="J2876" t="s">
        <v>45</v>
      </c>
      <c r="K2876" t="b">
        <v>1</v>
      </c>
      <c r="L2876">
        <v>49</v>
      </c>
      <c r="M2876">
        <v>17</v>
      </c>
      <c r="N2876" t="s">
        <v>15</v>
      </c>
      <c r="O2876">
        <v>96</v>
      </c>
      <c r="P2876" t="str">
        <f>IF(Table1[[#This Row],[Survival_Time_Months]]&lt;12,"&lt;1 Year",IF(Table1[[#This Row],[Survival_Time_Months]]&lt;60,"1-5 Years","5+ Years"))</f>
        <v>5+ Years</v>
      </c>
      <c r="Q2876" t="s">
        <v>10</v>
      </c>
      <c r="R2876" t="b">
        <v>1</v>
      </c>
      <c r="S2876" t="s">
        <v>13</v>
      </c>
    </row>
    <row r="2877" spans="1:19" x14ac:dyDescent="0.35">
      <c r="A2877" t="s">
        <v>2922</v>
      </c>
      <c r="B2877">
        <v>3</v>
      </c>
      <c r="C2877" t="str">
        <f>IF(Table1[[#This Row],[Age]]&lt;=10,"Child",IF(Table1[[#This Row],[Age]]&lt;=20,"Teen", IF(Table1[[#This Row],[Age]]&lt;=40, "Young Adult",IF(Table1[[#This Row],[Age]]&lt;=60, "Middle Age","Old Age"))))</f>
        <v>Child</v>
      </c>
      <c r="D2877" t="s">
        <v>5050</v>
      </c>
      <c r="E2877" t="s">
        <v>50</v>
      </c>
      <c r="F2877" t="s">
        <v>44</v>
      </c>
      <c r="G2877" s="2">
        <v>45389</v>
      </c>
      <c r="H2877" s="1">
        <f>YEAR(Table1[[#This Row],[Date_of_Diagnosis]])</f>
        <v>2024</v>
      </c>
      <c r="I2877" t="s">
        <v>48</v>
      </c>
      <c r="J2877" t="s">
        <v>45</v>
      </c>
      <c r="K2877" t="b">
        <v>0</v>
      </c>
      <c r="L2877">
        <v>42</v>
      </c>
      <c r="M2877">
        <v>10</v>
      </c>
      <c r="N2877" t="s">
        <v>12</v>
      </c>
      <c r="O2877">
        <v>115</v>
      </c>
      <c r="P2877" t="str">
        <f>IF(Table1[[#This Row],[Survival_Time_Months]]&lt;12,"&lt;1 Year",IF(Table1[[#This Row],[Survival_Time_Months]]&lt;60,"1-5 Years","5+ Years"))</f>
        <v>5+ Years</v>
      </c>
      <c r="Q2877" t="s">
        <v>10</v>
      </c>
      <c r="R2877" t="b">
        <v>0</v>
      </c>
      <c r="S2877" t="s">
        <v>23</v>
      </c>
    </row>
    <row r="2878" spans="1:19" x14ac:dyDescent="0.35">
      <c r="A2878" t="s">
        <v>2923</v>
      </c>
      <c r="B2878">
        <v>48</v>
      </c>
      <c r="C2878" t="str">
        <f>IF(Table1[[#This Row],[Age]]&lt;=10,"Child",IF(Table1[[#This Row],[Age]]&lt;=20,"Teen", IF(Table1[[#This Row],[Age]]&lt;=40, "Young Adult",IF(Table1[[#This Row],[Age]]&lt;=60, "Middle Age","Old Age"))))</f>
        <v>Middle Age</v>
      </c>
      <c r="D2878" t="s">
        <v>40</v>
      </c>
      <c r="E2878" t="s">
        <v>35</v>
      </c>
      <c r="F2878" t="s">
        <v>41</v>
      </c>
      <c r="G2878" s="2">
        <v>45584</v>
      </c>
      <c r="H2878" s="1">
        <f>YEAR(Table1[[#This Row],[Date_of_Diagnosis]])</f>
        <v>2024</v>
      </c>
      <c r="I2878" t="s">
        <v>48</v>
      </c>
      <c r="J2878" t="s">
        <v>45</v>
      </c>
      <c r="K2878" t="b">
        <v>0</v>
      </c>
      <c r="L2878">
        <v>34</v>
      </c>
      <c r="M2878">
        <v>20</v>
      </c>
      <c r="N2878" t="s">
        <v>9</v>
      </c>
      <c r="O2878">
        <v>109</v>
      </c>
      <c r="P2878" t="str">
        <f>IF(Table1[[#This Row],[Survival_Time_Months]]&lt;12,"&lt;1 Year",IF(Table1[[#This Row],[Survival_Time_Months]]&lt;60,"1-5 Years","5+ Years"))</f>
        <v>5+ Years</v>
      </c>
      <c r="Q2878" t="s">
        <v>14</v>
      </c>
      <c r="R2878" t="b">
        <v>0</v>
      </c>
      <c r="S2878" t="s">
        <v>20</v>
      </c>
    </row>
    <row r="2879" spans="1:19" x14ac:dyDescent="0.35">
      <c r="A2879" t="s">
        <v>2924</v>
      </c>
      <c r="B2879">
        <v>81</v>
      </c>
      <c r="C2879" t="str">
        <f>IF(Table1[[#This Row],[Age]]&lt;=10,"Child",IF(Table1[[#This Row],[Age]]&lt;=20,"Teen", IF(Table1[[#This Row],[Age]]&lt;=40, "Young Adult",IF(Table1[[#This Row],[Age]]&lt;=60, "Middle Age","Old Age"))))</f>
        <v>Old Age</v>
      </c>
      <c r="D2879" t="s">
        <v>5050</v>
      </c>
      <c r="E2879" t="s">
        <v>50</v>
      </c>
      <c r="F2879" t="s">
        <v>36</v>
      </c>
      <c r="G2879" s="2">
        <v>43841</v>
      </c>
      <c r="H2879" s="1">
        <f>YEAR(Table1[[#This Row],[Date_of_Diagnosis]])</f>
        <v>2020</v>
      </c>
      <c r="I2879" t="s">
        <v>42</v>
      </c>
      <c r="J2879" t="s">
        <v>45</v>
      </c>
      <c r="K2879" t="b">
        <v>0</v>
      </c>
      <c r="L2879">
        <v>63</v>
      </c>
      <c r="M2879">
        <v>2</v>
      </c>
      <c r="N2879" t="s">
        <v>15</v>
      </c>
      <c r="O2879">
        <v>4</v>
      </c>
      <c r="P2879" t="str">
        <f>IF(Table1[[#This Row],[Survival_Time_Months]]&lt;12,"&lt;1 Year",IF(Table1[[#This Row],[Survival_Time_Months]]&lt;60,"1-5 Years","5+ Years"))</f>
        <v>&lt;1 Year</v>
      </c>
      <c r="Q2879" t="s">
        <v>10</v>
      </c>
      <c r="R2879" t="b">
        <v>0</v>
      </c>
      <c r="S2879" t="s">
        <v>22</v>
      </c>
    </row>
    <row r="2880" spans="1:19" x14ac:dyDescent="0.35">
      <c r="A2880" t="s">
        <v>2925</v>
      </c>
      <c r="B2880">
        <v>66</v>
      </c>
      <c r="C2880" t="str">
        <f>IF(Table1[[#This Row],[Age]]&lt;=10,"Child",IF(Table1[[#This Row],[Age]]&lt;=20,"Teen", IF(Table1[[#This Row],[Age]]&lt;=40, "Young Adult",IF(Table1[[#This Row],[Age]]&lt;=60, "Middle Age","Old Age"))))</f>
        <v>Old Age</v>
      </c>
      <c r="D2880" t="s">
        <v>5050</v>
      </c>
      <c r="E2880" t="s">
        <v>50</v>
      </c>
      <c r="F2880" t="s">
        <v>41</v>
      </c>
      <c r="G2880" s="2">
        <v>43801</v>
      </c>
      <c r="H2880" s="1">
        <f>YEAR(Table1[[#This Row],[Date_of_Diagnosis]])</f>
        <v>2019</v>
      </c>
      <c r="I2880" t="s">
        <v>42</v>
      </c>
      <c r="J2880" t="s">
        <v>45</v>
      </c>
      <c r="K2880" t="b">
        <v>0</v>
      </c>
      <c r="L2880">
        <v>2</v>
      </c>
      <c r="M2880">
        <v>15</v>
      </c>
      <c r="N2880" t="s">
        <v>9</v>
      </c>
      <c r="O2880">
        <v>90</v>
      </c>
      <c r="P2880" t="str">
        <f>IF(Table1[[#This Row],[Survival_Time_Months]]&lt;12,"&lt;1 Year",IF(Table1[[#This Row],[Survival_Time_Months]]&lt;60,"1-5 Years","5+ Years"))</f>
        <v>5+ Years</v>
      </c>
      <c r="Q2880" t="s">
        <v>14</v>
      </c>
      <c r="R2880" t="b">
        <v>1</v>
      </c>
      <c r="S2880" t="s">
        <v>22</v>
      </c>
    </row>
    <row r="2881" spans="1:19" x14ac:dyDescent="0.35">
      <c r="A2881" t="s">
        <v>2926</v>
      </c>
      <c r="B2881">
        <v>78</v>
      </c>
      <c r="C2881" t="str">
        <f>IF(Table1[[#This Row],[Age]]&lt;=10,"Child",IF(Table1[[#This Row],[Age]]&lt;=20,"Teen", IF(Table1[[#This Row],[Age]]&lt;=40, "Young Adult",IF(Table1[[#This Row],[Age]]&lt;=60, "Middle Age","Old Age"))))</f>
        <v>Old Age</v>
      </c>
      <c r="D2881" t="s">
        <v>40</v>
      </c>
      <c r="E2881" t="s">
        <v>47</v>
      </c>
      <c r="F2881" t="s">
        <v>41</v>
      </c>
      <c r="G2881" s="2">
        <v>44506</v>
      </c>
      <c r="H2881" s="1">
        <f>YEAR(Table1[[#This Row],[Date_of_Diagnosis]])</f>
        <v>2021</v>
      </c>
      <c r="I2881" t="s">
        <v>42</v>
      </c>
      <c r="J2881" t="s">
        <v>38</v>
      </c>
      <c r="K2881" t="b">
        <v>0</v>
      </c>
      <c r="L2881">
        <v>22</v>
      </c>
      <c r="M2881">
        <v>20</v>
      </c>
      <c r="N2881" t="s">
        <v>9</v>
      </c>
      <c r="O2881">
        <v>55</v>
      </c>
      <c r="P2881" t="str">
        <f>IF(Table1[[#This Row],[Survival_Time_Months]]&lt;12,"&lt;1 Year",IF(Table1[[#This Row],[Survival_Time_Months]]&lt;60,"1-5 Years","5+ Years"))</f>
        <v>1-5 Years</v>
      </c>
      <c r="Q2881" t="s">
        <v>10</v>
      </c>
      <c r="R2881" t="b">
        <v>1</v>
      </c>
      <c r="S2881" t="s">
        <v>21</v>
      </c>
    </row>
    <row r="2882" spans="1:19" x14ac:dyDescent="0.35">
      <c r="A2882" t="s">
        <v>2927</v>
      </c>
      <c r="B2882">
        <v>63</v>
      </c>
      <c r="C2882" t="str">
        <f>IF(Table1[[#This Row],[Age]]&lt;=10,"Child",IF(Table1[[#This Row],[Age]]&lt;=20,"Teen", IF(Table1[[#This Row],[Age]]&lt;=40, "Young Adult",IF(Table1[[#This Row],[Age]]&lt;=60, "Middle Age","Old Age"))))</f>
        <v>Old Age</v>
      </c>
      <c r="D2882" t="s">
        <v>5050</v>
      </c>
      <c r="E2882" t="s">
        <v>47</v>
      </c>
      <c r="F2882" t="s">
        <v>41</v>
      </c>
      <c r="G2882" s="2">
        <v>43707</v>
      </c>
      <c r="H2882" s="1">
        <f>YEAR(Table1[[#This Row],[Date_of_Diagnosis]])</f>
        <v>2019</v>
      </c>
      <c r="I2882" t="s">
        <v>37</v>
      </c>
      <c r="J2882" t="s">
        <v>38</v>
      </c>
      <c r="K2882" t="b">
        <v>1</v>
      </c>
      <c r="L2882">
        <v>64</v>
      </c>
      <c r="M2882">
        <v>20</v>
      </c>
      <c r="N2882" t="s">
        <v>9</v>
      </c>
      <c r="O2882">
        <v>115</v>
      </c>
      <c r="P2882" t="str">
        <f>IF(Table1[[#This Row],[Survival_Time_Months]]&lt;12,"&lt;1 Year",IF(Table1[[#This Row],[Survival_Time_Months]]&lt;60,"1-5 Years","5+ Years"))</f>
        <v>5+ Years</v>
      </c>
      <c r="Q2882" t="s">
        <v>14</v>
      </c>
      <c r="R2882" t="b">
        <v>1</v>
      </c>
      <c r="S2882" t="s">
        <v>21</v>
      </c>
    </row>
    <row r="2883" spans="1:19" x14ac:dyDescent="0.35">
      <c r="A2883" t="s">
        <v>2928</v>
      </c>
      <c r="B2883">
        <v>62</v>
      </c>
      <c r="C2883" t="str">
        <f>IF(Table1[[#This Row],[Age]]&lt;=10,"Child",IF(Table1[[#This Row],[Age]]&lt;=20,"Teen", IF(Table1[[#This Row],[Age]]&lt;=40, "Young Adult",IF(Table1[[#This Row],[Age]]&lt;=60, "Middle Age","Old Age"))))</f>
        <v>Old Age</v>
      </c>
      <c r="D2883" t="s">
        <v>40</v>
      </c>
      <c r="E2883" t="s">
        <v>35</v>
      </c>
      <c r="F2883" t="s">
        <v>36</v>
      </c>
      <c r="G2883" s="2">
        <v>44353</v>
      </c>
      <c r="H2883" s="1">
        <f>YEAR(Table1[[#This Row],[Date_of_Diagnosis]])</f>
        <v>2021</v>
      </c>
      <c r="I2883" t="s">
        <v>37</v>
      </c>
      <c r="J2883" t="s">
        <v>45</v>
      </c>
      <c r="K2883" t="b">
        <v>0</v>
      </c>
      <c r="L2883">
        <v>14</v>
      </c>
      <c r="M2883">
        <v>4</v>
      </c>
      <c r="N2883" t="s">
        <v>15</v>
      </c>
      <c r="O2883">
        <v>24</v>
      </c>
      <c r="P2883" t="str">
        <f>IF(Table1[[#This Row],[Survival_Time_Months]]&lt;12,"&lt;1 Year",IF(Table1[[#This Row],[Survival_Time_Months]]&lt;60,"1-5 Years","5+ Years"))</f>
        <v>1-5 Years</v>
      </c>
      <c r="Q2883" t="s">
        <v>10</v>
      </c>
      <c r="R2883" t="b">
        <v>1</v>
      </c>
      <c r="S2883" t="s">
        <v>18</v>
      </c>
    </row>
    <row r="2884" spans="1:19" x14ac:dyDescent="0.35">
      <c r="A2884" t="s">
        <v>2929</v>
      </c>
      <c r="B2884">
        <v>53</v>
      </c>
      <c r="C2884" t="str">
        <f>IF(Table1[[#This Row],[Age]]&lt;=10,"Child",IF(Table1[[#This Row],[Age]]&lt;=20,"Teen", IF(Table1[[#This Row],[Age]]&lt;=40, "Young Adult",IF(Table1[[#This Row],[Age]]&lt;=60, "Middle Age","Old Age"))))</f>
        <v>Middle Age</v>
      </c>
      <c r="D2884" t="s">
        <v>40</v>
      </c>
      <c r="E2884" t="s">
        <v>50</v>
      </c>
      <c r="F2884" t="s">
        <v>41</v>
      </c>
      <c r="G2884" s="2">
        <v>45023</v>
      </c>
      <c r="H2884" s="1">
        <f>YEAR(Table1[[#This Row],[Date_of_Diagnosis]])</f>
        <v>2023</v>
      </c>
      <c r="I2884" t="s">
        <v>42</v>
      </c>
      <c r="J2884" t="s">
        <v>38</v>
      </c>
      <c r="K2884" t="b">
        <v>0</v>
      </c>
      <c r="L2884">
        <v>62</v>
      </c>
      <c r="M2884">
        <v>18</v>
      </c>
      <c r="N2884" t="s">
        <v>12</v>
      </c>
      <c r="O2884">
        <v>110</v>
      </c>
      <c r="P2884" t="str">
        <f>IF(Table1[[#This Row],[Survival_Time_Months]]&lt;12,"&lt;1 Year",IF(Table1[[#This Row],[Survival_Time_Months]]&lt;60,"1-5 Years","5+ Years"))</f>
        <v>5+ Years</v>
      </c>
      <c r="Q2884" t="s">
        <v>10</v>
      </c>
      <c r="R2884" t="b">
        <v>0</v>
      </c>
      <c r="S2884" t="s">
        <v>23</v>
      </c>
    </row>
    <row r="2885" spans="1:19" x14ac:dyDescent="0.35">
      <c r="A2885" t="s">
        <v>2930</v>
      </c>
      <c r="B2885">
        <v>19</v>
      </c>
      <c r="C2885" t="str">
        <f>IF(Table1[[#This Row],[Age]]&lt;=10,"Child",IF(Table1[[#This Row],[Age]]&lt;=20,"Teen", IF(Table1[[#This Row],[Age]]&lt;=40, "Young Adult",IF(Table1[[#This Row],[Age]]&lt;=60, "Middle Age","Old Age"))))</f>
        <v>Teen</v>
      </c>
      <c r="D2885" t="s">
        <v>5049</v>
      </c>
      <c r="E2885" t="s">
        <v>50</v>
      </c>
      <c r="F2885" t="s">
        <v>41</v>
      </c>
      <c r="G2885" s="2">
        <v>44221</v>
      </c>
      <c r="H2885" s="1">
        <f>YEAR(Table1[[#This Row],[Date_of_Diagnosis]])</f>
        <v>2021</v>
      </c>
      <c r="I2885" t="s">
        <v>48</v>
      </c>
      <c r="J2885" t="s">
        <v>45</v>
      </c>
      <c r="K2885" t="b">
        <v>1</v>
      </c>
      <c r="L2885">
        <v>65</v>
      </c>
      <c r="M2885">
        <v>13</v>
      </c>
      <c r="N2885" t="s">
        <v>15</v>
      </c>
      <c r="O2885">
        <v>115</v>
      </c>
      <c r="P2885" t="str">
        <f>IF(Table1[[#This Row],[Survival_Time_Months]]&lt;12,"&lt;1 Year",IF(Table1[[#This Row],[Survival_Time_Months]]&lt;60,"1-5 Years","5+ Years"))</f>
        <v>5+ Years</v>
      </c>
      <c r="Q2885" t="s">
        <v>10</v>
      </c>
      <c r="R2885" t="b">
        <v>1</v>
      </c>
      <c r="S2885" t="s">
        <v>19</v>
      </c>
    </row>
    <row r="2886" spans="1:19" x14ac:dyDescent="0.35">
      <c r="A2886" t="s">
        <v>2931</v>
      </c>
      <c r="B2886">
        <v>47</v>
      </c>
      <c r="C2886" t="str">
        <f>IF(Table1[[#This Row],[Age]]&lt;=10,"Child",IF(Table1[[#This Row],[Age]]&lt;=20,"Teen", IF(Table1[[#This Row],[Age]]&lt;=40, "Young Adult",IF(Table1[[#This Row],[Age]]&lt;=60, "Middle Age","Old Age"))))</f>
        <v>Middle Age</v>
      </c>
      <c r="D2886" t="s">
        <v>5049</v>
      </c>
      <c r="E2886" t="s">
        <v>47</v>
      </c>
      <c r="F2886" t="s">
        <v>36</v>
      </c>
      <c r="G2886" s="2">
        <v>45594</v>
      </c>
      <c r="H2886" s="1">
        <f>YEAR(Table1[[#This Row],[Date_of_Diagnosis]])</f>
        <v>2024</v>
      </c>
      <c r="I2886" t="s">
        <v>42</v>
      </c>
      <c r="J2886" t="s">
        <v>45</v>
      </c>
      <c r="K2886" t="b">
        <v>0</v>
      </c>
      <c r="L2886">
        <v>65</v>
      </c>
      <c r="M2886">
        <v>9</v>
      </c>
      <c r="N2886" t="s">
        <v>12</v>
      </c>
      <c r="O2886">
        <v>27</v>
      </c>
      <c r="P2886" t="str">
        <f>IF(Table1[[#This Row],[Survival_Time_Months]]&lt;12,"&lt;1 Year",IF(Table1[[#This Row],[Survival_Time_Months]]&lt;60,"1-5 Years","5+ Years"))</f>
        <v>1-5 Years</v>
      </c>
      <c r="Q2886" t="s">
        <v>14</v>
      </c>
      <c r="R2886" t="b">
        <v>0</v>
      </c>
      <c r="S2886" t="s">
        <v>16</v>
      </c>
    </row>
    <row r="2887" spans="1:19" x14ac:dyDescent="0.35">
      <c r="A2887" t="s">
        <v>2932</v>
      </c>
      <c r="B2887">
        <v>27</v>
      </c>
      <c r="C2887" t="str">
        <f>IF(Table1[[#This Row],[Age]]&lt;=10,"Child",IF(Table1[[#This Row],[Age]]&lt;=20,"Teen", IF(Table1[[#This Row],[Age]]&lt;=40, "Young Adult",IF(Table1[[#This Row],[Age]]&lt;=60, "Middle Age","Old Age"))))</f>
        <v>Young Adult</v>
      </c>
      <c r="D2887" t="s">
        <v>5050</v>
      </c>
      <c r="E2887" t="s">
        <v>47</v>
      </c>
      <c r="F2887" t="s">
        <v>41</v>
      </c>
      <c r="G2887" s="2">
        <v>45362</v>
      </c>
      <c r="H2887" s="1">
        <f>YEAR(Table1[[#This Row],[Date_of_Diagnosis]])</f>
        <v>2024</v>
      </c>
      <c r="I2887" t="s">
        <v>42</v>
      </c>
      <c r="J2887" t="s">
        <v>2</v>
      </c>
      <c r="K2887" t="b">
        <v>0</v>
      </c>
      <c r="L2887">
        <v>28</v>
      </c>
      <c r="M2887">
        <v>13</v>
      </c>
      <c r="N2887" t="s">
        <v>12</v>
      </c>
      <c r="O2887">
        <v>26</v>
      </c>
      <c r="P2887" t="str">
        <f>IF(Table1[[#This Row],[Survival_Time_Months]]&lt;12,"&lt;1 Year",IF(Table1[[#This Row],[Survival_Time_Months]]&lt;60,"1-5 Years","5+ Years"))</f>
        <v>1-5 Years</v>
      </c>
      <c r="Q2887" t="s">
        <v>14</v>
      </c>
      <c r="R2887" t="b">
        <v>0</v>
      </c>
      <c r="S2887" t="s">
        <v>20</v>
      </c>
    </row>
    <row r="2888" spans="1:19" x14ac:dyDescent="0.35">
      <c r="A2888" t="s">
        <v>2933</v>
      </c>
      <c r="B2888">
        <v>16</v>
      </c>
      <c r="C2888" t="str">
        <f>IF(Table1[[#This Row],[Age]]&lt;=10,"Child",IF(Table1[[#This Row],[Age]]&lt;=20,"Teen", IF(Table1[[#This Row],[Age]]&lt;=40, "Young Adult",IF(Table1[[#This Row],[Age]]&lt;=60, "Middle Age","Old Age"))))</f>
        <v>Teen</v>
      </c>
      <c r="D2888" t="s">
        <v>40</v>
      </c>
      <c r="E2888" t="s">
        <v>50</v>
      </c>
      <c r="F2888" t="s">
        <v>36</v>
      </c>
      <c r="G2888" s="2">
        <v>45109</v>
      </c>
      <c r="H2888" s="1">
        <f>YEAR(Table1[[#This Row],[Date_of_Diagnosis]])</f>
        <v>2023</v>
      </c>
      <c r="I2888" t="s">
        <v>48</v>
      </c>
      <c r="J2888" t="s">
        <v>45</v>
      </c>
      <c r="K2888" t="b">
        <v>1</v>
      </c>
      <c r="L2888">
        <v>37</v>
      </c>
      <c r="M2888">
        <v>13</v>
      </c>
      <c r="N2888" t="s">
        <v>9</v>
      </c>
      <c r="O2888">
        <v>107</v>
      </c>
      <c r="P2888" t="str">
        <f>IF(Table1[[#This Row],[Survival_Time_Months]]&lt;12,"&lt;1 Year",IF(Table1[[#This Row],[Survival_Time_Months]]&lt;60,"1-5 Years","5+ Years"))</f>
        <v>5+ Years</v>
      </c>
      <c r="Q2888" t="s">
        <v>10</v>
      </c>
      <c r="R2888" t="b">
        <v>0</v>
      </c>
      <c r="S2888" t="s">
        <v>13</v>
      </c>
    </row>
    <row r="2889" spans="1:19" x14ac:dyDescent="0.35">
      <c r="A2889" t="s">
        <v>2934</v>
      </c>
      <c r="B2889">
        <v>85</v>
      </c>
      <c r="C2889" t="str">
        <f>IF(Table1[[#This Row],[Age]]&lt;=10,"Child",IF(Table1[[#This Row],[Age]]&lt;=20,"Teen", IF(Table1[[#This Row],[Age]]&lt;=40, "Young Adult",IF(Table1[[#This Row],[Age]]&lt;=60, "Middle Age","Old Age"))))</f>
        <v>Old Age</v>
      </c>
      <c r="D2889" t="s">
        <v>5049</v>
      </c>
      <c r="E2889" t="s">
        <v>35</v>
      </c>
      <c r="F2889" t="s">
        <v>44</v>
      </c>
      <c r="G2889" s="2">
        <v>44587</v>
      </c>
      <c r="H2889" s="1">
        <f>YEAR(Table1[[#This Row],[Date_of_Diagnosis]])</f>
        <v>2022</v>
      </c>
      <c r="I2889" t="s">
        <v>51</v>
      </c>
      <c r="J2889" t="s">
        <v>45</v>
      </c>
      <c r="K2889" t="b">
        <v>0</v>
      </c>
      <c r="L2889">
        <v>28</v>
      </c>
      <c r="M2889">
        <v>10</v>
      </c>
      <c r="N2889" t="s">
        <v>9</v>
      </c>
      <c r="O2889">
        <v>115</v>
      </c>
      <c r="P2889" t="str">
        <f>IF(Table1[[#This Row],[Survival_Time_Months]]&lt;12,"&lt;1 Year",IF(Table1[[#This Row],[Survival_Time_Months]]&lt;60,"1-5 Years","5+ Years"))</f>
        <v>5+ Years</v>
      </c>
      <c r="Q2889" t="s">
        <v>14</v>
      </c>
      <c r="R2889" t="b">
        <v>0</v>
      </c>
      <c r="S2889" t="s">
        <v>22</v>
      </c>
    </row>
    <row r="2890" spans="1:19" x14ac:dyDescent="0.35">
      <c r="A2890" t="s">
        <v>2935</v>
      </c>
      <c r="B2890">
        <v>36</v>
      </c>
      <c r="C2890" t="str">
        <f>IF(Table1[[#This Row],[Age]]&lt;=10,"Child",IF(Table1[[#This Row],[Age]]&lt;=20,"Teen", IF(Table1[[#This Row],[Age]]&lt;=40, "Young Adult",IF(Table1[[#This Row],[Age]]&lt;=60, "Middle Age","Old Age"))))</f>
        <v>Young Adult</v>
      </c>
      <c r="D2890" t="s">
        <v>5050</v>
      </c>
      <c r="E2890" t="s">
        <v>35</v>
      </c>
      <c r="F2890" t="s">
        <v>36</v>
      </c>
      <c r="G2890" s="2">
        <v>43826</v>
      </c>
      <c r="H2890" s="1">
        <f>YEAR(Table1[[#This Row],[Date_of_Diagnosis]])</f>
        <v>2019</v>
      </c>
      <c r="I2890" t="s">
        <v>51</v>
      </c>
      <c r="J2890" t="s">
        <v>2</v>
      </c>
      <c r="K2890" t="b">
        <v>1</v>
      </c>
      <c r="L2890">
        <v>25</v>
      </c>
      <c r="M2890">
        <v>20</v>
      </c>
      <c r="N2890" t="s">
        <v>12</v>
      </c>
      <c r="O2890">
        <v>90</v>
      </c>
      <c r="P2890" t="str">
        <f>IF(Table1[[#This Row],[Survival_Time_Months]]&lt;12,"&lt;1 Year",IF(Table1[[#This Row],[Survival_Time_Months]]&lt;60,"1-5 Years","5+ Years"))</f>
        <v>5+ Years</v>
      </c>
      <c r="Q2890" t="s">
        <v>10</v>
      </c>
      <c r="R2890" t="b">
        <v>0</v>
      </c>
      <c r="S2890" t="s">
        <v>23</v>
      </c>
    </row>
    <row r="2891" spans="1:19" x14ac:dyDescent="0.35">
      <c r="A2891" t="s">
        <v>2936</v>
      </c>
      <c r="B2891">
        <v>20</v>
      </c>
      <c r="C2891" t="str">
        <f>IF(Table1[[#This Row],[Age]]&lt;=10,"Child",IF(Table1[[#This Row],[Age]]&lt;=20,"Teen", IF(Table1[[#This Row],[Age]]&lt;=40, "Young Adult",IF(Table1[[#This Row],[Age]]&lt;=60, "Middle Age","Old Age"))))</f>
        <v>Teen</v>
      </c>
      <c r="D2891" t="s">
        <v>5050</v>
      </c>
      <c r="E2891" t="s">
        <v>47</v>
      </c>
      <c r="F2891" t="s">
        <v>41</v>
      </c>
      <c r="G2891" s="2">
        <v>44144</v>
      </c>
      <c r="H2891" s="1">
        <f>YEAR(Table1[[#This Row],[Date_of_Diagnosis]])</f>
        <v>2020</v>
      </c>
      <c r="I2891" t="s">
        <v>48</v>
      </c>
      <c r="J2891" t="s">
        <v>38</v>
      </c>
      <c r="K2891" t="b">
        <v>0</v>
      </c>
      <c r="L2891">
        <v>34</v>
      </c>
      <c r="M2891">
        <v>12</v>
      </c>
      <c r="N2891" t="s">
        <v>15</v>
      </c>
      <c r="O2891">
        <v>58</v>
      </c>
      <c r="P2891" t="str">
        <f>IF(Table1[[#This Row],[Survival_Time_Months]]&lt;12,"&lt;1 Year",IF(Table1[[#This Row],[Survival_Time_Months]]&lt;60,"1-5 Years","5+ Years"))</f>
        <v>1-5 Years</v>
      </c>
      <c r="Q2891" t="s">
        <v>14</v>
      </c>
      <c r="R2891" t="b">
        <v>0</v>
      </c>
      <c r="S2891" t="s">
        <v>17</v>
      </c>
    </row>
    <row r="2892" spans="1:19" x14ac:dyDescent="0.35">
      <c r="A2892" t="s">
        <v>2937</v>
      </c>
      <c r="B2892">
        <v>65</v>
      </c>
      <c r="C2892" t="str">
        <f>IF(Table1[[#This Row],[Age]]&lt;=10,"Child",IF(Table1[[#This Row],[Age]]&lt;=20,"Teen", IF(Table1[[#This Row],[Age]]&lt;=40, "Young Adult",IF(Table1[[#This Row],[Age]]&lt;=60, "Middle Age","Old Age"))))</f>
        <v>Old Age</v>
      </c>
      <c r="D2892" t="s">
        <v>40</v>
      </c>
      <c r="E2892" t="s">
        <v>50</v>
      </c>
      <c r="F2892" t="s">
        <v>36</v>
      </c>
      <c r="G2892" s="2">
        <v>44950</v>
      </c>
      <c r="H2892" s="1">
        <f>YEAR(Table1[[#This Row],[Date_of_Diagnosis]])</f>
        <v>2023</v>
      </c>
      <c r="I2892" t="s">
        <v>48</v>
      </c>
      <c r="J2892" t="s">
        <v>2</v>
      </c>
      <c r="K2892" t="b">
        <v>0</v>
      </c>
      <c r="L2892">
        <v>29</v>
      </c>
      <c r="M2892">
        <v>4</v>
      </c>
      <c r="N2892" t="s">
        <v>12</v>
      </c>
      <c r="O2892">
        <v>97</v>
      </c>
      <c r="P2892" t="str">
        <f>IF(Table1[[#This Row],[Survival_Time_Months]]&lt;12,"&lt;1 Year",IF(Table1[[#This Row],[Survival_Time_Months]]&lt;60,"1-5 Years","5+ Years"))</f>
        <v>5+ Years</v>
      </c>
      <c r="Q2892" t="s">
        <v>14</v>
      </c>
      <c r="R2892" t="b">
        <v>0</v>
      </c>
      <c r="S2892" t="s">
        <v>19</v>
      </c>
    </row>
    <row r="2893" spans="1:19" x14ac:dyDescent="0.35">
      <c r="A2893" t="s">
        <v>2938</v>
      </c>
      <c r="B2893">
        <v>62</v>
      </c>
      <c r="C2893" t="str">
        <f>IF(Table1[[#This Row],[Age]]&lt;=10,"Child",IF(Table1[[#This Row],[Age]]&lt;=20,"Teen", IF(Table1[[#This Row],[Age]]&lt;=40, "Young Adult",IF(Table1[[#This Row],[Age]]&lt;=60, "Middle Age","Old Age"))))</f>
        <v>Old Age</v>
      </c>
      <c r="D2893" t="s">
        <v>40</v>
      </c>
      <c r="E2893" t="s">
        <v>35</v>
      </c>
      <c r="F2893" t="s">
        <v>44</v>
      </c>
      <c r="G2893" s="2">
        <v>44658</v>
      </c>
      <c r="H2893" s="1">
        <f>YEAR(Table1[[#This Row],[Date_of_Diagnosis]])</f>
        <v>2022</v>
      </c>
      <c r="I2893" t="s">
        <v>51</v>
      </c>
      <c r="J2893" t="s">
        <v>38</v>
      </c>
      <c r="K2893" t="b">
        <v>0</v>
      </c>
      <c r="L2893">
        <v>58</v>
      </c>
      <c r="M2893">
        <v>8</v>
      </c>
      <c r="N2893" t="s">
        <v>9</v>
      </c>
      <c r="O2893">
        <v>110</v>
      </c>
      <c r="P2893" t="str">
        <f>IF(Table1[[#This Row],[Survival_Time_Months]]&lt;12,"&lt;1 Year",IF(Table1[[#This Row],[Survival_Time_Months]]&lt;60,"1-5 Years","5+ Years"))</f>
        <v>5+ Years</v>
      </c>
      <c r="Q2893" t="s">
        <v>10</v>
      </c>
      <c r="R2893" t="b">
        <v>0</v>
      </c>
      <c r="S2893" t="s">
        <v>20</v>
      </c>
    </row>
    <row r="2894" spans="1:19" x14ac:dyDescent="0.35">
      <c r="A2894" t="s">
        <v>2939</v>
      </c>
      <c r="B2894">
        <v>9</v>
      </c>
      <c r="C2894" t="str">
        <f>IF(Table1[[#This Row],[Age]]&lt;=10,"Child",IF(Table1[[#This Row],[Age]]&lt;=20,"Teen", IF(Table1[[#This Row],[Age]]&lt;=40, "Young Adult",IF(Table1[[#This Row],[Age]]&lt;=60, "Middle Age","Old Age"))))</f>
        <v>Child</v>
      </c>
      <c r="D2894" t="s">
        <v>40</v>
      </c>
      <c r="E2894" t="s">
        <v>35</v>
      </c>
      <c r="F2894" t="s">
        <v>41</v>
      </c>
      <c r="G2894" s="2">
        <v>44157</v>
      </c>
      <c r="H2894" s="1">
        <f>YEAR(Table1[[#This Row],[Date_of_Diagnosis]])</f>
        <v>2020</v>
      </c>
      <c r="I2894" t="s">
        <v>51</v>
      </c>
      <c r="J2894" t="s">
        <v>2</v>
      </c>
      <c r="K2894" t="b">
        <v>1</v>
      </c>
      <c r="L2894">
        <v>30</v>
      </c>
      <c r="M2894">
        <v>9</v>
      </c>
      <c r="N2894" t="s">
        <v>9</v>
      </c>
      <c r="O2894">
        <v>67</v>
      </c>
      <c r="P2894" t="str">
        <f>IF(Table1[[#This Row],[Survival_Time_Months]]&lt;12,"&lt;1 Year",IF(Table1[[#This Row],[Survival_Time_Months]]&lt;60,"1-5 Years","5+ Years"))</f>
        <v>5+ Years</v>
      </c>
      <c r="Q2894" t="s">
        <v>10</v>
      </c>
      <c r="R2894" t="b">
        <v>1</v>
      </c>
      <c r="S2894" t="s">
        <v>21</v>
      </c>
    </row>
    <row r="2895" spans="1:19" x14ac:dyDescent="0.35">
      <c r="A2895" t="s">
        <v>2940</v>
      </c>
      <c r="B2895">
        <v>16</v>
      </c>
      <c r="C2895" t="str">
        <f>IF(Table1[[#This Row],[Age]]&lt;=10,"Child",IF(Table1[[#This Row],[Age]]&lt;=20,"Teen", IF(Table1[[#This Row],[Age]]&lt;=40, "Young Adult",IF(Table1[[#This Row],[Age]]&lt;=60, "Middle Age","Old Age"))))</f>
        <v>Teen</v>
      </c>
      <c r="D2895" t="s">
        <v>5050</v>
      </c>
      <c r="E2895" t="s">
        <v>35</v>
      </c>
      <c r="F2895" t="s">
        <v>41</v>
      </c>
      <c r="G2895" s="2">
        <v>43577</v>
      </c>
      <c r="H2895" s="1">
        <f>YEAR(Table1[[#This Row],[Date_of_Diagnosis]])</f>
        <v>2019</v>
      </c>
      <c r="I2895" t="s">
        <v>48</v>
      </c>
      <c r="J2895" t="s">
        <v>2</v>
      </c>
      <c r="K2895" t="b">
        <v>1</v>
      </c>
      <c r="L2895">
        <v>25</v>
      </c>
      <c r="M2895">
        <v>2</v>
      </c>
      <c r="N2895" t="s">
        <v>15</v>
      </c>
      <c r="O2895">
        <v>80</v>
      </c>
      <c r="P2895" t="str">
        <f>IF(Table1[[#This Row],[Survival_Time_Months]]&lt;12,"&lt;1 Year",IF(Table1[[#This Row],[Survival_Time_Months]]&lt;60,"1-5 Years","5+ Years"))</f>
        <v>5+ Years</v>
      </c>
      <c r="Q2895" t="s">
        <v>10</v>
      </c>
      <c r="R2895" t="b">
        <v>0</v>
      </c>
      <c r="S2895" t="s">
        <v>20</v>
      </c>
    </row>
    <row r="2896" spans="1:19" x14ac:dyDescent="0.35">
      <c r="A2896" t="s">
        <v>2941</v>
      </c>
      <c r="B2896">
        <v>28</v>
      </c>
      <c r="C2896" t="str">
        <f>IF(Table1[[#This Row],[Age]]&lt;=10,"Child",IF(Table1[[#This Row],[Age]]&lt;=20,"Teen", IF(Table1[[#This Row],[Age]]&lt;=40, "Young Adult",IF(Table1[[#This Row],[Age]]&lt;=60, "Middle Age","Old Age"))))</f>
        <v>Young Adult</v>
      </c>
      <c r="D2896" t="s">
        <v>40</v>
      </c>
      <c r="E2896" t="s">
        <v>50</v>
      </c>
      <c r="F2896" t="s">
        <v>44</v>
      </c>
      <c r="G2896" s="2">
        <v>45596</v>
      </c>
      <c r="H2896" s="1">
        <f>YEAR(Table1[[#This Row],[Date_of_Diagnosis]])</f>
        <v>2024</v>
      </c>
      <c r="I2896" t="s">
        <v>42</v>
      </c>
      <c r="J2896" t="s">
        <v>2</v>
      </c>
      <c r="K2896" t="b">
        <v>0</v>
      </c>
      <c r="L2896">
        <v>0</v>
      </c>
      <c r="M2896">
        <v>8</v>
      </c>
      <c r="N2896" t="s">
        <v>15</v>
      </c>
      <c r="O2896">
        <v>110</v>
      </c>
      <c r="P2896" t="str">
        <f>IF(Table1[[#This Row],[Survival_Time_Months]]&lt;12,"&lt;1 Year",IF(Table1[[#This Row],[Survival_Time_Months]]&lt;60,"1-5 Years","5+ Years"))</f>
        <v>5+ Years</v>
      </c>
      <c r="Q2896" t="s">
        <v>10</v>
      </c>
      <c r="R2896" t="b">
        <v>0</v>
      </c>
      <c r="S2896" t="s">
        <v>22</v>
      </c>
    </row>
    <row r="2897" spans="1:19" x14ac:dyDescent="0.35">
      <c r="A2897" t="s">
        <v>2942</v>
      </c>
      <c r="B2897">
        <v>47</v>
      </c>
      <c r="C2897" t="str">
        <f>IF(Table1[[#This Row],[Age]]&lt;=10,"Child",IF(Table1[[#This Row],[Age]]&lt;=20,"Teen", IF(Table1[[#This Row],[Age]]&lt;=40, "Young Adult",IF(Table1[[#This Row],[Age]]&lt;=60, "Middle Age","Old Age"))))</f>
        <v>Middle Age</v>
      </c>
      <c r="D2897" t="s">
        <v>5049</v>
      </c>
      <c r="E2897" t="s">
        <v>35</v>
      </c>
      <c r="F2897" t="s">
        <v>44</v>
      </c>
      <c r="G2897" s="2">
        <v>43712</v>
      </c>
      <c r="H2897" s="1">
        <f>YEAR(Table1[[#This Row],[Date_of_Diagnosis]])</f>
        <v>2019</v>
      </c>
      <c r="I2897" t="s">
        <v>48</v>
      </c>
      <c r="J2897" t="s">
        <v>45</v>
      </c>
      <c r="K2897" t="b">
        <v>0</v>
      </c>
      <c r="L2897">
        <v>1</v>
      </c>
      <c r="M2897">
        <v>19</v>
      </c>
      <c r="N2897" t="s">
        <v>9</v>
      </c>
      <c r="O2897">
        <v>40</v>
      </c>
      <c r="P2897" t="str">
        <f>IF(Table1[[#This Row],[Survival_Time_Months]]&lt;12,"&lt;1 Year",IF(Table1[[#This Row],[Survival_Time_Months]]&lt;60,"1-5 Years","5+ Years"))</f>
        <v>1-5 Years</v>
      </c>
      <c r="Q2897" t="s">
        <v>14</v>
      </c>
      <c r="R2897" t="b">
        <v>0</v>
      </c>
      <c r="S2897" t="s">
        <v>18</v>
      </c>
    </row>
    <row r="2898" spans="1:19" x14ac:dyDescent="0.35">
      <c r="A2898" t="s">
        <v>2943</v>
      </c>
      <c r="B2898">
        <v>24</v>
      </c>
      <c r="C2898" t="str">
        <f>IF(Table1[[#This Row],[Age]]&lt;=10,"Child",IF(Table1[[#This Row],[Age]]&lt;=20,"Teen", IF(Table1[[#This Row],[Age]]&lt;=40, "Young Adult",IF(Table1[[#This Row],[Age]]&lt;=60, "Middle Age","Old Age"))))</f>
        <v>Young Adult</v>
      </c>
      <c r="D2898" t="s">
        <v>40</v>
      </c>
      <c r="E2898" t="s">
        <v>47</v>
      </c>
      <c r="F2898" t="s">
        <v>36</v>
      </c>
      <c r="G2898" s="2">
        <v>45577</v>
      </c>
      <c r="H2898" s="1">
        <f>YEAR(Table1[[#This Row],[Date_of_Diagnosis]])</f>
        <v>2024</v>
      </c>
      <c r="I2898" t="s">
        <v>51</v>
      </c>
      <c r="J2898" t="s">
        <v>38</v>
      </c>
      <c r="K2898" t="b">
        <v>1</v>
      </c>
      <c r="L2898">
        <v>57</v>
      </c>
      <c r="M2898">
        <v>6</v>
      </c>
      <c r="N2898" t="s">
        <v>12</v>
      </c>
      <c r="O2898">
        <v>119</v>
      </c>
      <c r="P2898" t="str">
        <f>IF(Table1[[#This Row],[Survival_Time_Months]]&lt;12,"&lt;1 Year",IF(Table1[[#This Row],[Survival_Time_Months]]&lt;60,"1-5 Years","5+ Years"))</f>
        <v>5+ Years</v>
      </c>
      <c r="Q2898" t="s">
        <v>14</v>
      </c>
      <c r="R2898" t="b">
        <v>0</v>
      </c>
      <c r="S2898" t="s">
        <v>18</v>
      </c>
    </row>
    <row r="2899" spans="1:19" x14ac:dyDescent="0.35">
      <c r="A2899" t="s">
        <v>2944</v>
      </c>
      <c r="B2899">
        <v>24</v>
      </c>
      <c r="C2899" t="str">
        <f>IF(Table1[[#This Row],[Age]]&lt;=10,"Child",IF(Table1[[#This Row],[Age]]&lt;=20,"Teen", IF(Table1[[#This Row],[Age]]&lt;=40, "Young Adult",IF(Table1[[#This Row],[Age]]&lt;=60, "Middle Age","Old Age"))))</f>
        <v>Young Adult</v>
      </c>
      <c r="D2899" t="s">
        <v>5050</v>
      </c>
      <c r="E2899" t="s">
        <v>47</v>
      </c>
      <c r="F2899" t="s">
        <v>41</v>
      </c>
      <c r="G2899" s="2">
        <v>45492</v>
      </c>
      <c r="H2899" s="1">
        <f>YEAR(Table1[[#This Row],[Date_of_Diagnosis]])</f>
        <v>2024</v>
      </c>
      <c r="I2899" t="s">
        <v>37</v>
      </c>
      <c r="J2899" t="s">
        <v>38</v>
      </c>
      <c r="K2899" t="b">
        <v>0</v>
      </c>
      <c r="L2899">
        <v>7</v>
      </c>
      <c r="M2899">
        <v>6</v>
      </c>
      <c r="N2899" t="s">
        <v>9</v>
      </c>
      <c r="O2899">
        <v>94</v>
      </c>
      <c r="P2899" t="str">
        <f>IF(Table1[[#This Row],[Survival_Time_Months]]&lt;12,"&lt;1 Year",IF(Table1[[#This Row],[Survival_Time_Months]]&lt;60,"1-5 Years","5+ Years"))</f>
        <v>5+ Years</v>
      </c>
      <c r="Q2899" t="s">
        <v>14</v>
      </c>
      <c r="R2899" t="b">
        <v>1</v>
      </c>
      <c r="S2899" t="s">
        <v>23</v>
      </c>
    </row>
    <row r="2900" spans="1:19" x14ac:dyDescent="0.35">
      <c r="A2900" t="s">
        <v>2945</v>
      </c>
      <c r="B2900">
        <v>62</v>
      </c>
      <c r="C2900" t="str">
        <f>IF(Table1[[#This Row],[Age]]&lt;=10,"Child",IF(Table1[[#This Row],[Age]]&lt;=20,"Teen", IF(Table1[[#This Row],[Age]]&lt;=40, "Young Adult",IF(Table1[[#This Row],[Age]]&lt;=60, "Middle Age","Old Age"))))</f>
        <v>Old Age</v>
      </c>
      <c r="D2900" t="s">
        <v>5050</v>
      </c>
      <c r="E2900" t="s">
        <v>47</v>
      </c>
      <c r="F2900" t="s">
        <v>44</v>
      </c>
      <c r="G2900" s="2">
        <v>43581</v>
      </c>
      <c r="H2900" s="1">
        <f>YEAR(Table1[[#This Row],[Date_of_Diagnosis]])</f>
        <v>2019</v>
      </c>
      <c r="I2900" t="s">
        <v>42</v>
      </c>
      <c r="J2900" t="s">
        <v>38</v>
      </c>
      <c r="K2900" t="b">
        <v>0</v>
      </c>
      <c r="L2900">
        <v>49</v>
      </c>
      <c r="M2900">
        <v>20</v>
      </c>
      <c r="N2900" t="s">
        <v>12</v>
      </c>
      <c r="O2900">
        <v>21</v>
      </c>
      <c r="P2900" t="str">
        <f>IF(Table1[[#This Row],[Survival_Time_Months]]&lt;12,"&lt;1 Year",IF(Table1[[#This Row],[Survival_Time_Months]]&lt;60,"1-5 Years","5+ Years"))</f>
        <v>1-5 Years</v>
      </c>
      <c r="Q2900" t="s">
        <v>10</v>
      </c>
      <c r="R2900" t="b">
        <v>0</v>
      </c>
      <c r="S2900" t="s">
        <v>23</v>
      </c>
    </row>
    <row r="2901" spans="1:19" x14ac:dyDescent="0.35">
      <c r="A2901" t="s">
        <v>2946</v>
      </c>
      <c r="B2901">
        <v>4</v>
      </c>
      <c r="C2901" t="str">
        <f>IF(Table1[[#This Row],[Age]]&lt;=10,"Child",IF(Table1[[#This Row],[Age]]&lt;=20,"Teen", IF(Table1[[#This Row],[Age]]&lt;=40, "Young Adult",IF(Table1[[#This Row],[Age]]&lt;=60, "Middle Age","Old Age"))))</f>
        <v>Child</v>
      </c>
      <c r="D2901" t="s">
        <v>5050</v>
      </c>
      <c r="E2901" t="s">
        <v>50</v>
      </c>
      <c r="F2901" t="s">
        <v>36</v>
      </c>
      <c r="G2901" s="2">
        <v>43478</v>
      </c>
      <c r="H2901" s="1">
        <f>YEAR(Table1[[#This Row],[Date_of_Diagnosis]])</f>
        <v>2019</v>
      </c>
      <c r="I2901" t="s">
        <v>42</v>
      </c>
      <c r="J2901" t="s">
        <v>45</v>
      </c>
      <c r="K2901" t="b">
        <v>0</v>
      </c>
      <c r="L2901">
        <v>31</v>
      </c>
      <c r="M2901">
        <v>15</v>
      </c>
      <c r="N2901" t="s">
        <v>12</v>
      </c>
      <c r="O2901">
        <v>100</v>
      </c>
      <c r="P2901" t="str">
        <f>IF(Table1[[#This Row],[Survival_Time_Months]]&lt;12,"&lt;1 Year",IF(Table1[[#This Row],[Survival_Time_Months]]&lt;60,"1-5 Years","5+ Years"))</f>
        <v>5+ Years</v>
      </c>
      <c r="Q2901" t="s">
        <v>10</v>
      </c>
      <c r="R2901" t="b">
        <v>0</v>
      </c>
      <c r="S2901" t="s">
        <v>13</v>
      </c>
    </row>
    <row r="2902" spans="1:19" x14ac:dyDescent="0.35">
      <c r="A2902" t="s">
        <v>2947</v>
      </c>
      <c r="B2902">
        <v>54</v>
      </c>
      <c r="C2902" t="str">
        <f>IF(Table1[[#This Row],[Age]]&lt;=10,"Child",IF(Table1[[#This Row],[Age]]&lt;=20,"Teen", IF(Table1[[#This Row],[Age]]&lt;=40, "Young Adult",IF(Table1[[#This Row],[Age]]&lt;=60, "Middle Age","Old Age"))))</f>
        <v>Middle Age</v>
      </c>
      <c r="D2902" t="s">
        <v>5050</v>
      </c>
      <c r="E2902" t="s">
        <v>35</v>
      </c>
      <c r="F2902" t="s">
        <v>36</v>
      </c>
      <c r="G2902" s="2">
        <v>43533</v>
      </c>
      <c r="H2902" s="1">
        <f>YEAR(Table1[[#This Row],[Date_of_Diagnosis]])</f>
        <v>2019</v>
      </c>
      <c r="I2902" t="s">
        <v>51</v>
      </c>
      <c r="J2902" t="s">
        <v>45</v>
      </c>
      <c r="K2902" t="b">
        <v>1</v>
      </c>
      <c r="L2902">
        <v>2</v>
      </c>
      <c r="M2902">
        <v>16</v>
      </c>
      <c r="N2902" t="s">
        <v>15</v>
      </c>
      <c r="O2902">
        <v>15</v>
      </c>
      <c r="P2902" t="str">
        <f>IF(Table1[[#This Row],[Survival_Time_Months]]&lt;12,"&lt;1 Year",IF(Table1[[#This Row],[Survival_Time_Months]]&lt;60,"1-5 Years","5+ Years"))</f>
        <v>1-5 Years</v>
      </c>
      <c r="Q2902" t="s">
        <v>14</v>
      </c>
      <c r="R2902" t="b">
        <v>1</v>
      </c>
      <c r="S2902" t="s">
        <v>17</v>
      </c>
    </row>
    <row r="2903" spans="1:19" x14ac:dyDescent="0.35">
      <c r="A2903" t="s">
        <v>2948</v>
      </c>
      <c r="B2903">
        <v>45</v>
      </c>
      <c r="C2903" t="str">
        <f>IF(Table1[[#This Row],[Age]]&lt;=10,"Child",IF(Table1[[#This Row],[Age]]&lt;=20,"Teen", IF(Table1[[#This Row],[Age]]&lt;=40, "Young Adult",IF(Table1[[#This Row],[Age]]&lt;=60, "Middle Age","Old Age"))))</f>
        <v>Middle Age</v>
      </c>
      <c r="D2903" t="s">
        <v>5049</v>
      </c>
      <c r="E2903" t="s">
        <v>50</v>
      </c>
      <c r="F2903" t="s">
        <v>41</v>
      </c>
      <c r="G2903" s="2">
        <v>45356</v>
      </c>
      <c r="H2903" s="1">
        <f>YEAR(Table1[[#This Row],[Date_of_Diagnosis]])</f>
        <v>2024</v>
      </c>
      <c r="I2903" t="s">
        <v>42</v>
      </c>
      <c r="J2903" t="s">
        <v>2</v>
      </c>
      <c r="K2903" t="b">
        <v>0</v>
      </c>
      <c r="L2903">
        <v>45</v>
      </c>
      <c r="M2903">
        <v>0</v>
      </c>
      <c r="N2903" t="s">
        <v>12</v>
      </c>
      <c r="O2903">
        <v>115</v>
      </c>
      <c r="P2903" t="str">
        <f>IF(Table1[[#This Row],[Survival_Time_Months]]&lt;12,"&lt;1 Year",IF(Table1[[#This Row],[Survival_Time_Months]]&lt;60,"1-5 Years","5+ Years"))</f>
        <v>5+ Years</v>
      </c>
      <c r="Q2903" t="s">
        <v>14</v>
      </c>
      <c r="R2903" t="b">
        <v>1</v>
      </c>
      <c r="S2903" t="s">
        <v>23</v>
      </c>
    </row>
    <row r="2904" spans="1:19" x14ac:dyDescent="0.35">
      <c r="A2904" t="s">
        <v>2949</v>
      </c>
      <c r="B2904">
        <v>4</v>
      </c>
      <c r="C2904" t="str">
        <f>IF(Table1[[#This Row],[Age]]&lt;=10,"Child",IF(Table1[[#This Row],[Age]]&lt;=20,"Teen", IF(Table1[[#This Row],[Age]]&lt;=40, "Young Adult",IF(Table1[[#This Row],[Age]]&lt;=60, "Middle Age","Old Age"))))</f>
        <v>Child</v>
      </c>
      <c r="D2904" t="s">
        <v>40</v>
      </c>
      <c r="E2904" t="s">
        <v>50</v>
      </c>
      <c r="F2904" t="s">
        <v>36</v>
      </c>
      <c r="G2904" s="2">
        <v>45060</v>
      </c>
      <c r="H2904" s="1">
        <f>YEAR(Table1[[#This Row],[Date_of_Diagnosis]])</f>
        <v>2023</v>
      </c>
      <c r="I2904" t="s">
        <v>48</v>
      </c>
      <c r="J2904" t="s">
        <v>45</v>
      </c>
      <c r="K2904" t="b">
        <v>1</v>
      </c>
      <c r="L2904">
        <v>49</v>
      </c>
      <c r="M2904">
        <v>16</v>
      </c>
      <c r="N2904" t="s">
        <v>12</v>
      </c>
      <c r="O2904">
        <v>22</v>
      </c>
      <c r="P2904" t="str">
        <f>IF(Table1[[#This Row],[Survival_Time_Months]]&lt;12,"&lt;1 Year",IF(Table1[[#This Row],[Survival_Time_Months]]&lt;60,"1-5 Years","5+ Years"))</f>
        <v>1-5 Years</v>
      </c>
      <c r="Q2904" t="s">
        <v>10</v>
      </c>
      <c r="R2904" t="b">
        <v>1</v>
      </c>
      <c r="S2904" t="s">
        <v>21</v>
      </c>
    </row>
    <row r="2905" spans="1:19" x14ac:dyDescent="0.35">
      <c r="A2905" t="s">
        <v>2950</v>
      </c>
      <c r="B2905">
        <v>53</v>
      </c>
      <c r="C2905" t="str">
        <f>IF(Table1[[#This Row],[Age]]&lt;=10,"Child",IF(Table1[[#This Row],[Age]]&lt;=20,"Teen", IF(Table1[[#This Row],[Age]]&lt;=40, "Young Adult",IF(Table1[[#This Row],[Age]]&lt;=60, "Middle Age","Old Age"))))</f>
        <v>Middle Age</v>
      </c>
      <c r="D2905" t="s">
        <v>5049</v>
      </c>
      <c r="E2905" t="s">
        <v>47</v>
      </c>
      <c r="F2905" t="s">
        <v>44</v>
      </c>
      <c r="G2905" s="2">
        <v>45390</v>
      </c>
      <c r="H2905" s="1">
        <f>YEAR(Table1[[#This Row],[Date_of_Diagnosis]])</f>
        <v>2024</v>
      </c>
      <c r="I2905" t="s">
        <v>48</v>
      </c>
      <c r="J2905" t="s">
        <v>45</v>
      </c>
      <c r="K2905" t="b">
        <v>0</v>
      </c>
      <c r="L2905">
        <v>22</v>
      </c>
      <c r="M2905">
        <v>7</v>
      </c>
      <c r="N2905" t="s">
        <v>12</v>
      </c>
      <c r="O2905">
        <v>73</v>
      </c>
      <c r="P2905" t="str">
        <f>IF(Table1[[#This Row],[Survival_Time_Months]]&lt;12,"&lt;1 Year",IF(Table1[[#This Row],[Survival_Time_Months]]&lt;60,"1-5 Years","5+ Years"))</f>
        <v>5+ Years</v>
      </c>
      <c r="Q2905" t="s">
        <v>10</v>
      </c>
      <c r="R2905" t="b">
        <v>1</v>
      </c>
      <c r="S2905" t="s">
        <v>22</v>
      </c>
    </row>
    <row r="2906" spans="1:19" x14ac:dyDescent="0.35">
      <c r="A2906" t="s">
        <v>2951</v>
      </c>
      <c r="B2906">
        <v>32</v>
      </c>
      <c r="C2906" t="str">
        <f>IF(Table1[[#This Row],[Age]]&lt;=10,"Child",IF(Table1[[#This Row],[Age]]&lt;=20,"Teen", IF(Table1[[#This Row],[Age]]&lt;=40, "Young Adult",IF(Table1[[#This Row],[Age]]&lt;=60, "Middle Age","Old Age"))))</f>
        <v>Young Adult</v>
      </c>
      <c r="D2906" t="s">
        <v>5049</v>
      </c>
      <c r="E2906" t="s">
        <v>35</v>
      </c>
      <c r="F2906" t="s">
        <v>41</v>
      </c>
      <c r="G2906" s="2">
        <v>45367</v>
      </c>
      <c r="H2906" s="1">
        <f>YEAR(Table1[[#This Row],[Date_of_Diagnosis]])</f>
        <v>2024</v>
      </c>
      <c r="I2906" t="s">
        <v>37</v>
      </c>
      <c r="J2906" t="s">
        <v>38</v>
      </c>
      <c r="K2906" t="b">
        <v>1</v>
      </c>
      <c r="L2906">
        <v>47</v>
      </c>
      <c r="M2906">
        <v>8</v>
      </c>
      <c r="N2906" t="s">
        <v>9</v>
      </c>
      <c r="O2906">
        <v>97</v>
      </c>
      <c r="P2906" t="str">
        <f>IF(Table1[[#This Row],[Survival_Time_Months]]&lt;12,"&lt;1 Year",IF(Table1[[#This Row],[Survival_Time_Months]]&lt;60,"1-5 Years","5+ Years"))</f>
        <v>5+ Years</v>
      </c>
      <c r="Q2906" t="s">
        <v>14</v>
      </c>
      <c r="R2906" t="b">
        <v>1</v>
      </c>
      <c r="S2906" t="s">
        <v>19</v>
      </c>
    </row>
    <row r="2907" spans="1:19" x14ac:dyDescent="0.35">
      <c r="A2907" t="s">
        <v>2952</v>
      </c>
      <c r="B2907">
        <v>77</v>
      </c>
      <c r="C2907" t="str">
        <f>IF(Table1[[#This Row],[Age]]&lt;=10,"Child",IF(Table1[[#This Row],[Age]]&lt;=20,"Teen", IF(Table1[[#This Row],[Age]]&lt;=40, "Young Adult",IF(Table1[[#This Row],[Age]]&lt;=60, "Middle Age","Old Age"))))</f>
        <v>Old Age</v>
      </c>
      <c r="D2907" t="s">
        <v>5050</v>
      </c>
      <c r="E2907" t="s">
        <v>50</v>
      </c>
      <c r="F2907" t="s">
        <v>36</v>
      </c>
      <c r="G2907" s="2">
        <v>45348</v>
      </c>
      <c r="H2907" s="1">
        <f>YEAR(Table1[[#This Row],[Date_of_Diagnosis]])</f>
        <v>2024</v>
      </c>
      <c r="I2907" t="s">
        <v>48</v>
      </c>
      <c r="J2907" t="s">
        <v>38</v>
      </c>
      <c r="K2907" t="b">
        <v>1</v>
      </c>
      <c r="L2907">
        <v>34</v>
      </c>
      <c r="M2907">
        <v>12</v>
      </c>
      <c r="N2907" t="s">
        <v>12</v>
      </c>
      <c r="O2907">
        <v>3</v>
      </c>
      <c r="P2907" t="str">
        <f>IF(Table1[[#This Row],[Survival_Time_Months]]&lt;12,"&lt;1 Year",IF(Table1[[#This Row],[Survival_Time_Months]]&lt;60,"1-5 Years","5+ Years"))</f>
        <v>&lt;1 Year</v>
      </c>
      <c r="Q2907" t="s">
        <v>10</v>
      </c>
      <c r="R2907" t="b">
        <v>0</v>
      </c>
      <c r="S2907" t="s">
        <v>13</v>
      </c>
    </row>
    <row r="2908" spans="1:19" x14ac:dyDescent="0.35">
      <c r="A2908" t="s">
        <v>2953</v>
      </c>
      <c r="B2908">
        <v>68</v>
      </c>
      <c r="C2908" t="str">
        <f>IF(Table1[[#This Row],[Age]]&lt;=10,"Child",IF(Table1[[#This Row],[Age]]&lt;=20,"Teen", IF(Table1[[#This Row],[Age]]&lt;=40, "Young Adult",IF(Table1[[#This Row],[Age]]&lt;=60, "Middle Age","Old Age"))))</f>
        <v>Old Age</v>
      </c>
      <c r="D2908" t="s">
        <v>40</v>
      </c>
      <c r="E2908" t="s">
        <v>35</v>
      </c>
      <c r="F2908" t="s">
        <v>44</v>
      </c>
      <c r="G2908" s="2">
        <v>44032</v>
      </c>
      <c r="H2908" s="1">
        <f>YEAR(Table1[[#This Row],[Date_of_Diagnosis]])</f>
        <v>2020</v>
      </c>
      <c r="I2908" t="s">
        <v>48</v>
      </c>
      <c r="J2908" t="s">
        <v>2</v>
      </c>
      <c r="K2908" t="b">
        <v>0</v>
      </c>
      <c r="L2908">
        <v>12</v>
      </c>
      <c r="M2908">
        <v>14</v>
      </c>
      <c r="N2908" t="s">
        <v>9</v>
      </c>
      <c r="O2908">
        <v>88</v>
      </c>
      <c r="P2908" t="str">
        <f>IF(Table1[[#This Row],[Survival_Time_Months]]&lt;12,"&lt;1 Year",IF(Table1[[#This Row],[Survival_Time_Months]]&lt;60,"1-5 Years","5+ Years"))</f>
        <v>5+ Years</v>
      </c>
      <c r="Q2908" t="s">
        <v>10</v>
      </c>
      <c r="R2908" t="b">
        <v>1</v>
      </c>
      <c r="S2908" t="s">
        <v>18</v>
      </c>
    </row>
    <row r="2909" spans="1:19" x14ac:dyDescent="0.35">
      <c r="A2909" t="s">
        <v>2954</v>
      </c>
      <c r="B2909">
        <v>59</v>
      </c>
      <c r="C2909" t="str">
        <f>IF(Table1[[#This Row],[Age]]&lt;=10,"Child",IF(Table1[[#This Row],[Age]]&lt;=20,"Teen", IF(Table1[[#This Row],[Age]]&lt;=40, "Young Adult",IF(Table1[[#This Row],[Age]]&lt;=60, "Middle Age","Old Age"))))</f>
        <v>Middle Age</v>
      </c>
      <c r="D2909" t="s">
        <v>5049</v>
      </c>
      <c r="E2909" t="s">
        <v>50</v>
      </c>
      <c r="F2909" t="s">
        <v>36</v>
      </c>
      <c r="G2909" s="2">
        <v>43854</v>
      </c>
      <c r="H2909" s="1">
        <f>YEAR(Table1[[#This Row],[Date_of_Diagnosis]])</f>
        <v>2020</v>
      </c>
      <c r="I2909" t="s">
        <v>42</v>
      </c>
      <c r="J2909" t="s">
        <v>45</v>
      </c>
      <c r="K2909" t="b">
        <v>0</v>
      </c>
      <c r="L2909">
        <v>22</v>
      </c>
      <c r="M2909">
        <v>8</v>
      </c>
      <c r="N2909" t="s">
        <v>15</v>
      </c>
      <c r="O2909">
        <v>51</v>
      </c>
      <c r="P2909" t="str">
        <f>IF(Table1[[#This Row],[Survival_Time_Months]]&lt;12,"&lt;1 Year",IF(Table1[[#This Row],[Survival_Time_Months]]&lt;60,"1-5 Years","5+ Years"))</f>
        <v>1-5 Years</v>
      </c>
      <c r="Q2909" t="s">
        <v>14</v>
      </c>
      <c r="R2909" t="b">
        <v>1</v>
      </c>
      <c r="S2909" t="s">
        <v>17</v>
      </c>
    </row>
    <row r="2910" spans="1:19" x14ac:dyDescent="0.35">
      <c r="A2910" t="s">
        <v>2955</v>
      </c>
      <c r="B2910">
        <v>33</v>
      </c>
      <c r="C2910" t="str">
        <f>IF(Table1[[#This Row],[Age]]&lt;=10,"Child",IF(Table1[[#This Row],[Age]]&lt;=20,"Teen", IF(Table1[[#This Row],[Age]]&lt;=40, "Young Adult",IF(Table1[[#This Row],[Age]]&lt;=60, "Middle Age","Old Age"))))</f>
        <v>Young Adult</v>
      </c>
      <c r="D2910" t="s">
        <v>5050</v>
      </c>
      <c r="E2910" t="s">
        <v>47</v>
      </c>
      <c r="F2910" t="s">
        <v>36</v>
      </c>
      <c r="G2910" s="2">
        <v>44852</v>
      </c>
      <c r="H2910" s="1">
        <f>YEAR(Table1[[#This Row],[Date_of_Diagnosis]])</f>
        <v>2022</v>
      </c>
      <c r="I2910" t="s">
        <v>51</v>
      </c>
      <c r="J2910" t="s">
        <v>45</v>
      </c>
      <c r="K2910" t="b">
        <v>1</v>
      </c>
      <c r="L2910">
        <v>57</v>
      </c>
      <c r="M2910">
        <v>2</v>
      </c>
      <c r="N2910" t="s">
        <v>15</v>
      </c>
      <c r="O2910">
        <v>10</v>
      </c>
      <c r="P2910" t="str">
        <f>IF(Table1[[#This Row],[Survival_Time_Months]]&lt;12,"&lt;1 Year",IF(Table1[[#This Row],[Survival_Time_Months]]&lt;60,"1-5 Years","5+ Years"))</f>
        <v>&lt;1 Year</v>
      </c>
      <c r="Q2910" t="s">
        <v>10</v>
      </c>
      <c r="R2910" t="b">
        <v>0</v>
      </c>
      <c r="S2910" t="s">
        <v>13</v>
      </c>
    </row>
    <row r="2911" spans="1:19" x14ac:dyDescent="0.35">
      <c r="A2911" t="s">
        <v>2956</v>
      </c>
      <c r="B2911">
        <v>57</v>
      </c>
      <c r="C2911" t="str">
        <f>IF(Table1[[#This Row],[Age]]&lt;=10,"Child",IF(Table1[[#This Row],[Age]]&lt;=20,"Teen", IF(Table1[[#This Row],[Age]]&lt;=40, "Young Adult",IF(Table1[[#This Row],[Age]]&lt;=60, "Middle Age","Old Age"))))</f>
        <v>Middle Age</v>
      </c>
      <c r="D2911" t="s">
        <v>5049</v>
      </c>
      <c r="E2911" t="s">
        <v>50</v>
      </c>
      <c r="F2911" t="s">
        <v>44</v>
      </c>
      <c r="G2911" s="2">
        <v>45605</v>
      </c>
      <c r="H2911" s="1">
        <f>YEAR(Table1[[#This Row],[Date_of_Diagnosis]])</f>
        <v>2024</v>
      </c>
      <c r="I2911" t="s">
        <v>48</v>
      </c>
      <c r="J2911" t="s">
        <v>45</v>
      </c>
      <c r="K2911" t="b">
        <v>0</v>
      </c>
      <c r="L2911">
        <v>16</v>
      </c>
      <c r="M2911">
        <v>17</v>
      </c>
      <c r="N2911" t="s">
        <v>15</v>
      </c>
      <c r="O2911">
        <v>59</v>
      </c>
      <c r="P2911" t="str">
        <f>IF(Table1[[#This Row],[Survival_Time_Months]]&lt;12,"&lt;1 Year",IF(Table1[[#This Row],[Survival_Time_Months]]&lt;60,"1-5 Years","5+ Years"))</f>
        <v>1-5 Years</v>
      </c>
      <c r="Q2911" t="s">
        <v>10</v>
      </c>
      <c r="R2911" t="b">
        <v>1</v>
      </c>
      <c r="S2911" t="s">
        <v>11</v>
      </c>
    </row>
    <row r="2912" spans="1:19" x14ac:dyDescent="0.35">
      <c r="A2912" t="s">
        <v>2957</v>
      </c>
      <c r="B2912">
        <v>14</v>
      </c>
      <c r="C2912" t="str">
        <f>IF(Table1[[#This Row],[Age]]&lt;=10,"Child",IF(Table1[[#This Row],[Age]]&lt;=20,"Teen", IF(Table1[[#This Row],[Age]]&lt;=40, "Young Adult",IF(Table1[[#This Row],[Age]]&lt;=60, "Middle Age","Old Age"))))</f>
        <v>Teen</v>
      </c>
      <c r="D2912" t="s">
        <v>5050</v>
      </c>
      <c r="E2912" t="s">
        <v>35</v>
      </c>
      <c r="F2912" t="s">
        <v>41</v>
      </c>
      <c r="G2912" s="2">
        <v>43933</v>
      </c>
      <c r="H2912" s="1">
        <f>YEAR(Table1[[#This Row],[Date_of_Diagnosis]])</f>
        <v>2020</v>
      </c>
      <c r="I2912" t="s">
        <v>51</v>
      </c>
      <c r="J2912" t="s">
        <v>2</v>
      </c>
      <c r="K2912" t="b">
        <v>0</v>
      </c>
      <c r="L2912">
        <v>18</v>
      </c>
      <c r="M2912">
        <v>4</v>
      </c>
      <c r="N2912" t="s">
        <v>12</v>
      </c>
      <c r="O2912">
        <v>54</v>
      </c>
      <c r="P2912" t="str">
        <f>IF(Table1[[#This Row],[Survival_Time_Months]]&lt;12,"&lt;1 Year",IF(Table1[[#This Row],[Survival_Time_Months]]&lt;60,"1-5 Years","5+ Years"))</f>
        <v>1-5 Years</v>
      </c>
      <c r="Q2912" t="s">
        <v>10</v>
      </c>
      <c r="R2912" t="b">
        <v>0</v>
      </c>
      <c r="S2912" t="s">
        <v>23</v>
      </c>
    </row>
    <row r="2913" spans="1:19" x14ac:dyDescent="0.35">
      <c r="A2913" t="s">
        <v>2958</v>
      </c>
      <c r="B2913">
        <v>60</v>
      </c>
      <c r="C2913" t="str">
        <f>IF(Table1[[#This Row],[Age]]&lt;=10,"Child",IF(Table1[[#This Row],[Age]]&lt;=20,"Teen", IF(Table1[[#This Row],[Age]]&lt;=40, "Young Adult",IF(Table1[[#This Row],[Age]]&lt;=60, "Middle Age","Old Age"))))</f>
        <v>Middle Age</v>
      </c>
      <c r="D2913" t="s">
        <v>5049</v>
      </c>
      <c r="E2913" t="s">
        <v>35</v>
      </c>
      <c r="F2913" t="s">
        <v>36</v>
      </c>
      <c r="G2913" s="2">
        <v>44854</v>
      </c>
      <c r="H2913" s="1">
        <f>YEAR(Table1[[#This Row],[Date_of_Diagnosis]])</f>
        <v>2022</v>
      </c>
      <c r="I2913" t="s">
        <v>37</v>
      </c>
      <c r="J2913" t="s">
        <v>45</v>
      </c>
      <c r="K2913" t="b">
        <v>1</v>
      </c>
      <c r="L2913">
        <v>30</v>
      </c>
      <c r="M2913">
        <v>19</v>
      </c>
      <c r="N2913" t="s">
        <v>15</v>
      </c>
      <c r="O2913">
        <v>101</v>
      </c>
      <c r="P2913" t="str">
        <f>IF(Table1[[#This Row],[Survival_Time_Months]]&lt;12,"&lt;1 Year",IF(Table1[[#This Row],[Survival_Time_Months]]&lt;60,"1-5 Years","5+ Years"))</f>
        <v>5+ Years</v>
      </c>
      <c r="Q2913" t="s">
        <v>14</v>
      </c>
      <c r="R2913" t="b">
        <v>0</v>
      </c>
      <c r="S2913" t="s">
        <v>13</v>
      </c>
    </row>
    <row r="2914" spans="1:19" x14ac:dyDescent="0.35">
      <c r="A2914" t="s">
        <v>2959</v>
      </c>
      <c r="B2914">
        <v>41</v>
      </c>
      <c r="C2914" t="str">
        <f>IF(Table1[[#This Row],[Age]]&lt;=10,"Child",IF(Table1[[#This Row],[Age]]&lt;=20,"Teen", IF(Table1[[#This Row],[Age]]&lt;=40, "Young Adult",IF(Table1[[#This Row],[Age]]&lt;=60, "Middle Age","Old Age"))))</f>
        <v>Middle Age</v>
      </c>
      <c r="D2914" t="s">
        <v>5050</v>
      </c>
      <c r="E2914" t="s">
        <v>47</v>
      </c>
      <c r="F2914" t="s">
        <v>44</v>
      </c>
      <c r="G2914" s="2">
        <v>44114</v>
      </c>
      <c r="H2914" s="1">
        <f>YEAR(Table1[[#This Row],[Date_of_Diagnosis]])</f>
        <v>2020</v>
      </c>
      <c r="I2914" t="s">
        <v>42</v>
      </c>
      <c r="J2914" t="s">
        <v>38</v>
      </c>
      <c r="K2914" t="b">
        <v>1</v>
      </c>
      <c r="L2914">
        <v>55</v>
      </c>
      <c r="M2914">
        <v>7</v>
      </c>
      <c r="N2914" t="s">
        <v>15</v>
      </c>
      <c r="O2914">
        <v>33</v>
      </c>
      <c r="P2914" t="str">
        <f>IF(Table1[[#This Row],[Survival_Time_Months]]&lt;12,"&lt;1 Year",IF(Table1[[#This Row],[Survival_Time_Months]]&lt;60,"1-5 Years","5+ Years"))</f>
        <v>1-5 Years</v>
      </c>
      <c r="Q2914" t="s">
        <v>10</v>
      </c>
      <c r="R2914" t="b">
        <v>0</v>
      </c>
      <c r="S2914" t="s">
        <v>17</v>
      </c>
    </row>
    <row r="2915" spans="1:19" x14ac:dyDescent="0.35">
      <c r="A2915" t="s">
        <v>2960</v>
      </c>
      <c r="B2915">
        <v>28</v>
      </c>
      <c r="C2915" t="str">
        <f>IF(Table1[[#This Row],[Age]]&lt;=10,"Child",IF(Table1[[#This Row],[Age]]&lt;=20,"Teen", IF(Table1[[#This Row],[Age]]&lt;=40, "Young Adult",IF(Table1[[#This Row],[Age]]&lt;=60, "Middle Age","Old Age"))))</f>
        <v>Young Adult</v>
      </c>
      <c r="D2915" t="s">
        <v>40</v>
      </c>
      <c r="E2915" t="s">
        <v>47</v>
      </c>
      <c r="F2915" t="s">
        <v>44</v>
      </c>
      <c r="G2915" s="2">
        <v>45306</v>
      </c>
      <c r="H2915" s="1">
        <f>YEAR(Table1[[#This Row],[Date_of_Diagnosis]])</f>
        <v>2024</v>
      </c>
      <c r="I2915" t="s">
        <v>48</v>
      </c>
      <c r="J2915" t="s">
        <v>38</v>
      </c>
      <c r="K2915" t="b">
        <v>0</v>
      </c>
      <c r="L2915">
        <v>45</v>
      </c>
      <c r="M2915">
        <v>16</v>
      </c>
      <c r="N2915" t="s">
        <v>15</v>
      </c>
      <c r="O2915">
        <v>109</v>
      </c>
      <c r="P2915" t="str">
        <f>IF(Table1[[#This Row],[Survival_Time_Months]]&lt;12,"&lt;1 Year",IF(Table1[[#This Row],[Survival_Time_Months]]&lt;60,"1-5 Years","5+ Years"))</f>
        <v>5+ Years</v>
      </c>
      <c r="Q2915" t="s">
        <v>14</v>
      </c>
      <c r="R2915" t="b">
        <v>0</v>
      </c>
      <c r="S2915" t="s">
        <v>13</v>
      </c>
    </row>
    <row r="2916" spans="1:19" x14ac:dyDescent="0.35">
      <c r="A2916" t="s">
        <v>2961</v>
      </c>
      <c r="B2916">
        <v>82</v>
      </c>
      <c r="C2916" t="str">
        <f>IF(Table1[[#This Row],[Age]]&lt;=10,"Child",IF(Table1[[#This Row],[Age]]&lt;=20,"Teen", IF(Table1[[#This Row],[Age]]&lt;=40, "Young Adult",IF(Table1[[#This Row],[Age]]&lt;=60, "Middle Age","Old Age"))))</f>
        <v>Old Age</v>
      </c>
      <c r="D2916" t="s">
        <v>5050</v>
      </c>
      <c r="E2916" t="s">
        <v>47</v>
      </c>
      <c r="F2916" t="s">
        <v>41</v>
      </c>
      <c r="G2916" s="2">
        <v>44781</v>
      </c>
      <c r="H2916" s="1">
        <f>YEAR(Table1[[#This Row],[Date_of_Diagnosis]])</f>
        <v>2022</v>
      </c>
      <c r="I2916" t="s">
        <v>42</v>
      </c>
      <c r="J2916" t="s">
        <v>38</v>
      </c>
      <c r="K2916" t="b">
        <v>0</v>
      </c>
      <c r="L2916">
        <v>27</v>
      </c>
      <c r="M2916">
        <v>16</v>
      </c>
      <c r="N2916" t="s">
        <v>12</v>
      </c>
      <c r="O2916">
        <v>34</v>
      </c>
      <c r="P2916" t="str">
        <f>IF(Table1[[#This Row],[Survival_Time_Months]]&lt;12,"&lt;1 Year",IF(Table1[[#This Row],[Survival_Time_Months]]&lt;60,"1-5 Years","5+ Years"))</f>
        <v>1-5 Years</v>
      </c>
      <c r="Q2916" t="s">
        <v>10</v>
      </c>
      <c r="R2916" t="b">
        <v>0</v>
      </c>
      <c r="S2916" t="s">
        <v>11</v>
      </c>
    </row>
    <row r="2917" spans="1:19" x14ac:dyDescent="0.35">
      <c r="A2917" t="s">
        <v>2962</v>
      </c>
      <c r="B2917">
        <v>66</v>
      </c>
      <c r="C2917" t="str">
        <f>IF(Table1[[#This Row],[Age]]&lt;=10,"Child",IF(Table1[[#This Row],[Age]]&lt;=20,"Teen", IF(Table1[[#This Row],[Age]]&lt;=40, "Young Adult",IF(Table1[[#This Row],[Age]]&lt;=60, "Middle Age","Old Age"))))</f>
        <v>Old Age</v>
      </c>
      <c r="D2917" t="s">
        <v>40</v>
      </c>
      <c r="E2917" t="s">
        <v>47</v>
      </c>
      <c r="F2917" t="s">
        <v>36</v>
      </c>
      <c r="G2917" s="2">
        <v>45076</v>
      </c>
      <c r="H2917" s="1">
        <f>YEAR(Table1[[#This Row],[Date_of_Diagnosis]])</f>
        <v>2023</v>
      </c>
      <c r="I2917" t="s">
        <v>37</v>
      </c>
      <c r="J2917" t="s">
        <v>38</v>
      </c>
      <c r="K2917" t="b">
        <v>1</v>
      </c>
      <c r="L2917">
        <v>59</v>
      </c>
      <c r="M2917">
        <v>1</v>
      </c>
      <c r="N2917" t="s">
        <v>12</v>
      </c>
      <c r="O2917">
        <v>76</v>
      </c>
      <c r="P2917" t="str">
        <f>IF(Table1[[#This Row],[Survival_Time_Months]]&lt;12,"&lt;1 Year",IF(Table1[[#This Row],[Survival_Time_Months]]&lt;60,"1-5 Years","5+ Years"))</f>
        <v>5+ Years</v>
      </c>
      <c r="Q2917" t="s">
        <v>14</v>
      </c>
      <c r="R2917" t="b">
        <v>1</v>
      </c>
      <c r="S2917" t="s">
        <v>11</v>
      </c>
    </row>
    <row r="2918" spans="1:19" x14ac:dyDescent="0.35">
      <c r="A2918" t="s">
        <v>2963</v>
      </c>
      <c r="B2918">
        <v>4</v>
      </c>
      <c r="C2918" t="str">
        <f>IF(Table1[[#This Row],[Age]]&lt;=10,"Child",IF(Table1[[#This Row],[Age]]&lt;=20,"Teen", IF(Table1[[#This Row],[Age]]&lt;=40, "Young Adult",IF(Table1[[#This Row],[Age]]&lt;=60, "Middle Age","Old Age"))))</f>
        <v>Child</v>
      </c>
      <c r="D2918" t="s">
        <v>5050</v>
      </c>
      <c r="E2918" t="s">
        <v>50</v>
      </c>
      <c r="F2918" t="s">
        <v>44</v>
      </c>
      <c r="G2918" s="2">
        <v>45617</v>
      </c>
      <c r="H2918" s="1">
        <f>YEAR(Table1[[#This Row],[Date_of_Diagnosis]])</f>
        <v>2024</v>
      </c>
      <c r="I2918" t="s">
        <v>51</v>
      </c>
      <c r="J2918" t="s">
        <v>2</v>
      </c>
      <c r="K2918" t="b">
        <v>1</v>
      </c>
      <c r="L2918">
        <v>19</v>
      </c>
      <c r="M2918">
        <v>20</v>
      </c>
      <c r="N2918" t="s">
        <v>15</v>
      </c>
      <c r="O2918">
        <v>21</v>
      </c>
      <c r="P2918" t="str">
        <f>IF(Table1[[#This Row],[Survival_Time_Months]]&lt;12,"&lt;1 Year",IF(Table1[[#This Row],[Survival_Time_Months]]&lt;60,"1-5 Years","5+ Years"))</f>
        <v>1-5 Years</v>
      </c>
      <c r="Q2918" t="s">
        <v>14</v>
      </c>
      <c r="R2918" t="b">
        <v>1</v>
      </c>
      <c r="S2918" t="s">
        <v>19</v>
      </c>
    </row>
    <row r="2919" spans="1:19" x14ac:dyDescent="0.35">
      <c r="A2919" t="s">
        <v>2964</v>
      </c>
      <c r="B2919">
        <v>10</v>
      </c>
      <c r="C2919" t="str">
        <f>IF(Table1[[#This Row],[Age]]&lt;=10,"Child",IF(Table1[[#This Row],[Age]]&lt;=20,"Teen", IF(Table1[[#This Row],[Age]]&lt;=40, "Young Adult",IF(Table1[[#This Row],[Age]]&lt;=60, "Middle Age","Old Age"))))</f>
        <v>Child</v>
      </c>
      <c r="D2919" t="s">
        <v>5050</v>
      </c>
      <c r="E2919" t="s">
        <v>47</v>
      </c>
      <c r="F2919" t="s">
        <v>41</v>
      </c>
      <c r="G2919" s="2">
        <v>43670</v>
      </c>
      <c r="H2919" s="1">
        <f>YEAR(Table1[[#This Row],[Date_of_Diagnosis]])</f>
        <v>2019</v>
      </c>
      <c r="I2919" t="s">
        <v>37</v>
      </c>
      <c r="J2919" t="s">
        <v>2</v>
      </c>
      <c r="K2919" t="b">
        <v>1</v>
      </c>
      <c r="L2919">
        <v>31</v>
      </c>
      <c r="M2919">
        <v>19</v>
      </c>
      <c r="N2919" t="s">
        <v>9</v>
      </c>
      <c r="O2919">
        <v>79</v>
      </c>
      <c r="P2919" t="str">
        <f>IF(Table1[[#This Row],[Survival_Time_Months]]&lt;12,"&lt;1 Year",IF(Table1[[#This Row],[Survival_Time_Months]]&lt;60,"1-5 Years","5+ Years"))</f>
        <v>5+ Years</v>
      </c>
      <c r="Q2919" t="s">
        <v>14</v>
      </c>
      <c r="R2919" t="b">
        <v>0</v>
      </c>
      <c r="S2919" t="s">
        <v>21</v>
      </c>
    </row>
    <row r="2920" spans="1:19" x14ac:dyDescent="0.35">
      <c r="A2920" t="s">
        <v>2965</v>
      </c>
      <c r="B2920">
        <v>60</v>
      </c>
      <c r="C2920" t="str">
        <f>IF(Table1[[#This Row],[Age]]&lt;=10,"Child",IF(Table1[[#This Row],[Age]]&lt;=20,"Teen", IF(Table1[[#This Row],[Age]]&lt;=40, "Young Adult",IF(Table1[[#This Row],[Age]]&lt;=60, "Middle Age","Old Age"))))</f>
        <v>Middle Age</v>
      </c>
      <c r="D2920" t="s">
        <v>5050</v>
      </c>
      <c r="E2920" t="s">
        <v>35</v>
      </c>
      <c r="F2920" t="s">
        <v>41</v>
      </c>
      <c r="G2920" s="2">
        <v>44958</v>
      </c>
      <c r="H2920" s="1">
        <f>YEAR(Table1[[#This Row],[Date_of_Diagnosis]])</f>
        <v>2023</v>
      </c>
      <c r="I2920" t="s">
        <v>42</v>
      </c>
      <c r="J2920" t="s">
        <v>2</v>
      </c>
      <c r="K2920" t="b">
        <v>1</v>
      </c>
      <c r="L2920">
        <v>44</v>
      </c>
      <c r="M2920">
        <v>0</v>
      </c>
      <c r="N2920" t="s">
        <v>12</v>
      </c>
      <c r="O2920">
        <v>31</v>
      </c>
      <c r="P2920" t="str">
        <f>IF(Table1[[#This Row],[Survival_Time_Months]]&lt;12,"&lt;1 Year",IF(Table1[[#This Row],[Survival_Time_Months]]&lt;60,"1-5 Years","5+ Years"))</f>
        <v>1-5 Years</v>
      </c>
      <c r="Q2920" t="s">
        <v>14</v>
      </c>
      <c r="R2920" t="b">
        <v>0</v>
      </c>
      <c r="S2920" t="s">
        <v>20</v>
      </c>
    </row>
    <row r="2921" spans="1:19" x14ac:dyDescent="0.35">
      <c r="A2921" t="s">
        <v>2966</v>
      </c>
      <c r="B2921">
        <v>74</v>
      </c>
      <c r="C2921" t="str">
        <f>IF(Table1[[#This Row],[Age]]&lt;=10,"Child",IF(Table1[[#This Row],[Age]]&lt;=20,"Teen", IF(Table1[[#This Row],[Age]]&lt;=40, "Young Adult",IF(Table1[[#This Row],[Age]]&lt;=60, "Middle Age","Old Age"))))</f>
        <v>Old Age</v>
      </c>
      <c r="D2921" t="s">
        <v>5049</v>
      </c>
      <c r="E2921" t="s">
        <v>47</v>
      </c>
      <c r="F2921" t="s">
        <v>41</v>
      </c>
      <c r="G2921" s="2">
        <v>45238</v>
      </c>
      <c r="H2921" s="1">
        <f>YEAR(Table1[[#This Row],[Date_of_Diagnosis]])</f>
        <v>2023</v>
      </c>
      <c r="I2921" t="s">
        <v>51</v>
      </c>
      <c r="J2921" t="s">
        <v>2</v>
      </c>
      <c r="K2921" t="b">
        <v>1</v>
      </c>
      <c r="L2921">
        <v>32</v>
      </c>
      <c r="M2921">
        <v>19</v>
      </c>
      <c r="N2921" t="s">
        <v>12</v>
      </c>
      <c r="O2921">
        <v>46</v>
      </c>
      <c r="P2921" t="str">
        <f>IF(Table1[[#This Row],[Survival_Time_Months]]&lt;12,"&lt;1 Year",IF(Table1[[#This Row],[Survival_Time_Months]]&lt;60,"1-5 Years","5+ Years"))</f>
        <v>1-5 Years</v>
      </c>
      <c r="Q2921" t="s">
        <v>14</v>
      </c>
      <c r="R2921" t="b">
        <v>0</v>
      </c>
      <c r="S2921" t="s">
        <v>21</v>
      </c>
    </row>
    <row r="2922" spans="1:19" x14ac:dyDescent="0.35">
      <c r="A2922" t="s">
        <v>2967</v>
      </c>
      <c r="B2922">
        <v>54</v>
      </c>
      <c r="C2922" t="str">
        <f>IF(Table1[[#This Row],[Age]]&lt;=10,"Child",IF(Table1[[#This Row],[Age]]&lt;=20,"Teen", IF(Table1[[#This Row],[Age]]&lt;=40, "Young Adult",IF(Table1[[#This Row],[Age]]&lt;=60, "Middle Age","Old Age"))))</f>
        <v>Middle Age</v>
      </c>
      <c r="D2922" t="s">
        <v>5050</v>
      </c>
      <c r="E2922" t="s">
        <v>35</v>
      </c>
      <c r="F2922" t="s">
        <v>44</v>
      </c>
      <c r="G2922" s="2">
        <v>44393</v>
      </c>
      <c r="H2922" s="1">
        <f>YEAR(Table1[[#This Row],[Date_of_Diagnosis]])</f>
        <v>2021</v>
      </c>
      <c r="I2922" t="s">
        <v>37</v>
      </c>
      <c r="J2922" t="s">
        <v>2</v>
      </c>
      <c r="K2922" t="b">
        <v>1</v>
      </c>
      <c r="L2922">
        <v>24</v>
      </c>
      <c r="M2922">
        <v>20</v>
      </c>
      <c r="N2922" t="s">
        <v>9</v>
      </c>
      <c r="O2922">
        <v>112</v>
      </c>
      <c r="P2922" t="str">
        <f>IF(Table1[[#This Row],[Survival_Time_Months]]&lt;12,"&lt;1 Year",IF(Table1[[#This Row],[Survival_Time_Months]]&lt;60,"1-5 Years","5+ Years"))</f>
        <v>5+ Years</v>
      </c>
      <c r="Q2922" t="s">
        <v>14</v>
      </c>
      <c r="R2922" t="b">
        <v>1</v>
      </c>
      <c r="S2922" t="s">
        <v>19</v>
      </c>
    </row>
    <row r="2923" spans="1:19" x14ac:dyDescent="0.35">
      <c r="A2923" t="s">
        <v>2968</v>
      </c>
      <c r="B2923">
        <v>67</v>
      </c>
      <c r="C2923" t="str">
        <f>IF(Table1[[#This Row],[Age]]&lt;=10,"Child",IF(Table1[[#This Row],[Age]]&lt;=20,"Teen", IF(Table1[[#This Row],[Age]]&lt;=40, "Young Adult",IF(Table1[[#This Row],[Age]]&lt;=60, "Middle Age","Old Age"))))</f>
        <v>Old Age</v>
      </c>
      <c r="D2923" t="s">
        <v>5050</v>
      </c>
      <c r="E2923" t="s">
        <v>35</v>
      </c>
      <c r="F2923" t="s">
        <v>41</v>
      </c>
      <c r="G2923" s="2">
        <v>45396</v>
      </c>
      <c r="H2923" s="1">
        <f>YEAR(Table1[[#This Row],[Date_of_Diagnosis]])</f>
        <v>2024</v>
      </c>
      <c r="I2923" t="s">
        <v>48</v>
      </c>
      <c r="J2923" t="s">
        <v>2</v>
      </c>
      <c r="K2923" t="b">
        <v>1</v>
      </c>
      <c r="L2923">
        <v>14</v>
      </c>
      <c r="M2923">
        <v>11</v>
      </c>
      <c r="N2923" t="s">
        <v>15</v>
      </c>
      <c r="O2923">
        <v>88</v>
      </c>
      <c r="P2923" t="str">
        <f>IF(Table1[[#This Row],[Survival_Time_Months]]&lt;12,"&lt;1 Year",IF(Table1[[#This Row],[Survival_Time_Months]]&lt;60,"1-5 Years","5+ Years"))</f>
        <v>5+ Years</v>
      </c>
      <c r="Q2923" t="s">
        <v>14</v>
      </c>
      <c r="R2923" t="b">
        <v>0</v>
      </c>
      <c r="S2923" t="s">
        <v>17</v>
      </c>
    </row>
    <row r="2924" spans="1:19" x14ac:dyDescent="0.35">
      <c r="A2924" t="s">
        <v>2969</v>
      </c>
      <c r="B2924">
        <v>87</v>
      </c>
      <c r="C2924" t="str">
        <f>IF(Table1[[#This Row],[Age]]&lt;=10,"Child",IF(Table1[[#This Row],[Age]]&lt;=20,"Teen", IF(Table1[[#This Row],[Age]]&lt;=40, "Young Adult",IF(Table1[[#This Row],[Age]]&lt;=60, "Middle Age","Old Age"))))</f>
        <v>Old Age</v>
      </c>
      <c r="D2924" t="s">
        <v>5050</v>
      </c>
      <c r="E2924" t="s">
        <v>35</v>
      </c>
      <c r="F2924" t="s">
        <v>41</v>
      </c>
      <c r="G2924" s="2">
        <v>45077</v>
      </c>
      <c r="H2924" s="1">
        <f>YEAR(Table1[[#This Row],[Date_of_Diagnosis]])</f>
        <v>2023</v>
      </c>
      <c r="I2924" t="s">
        <v>42</v>
      </c>
      <c r="J2924" t="s">
        <v>2</v>
      </c>
      <c r="K2924" t="b">
        <v>0</v>
      </c>
      <c r="L2924">
        <v>70</v>
      </c>
      <c r="M2924">
        <v>17</v>
      </c>
      <c r="N2924" t="s">
        <v>12</v>
      </c>
      <c r="O2924">
        <v>63</v>
      </c>
      <c r="P2924" t="str">
        <f>IF(Table1[[#This Row],[Survival_Time_Months]]&lt;12,"&lt;1 Year",IF(Table1[[#This Row],[Survival_Time_Months]]&lt;60,"1-5 Years","5+ Years"))</f>
        <v>5+ Years</v>
      </c>
      <c r="Q2924" t="s">
        <v>14</v>
      </c>
      <c r="R2924" t="b">
        <v>0</v>
      </c>
      <c r="S2924" t="s">
        <v>16</v>
      </c>
    </row>
    <row r="2925" spans="1:19" x14ac:dyDescent="0.35">
      <c r="A2925" t="s">
        <v>2970</v>
      </c>
      <c r="B2925">
        <v>59</v>
      </c>
      <c r="C2925" t="str">
        <f>IF(Table1[[#This Row],[Age]]&lt;=10,"Child",IF(Table1[[#This Row],[Age]]&lt;=20,"Teen", IF(Table1[[#This Row],[Age]]&lt;=40, "Young Adult",IF(Table1[[#This Row],[Age]]&lt;=60, "Middle Age","Old Age"))))</f>
        <v>Middle Age</v>
      </c>
      <c r="D2925" t="s">
        <v>40</v>
      </c>
      <c r="E2925" t="s">
        <v>47</v>
      </c>
      <c r="F2925" t="s">
        <v>36</v>
      </c>
      <c r="G2925" s="2">
        <v>44459</v>
      </c>
      <c r="H2925" s="1">
        <f>YEAR(Table1[[#This Row],[Date_of_Diagnosis]])</f>
        <v>2021</v>
      </c>
      <c r="I2925" t="s">
        <v>37</v>
      </c>
      <c r="J2925" t="s">
        <v>2</v>
      </c>
      <c r="K2925" t="b">
        <v>1</v>
      </c>
      <c r="L2925">
        <v>68</v>
      </c>
      <c r="M2925">
        <v>16</v>
      </c>
      <c r="N2925" t="s">
        <v>9</v>
      </c>
      <c r="O2925">
        <v>103</v>
      </c>
      <c r="P2925" t="str">
        <f>IF(Table1[[#This Row],[Survival_Time_Months]]&lt;12,"&lt;1 Year",IF(Table1[[#This Row],[Survival_Time_Months]]&lt;60,"1-5 Years","5+ Years"))</f>
        <v>5+ Years</v>
      </c>
      <c r="Q2925" t="s">
        <v>14</v>
      </c>
      <c r="R2925" t="b">
        <v>0</v>
      </c>
      <c r="S2925" t="s">
        <v>16</v>
      </c>
    </row>
    <row r="2926" spans="1:19" x14ac:dyDescent="0.35">
      <c r="A2926" t="s">
        <v>2971</v>
      </c>
      <c r="B2926">
        <v>26</v>
      </c>
      <c r="C2926" t="str">
        <f>IF(Table1[[#This Row],[Age]]&lt;=10,"Child",IF(Table1[[#This Row],[Age]]&lt;=20,"Teen", IF(Table1[[#This Row],[Age]]&lt;=40, "Young Adult",IF(Table1[[#This Row],[Age]]&lt;=60, "Middle Age","Old Age"))))</f>
        <v>Young Adult</v>
      </c>
      <c r="D2926" t="s">
        <v>40</v>
      </c>
      <c r="E2926" t="s">
        <v>50</v>
      </c>
      <c r="F2926" t="s">
        <v>36</v>
      </c>
      <c r="G2926" s="2">
        <v>44758</v>
      </c>
      <c r="H2926" s="1">
        <f>YEAR(Table1[[#This Row],[Date_of_Diagnosis]])</f>
        <v>2022</v>
      </c>
      <c r="I2926" t="s">
        <v>48</v>
      </c>
      <c r="J2926" t="s">
        <v>2</v>
      </c>
      <c r="K2926" t="b">
        <v>0</v>
      </c>
      <c r="L2926">
        <v>36</v>
      </c>
      <c r="M2926">
        <v>0</v>
      </c>
      <c r="N2926" t="s">
        <v>15</v>
      </c>
      <c r="O2926">
        <v>27</v>
      </c>
      <c r="P2926" t="str">
        <f>IF(Table1[[#This Row],[Survival_Time_Months]]&lt;12,"&lt;1 Year",IF(Table1[[#This Row],[Survival_Time_Months]]&lt;60,"1-5 Years","5+ Years"))</f>
        <v>1-5 Years</v>
      </c>
      <c r="Q2926" t="s">
        <v>14</v>
      </c>
      <c r="R2926" t="b">
        <v>0</v>
      </c>
      <c r="S2926" t="s">
        <v>13</v>
      </c>
    </row>
    <row r="2927" spans="1:19" x14ac:dyDescent="0.35">
      <c r="A2927" t="s">
        <v>2972</v>
      </c>
      <c r="B2927">
        <v>69</v>
      </c>
      <c r="C2927" t="str">
        <f>IF(Table1[[#This Row],[Age]]&lt;=10,"Child",IF(Table1[[#This Row],[Age]]&lt;=20,"Teen", IF(Table1[[#This Row],[Age]]&lt;=40, "Young Adult",IF(Table1[[#This Row],[Age]]&lt;=60, "Middle Age","Old Age"))))</f>
        <v>Old Age</v>
      </c>
      <c r="D2927" t="s">
        <v>5049</v>
      </c>
      <c r="E2927" t="s">
        <v>50</v>
      </c>
      <c r="F2927" t="s">
        <v>36</v>
      </c>
      <c r="G2927" s="2">
        <v>45390</v>
      </c>
      <c r="H2927" s="1">
        <f>YEAR(Table1[[#This Row],[Date_of_Diagnosis]])</f>
        <v>2024</v>
      </c>
      <c r="I2927" t="s">
        <v>37</v>
      </c>
      <c r="J2927" t="s">
        <v>38</v>
      </c>
      <c r="K2927" t="b">
        <v>1</v>
      </c>
      <c r="L2927">
        <v>58</v>
      </c>
      <c r="M2927">
        <v>7</v>
      </c>
      <c r="N2927" t="s">
        <v>9</v>
      </c>
      <c r="O2927">
        <v>16</v>
      </c>
      <c r="P2927" t="str">
        <f>IF(Table1[[#This Row],[Survival_Time_Months]]&lt;12,"&lt;1 Year",IF(Table1[[#This Row],[Survival_Time_Months]]&lt;60,"1-5 Years","5+ Years"))</f>
        <v>1-5 Years</v>
      </c>
      <c r="Q2927" t="s">
        <v>14</v>
      </c>
      <c r="R2927" t="b">
        <v>0</v>
      </c>
      <c r="S2927" t="s">
        <v>19</v>
      </c>
    </row>
    <row r="2928" spans="1:19" x14ac:dyDescent="0.35">
      <c r="A2928" t="s">
        <v>2973</v>
      </c>
      <c r="B2928">
        <v>13</v>
      </c>
      <c r="C2928" t="str">
        <f>IF(Table1[[#This Row],[Age]]&lt;=10,"Child",IF(Table1[[#This Row],[Age]]&lt;=20,"Teen", IF(Table1[[#This Row],[Age]]&lt;=40, "Young Adult",IF(Table1[[#This Row],[Age]]&lt;=60, "Middle Age","Old Age"))))</f>
        <v>Teen</v>
      </c>
      <c r="D2928" t="s">
        <v>5050</v>
      </c>
      <c r="E2928" t="s">
        <v>35</v>
      </c>
      <c r="F2928" t="s">
        <v>36</v>
      </c>
      <c r="G2928" s="2">
        <v>44895</v>
      </c>
      <c r="H2928" s="1">
        <f>YEAR(Table1[[#This Row],[Date_of_Diagnosis]])</f>
        <v>2022</v>
      </c>
      <c r="I2928" t="s">
        <v>42</v>
      </c>
      <c r="J2928" t="s">
        <v>38</v>
      </c>
      <c r="K2928" t="b">
        <v>1</v>
      </c>
      <c r="L2928">
        <v>60</v>
      </c>
      <c r="M2928">
        <v>13</v>
      </c>
      <c r="N2928" t="s">
        <v>9</v>
      </c>
      <c r="O2928">
        <v>3</v>
      </c>
      <c r="P2928" t="str">
        <f>IF(Table1[[#This Row],[Survival_Time_Months]]&lt;12,"&lt;1 Year",IF(Table1[[#This Row],[Survival_Time_Months]]&lt;60,"1-5 Years","5+ Years"))</f>
        <v>&lt;1 Year</v>
      </c>
      <c r="Q2928" t="s">
        <v>14</v>
      </c>
      <c r="R2928" t="b">
        <v>0</v>
      </c>
      <c r="S2928" t="s">
        <v>20</v>
      </c>
    </row>
    <row r="2929" spans="1:19" x14ac:dyDescent="0.35">
      <c r="A2929" t="s">
        <v>2974</v>
      </c>
      <c r="B2929">
        <v>57</v>
      </c>
      <c r="C2929" t="str">
        <f>IF(Table1[[#This Row],[Age]]&lt;=10,"Child",IF(Table1[[#This Row],[Age]]&lt;=20,"Teen", IF(Table1[[#This Row],[Age]]&lt;=40, "Young Adult",IF(Table1[[#This Row],[Age]]&lt;=60, "Middle Age","Old Age"))))</f>
        <v>Middle Age</v>
      </c>
      <c r="D2929" t="s">
        <v>5049</v>
      </c>
      <c r="E2929" t="s">
        <v>50</v>
      </c>
      <c r="F2929" t="s">
        <v>44</v>
      </c>
      <c r="G2929" s="2">
        <v>44274</v>
      </c>
      <c r="H2929" s="1">
        <f>YEAR(Table1[[#This Row],[Date_of_Diagnosis]])</f>
        <v>2021</v>
      </c>
      <c r="I2929" t="s">
        <v>42</v>
      </c>
      <c r="J2929" t="s">
        <v>45</v>
      </c>
      <c r="K2929" t="b">
        <v>1</v>
      </c>
      <c r="L2929">
        <v>33</v>
      </c>
      <c r="M2929">
        <v>11</v>
      </c>
      <c r="N2929" t="s">
        <v>15</v>
      </c>
      <c r="O2929">
        <v>46</v>
      </c>
      <c r="P2929" t="str">
        <f>IF(Table1[[#This Row],[Survival_Time_Months]]&lt;12,"&lt;1 Year",IF(Table1[[#This Row],[Survival_Time_Months]]&lt;60,"1-5 Years","5+ Years"))</f>
        <v>1-5 Years</v>
      </c>
      <c r="Q2929" t="s">
        <v>14</v>
      </c>
      <c r="R2929" t="b">
        <v>1</v>
      </c>
      <c r="S2929" t="s">
        <v>21</v>
      </c>
    </row>
    <row r="2930" spans="1:19" x14ac:dyDescent="0.35">
      <c r="A2930" t="s">
        <v>2975</v>
      </c>
      <c r="B2930">
        <v>54</v>
      </c>
      <c r="C2930" t="str">
        <f>IF(Table1[[#This Row],[Age]]&lt;=10,"Child",IF(Table1[[#This Row],[Age]]&lt;=20,"Teen", IF(Table1[[#This Row],[Age]]&lt;=40, "Young Adult",IF(Table1[[#This Row],[Age]]&lt;=60, "Middle Age","Old Age"))))</f>
        <v>Middle Age</v>
      </c>
      <c r="D2930" t="s">
        <v>40</v>
      </c>
      <c r="E2930" t="s">
        <v>50</v>
      </c>
      <c r="F2930" t="s">
        <v>44</v>
      </c>
      <c r="G2930" s="2">
        <v>44388</v>
      </c>
      <c r="H2930" s="1">
        <f>YEAR(Table1[[#This Row],[Date_of_Diagnosis]])</f>
        <v>2021</v>
      </c>
      <c r="I2930" t="s">
        <v>37</v>
      </c>
      <c r="J2930" t="s">
        <v>2</v>
      </c>
      <c r="K2930" t="b">
        <v>0</v>
      </c>
      <c r="L2930">
        <v>55</v>
      </c>
      <c r="M2930">
        <v>6</v>
      </c>
      <c r="N2930" t="s">
        <v>12</v>
      </c>
      <c r="O2930">
        <v>76</v>
      </c>
      <c r="P2930" t="str">
        <f>IF(Table1[[#This Row],[Survival_Time_Months]]&lt;12,"&lt;1 Year",IF(Table1[[#This Row],[Survival_Time_Months]]&lt;60,"1-5 Years","5+ Years"))</f>
        <v>5+ Years</v>
      </c>
      <c r="Q2930" t="s">
        <v>14</v>
      </c>
      <c r="R2930" t="b">
        <v>1</v>
      </c>
      <c r="S2930" t="s">
        <v>19</v>
      </c>
    </row>
    <row r="2931" spans="1:19" x14ac:dyDescent="0.35">
      <c r="A2931" t="s">
        <v>2976</v>
      </c>
      <c r="B2931">
        <v>4</v>
      </c>
      <c r="C2931" t="str">
        <f>IF(Table1[[#This Row],[Age]]&lt;=10,"Child",IF(Table1[[#This Row],[Age]]&lt;=20,"Teen", IF(Table1[[#This Row],[Age]]&lt;=40, "Young Adult",IF(Table1[[#This Row],[Age]]&lt;=60, "Middle Age","Old Age"))))</f>
        <v>Child</v>
      </c>
      <c r="D2931" t="s">
        <v>5049</v>
      </c>
      <c r="E2931" t="s">
        <v>35</v>
      </c>
      <c r="F2931" t="s">
        <v>44</v>
      </c>
      <c r="G2931" s="2">
        <v>43514</v>
      </c>
      <c r="H2931" s="1">
        <f>YEAR(Table1[[#This Row],[Date_of_Diagnosis]])</f>
        <v>2019</v>
      </c>
      <c r="I2931" t="s">
        <v>37</v>
      </c>
      <c r="J2931" t="s">
        <v>38</v>
      </c>
      <c r="K2931" t="b">
        <v>1</v>
      </c>
      <c r="L2931">
        <v>69</v>
      </c>
      <c r="M2931">
        <v>1</v>
      </c>
      <c r="N2931" t="s">
        <v>9</v>
      </c>
      <c r="O2931">
        <v>97</v>
      </c>
      <c r="P2931" t="str">
        <f>IF(Table1[[#This Row],[Survival_Time_Months]]&lt;12,"&lt;1 Year",IF(Table1[[#This Row],[Survival_Time_Months]]&lt;60,"1-5 Years","5+ Years"))</f>
        <v>5+ Years</v>
      </c>
      <c r="Q2931" t="s">
        <v>14</v>
      </c>
      <c r="R2931" t="b">
        <v>1</v>
      </c>
      <c r="S2931" t="s">
        <v>22</v>
      </c>
    </row>
    <row r="2932" spans="1:19" x14ac:dyDescent="0.35">
      <c r="A2932" t="s">
        <v>2977</v>
      </c>
      <c r="B2932">
        <v>63</v>
      </c>
      <c r="C2932" t="str">
        <f>IF(Table1[[#This Row],[Age]]&lt;=10,"Child",IF(Table1[[#This Row],[Age]]&lt;=20,"Teen", IF(Table1[[#This Row],[Age]]&lt;=40, "Young Adult",IF(Table1[[#This Row],[Age]]&lt;=60, "Middle Age","Old Age"))))</f>
        <v>Old Age</v>
      </c>
      <c r="D2932" t="s">
        <v>40</v>
      </c>
      <c r="E2932" t="s">
        <v>35</v>
      </c>
      <c r="F2932" t="s">
        <v>44</v>
      </c>
      <c r="G2932" s="2">
        <v>45397</v>
      </c>
      <c r="H2932" s="1">
        <f>YEAR(Table1[[#This Row],[Date_of_Diagnosis]])</f>
        <v>2024</v>
      </c>
      <c r="I2932" t="s">
        <v>51</v>
      </c>
      <c r="J2932" t="s">
        <v>45</v>
      </c>
      <c r="K2932" t="b">
        <v>0</v>
      </c>
      <c r="L2932">
        <v>35</v>
      </c>
      <c r="M2932">
        <v>15</v>
      </c>
      <c r="N2932" t="s">
        <v>15</v>
      </c>
      <c r="O2932">
        <v>120</v>
      </c>
      <c r="P2932" t="str">
        <f>IF(Table1[[#This Row],[Survival_Time_Months]]&lt;12,"&lt;1 Year",IF(Table1[[#This Row],[Survival_Time_Months]]&lt;60,"1-5 Years","5+ Years"))</f>
        <v>5+ Years</v>
      </c>
      <c r="Q2932" t="s">
        <v>10</v>
      </c>
      <c r="R2932" t="b">
        <v>0</v>
      </c>
      <c r="S2932" t="s">
        <v>23</v>
      </c>
    </row>
    <row r="2933" spans="1:19" x14ac:dyDescent="0.35">
      <c r="A2933" t="s">
        <v>2978</v>
      </c>
      <c r="B2933">
        <v>28</v>
      </c>
      <c r="C2933" t="str">
        <f>IF(Table1[[#This Row],[Age]]&lt;=10,"Child",IF(Table1[[#This Row],[Age]]&lt;=20,"Teen", IF(Table1[[#This Row],[Age]]&lt;=40, "Young Adult",IF(Table1[[#This Row],[Age]]&lt;=60, "Middle Age","Old Age"))))</f>
        <v>Young Adult</v>
      </c>
      <c r="D2933" t="s">
        <v>5050</v>
      </c>
      <c r="E2933" t="s">
        <v>47</v>
      </c>
      <c r="F2933" t="s">
        <v>41</v>
      </c>
      <c r="G2933" s="2">
        <v>44665</v>
      </c>
      <c r="H2933" s="1">
        <f>YEAR(Table1[[#This Row],[Date_of_Diagnosis]])</f>
        <v>2022</v>
      </c>
      <c r="I2933" t="s">
        <v>37</v>
      </c>
      <c r="J2933" t="s">
        <v>38</v>
      </c>
      <c r="K2933" t="b">
        <v>1</v>
      </c>
      <c r="L2933">
        <v>16</v>
      </c>
      <c r="M2933">
        <v>16</v>
      </c>
      <c r="N2933" t="s">
        <v>9</v>
      </c>
      <c r="O2933">
        <v>115</v>
      </c>
      <c r="P2933" t="str">
        <f>IF(Table1[[#This Row],[Survival_Time_Months]]&lt;12,"&lt;1 Year",IF(Table1[[#This Row],[Survival_Time_Months]]&lt;60,"1-5 Years","5+ Years"))</f>
        <v>5+ Years</v>
      </c>
      <c r="Q2933" t="s">
        <v>10</v>
      </c>
      <c r="R2933" t="b">
        <v>0</v>
      </c>
      <c r="S2933" t="s">
        <v>16</v>
      </c>
    </row>
    <row r="2934" spans="1:19" x14ac:dyDescent="0.35">
      <c r="A2934" t="s">
        <v>2979</v>
      </c>
      <c r="B2934">
        <v>54</v>
      </c>
      <c r="C2934" t="str">
        <f>IF(Table1[[#This Row],[Age]]&lt;=10,"Child",IF(Table1[[#This Row],[Age]]&lt;=20,"Teen", IF(Table1[[#This Row],[Age]]&lt;=40, "Young Adult",IF(Table1[[#This Row],[Age]]&lt;=60, "Middle Age","Old Age"))))</f>
        <v>Middle Age</v>
      </c>
      <c r="D2934" t="s">
        <v>5050</v>
      </c>
      <c r="E2934" t="s">
        <v>47</v>
      </c>
      <c r="F2934" t="s">
        <v>36</v>
      </c>
      <c r="G2934" s="2">
        <v>43762</v>
      </c>
      <c r="H2934" s="1">
        <f>YEAR(Table1[[#This Row],[Date_of_Diagnosis]])</f>
        <v>2019</v>
      </c>
      <c r="I2934" t="s">
        <v>48</v>
      </c>
      <c r="J2934" t="s">
        <v>38</v>
      </c>
      <c r="K2934" t="b">
        <v>0</v>
      </c>
      <c r="L2934">
        <v>60</v>
      </c>
      <c r="M2934">
        <v>4</v>
      </c>
      <c r="N2934" t="s">
        <v>15</v>
      </c>
      <c r="O2934">
        <v>12</v>
      </c>
      <c r="P2934" t="str">
        <f>IF(Table1[[#This Row],[Survival_Time_Months]]&lt;12,"&lt;1 Year",IF(Table1[[#This Row],[Survival_Time_Months]]&lt;60,"1-5 Years","5+ Years"))</f>
        <v>1-5 Years</v>
      </c>
      <c r="Q2934" t="s">
        <v>14</v>
      </c>
      <c r="R2934" t="b">
        <v>0</v>
      </c>
      <c r="S2934" t="s">
        <v>23</v>
      </c>
    </row>
    <row r="2935" spans="1:19" x14ac:dyDescent="0.35">
      <c r="A2935" t="s">
        <v>2980</v>
      </c>
      <c r="B2935">
        <v>59</v>
      </c>
      <c r="C2935" t="str">
        <f>IF(Table1[[#This Row],[Age]]&lt;=10,"Child",IF(Table1[[#This Row],[Age]]&lt;=20,"Teen", IF(Table1[[#This Row],[Age]]&lt;=40, "Young Adult",IF(Table1[[#This Row],[Age]]&lt;=60, "Middle Age","Old Age"))))</f>
        <v>Middle Age</v>
      </c>
      <c r="D2935" t="s">
        <v>5049</v>
      </c>
      <c r="E2935" t="s">
        <v>50</v>
      </c>
      <c r="F2935" t="s">
        <v>44</v>
      </c>
      <c r="G2935" s="2">
        <v>44535</v>
      </c>
      <c r="H2935" s="1">
        <f>YEAR(Table1[[#This Row],[Date_of_Diagnosis]])</f>
        <v>2021</v>
      </c>
      <c r="I2935" t="s">
        <v>42</v>
      </c>
      <c r="J2935" t="s">
        <v>2</v>
      </c>
      <c r="K2935" t="b">
        <v>0</v>
      </c>
      <c r="L2935">
        <v>20</v>
      </c>
      <c r="M2935">
        <v>7</v>
      </c>
      <c r="N2935" t="s">
        <v>15</v>
      </c>
      <c r="O2935">
        <v>110</v>
      </c>
      <c r="P2935" t="str">
        <f>IF(Table1[[#This Row],[Survival_Time_Months]]&lt;12,"&lt;1 Year",IF(Table1[[#This Row],[Survival_Time_Months]]&lt;60,"1-5 Years","5+ Years"))</f>
        <v>5+ Years</v>
      </c>
      <c r="Q2935" t="s">
        <v>14</v>
      </c>
      <c r="R2935" t="b">
        <v>1</v>
      </c>
      <c r="S2935" t="s">
        <v>18</v>
      </c>
    </row>
    <row r="2936" spans="1:19" x14ac:dyDescent="0.35">
      <c r="A2936" t="s">
        <v>2981</v>
      </c>
      <c r="B2936">
        <v>18</v>
      </c>
      <c r="C2936" t="str">
        <f>IF(Table1[[#This Row],[Age]]&lt;=10,"Child",IF(Table1[[#This Row],[Age]]&lt;=20,"Teen", IF(Table1[[#This Row],[Age]]&lt;=40, "Young Adult",IF(Table1[[#This Row],[Age]]&lt;=60, "Middle Age","Old Age"))))</f>
        <v>Teen</v>
      </c>
      <c r="D2936" t="s">
        <v>40</v>
      </c>
      <c r="E2936" t="s">
        <v>47</v>
      </c>
      <c r="F2936" t="s">
        <v>36</v>
      </c>
      <c r="G2936" s="2">
        <v>45535</v>
      </c>
      <c r="H2936" s="1">
        <f>YEAR(Table1[[#This Row],[Date_of_Diagnosis]])</f>
        <v>2024</v>
      </c>
      <c r="I2936" t="s">
        <v>51</v>
      </c>
      <c r="J2936" t="s">
        <v>2</v>
      </c>
      <c r="K2936" t="b">
        <v>1</v>
      </c>
      <c r="L2936">
        <v>17</v>
      </c>
      <c r="M2936">
        <v>7</v>
      </c>
      <c r="N2936" t="s">
        <v>9</v>
      </c>
      <c r="O2936">
        <v>29</v>
      </c>
      <c r="P2936" t="str">
        <f>IF(Table1[[#This Row],[Survival_Time_Months]]&lt;12,"&lt;1 Year",IF(Table1[[#This Row],[Survival_Time_Months]]&lt;60,"1-5 Years","5+ Years"))</f>
        <v>1-5 Years</v>
      </c>
      <c r="Q2936" t="s">
        <v>14</v>
      </c>
      <c r="R2936" t="b">
        <v>1</v>
      </c>
      <c r="S2936" t="s">
        <v>21</v>
      </c>
    </row>
    <row r="2937" spans="1:19" x14ac:dyDescent="0.35">
      <c r="A2937" t="s">
        <v>2982</v>
      </c>
      <c r="B2937">
        <v>84</v>
      </c>
      <c r="C2937" t="str">
        <f>IF(Table1[[#This Row],[Age]]&lt;=10,"Child",IF(Table1[[#This Row],[Age]]&lt;=20,"Teen", IF(Table1[[#This Row],[Age]]&lt;=40, "Young Adult",IF(Table1[[#This Row],[Age]]&lt;=60, "Middle Age","Old Age"))))</f>
        <v>Old Age</v>
      </c>
      <c r="D2937" t="s">
        <v>5050</v>
      </c>
      <c r="E2937" t="s">
        <v>47</v>
      </c>
      <c r="F2937" t="s">
        <v>41</v>
      </c>
      <c r="G2937" s="2">
        <v>45439</v>
      </c>
      <c r="H2937" s="1">
        <f>YEAR(Table1[[#This Row],[Date_of_Diagnosis]])</f>
        <v>2024</v>
      </c>
      <c r="I2937" t="s">
        <v>51</v>
      </c>
      <c r="J2937" t="s">
        <v>38</v>
      </c>
      <c r="K2937" t="b">
        <v>1</v>
      </c>
      <c r="L2937">
        <v>43</v>
      </c>
      <c r="M2937">
        <v>19</v>
      </c>
      <c r="N2937" t="s">
        <v>15</v>
      </c>
      <c r="O2937">
        <v>94</v>
      </c>
      <c r="P2937" t="str">
        <f>IF(Table1[[#This Row],[Survival_Time_Months]]&lt;12,"&lt;1 Year",IF(Table1[[#This Row],[Survival_Time_Months]]&lt;60,"1-5 Years","5+ Years"))</f>
        <v>5+ Years</v>
      </c>
      <c r="Q2937" t="s">
        <v>10</v>
      </c>
      <c r="R2937" t="b">
        <v>0</v>
      </c>
      <c r="S2937" t="s">
        <v>22</v>
      </c>
    </row>
    <row r="2938" spans="1:19" x14ac:dyDescent="0.35">
      <c r="A2938" t="s">
        <v>2983</v>
      </c>
      <c r="B2938">
        <v>60</v>
      </c>
      <c r="C2938" t="str">
        <f>IF(Table1[[#This Row],[Age]]&lt;=10,"Child",IF(Table1[[#This Row],[Age]]&lt;=20,"Teen", IF(Table1[[#This Row],[Age]]&lt;=40, "Young Adult",IF(Table1[[#This Row],[Age]]&lt;=60, "Middle Age","Old Age"))))</f>
        <v>Middle Age</v>
      </c>
      <c r="D2938" t="s">
        <v>5049</v>
      </c>
      <c r="E2938" t="s">
        <v>35</v>
      </c>
      <c r="F2938" t="s">
        <v>41</v>
      </c>
      <c r="G2938" s="2">
        <v>45299</v>
      </c>
      <c r="H2938" s="1">
        <f>YEAR(Table1[[#This Row],[Date_of_Diagnosis]])</f>
        <v>2024</v>
      </c>
      <c r="I2938" t="s">
        <v>37</v>
      </c>
      <c r="J2938" t="s">
        <v>2</v>
      </c>
      <c r="K2938" t="b">
        <v>0</v>
      </c>
      <c r="L2938">
        <v>38</v>
      </c>
      <c r="M2938">
        <v>6</v>
      </c>
      <c r="N2938" t="s">
        <v>15</v>
      </c>
      <c r="O2938">
        <v>100</v>
      </c>
      <c r="P2938" t="str">
        <f>IF(Table1[[#This Row],[Survival_Time_Months]]&lt;12,"&lt;1 Year",IF(Table1[[#This Row],[Survival_Time_Months]]&lt;60,"1-5 Years","5+ Years"))</f>
        <v>5+ Years</v>
      </c>
      <c r="Q2938" t="s">
        <v>14</v>
      </c>
      <c r="R2938" t="b">
        <v>0</v>
      </c>
      <c r="S2938" t="s">
        <v>18</v>
      </c>
    </row>
    <row r="2939" spans="1:19" x14ac:dyDescent="0.35">
      <c r="A2939" t="s">
        <v>2984</v>
      </c>
      <c r="B2939">
        <v>63</v>
      </c>
      <c r="C2939" t="str">
        <f>IF(Table1[[#This Row],[Age]]&lt;=10,"Child",IF(Table1[[#This Row],[Age]]&lt;=20,"Teen", IF(Table1[[#This Row],[Age]]&lt;=40, "Young Adult",IF(Table1[[#This Row],[Age]]&lt;=60, "Middle Age","Old Age"))))</f>
        <v>Old Age</v>
      </c>
      <c r="D2939" t="s">
        <v>40</v>
      </c>
      <c r="E2939" t="s">
        <v>47</v>
      </c>
      <c r="F2939" t="s">
        <v>44</v>
      </c>
      <c r="G2939" s="2">
        <v>44372</v>
      </c>
      <c r="H2939" s="1">
        <f>YEAR(Table1[[#This Row],[Date_of_Diagnosis]])</f>
        <v>2021</v>
      </c>
      <c r="I2939" t="s">
        <v>48</v>
      </c>
      <c r="J2939" t="s">
        <v>45</v>
      </c>
      <c r="K2939" t="b">
        <v>1</v>
      </c>
      <c r="L2939">
        <v>60</v>
      </c>
      <c r="M2939">
        <v>0</v>
      </c>
      <c r="N2939" t="s">
        <v>9</v>
      </c>
      <c r="O2939">
        <v>75</v>
      </c>
      <c r="P2939" t="str">
        <f>IF(Table1[[#This Row],[Survival_Time_Months]]&lt;12,"&lt;1 Year",IF(Table1[[#This Row],[Survival_Time_Months]]&lt;60,"1-5 Years","5+ Years"))</f>
        <v>5+ Years</v>
      </c>
      <c r="Q2939" t="s">
        <v>14</v>
      </c>
      <c r="R2939" t="b">
        <v>0</v>
      </c>
      <c r="S2939" t="s">
        <v>18</v>
      </c>
    </row>
    <row r="2940" spans="1:19" x14ac:dyDescent="0.35">
      <c r="A2940" t="s">
        <v>2985</v>
      </c>
      <c r="B2940">
        <v>75</v>
      </c>
      <c r="C2940" t="str">
        <f>IF(Table1[[#This Row],[Age]]&lt;=10,"Child",IF(Table1[[#This Row],[Age]]&lt;=20,"Teen", IF(Table1[[#This Row],[Age]]&lt;=40, "Young Adult",IF(Table1[[#This Row],[Age]]&lt;=60, "Middle Age","Old Age"))))</f>
        <v>Old Age</v>
      </c>
      <c r="D2940" t="s">
        <v>40</v>
      </c>
      <c r="E2940" t="s">
        <v>50</v>
      </c>
      <c r="F2940" t="s">
        <v>44</v>
      </c>
      <c r="G2940" s="2">
        <v>44958</v>
      </c>
      <c r="H2940" s="1">
        <f>YEAR(Table1[[#This Row],[Date_of_Diagnosis]])</f>
        <v>2023</v>
      </c>
      <c r="I2940" t="s">
        <v>48</v>
      </c>
      <c r="J2940" t="s">
        <v>38</v>
      </c>
      <c r="K2940" t="b">
        <v>1</v>
      </c>
      <c r="L2940">
        <v>65</v>
      </c>
      <c r="M2940">
        <v>8</v>
      </c>
      <c r="N2940" t="s">
        <v>9</v>
      </c>
      <c r="O2940">
        <v>35</v>
      </c>
      <c r="P2940" t="str">
        <f>IF(Table1[[#This Row],[Survival_Time_Months]]&lt;12,"&lt;1 Year",IF(Table1[[#This Row],[Survival_Time_Months]]&lt;60,"1-5 Years","5+ Years"))</f>
        <v>1-5 Years</v>
      </c>
      <c r="Q2940" t="s">
        <v>10</v>
      </c>
      <c r="R2940" t="b">
        <v>0</v>
      </c>
      <c r="S2940" t="s">
        <v>17</v>
      </c>
    </row>
    <row r="2941" spans="1:19" x14ac:dyDescent="0.35">
      <c r="A2941" t="s">
        <v>2986</v>
      </c>
      <c r="B2941">
        <v>36</v>
      </c>
      <c r="C2941" t="str">
        <f>IF(Table1[[#This Row],[Age]]&lt;=10,"Child",IF(Table1[[#This Row],[Age]]&lt;=20,"Teen", IF(Table1[[#This Row],[Age]]&lt;=40, "Young Adult",IF(Table1[[#This Row],[Age]]&lt;=60, "Middle Age","Old Age"))))</f>
        <v>Young Adult</v>
      </c>
      <c r="D2941" t="s">
        <v>5050</v>
      </c>
      <c r="E2941" t="s">
        <v>35</v>
      </c>
      <c r="F2941" t="s">
        <v>36</v>
      </c>
      <c r="G2941" s="2">
        <v>43796</v>
      </c>
      <c r="H2941" s="1">
        <f>YEAR(Table1[[#This Row],[Date_of_Diagnosis]])</f>
        <v>2019</v>
      </c>
      <c r="I2941" t="s">
        <v>51</v>
      </c>
      <c r="J2941" t="s">
        <v>45</v>
      </c>
      <c r="K2941" t="b">
        <v>0</v>
      </c>
      <c r="L2941">
        <v>28</v>
      </c>
      <c r="M2941">
        <v>6</v>
      </c>
      <c r="N2941" t="s">
        <v>12</v>
      </c>
      <c r="O2941">
        <v>46</v>
      </c>
      <c r="P2941" t="str">
        <f>IF(Table1[[#This Row],[Survival_Time_Months]]&lt;12,"&lt;1 Year",IF(Table1[[#This Row],[Survival_Time_Months]]&lt;60,"1-5 Years","5+ Years"))</f>
        <v>1-5 Years</v>
      </c>
      <c r="Q2941" t="s">
        <v>10</v>
      </c>
      <c r="R2941" t="b">
        <v>0</v>
      </c>
      <c r="S2941" t="s">
        <v>21</v>
      </c>
    </row>
    <row r="2942" spans="1:19" x14ac:dyDescent="0.35">
      <c r="A2942" t="s">
        <v>2987</v>
      </c>
      <c r="B2942">
        <v>59</v>
      </c>
      <c r="C2942" t="str">
        <f>IF(Table1[[#This Row],[Age]]&lt;=10,"Child",IF(Table1[[#This Row],[Age]]&lt;=20,"Teen", IF(Table1[[#This Row],[Age]]&lt;=40, "Young Adult",IF(Table1[[#This Row],[Age]]&lt;=60, "Middle Age","Old Age"))))</f>
        <v>Middle Age</v>
      </c>
      <c r="D2942" t="s">
        <v>40</v>
      </c>
      <c r="E2942" t="s">
        <v>50</v>
      </c>
      <c r="F2942" t="s">
        <v>41</v>
      </c>
      <c r="G2942" s="2">
        <v>45245</v>
      </c>
      <c r="H2942" s="1">
        <f>YEAR(Table1[[#This Row],[Date_of_Diagnosis]])</f>
        <v>2023</v>
      </c>
      <c r="I2942" t="s">
        <v>51</v>
      </c>
      <c r="J2942" t="s">
        <v>45</v>
      </c>
      <c r="K2942" t="b">
        <v>0</v>
      </c>
      <c r="L2942">
        <v>12</v>
      </c>
      <c r="M2942">
        <v>14</v>
      </c>
      <c r="N2942" t="s">
        <v>9</v>
      </c>
      <c r="O2942">
        <v>56</v>
      </c>
      <c r="P2942" t="str">
        <f>IF(Table1[[#This Row],[Survival_Time_Months]]&lt;12,"&lt;1 Year",IF(Table1[[#This Row],[Survival_Time_Months]]&lt;60,"1-5 Years","5+ Years"))</f>
        <v>1-5 Years</v>
      </c>
      <c r="Q2942" t="s">
        <v>14</v>
      </c>
      <c r="R2942" t="b">
        <v>1</v>
      </c>
      <c r="S2942" t="s">
        <v>21</v>
      </c>
    </row>
    <row r="2943" spans="1:19" x14ac:dyDescent="0.35">
      <c r="A2943" t="s">
        <v>2988</v>
      </c>
      <c r="B2943">
        <v>23</v>
      </c>
      <c r="C2943" t="str">
        <f>IF(Table1[[#This Row],[Age]]&lt;=10,"Child",IF(Table1[[#This Row],[Age]]&lt;=20,"Teen", IF(Table1[[#This Row],[Age]]&lt;=40, "Young Adult",IF(Table1[[#This Row],[Age]]&lt;=60, "Middle Age","Old Age"))))</f>
        <v>Young Adult</v>
      </c>
      <c r="D2943" t="s">
        <v>5049</v>
      </c>
      <c r="E2943" t="s">
        <v>47</v>
      </c>
      <c r="F2943" t="s">
        <v>36</v>
      </c>
      <c r="G2943" s="2">
        <v>44672</v>
      </c>
      <c r="H2943" s="1">
        <f>YEAR(Table1[[#This Row],[Date_of_Diagnosis]])</f>
        <v>2022</v>
      </c>
      <c r="I2943" t="s">
        <v>48</v>
      </c>
      <c r="J2943" t="s">
        <v>2</v>
      </c>
      <c r="K2943" t="b">
        <v>1</v>
      </c>
      <c r="L2943">
        <v>37</v>
      </c>
      <c r="M2943">
        <v>7</v>
      </c>
      <c r="N2943" t="s">
        <v>9</v>
      </c>
      <c r="O2943">
        <v>23</v>
      </c>
      <c r="P2943" t="str">
        <f>IF(Table1[[#This Row],[Survival_Time_Months]]&lt;12,"&lt;1 Year",IF(Table1[[#This Row],[Survival_Time_Months]]&lt;60,"1-5 Years","5+ Years"))</f>
        <v>1-5 Years</v>
      </c>
      <c r="Q2943" t="s">
        <v>14</v>
      </c>
      <c r="R2943" t="b">
        <v>1</v>
      </c>
      <c r="S2943" t="s">
        <v>23</v>
      </c>
    </row>
    <row r="2944" spans="1:19" x14ac:dyDescent="0.35">
      <c r="A2944" t="s">
        <v>2989</v>
      </c>
      <c r="B2944">
        <v>33</v>
      </c>
      <c r="C2944" t="str">
        <f>IF(Table1[[#This Row],[Age]]&lt;=10,"Child",IF(Table1[[#This Row],[Age]]&lt;=20,"Teen", IF(Table1[[#This Row],[Age]]&lt;=40, "Young Adult",IF(Table1[[#This Row],[Age]]&lt;=60, "Middle Age","Old Age"))))</f>
        <v>Young Adult</v>
      </c>
      <c r="D2944" t="s">
        <v>5050</v>
      </c>
      <c r="E2944" t="s">
        <v>50</v>
      </c>
      <c r="F2944" t="s">
        <v>41</v>
      </c>
      <c r="G2944" s="2">
        <v>43569</v>
      </c>
      <c r="H2944" s="1">
        <f>YEAR(Table1[[#This Row],[Date_of_Diagnosis]])</f>
        <v>2019</v>
      </c>
      <c r="I2944" t="s">
        <v>51</v>
      </c>
      <c r="J2944" t="s">
        <v>45</v>
      </c>
      <c r="K2944" t="b">
        <v>0</v>
      </c>
      <c r="L2944">
        <v>68</v>
      </c>
      <c r="M2944">
        <v>7</v>
      </c>
      <c r="N2944" t="s">
        <v>15</v>
      </c>
      <c r="O2944">
        <v>31</v>
      </c>
      <c r="P2944" t="str">
        <f>IF(Table1[[#This Row],[Survival_Time_Months]]&lt;12,"&lt;1 Year",IF(Table1[[#This Row],[Survival_Time_Months]]&lt;60,"1-5 Years","5+ Years"))</f>
        <v>1-5 Years</v>
      </c>
      <c r="Q2944" t="s">
        <v>10</v>
      </c>
      <c r="R2944" t="b">
        <v>1</v>
      </c>
      <c r="S2944" t="s">
        <v>16</v>
      </c>
    </row>
    <row r="2945" spans="1:19" x14ac:dyDescent="0.35">
      <c r="A2945" t="s">
        <v>2990</v>
      </c>
      <c r="B2945">
        <v>55</v>
      </c>
      <c r="C2945" t="str">
        <f>IF(Table1[[#This Row],[Age]]&lt;=10,"Child",IF(Table1[[#This Row],[Age]]&lt;=20,"Teen", IF(Table1[[#This Row],[Age]]&lt;=40, "Young Adult",IF(Table1[[#This Row],[Age]]&lt;=60, "Middle Age","Old Age"))))</f>
        <v>Middle Age</v>
      </c>
      <c r="D2945" t="s">
        <v>5049</v>
      </c>
      <c r="E2945" t="s">
        <v>47</v>
      </c>
      <c r="F2945" t="s">
        <v>41</v>
      </c>
      <c r="G2945" s="2">
        <v>45438</v>
      </c>
      <c r="H2945" s="1">
        <f>YEAR(Table1[[#This Row],[Date_of_Diagnosis]])</f>
        <v>2024</v>
      </c>
      <c r="I2945" t="s">
        <v>51</v>
      </c>
      <c r="J2945" t="s">
        <v>2</v>
      </c>
      <c r="K2945" t="b">
        <v>0</v>
      </c>
      <c r="L2945">
        <v>61</v>
      </c>
      <c r="M2945">
        <v>0</v>
      </c>
      <c r="N2945" t="s">
        <v>12</v>
      </c>
      <c r="O2945">
        <v>87</v>
      </c>
      <c r="P2945" t="str">
        <f>IF(Table1[[#This Row],[Survival_Time_Months]]&lt;12,"&lt;1 Year",IF(Table1[[#This Row],[Survival_Time_Months]]&lt;60,"1-5 Years","5+ Years"))</f>
        <v>5+ Years</v>
      </c>
      <c r="Q2945" t="s">
        <v>10</v>
      </c>
      <c r="R2945" t="b">
        <v>0</v>
      </c>
      <c r="S2945" t="s">
        <v>23</v>
      </c>
    </row>
    <row r="2946" spans="1:19" x14ac:dyDescent="0.35">
      <c r="A2946" t="s">
        <v>2991</v>
      </c>
      <c r="B2946">
        <v>15</v>
      </c>
      <c r="C2946" t="str">
        <f>IF(Table1[[#This Row],[Age]]&lt;=10,"Child",IF(Table1[[#This Row],[Age]]&lt;=20,"Teen", IF(Table1[[#This Row],[Age]]&lt;=40, "Young Adult",IF(Table1[[#This Row],[Age]]&lt;=60, "Middle Age","Old Age"))))</f>
        <v>Teen</v>
      </c>
      <c r="D2946" t="s">
        <v>40</v>
      </c>
      <c r="E2946" t="s">
        <v>47</v>
      </c>
      <c r="F2946" t="s">
        <v>44</v>
      </c>
      <c r="G2946" s="2">
        <v>45383</v>
      </c>
      <c r="H2946" s="1">
        <f>YEAR(Table1[[#This Row],[Date_of_Diagnosis]])</f>
        <v>2024</v>
      </c>
      <c r="I2946" t="s">
        <v>42</v>
      </c>
      <c r="J2946" t="s">
        <v>38</v>
      </c>
      <c r="K2946" t="b">
        <v>1</v>
      </c>
      <c r="L2946">
        <v>65</v>
      </c>
      <c r="M2946">
        <v>3</v>
      </c>
      <c r="N2946" t="s">
        <v>15</v>
      </c>
      <c r="O2946">
        <v>95</v>
      </c>
      <c r="P2946" t="str">
        <f>IF(Table1[[#This Row],[Survival_Time_Months]]&lt;12,"&lt;1 Year",IF(Table1[[#This Row],[Survival_Time_Months]]&lt;60,"1-5 Years","5+ Years"))</f>
        <v>5+ Years</v>
      </c>
      <c r="Q2946" t="s">
        <v>10</v>
      </c>
      <c r="R2946" t="b">
        <v>0</v>
      </c>
      <c r="S2946" t="s">
        <v>19</v>
      </c>
    </row>
    <row r="2947" spans="1:19" x14ac:dyDescent="0.35">
      <c r="A2947" t="s">
        <v>2992</v>
      </c>
      <c r="B2947">
        <v>33</v>
      </c>
      <c r="C2947" t="str">
        <f>IF(Table1[[#This Row],[Age]]&lt;=10,"Child",IF(Table1[[#This Row],[Age]]&lt;=20,"Teen", IF(Table1[[#This Row],[Age]]&lt;=40, "Young Adult",IF(Table1[[#This Row],[Age]]&lt;=60, "Middle Age","Old Age"))))</f>
        <v>Young Adult</v>
      </c>
      <c r="D2947" t="s">
        <v>5050</v>
      </c>
      <c r="E2947" t="s">
        <v>50</v>
      </c>
      <c r="F2947" t="s">
        <v>36</v>
      </c>
      <c r="G2947" s="2">
        <v>43523</v>
      </c>
      <c r="H2947" s="1">
        <f>YEAR(Table1[[#This Row],[Date_of_Diagnosis]])</f>
        <v>2019</v>
      </c>
      <c r="I2947" t="s">
        <v>48</v>
      </c>
      <c r="J2947" t="s">
        <v>45</v>
      </c>
      <c r="K2947" t="b">
        <v>1</v>
      </c>
      <c r="L2947">
        <v>24</v>
      </c>
      <c r="M2947">
        <v>14</v>
      </c>
      <c r="N2947" t="s">
        <v>9</v>
      </c>
      <c r="O2947">
        <v>5</v>
      </c>
      <c r="P2947" t="str">
        <f>IF(Table1[[#This Row],[Survival_Time_Months]]&lt;12,"&lt;1 Year",IF(Table1[[#This Row],[Survival_Time_Months]]&lt;60,"1-5 Years","5+ Years"))</f>
        <v>&lt;1 Year</v>
      </c>
      <c r="Q2947" t="s">
        <v>14</v>
      </c>
      <c r="R2947" t="b">
        <v>1</v>
      </c>
      <c r="S2947" t="s">
        <v>11</v>
      </c>
    </row>
    <row r="2948" spans="1:19" x14ac:dyDescent="0.35">
      <c r="A2948" t="s">
        <v>2993</v>
      </c>
      <c r="B2948">
        <v>1</v>
      </c>
      <c r="C2948" t="str">
        <f>IF(Table1[[#This Row],[Age]]&lt;=10,"Child",IF(Table1[[#This Row],[Age]]&lt;=20,"Teen", IF(Table1[[#This Row],[Age]]&lt;=40, "Young Adult",IF(Table1[[#This Row],[Age]]&lt;=60, "Middle Age","Old Age"))))</f>
        <v>Child</v>
      </c>
      <c r="D2948" t="s">
        <v>5050</v>
      </c>
      <c r="E2948" t="s">
        <v>47</v>
      </c>
      <c r="F2948" t="s">
        <v>41</v>
      </c>
      <c r="G2948" s="2">
        <v>44069</v>
      </c>
      <c r="H2948" s="1">
        <f>YEAR(Table1[[#This Row],[Date_of_Diagnosis]])</f>
        <v>2020</v>
      </c>
      <c r="I2948" t="s">
        <v>37</v>
      </c>
      <c r="J2948" t="s">
        <v>38</v>
      </c>
      <c r="K2948" t="b">
        <v>1</v>
      </c>
      <c r="L2948">
        <v>26</v>
      </c>
      <c r="M2948">
        <v>11</v>
      </c>
      <c r="N2948" t="s">
        <v>9</v>
      </c>
      <c r="O2948">
        <v>40</v>
      </c>
      <c r="P2948" t="str">
        <f>IF(Table1[[#This Row],[Survival_Time_Months]]&lt;12,"&lt;1 Year",IF(Table1[[#This Row],[Survival_Time_Months]]&lt;60,"1-5 Years","5+ Years"))</f>
        <v>1-5 Years</v>
      </c>
      <c r="Q2948" t="s">
        <v>10</v>
      </c>
      <c r="R2948" t="b">
        <v>1</v>
      </c>
      <c r="S2948" t="s">
        <v>17</v>
      </c>
    </row>
    <row r="2949" spans="1:19" x14ac:dyDescent="0.35">
      <c r="A2949" t="s">
        <v>2994</v>
      </c>
      <c r="B2949">
        <v>76</v>
      </c>
      <c r="C2949" t="str">
        <f>IF(Table1[[#This Row],[Age]]&lt;=10,"Child",IF(Table1[[#This Row],[Age]]&lt;=20,"Teen", IF(Table1[[#This Row],[Age]]&lt;=40, "Young Adult",IF(Table1[[#This Row],[Age]]&lt;=60, "Middle Age","Old Age"))))</f>
        <v>Old Age</v>
      </c>
      <c r="D2949" t="s">
        <v>40</v>
      </c>
      <c r="E2949" t="s">
        <v>50</v>
      </c>
      <c r="F2949" t="s">
        <v>41</v>
      </c>
      <c r="G2949" s="2">
        <v>44394</v>
      </c>
      <c r="H2949" s="1">
        <f>YEAR(Table1[[#This Row],[Date_of_Diagnosis]])</f>
        <v>2021</v>
      </c>
      <c r="I2949" t="s">
        <v>51</v>
      </c>
      <c r="J2949" t="s">
        <v>38</v>
      </c>
      <c r="K2949" t="b">
        <v>1</v>
      </c>
      <c r="L2949">
        <v>43</v>
      </c>
      <c r="M2949">
        <v>8</v>
      </c>
      <c r="N2949" t="s">
        <v>12</v>
      </c>
      <c r="O2949">
        <v>8</v>
      </c>
      <c r="P2949" t="str">
        <f>IF(Table1[[#This Row],[Survival_Time_Months]]&lt;12,"&lt;1 Year",IF(Table1[[#This Row],[Survival_Time_Months]]&lt;60,"1-5 Years","5+ Years"))</f>
        <v>&lt;1 Year</v>
      </c>
      <c r="Q2949" t="s">
        <v>14</v>
      </c>
      <c r="R2949" t="b">
        <v>0</v>
      </c>
      <c r="S2949" t="s">
        <v>19</v>
      </c>
    </row>
    <row r="2950" spans="1:19" x14ac:dyDescent="0.35">
      <c r="A2950" t="s">
        <v>2995</v>
      </c>
      <c r="B2950">
        <v>68</v>
      </c>
      <c r="C2950" t="str">
        <f>IF(Table1[[#This Row],[Age]]&lt;=10,"Child",IF(Table1[[#This Row],[Age]]&lt;=20,"Teen", IF(Table1[[#This Row],[Age]]&lt;=40, "Young Adult",IF(Table1[[#This Row],[Age]]&lt;=60, "Middle Age","Old Age"))))</f>
        <v>Old Age</v>
      </c>
      <c r="D2950" t="s">
        <v>5049</v>
      </c>
      <c r="E2950" t="s">
        <v>47</v>
      </c>
      <c r="F2950" t="s">
        <v>41</v>
      </c>
      <c r="G2950" s="2">
        <v>43886</v>
      </c>
      <c r="H2950" s="1">
        <f>YEAR(Table1[[#This Row],[Date_of_Diagnosis]])</f>
        <v>2020</v>
      </c>
      <c r="I2950" t="s">
        <v>48</v>
      </c>
      <c r="J2950" t="s">
        <v>38</v>
      </c>
      <c r="K2950" t="b">
        <v>0</v>
      </c>
      <c r="L2950">
        <v>68</v>
      </c>
      <c r="M2950">
        <v>1</v>
      </c>
      <c r="N2950" t="s">
        <v>15</v>
      </c>
      <c r="O2950">
        <v>93</v>
      </c>
      <c r="P2950" t="str">
        <f>IF(Table1[[#This Row],[Survival_Time_Months]]&lt;12,"&lt;1 Year",IF(Table1[[#This Row],[Survival_Time_Months]]&lt;60,"1-5 Years","5+ Years"))</f>
        <v>5+ Years</v>
      </c>
      <c r="Q2950" t="s">
        <v>10</v>
      </c>
      <c r="R2950" t="b">
        <v>1</v>
      </c>
      <c r="S2950" t="s">
        <v>11</v>
      </c>
    </row>
    <row r="2951" spans="1:19" x14ac:dyDescent="0.35">
      <c r="A2951" t="s">
        <v>2996</v>
      </c>
      <c r="B2951">
        <v>25</v>
      </c>
      <c r="C2951" t="str">
        <f>IF(Table1[[#This Row],[Age]]&lt;=10,"Child",IF(Table1[[#This Row],[Age]]&lt;=20,"Teen", IF(Table1[[#This Row],[Age]]&lt;=40, "Young Adult",IF(Table1[[#This Row],[Age]]&lt;=60, "Middle Age","Old Age"))))</f>
        <v>Young Adult</v>
      </c>
      <c r="D2951" t="s">
        <v>40</v>
      </c>
      <c r="E2951" t="s">
        <v>47</v>
      </c>
      <c r="F2951" t="s">
        <v>36</v>
      </c>
      <c r="G2951" s="2">
        <v>44328</v>
      </c>
      <c r="H2951" s="1">
        <f>YEAR(Table1[[#This Row],[Date_of_Diagnosis]])</f>
        <v>2021</v>
      </c>
      <c r="I2951" t="s">
        <v>37</v>
      </c>
      <c r="J2951" t="s">
        <v>2</v>
      </c>
      <c r="K2951" t="b">
        <v>1</v>
      </c>
      <c r="L2951">
        <v>45</v>
      </c>
      <c r="M2951">
        <v>6</v>
      </c>
      <c r="N2951" t="s">
        <v>12</v>
      </c>
      <c r="O2951">
        <v>26</v>
      </c>
      <c r="P2951" t="str">
        <f>IF(Table1[[#This Row],[Survival_Time_Months]]&lt;12,"&lt;1 Year",IF(Table1[[#This Row],[Survival_Time_Months]]&lt;60,"1-5 Years","5+ Years"))</f>
        <v>1-5 Years</v>
      </c>
      <c r="Q2951" t="s">
        <v>14</v>
      </c>
      <c r="R2951" t="b">
        <v>1</v>
      </c>
      <c r="S2951" t="s">
        <v>19</v>
      </c>
    </row>
    <row r="2952" spans="1:19" x14ac:dyDescent="0.35">
      <c r="A2952" t="s">
        <v>2997</v>
      </c>
      <c r="B2952">
        <v>89</v>
      </c>
      <c r="C2952" t="str">
        <f>IF(Table1[[#This Row],[Age]]&lt;=10,"Child",IF(Table1[[#This Row],[Age]]&lt;=20,"Teen", IF(Table1[[#This Row],[Age]]&lt;=40, "Young Adult",IF(Table1[[#This Row],[Age]]&lt;=60, "Middle Age","Old Age"))))</f>
        <v>Old Age</v>
      </c>
      <c r="D2952" t="s">
        <v>5049</v>
      </c>
      <c r="E2952" t="s">
        <v>50</v>
      </c>
      <c r="F2952" t="s">
        <v>36</v>
      </c>
      <c r="G2952" s="2">
        <v>44508</v>
      </c>
      <c r="H2952" s="1">
        <f>YEAR(Table1[[#This Row],[Date_of_Diagnosis]])</f>
        <v>2021</v>
      </c>
      <c r="I2952" t="s">
        <v>51</v>
      </c>
      <c r="J2952" t="s">
        <v>45</v>
      </c>
      <c r="K2952" t="b">
        <v>0</v>
      </c>
      <c r="L2952">
        <v>55</v>
      </c>
      <c r="M2952">
        <v>12</v>
      </c>
      <c r="N2952" t="s">
        <v>12</v>
      </c>
      <c r="O2952">
        <v>107</v>
      </c>
      <c r="P2952" t="str">
        <f>IF(Table1[[#This Row],[Survival_Time_Months]]&lt;12,"&lt;1 Year",IF(Table1[[#This Row],[Survival_Time_Months]]&lt;60,"1-5 Years","5+ Years"))</f>
        <v>5+ Years</v>
      </c>
      <c r="Q2952" t="s">
        <v>10</v>
      </c>
      <c r="R2952" t="b">
        <v>1</v>
      </c>
      <c r="S2952" t="s">
        <v>16</v>
      </c>
    </row>
    <row r="2953" spans="1:19" x14ac:dyDescent="0.35">
      <c r="A2953" t="s">
        <v>2998</v>
      </c>
      <c r="B2953">
        <v>66</v>
      </c>
      <c r="C2953" t="str">
        <f>IF(Table1[[#This Row],[Age]]&lt;=10,"Child",IF(Table1[[#This Row],[Age]]&lt;=20,"Teen", IF(Table1[[#This Row],[Age]]&lt;=40, "Young Adult",IF(Table1[[#This Row],[Age]]&lt;=60, "Middle Age","Old Age"))))</f>
        <v>Old Age</v>
      </c>
      <c r="D2953" t="s">
        <v>40</v>
      </c>
      <c r="E2953" t="s">
        <v>47</v>
      </c>
      <c r="F2953" t="s">
        <v>36</v>
      </c>
      <c r="G2953" s="2">
        <v>44778</v>
      </c>
      <c r="H2953" s="1">
        <f>YEAR(Table1[[#This Row],[Date_of_Diagnosis]])</f>
        <v>2022</v>
      </c>
      <c r="I2953" t="s">
        <v>42</v>
      </c>
      <c r="J2953" t="s">
        <v>38</v>
      </c>
      <c r="K2953" t="b">
        <v>1</v>
      </c>
      <c r="L2953">
        <v>61</v>
      </c>
      <c r="M2953">
        <v>11</v>
      </c>
      <c r="N2953" t="s">
        <v>12</v>
      </c>
      <c r="O2953">
        <v>38</v>
      </c>
      <c r="P2953" t="str">
        <f>IF(Table1[[#This Row],[Survival_Time_Months]]&lt;12,"&lt;1 Year",IF(Table1[[#This Row],[Survival_Time_Months]]&lt;60,"1-5 Years","5+ Years"))</f>
        <v>1-5 Years</v>
      </c>
      <c r="Q2953" t="s">
        <v>14</v>
      </c>
      <c r="R2953" t="b">
        <v>1</v>
      </c>
      <c r="S2953" t="s">
        <v>20</v>
      </c>
    </row>
    <row r="2954" spans="1:19" x14ac:dyDescent="0.35">
      <c r="A2954" t="s">
        <v>2999</v>
      </c>
      <c r="B2954">
        <v>29</v>
      </c>
      <c r="C2954" t="str">
        <f>IF(Table1[[#This Row],[Age]]&lt;=10,"Child",IF(Table1[[#This Row],[Age]]&lt;=20,"Teen", IF(Table1[[#This Row],[Age]]&lt;=40, "Young Adult",IF(Table1[[#This Row],[Age]]&lt;=60, "Middle Age","Old Age"))))</f>
        <v>Young Adult</v>
      </c>
      <c r="D2954" t="s">
        <v>5049</v>
      </c>
      <c r="E2954" t="s">
        <v>35</v>
      </c>
      <c r="F2954" t="s">
        <v>41</v>
      </c>
      <c r="G2954" s="2">
        <v>43717</v>
      </c>
      <c r="H2954" s="1">
        <f>YEAR(Table1[[#This Row],[Date_of_Diagnosis]])</f>
        <v>2019</v>
      </c>
      <c r="I2954" t="s">
        <v>37</v>
      </c>
      <c r="J2954" t="s">
        <v>38</v>
      </c>
      <c r="K2954" t="b">
        <v>1</v>
      </c>
      <c r="L2954">
        <v>58</v>
      </c>
      <c r="M2954">
        <v>7</v>
      </c>
      <c r="N2954" t="s">
        <v>9</v>
      </c>
      <c r="O2954">
        <v>101</v>
      </c>
      <c r="P2954" t="str">
        <f>IF(Table1[[#This Row],[Survival_Time_Months]]&lt;12,"&lt;1 Year",IF(Table1[[#This Row],[Survival_Time_Months]]&lt;60,"1-5 Years","5+ Years"))</f>
        <v>5+ Years</v>
      </c>
      <c r="Q2954" t="s">
        <v>14</v>
      </c>
      <c r="R2954" t="b">
        <v>0</v>
      </c>
      <c r="S2954" t="s">
        <v>19</v>
      </c>
    </row>
    <row r="2955" spans="1:19" x14ac:dyDescent="0.35">
      <c r="A2955" t="s">
        <v>3000</v>
      </c>
      <c r="B2955">
        <v>3</v>
      </c>
      <c r="C2955" t="str">
        <f>IF(Table1[[#This Row],[Age]]&lt;=10,"Child",IF(Table1[[#This Row],[Age]]&lt;=20,"Teen", IF(Table1[[#This Row],[Age]]&lt;=40, "Young Adult",IF(Table1[[#This Row],[Age]]&lt;=60, "Middle Age","Old Age"))))</f>
        <v>Child</v>
      </c>
      <c r="D2955" t="s">
        <v>5050</v>
      </c>
      <c r="E2955" t="s">
        <v>50</v>
      </c>
      <c r="F2955" t="s">
        <v>41</v>
      </c>
      <c r="G2955" s="2">
        <v>44949</v>
      </c>
      <c r="H2955" s="1">
        <f>YEAR(Table1[[#This Row],[Date_of_Diagnosis]])</f>
        <v>2023</v>
      </c>
      <c r="I2955" t="s">
        <v>51</v>
      </c>
      <c r="J2955" t="s">
        <v>45</v>
      </c>
      <c r="K2955" t="b">
        <v>0</v>
      </c>
      <c r="L2955">
        <v>46</v>
      </c>
      <c r="M2955">
        <v>5</v>
      </c>
      <c r="N2955" t="s">
        <v>9</v>
      </c>
      <c r="O2955">
        <v>48</v>
      </c>
      <c r="P2955" t="str">
        <f>IF(Table1[[#This Row],[Survival_Time_Months]]&lt;12,"&lt;1 Year",IF(Table1[[#This Row],[Survival_Time_Months]]&lt;60,"1-5 Years","5+ Years"))</f>
        <v>1-5 Years</v>
      </c>
      <c r="Q2955" t="s">
        <v>10</v>
      </c>
      <c r="R2955" t="b">
        <v>0</v>
      </c>
      <c r="S2955" t="s">
        <v>20</v>
      </c>
    </row>
    <row r="2956" spans="1:19" x14ac:dyDescent="0.35">
      <c r="A2956" t="s">
        <v>3001</v>
      </c>
      <c r="B2956">
        <v>80</v>
      </c>
      <c r="C2956" t="str">
        <f>IF(Table1[[#This Row],[Age]]&lt;=10,"Child",IF(Table1[[#This Row],[Age]]&lt;=20,"Teen", IF(Table1[[#This Row],[Age]]&lt;=40, "Young Adult",IF(Table1[[#This Row],[Age]]&lt;=60, "Middle Age","Old Age"))))</f>
        <v>Old Age</v>
      </c>
      <c r="D2956" t="s">
        <v>40</v>
      </c>
      <c r="E2956" t="s">
        <v>47</v>
      </c>
      <c r="F2956" t="s">
        <v>44</v>
      </c>
      <c r="G2956" s="2">
        <v>44991</v>
      </c>
      <c r="H2956" s="1">
        <f>YEAR(Table1[[#This Row],[Date_of_Diagnosis]])</f>
        <v>2023</v>
      </c>
      <c r="I2956" t="s">
        <v>48</v>
      </c>
      <c r="J2956" t="s">
        <v>38</v>
      </c>
      <c r="K2956" t="b">
        <v>1</v>
      </c>
      <c r="L2956">
        <v>37</v>
      </c>
      <c r="M2956">
        <v>13</v>
      </c>
      <c r="N2956" t="s">
        <v>12</v>
      </c>
      <c r="O2956">
        <v>120</v>
      </c>
      <c r="P2956" t="str">
        <f>IF(Table1[[#This Row],[Survival_Time_Months]]&lt;12,"&lt;1 Year",IF(Table1[[#This Row],[Survival_Time_Months]]&lt;60,"1-5 Years","5+ Years"))</f>
        <v>5+ Years</v>
      </c>
      <c r="Q2956" t="s">
        <v>14</v>
      </c>
      <c r="R2956" t="b">
        <v>0</v>
      </c>
      <c r="S2956" t="s">
        <v>22</v>
      </c>
    </row>
    <row r="2957" spans="1:19" x14ac:dyDescent="0.35">
      <c r="A2957" t="s">
        <v>3002</v>
      </c>
      <c r="B2957">
        <v>31</v>
      </c>
      <c r="C2957" t="str">
        <f>IF(Table1[[#This Row],[Age]]&lt;=10,"Child",IF(Table1[[#This Row],[Age]]&lt;=20,"Teen", IF(Table1[[#This Row],[Age]]&lt;=40, "Young Adult",IF(Table1[[#This Row],[Age]]&lt;=60, "Middle Age","Old Age"))))</f>
        <v>Young Adult</v>
      </c>
      <c r="D2957" t="s">
        <v>5049</v>
      </c>
      <c r="E2957" t="s">
        <v>50</v>
      </c>
      <c r="F2957" t="s">
        <v>36</v>
      </c>
      <c r="G2957" s="2">
        <v>45022</v>
      </c>
      <c r="H2957" s="1">
        <f>YEAR(Table1[[#This Row],[Date_of_Diagnosis]])</f>
        <v>2023</v>
      </c>
      <c r="I2957" t="s">
        <v>37</v>
      </c>
      <c r="J2957" t="s">
        <v>45</v>
      </c>
      <c r="K2957" t="b">
        <v>0</v>
      </c>
      <c r="L2957">
        <v>27</v>
      </c>
      <c r="M2957">
        <v>8</v>
      </c>
      <c r="N2957" t="s">
        <v>15</v>
      </c>
      <c r="O2957">
        <v>70</v>
      </c>
      <c r="P2957" t="str">
        <f>IF(Table1[[#This Row],[Survival_Time_Months]]&lt;12,"&lt;1 Year",IF(Table1[[#This Row],[Survival_Time_Months]]&lt;60,"1-5 Years","5+ Years"))</f>
        <v>5+ Years</v>
      </c>
      <c r="Q2957" t="s">
        <v>14</v>
      </c>
      <c r="R2957" t="b">
        <v>1</v>
      </c>
      <c r="S2957" t="s">
        <v>21</v>
      </c>
    </row>
    <row r="2958" spans="1:19" x14ac:dyDescent="0.35">
      <c r="A2958" t="s">
        <v>3003</v>
      </c>
      <c r="B2958">
        <v>35</v>
      </c>
      <c r="C2958" t="str">
        <f>IF(Table1[[#This Row],[Age]]&lt;=10,"Child",IF(Table1[[#This Row],[Age]]&lt;=20,"Teen", IF(Table1[[#This Row],[Age]]&lt;=40, "Young Adult",IF(Table1[[#This Row],[Age]]&lt;=60, "Middle Age","Old Age"))))</f>
        <v>Young Adult</v>
      </c>
      <c r="D2958" t="s">
        <v>5049</v>
      </c>
      <c r="E2958" t="s">
        <v>35</v>
      </c>
      <c r="F2958" t="s">
        <v>44</v>
      </c>
      <c r="G2958" s="2">
        <v>43605</v>
      </c>
      <c r="H2958" s="1">
        <f>YEAR(Table1[[#This Row],[Date_of_Diagnosis]])</f>
        <v>2019</v>
      </c>
      <c r="I2958" t="s">
        <v>37</v>
      </c>
      <c r="J2958" t="s">
        <v>45</v>
      </c>
      <c r="K2958" t="b">
        <v>1</v>
      </c>
      <c r="L2958">
        <v>13</v>
      </c>
      <c r="M2958">
        <v>8</v>
      </c>
      <c r="N2958" t="s">
        <v>9</v>
      </c>
      <c r="O2958">
        <v>6</v>
      </c>
      <c r="P2958" t="str">
        <f>IF(Table1[[#This Row],[Survival_Time_Months]]&lt;12,"&lt;1 Year",IF(Table1[[#This Row],[Survival_Time_Months]]&lt;60,"1-5 Years","5+ Years"))</f>
        <v>&lt;1 Year</v>
      </c>
      <c r="Q2958" t="s">
        <v>14</v>
      </c>
      <c r="R2958" t="b">
        <v>0</v>
      </c>
      <c r="S2958" t="s">
        <v>21</v>
      </c>
    </row>
    <row r="2959" spans="1:19" x14ac:dyDescent="0.35">
      <c r="A2959" t="s">
        <v>3004</v>
      </c>
      <c r="B2959">
        <v>12</v>
      </c>
      <c r="C2959" t="str">
        <f>IF(Table1[[#This Row],[Age]]&lt;=10,"Child",IF(Table1[[#This Row],[Age]]&lt;=20,"Teen", IF(Table1[[#This Row],[Age]]&lt;=40, "Young Adult",IF(Table1[[#This Row],[Age]]&lt;=60, "Middle Age","Old Age"))))</f>
        <v>Teen</v>
      </c>
      <c r="D2959" t="s">
        <v>5050</v>
      </c>
      <c r="E2959" t="s">
        <v>50</v>
      </c>
      <c r="F2959" t="s">
        <v>41</v>
      </c>
      <c r="G2959" s="2">
        <v>45643</v>
      </c>
      <c r="H2959" s="1">
        <f>YEAR(Table1[[#This Row],[Date_of_Diagnosis]])</f>
        <v>2024</v>
      </c>
      <c r="I2959" t="s">
        <v>42</v>
      </c>
      <c r="J2959" t="s">
        <v>2</v>
      </c>
      <c r="K2959" t="b">
        <v>1</v>
      </c>
      <c r="L2959">
        <v>7</v>
      </c>
      <c r="M2959">
        <v>15</v>
      </c>
      <c r="N2959" t="s">
        <v>9</v>
      </c>
      <c r="O2959">
        <v>65</v>
      </c>
      <c r="P2959" t="str">
        <f>IF(Table1[[#This Row],[Survival_Time_Months]]&lt;12,"&lt;1 Year",IF(Table1[[#This Row],[Survival_Time_Months]]&lt;60,"1-5 Years","5+ Years"))</f>
        <v>5+ Years</v>
      </c>
      <c r="Q2959" t="s">
        <v>14</v>
      </c>
      <c r="R2959" t="b">
        <v>1</v>
      </c>
      <c r="S2959" t="s">
        <v>23</v>
      </c>
    </row>
    <row r="2960" spans="1:19" x14ac:dyDescent="0.35">
      <c r="A2960" t="s">
        <v>3005</v>
      </c>
      <c r="B2960">
        <v>83</v>
      </c>
      <c r="C2960" t="str">
        <f>IF(Table1[[#This Row],[Age]]&lt;=10,"Child",IF(Table1[[#This Row],[Age]]&lt;=20,"Teen", IF(Table1[[#This Row],[Age]]&lt;=40, "Young Adult",IF(Table1[[#This Row],[Age]]&lt;=60, "Middle Age","Old Age"))))</f>
        <v>Old Age</v>
      </c>
      <c r="D2960" t="s">
        <v>5050</v>
      </c>
      <c r="E2960" t="s">
        <v>35</v>
      </c>
      <c r="F2960" t="s">
        <v>41</v>
      </c>
      <c r="G2960" s="2">
        <v>44631</v>
      </c>
      <c r="H2960" s="1">
        <f>YEAR(Table1[[#This Row],[Date_of_Diagnosis]])</f>
        <v>2022</v>
      </c>
      <c r="I2960" t="s">
        <v>48</v>
      </c>
      <c r="J2960" t="s">
        <v>38</v>
      </c>
      <c r="K2960" t="b">
        <v>1</v>
      </c>
      <c r="L2960">
        <v>27</v>
      </c>
      <c r="M2960">
        <v>17</v>
      </c>
      <c r="N2960" t="s">
        <v>9</v>
      </c>
      <c r="O2960">
        <v>103</v>
      </c>
      <c r="P2960" t="str">
        <f>IF(Table1[[#This Row],[Survival_Time_Months]]&lt;12,"&lt;1 Year",IF(Table1[[#This Row],[Survival_Time_Months]]&lt;60,"1-5 Years","5+ Years"))</f>
        <v>5+ Years</v>
      </c>
      <c r="Q2960" t="s">
        <v>10</v>
      </c>
      <c r="R2960" t="b">
        <v>0</v>
      </c>
      <c r="S2960" t="s">
        <v>23</v>
      </c>
    </row>
    <row r="2961" spans="1:19" x14ac:dyDescent="0.35">
      <c r="A2961" t="s">
        <v>3006</v>
      </c>
      <c r="B2961">
        <v>89</v>
      </c>
      <c r="C2961" t="str">
        <f>IF(Table1[[#This Row],[Age]]&lt;=10,"Child",IF(Table1[[#This Row],[Age]]&lt;=20,"Teen", IF(Table1[[#This Row],[Age]]&lt;=40, "Young Adult",IF(Table1[[#This Row],[Age]]&lt;=60, "Middle Age","Old Age"))))</f>
        <v>Old Age</v>
      </c>
      <c r="D2961" t="s">
        <v>40</v>
      </c>
      <c r="E2961" t="s">
        <v>50</v>
      </c>
      <c r="F2961" t="s">
        <v>41</v>
      </c>
      <c r="G2961" s="2">
        <v>45010</v>
      </c>
      <c r="H2961" s="1">
        <f>YEAR(Table1[[#This Row],[Date_of_Diagnosis]])</f>
        <v>2023</v>
      </c>
      <c r="I2961" t="s">
        <v>42</v>
      </c>
      <c r="J2961" t="s">
        <v>2</v>
      </c>
      <c r="K2961" t="b">
        <v>0</v>
      </c>
      <c r="L2961">
        <v>63</v>
      </c>
      <c r="M2961">
        <v>3</v>
      </c>
      <c r="N2961" t="s">
        <v>15</v>
      </c>
      <c r="O2961">
        <v>76</v>
      </c>
      <c r="P2961" t="str">
        <f>IF(Table1[[#This Row],[Survival_Time_Months]]&lt;12,"&lt;1 Year",IF(Table1[[#This Row],[Survival_Time_Months]]&lt;60,"1-5 Years","5+ Years"))</f>
        <v>5+ Years</v>
      </c>
      <c r="Q2961" t="s">
        <v>10</v>
      </c>
      <c r="R2961" t="b">
        <v>0</v>
      </c>
      <c r="S2961" t="s">
        <v>20</v>
      </c>
    </row>
    <row r="2962" spans="1:19" x14ac:dyDescent="0.35">
      <c r="A2962" t="s">
        <v>3007</v>
      </c>
      <c r="B2962">
        <v>77</v>
      </c>
      <c r="C2962" t="str">
        <f>IF(Table1[[#This Row],[Age]]&lt;=10,"Child",IF(Table1[[#This Row],[Age]]&lt;=20,"Teen", IF(Table1[[#This Row],[Age]]&lt;=40, "Young Adult",IF(Table1[[#This Row],[Age]]&lt;=60, "Middle Age","Old Age"))))</f>
        <v>Old Age</v>
      </c>
      <c r="D2962" t="s">
        <v>40</v>
      </c>
      <c r="E2962" t="s">
        <v>35</v>
      </c>
      <c r="F2962" t="s">
        <v>41</v>
      </c>
      <c r="G2962" s="2">
        <v>44881</v>
      </c>
      <c r="H2962" s="1">
        <f>YEAR(Table1[[#This Row],[Date_of_Diagnosis]])</f>
        <v>2022</v>
      </c>
      <c r="I2962" t="s">
        <v>37</v>
      </c>
      <c r="J2962" t="s">
        <v>38</v>
      </c>
      <c r="K2962" t="b">
        <v>0</v>
      </c>
      <c r="L2962">
        <v>9</v>
      </c>
      <c r="M2962">
        <v>12</v>
      </c>
      <c r="N2962" t="s">
        <v>9</v>
      </c>
      <c r="O2962">
        <v>101</v>
      </c>
      <c r="P2962" t="str">
        <f>IF(Table1[[#This Row],[Survival_Time_Months]]&lt;12,"&lt;1 Year",IF(Table1[[#This Row],[Survival_Time_Months]]&lt;60,"1-5 Years","5+ Years"))</f>
        <v>5+ Years</v>
      </c>
      <c r="Q2962" t="s">
        <v>10</v>
      </c>
      <c r="R2962" t="b">
        <v>0</v>
      </c>
      <c r="S2962" t="s">
        <v>22</v>
      </c>
    </row>
    <row r="2963" spans="1:19" x14ac:dyDescent="0.35">
      <c r="A2963" t="s">
        <v>3008</v>
      </c>
      <c r="B2963">
        <v>8</v>
      </c>
      <c r="C2963" t="str">
        <f>IF(Table1[[#This Row],[Age]]&lt;=10,"Child",IF(Table1[[#This Row],[Age]]&lt;=20,"Teen", IF(Table1[[#This Row],[Age]]&lt;=40, "Young Adult",IF(Table1[[#This Row],[Age]]&lt;=60, "Middle Age","Old Age"))))</f>
        <v>Child</v>
      </c>
      <c r="D2963" t="s">
        <v>40</v>
      </c>
      <c r="E2963" t="s">
        <v>35</v>
      </c>
      <c r="F2963" t="s">
        <v>44</v>
      </c>
      <c r="G2963" s="2">
        <v>44409</v>
      </c>
      <c r="H2963" s="1">
        <f>YEAR(Table1[[#This Row],[Date_of_Diagnosis]])</f>
        <v>2021</v>
      </c>
      <c r="I2963" t="s">
        <v>48</v>
      </c>
      <c r="J2963" t="s">
        <v>38</v>
      </c>
      <c r="K2963" t="b">
        <v>0</v>
      </c>
      <c r="L2963">
        <v>51</v>
      </c>
      <c r="M2963">
        <v>12</v>
      </c>
      <c r="N2963" t="s">
        <v>12</v>
      </c>
      <c r="O2963">
        <v>80</v>
      </c>
      <c r="P2963" t="str">
        <f>IF(Table1[[#This Row],[Survival_Time_Months]]&lt;12,"&lt;1 Year",IF(Table1[[#This Row],[Survival_Time_Months]]&lt;60,"1-5 Years","5+ Years"))</f>
        <v>5+ Years</v>
      </c>
      <c r="Q2963" t="s">
        <v>10</v>
      </c>
      <c r="R2963" t="b">
        <v>0</v>
      </c>
      <c r="S2963" t="s">
        <v>18</v>
      </c>
    </row>
    <row r="2964" spans="1:19" x14ac:dyDescent="0.35">
      <c r="A2964" t="s">
        <v>3009</v>
      </c>
      <c r="B2964">
        <v>2</v>
      </c>
      <c r="C2964" t="str">
        <f>IF(Table1[[#This Row],[Age]]&lt;=10,"Child",IF(Table1[[#This Row],[Age]]&lt;=20,"Teen", IF(Table1[[#This Row],[Age]]&lt;=40, "Young Adult",IF(Table1[[#This Row],[Age]]&lt;=60, "Middle Age","Old Age"))))</f>
        <v>Child</v>
      </c>
      <c r="D2964" t="s">
        <v>5049</v>
      </c>
      <c r="E2964" t="s">
        <v>47</v>
      </c>
      <c r="F2964" t="s">
        <v>44</v>
      </c>
      <c r="G2964" s="2">
        <v>45030</v>
      </c>
      <c r="H2964" s="1">
        <f>YEAR(Table1[[#This Row],[Date_of_Diagnosis]])</f>
        <v>2023</v>
      </c>
      <c r="I2964" t="s">
        <v>42</v>
      </c>
      <c r="J2964" t="s">
        <v>38</v>
      </c>
      <c r="K2964" t="b">
        <v>1</v>
      </c>
      <c r="L2964">
        <v>61</v>
      </c>
      <c r="M2964">
        <v>8</v>
      </c>
      <c r="N2964" t="s">
        <v>12</v>
      </c>
      <c r="O2964">
        <v>51</v>
      </c>
      <c r="P2964" t="str">
        <f>IF(Table1[[#This Row],[Survival_Time_Months]]&lt;12,"&lt;1 Year",IF(Table1[[#This Row],[Survival_Time_Months]]&lt;60,"1-5 Years","5+ Years"))</f>
        <v>1-5 Years</v>
      </c>
      <c r="Q2964" t="s">
        <v>14</v>
      </c>
      <c r="R2964" t="b">
        <v>0</v>
      </c>
      <c r="S2964" t="s">
        <v>13</v>
      </c>
    </row>
    <row r="2965" spans="1:19" x14ac:dyDescent="0.35">
      <c r="A2965" t="s">
        <v>3010</v>
      </c>
      <c r="B2965">
        <v>47</v>
      </c>
      <c r="C2965" t="str">
        <f>IF(Table1[[#This Row],[Age]]&lt;=10,"Child",IF(Table1[[#This Row],[Age]]&lt;=20,"Teen", IF(Table1[[#This Row],[Age]]&lt;=40, "Young Adult",IF(Table1[[#This Row],[Age]]&lt;=60, "Middle Age","Old Age"))))</f>
        <v>Middle Age</v>
      </c>
      <c r="D2965" t="s">
        <v>5050</v>
      </c>
      <c r="E2965" t="s">
        <v>47</v>
      </c>
      <c r="F2965" t="s">
        <v>41</v>
      </c>
      <c r="G2965" s="2">
        <v>43965</v>
      </c>
      <c r="H2965" s="1">
        <f>YEAR(Table1[[#This Row],[Date_of_Diagnosis]])</f>
        <v>2020</v>
      </c>
      <c r="I2965" t="s">
        <v>51</v>
      </c>
      <c r="J2965" t="s">
        <v>38</v>
      </c>
      <c r="K2965" t="b">
        <v>1</v>
      </c>
      <c r="L2965">
        <v>7</v>
      </c>
      <c r="M2965">
        <v>17</v>
      </c>
      <c r="N2965" t="s">
        <v>9</v>
      </c>
      <c r="O2965">
        <v>7</v>
      </c>
      <c r="P2965" t="str">
        <f>IF(Table1[[#This Row],[Survival_Time_Months]]&lt;12,"&lt;1 Year",IF(Table1[[#This Row],[Survival_Time_Months]]&lt;60,"1-5 Years","5+ Years"))</f>
        <v>&lt;1 Year</v>
      </c>
      <c r="Q2965" t="s">
        <v>14</v>
      </c>
      <c r="R2965" t="b">
        <v>0</v>
      </c>
      <c r="S2965" t="s">
        <v>20</v>
      </c>
    </row>
    <row r="2966" spans="1:19" x14ac:dyDescent="0.35">
      <c r="A2966" t="s">
        <v>3011</v>
      </c>
      <c r="B2966">
        <v>1</v>
      </c>
      <c r="C2966" t="str">
        <f>IF(Table1[[#This Row],[Age]]&lt;=10,"Child",IF(Table1[[#This Row],[Age]]&lt;=20,"Teen", IF(Table1[[#This Row],[Age]]&lt;=40, "Young Adult",IF(Table1[[#This Row],[Age]]&lt;=60, "Middle Age","Old Age"))))</f>
        <v>Child</v>
      </c>
      <c r="D2966" t="s">
        <v>40</v>
      </c>
      <c r="E2966" t="s">
        <v>35</v>
      </c>
      <c r="F2966" t="s">
        <v>41</v>
      </c>
      <c r="G2966" s="2">
        <v>45651</v>
      </c>
      <c r="H2966" s="1">
        <f>YEAR(Table1[[#This Row],[Date_of_Diagnosis]])</f>
        <v>2024</v>
      </c>
      <c r="I2966" t="s">
        <v>42</v>
      </c>
      <c r="J2966" t="s">
        <v>38</v>
      </c>
      <c r="K2966" t="b">
        <v>1</v>
      </c>
      <c r="L2966">
        <v>2</v>
      </c>
      <c r="M2966">
        <v>5</v>
      </c>
      <c r="N2966" t="s">
        <v>12</v>
      </c>
      <c r="O2966">
        <v>35</v>
      </c>
      <c r="P2966" t="str">
        <f>IF(Table1[[#This Row],[Survival_Time_Months]]&lt;12,"&lt;1 Year",IF(Table1[[#This Row],[Survival_Time_Months]]&lt;60,"1-5 Years","5+ Years"))</f>
        <v>1-5 Years</v>
      </c>
      <c r="Q2966" t="s">
        <v>14</v>
      </c>
      <c r="R2966" t="b">
        <v>0</v>
      </c>
      <c r="S2966" t="s">
        <v>19</v>
      </c>
    </row>
    <row r="2967" spans="1:19" x14ac:dyDescent="0.35">
      <c r="A2967" t="s">
        <v>3012</v>
      </c>
      <c r="B2967">
        <v>2</v>
      </c>
      <c r="C2967" t="str">
        <f>IF(Table1[[#This Row],[Age]]&lt;=10,"Child",IF(Table1[[#This Row],[Age]]&lt;=20,"Teen", IF(Table1[[#This Row],[Age]]&lt;=40, "Young Adult",IF(Table1[[#This Row],[Age]]&lt;=60, "Middle Age","Old Age"))))</f>
        <v>Child</v>
      </c>
      <c r="D2967" t="s">
        <v>40</v>
      </c>
      <c r="E2967" t="s">
        <v>50</v>
      </c>
      <c r="F2967" t="s">
        <v>36</v>
      </c>
      <c r="G2967" s="2">
        <v>43683</v>
      </c>
      <c r="H2967" s="1">
        <f>YEAR(Table1[[#This Row],[Date_of_Diagnosis]])</f>
        <v>2019</v>
      </c>
      <c r="I2967" t="s">
        <v>42</v>
      </c>
      <c r="J2967" t="s">
        <v>38</v>
      </c>
      <c r="K2967" t="b">
        <v>1</v>
      </c>
      <c r="L2967">
        <v>49</v>
      </c>
      <c r="M2967">
        <v>1</v>
      </c>
      <c r="N2967" t="s">
        <v>9</v>
      </c>
      <c r="O2967">
        <v>73</v>
      </c>
      <c r="P2967" t="str">
        <f>IF(Table1[[#This Row],[Survival_Time_Months]]&lt;12,"&lt;1 Year",IF(Table1[[#This Row],[Survival_Time_Months]]&lt;60,"1-5 Years","5+ Years"))</f>
        <v>5+ Years</v>
      </c>
      <c r="Q2967" t="s">
        <v>14</v>
      </c>
      <c r="R2967" t="b">
        <v>1</v>
      </c>
      <c r="S2967" t="s">
        <v>11</v>
      </c>
    </row>
    <row r="2968" spans="1:19" x14ac:dyDescent="0.35">
      <c r="A2968" t="s">
        <v>3013</v>
      </c>
      <c r="B2968">
        <v>5</v>
      </c>
      <c r="C2968" t="str">
        <f>IF(Table1[[#This Row],[Age]]&lt;=10,"Child",IF(Table1[[#This Row],[Age]]&lt;=20,"Teen", IF(Table1[[#This Row],[Age]]&lt;=40, "Young Adult",IF(Table1[[#This Row],[Age]]&lt;=60, "Middle Age","Old Age"))))</f>
        <v>Child</v>
      </c>
      <c r="D2968" t="s">
        <v>5049</v>
      </c>
      <c r="E2968" t="s">
        <v>47</v>
      </c>
      <c r="F2968" t="s">
        <v>41</v>
      </c>
      <c r="G2968" s="2">
        <v>44815</v>
      </c>
      <c r="H2968" s="1">
        <f>YEAR(Table1[[#This Row],[Date_of_Diagnosis]])</f>
        <v>2022</v>
      </c>
      <c r="I2968" t="s">
        <v>42</v>
      </c>
      <c r="J2968" t="s">
        <v>38</v>
      </c>
      <c r="K2968" t="b">
        <v>0</v>
      </c>
      <c r="L2968">
        <v>52</v>
      </c>
      <c r="M2968">
        <v>5</v>
      </c>
      <c r="N2968" t="s">
        <v>15</v>
      </c>
      <c r="O2968">
        <v>111</v>
      </c>
      <c r="P2968" t="str">
        <f>IF(Table1[[#This Row],[Survival_Time_Months]]&lt;12,"&lt;1 Year",IF(Table1[[#This Row],[Survival_Time_Months]]&lt;60,"1-5 Years","5+ Years"))</f>
        <v>5+ Years</v>
      </c>
      <c r="Q2968" t="s">
        <v>14</v>
      </c>
      <c r="R2968" t="b">
        <v>1</v>
      </c>
      <c r="S2968" t="s">
        <v>11</v>
      </c>
    </row>
    <row r="2969" spans="1:19" x14ac:dyDescent="0.35">
      <c r="A2969" t="s">
        <v>3014</v>
      </c>
      <c r="B2969">
        <v>56</v>
      </c>
      <c r="C2969" t="str">
        <f>IF(Table1[[#This Row],[Age]]&lt;=10,"Child",IF(Table1[[#This Row],[Age]]&lt;=20,"Teen", IF(Table1[[#This Row],[Age]]&lt;=40, "Young Adult",IF(Table1[[#This Row],[Age]]&lt;=60, "Middle Age","Old Age"))))</f>
        <v>Middle Age</v>
      </c>
      <c r="D2969" t="s">
        <v>40</v>
      </c>
      <c r="E2969" t="s">
        <v>50</v>
      </c>
      <c r="F2969" t="s">
        <v>44</v>
      </c>
      <c r="G2969" s="2">
        <v>45498</v>
      </c>
      <c r="H2969" s="1">
        <f>YEAR(Table1[[#This Row],[Date_of_Diagnosis]])</f>
        <v>2024</v>
      </c>
      <c r="I2969" t="s">
        <v>37</v>
      </c>
      <c r="J2969" t="s">
        <v>45</v>
      </c>
      <c r="K2969" t="b">
        <v>1</v>
      </c>
      <c r="L2969">
        <v>32</v>
      </c>
      <c r="M2969">
        <v>19</v>
      </c>
      <c r="N2969" t="s">
        <v>12</v>
      </c>
      <c r="O2969">
        <v>53</v>
      </c>
      <c r="P2969" t="str">
        <f>IF(Table1[[#This Row],[Survival_Time_Months]]&lt;12,"&lt;1 Year",IF(Table1[[#This Row],[Survival_Time_Months]]&lt;60,"1-5 Years","5+ Years"))</f>
        <v>1-5 Years</v>
      </c>
      <c r="Q2969" t="s">
        <v>10</v>
      </c>
      <c r="R2969" t="b">
        <v>0</v>
      </c>
      <c r="S2969" t="s">
        <v>18</v>
      </c>
    </row>
    <row r="2970" spans="1:19" x14ac:dyDescent="0.35">
      <c r="A2970" t="s">
        <v>3015</v>
      </c>
      <c r="B2970">
        <v>81</v>
      </c>
      <c r="C2970" t="str">
        <f>IF(Table1[[#This Row],[Age]]&lt;=10,"Child",IF(Table1[[#This Row],[Age]]&lt;=20,"Teen", IF(Table1[[#This Row],[Age]]&lt;=40, "Young Adult",IF(Table1[[#This Row],[Age]]&lt;=60, "Middle Age","Old Age"))))</f>
        <v>Old Age</v>
      </c>
      <c r="D2970" t="s">
        <v>40</v>
      </c>
      <c r="E2970" t="s">
        <v>47</v>
      </c>
      <c r="F2970" t="s">
        <v>41</v>
      </c>
      <c r="G2970" s="2">
        <v>43746</v>
      </c>
      <c r="H2970" s="1">
        <f>YEAR(Table1[[#This Row],[Date_of_Diagnosis]])</f>
        <v>2019</v>
      </c>
      <c r="I2970" t="s">
        <v>48</v>
      </c>
      <c r="J2970" t="s">
        <v>38</v>
      </c>
      <c r="K2970" t="b">
        <v>1</v>
      </c>
      <c r="L2970">
        <v>60</v>
      </c>
      <c r="M2970">
        <v>1</v>
      </c>
      <c r="N2970" t="s">
        <v>12</v>
      </c>
      <c r="O2970">
        <v>34</v>
      </c>
      <c r="P2970" t="str">
        <f>IF(Table1[[#This Row],[Survival_Time_Months]]&lt;12,"&lt;1 Year",IF(Table1[[#This Row],[Survival_Time_Months]]&lt;60,"1-5 Years","5+ Years"))</f>
        <v>1-5 Years</v>
      </c>
      <c r="Q2970" t="s">
        <v>14</v>
      </c>
      <c r="R2970" t="b">
        <v>0</v>
      </c>
      <c r="S2970" t="s">
        <v>19</v>
      </c>
    </row>
    <row r="2971" spans="1:19" x14ac:dyDescent="0.35">
      <c r="A2971" t="s">
        <v>3016</v>
      </c>
      <c r="B2971">
        <v>17</v>
      </c>
      <c r="C2971" t="str">
        <f>IF(Table1[[#This Row],[Age]]&lt;=10,"Child",IF(Table1[[#This Row],[Age]]&lt;=20,"Teen", IF(Table1[[#This Row],[Age]]&lt;=40, "Young Adult",IF(Table1[[#This Row],[Age]]&lt;=60, "Middle Age","Old Age"))))</f>
        <v>Teen</v>
      </c>
      <c r="D2971" t="s">
        <v>5050</v>
      </c>
      <c r="E2971" t="s">
        <v>47</v>
      </c>
      <c r="F2971" t="s">
        <v>44</v>
      </c>
      <c r="G2971" s="2">
        <v>44832</v>
      </c>
      <c r="H2971" s="1">
        <f>YEAR(Table1[[#This Row],[Date_of_Diagnosis]])</f>
        <v>2022</v>
      </c>
      <c r="I2971" t="s">
        <v>51</v>
      </c>
      <c r="J2971" t="s">
        <v>38</v>
      </c>
      <c r="K2971" t="b">
        <v>0</v>
      </c>
      <c r="L2971">
        <v>21</v>
      </c>
      <c r="M2971">
        <v>13</v>
      </c>
      <c r="N2971" t="s">
        <v>12</v>
      </c>
      <c r="O2971">
        <v>70</v>
      </c>
      <c r="P2971" t="str">
        <f>IF(Table1[[#This Row],[Survival_Time_Months]]&lt;12,"&lt;1 Year",IF(Table1[[#This Row],[Survival_Time_Months]]&lt;60,"1-5 Years","5+ Years"))</f>
        <v>5+ Years</v>
      </c>
      <c r="Q2971" t="s">
        <v>14</v>
      </c>
      <c r="R2971" t="b">
        <v>1</v>
      </c>
      <c r="S2971" t="s">
        <v>23</v>
      </c>
    </row>
    <row r="2972" spans="1:19" x14ac:dyDescent="0.35">
      <c r="A2972" t="s">
        <v>3017</v>
      </c>
      <c r="B2972">
        <v>13</v>
      </c>
      <c r="C2972" t="str">
        <f>IF(Table1[[#This Row],[Age]]&lt;=10,"Child",IF(Table1[[#This Row],[Age]]&lt;=20,"Teen", IF(Table1[[#This Row],[Age]]&lt;=40, "Young Adult",IF(Table1[[#This Row],[Age]]&lt;=60, "Middle Age","Old Age"))))</f>
        <v>Teen</v>
      </c>
      <c r="D2972" t="s">
        <v>5050</v>
      </c>
      <c r="E2972" t="s">
        <v>35</v>
      </c>
      <c r="F2972" t="s">
        <v>44</v>
      </c>
      <c r="G2972" s="2">
        <v>44492</v>
      </c>
      <c r="H2972" s="1">
        <f>YEAR(Table1[[#This Row],[Date_of_Diagnosis]])</f>
        <v>2021</v>
      </c>
      <c r="I2972" t="s">
        <v>37</v>
      </c>
      <c r="J2972" t="s">
        <v>38</v>
      </c>
      <c r="K2972" t="b">
        <v>0</v>
      </c>
      <c r="L2972">
        <v>54</v>
      </c>
      <c r="M2972">
        <v>14</v>
      </c>
      <c r="N2972" t="s">
        <v>9</v>
      </c>
      <c r="O2972">
        <v>46</v>
      </c>
      <c r="P2972" t="str">
        <f>IF(Table1[[#This Row],[Survival_Time_Months]]&lt;12,"&lt;1 Year",IF(Table1[[#This Row],[Survival_Time_Months]]&lt;60,"1-5 Years","5+ Years"))</f>
        <v>1-5 Years</v>
      </c>
      <c r="Q2972" t="s">
        <v>10</v>
      </c>
      <c r="R2972" t="b">
        <v>1</v>
      </c>
      <c r="S2972" t="s">
        <v>16</v>
      </c>
    </row>
    <row r="2973" spans="1:19" x14ac:dyDescent="0.35">
      <c r="A2973" t="s">
        <v>3018</v>
      </c>
      <c r="B2973">
        <v>12</v>
      </c>
      <c r="C2973" t="str">
        <f>IF(Table1[[#This Row],[Age]]&lt;=10,"Child",IF(Table1[[#This Row],[Age]]&lt;=20,"Teen", IF(Table1[[#This Row],[Age]]&lt;=40, "Young Adult",IF(Table1[[#This Row],[Age]]&lt;=60, "Middle Age","Old Age"))))</f>
        <v>Teen</v>
      </c>
      <c r="D2973" t="s">
        <v>5050</v>
      </c>
      <c r="E2973" t="s">
        <v>50</v>
      </c>
      <c r="F2973" t="s">
        <v>44</v>
      </c>
      <c r="G2973" s="2">
        <v>44947</v>
      </c>
      <c r="H2973" s="1">
        <f>YEAR(Table1[[#This Row],[Date_of_Diagnosis]])</f>
        <v>2023</v>
      </c>
      <c r="I2973" t="s">
        <v>51</v>
      </c>
      <c r="J2973" t="s">
        <v>38</v>
      </c>
      <c r="K2973" t="b">
        <v>1</v>
      </c>
      <c r="L2973">
        <v>49</v>
      </c>
      <c r="M2973">
        <v>17</v>
      </c>
      <c r="N2973" t="s">
        <v>15</v>
      </c>
      <c r="O2973">
        <v>20</v>
      </c>
      <c r="P2973" t="str">
        <f>IF(Table1[[#This Row],[Survival_Time_Months]]&lt;12,"&lt;1 Year",IF(Table1[[#This Row],[Survival_Time_Months]]&lt;60,"1-5 Years","5+ Years"))</f>
        <v>1-5 Years</v>
      </c>
      <c r="Q2973" t="s">
        <v>10</v>
      </c>
      <c r="R2973" t="b">
        <v>1</v>
      </c>
      <c r="S2973" t="s">
        <v>13</v>
      </c>
    </row>
    <row r="2974" spans="1:19" x14ac:dyDescent="0.35">
      <c r="A2974" t="s">
        <v>3019</v>
      </c>
      <c r="B2974">
        <v>20</v>
      </c>
      <c r="C2974" t="str">
        <f>IF(Table1[[#This Row],[Age]]&lt;=10,"Child",IF(Table1[[#This Row],[Age]]&lt;=20,"Teen", IF(Table1[[#This Row],[Age]]&lt;=40, "Young Adult",IF(Table1[[#This Row],[Age]]&lt;=60, "Middle Age","Old Age"))))</f>
        <v>Teen</v>
      </c>
      <c r="D2974" t="s">
        <v>5049</v>
      </c>
      <c r="E2974" t="s">
        <v>35</v>
      </c>
      <c r="F2974" t="s">
        <v>44</v>
      </c>
      <c r="G2974" s="2">
        <v>44947</v>
      </c>
      <c r="H2974" s="1">
        <f>YEAR(Table1[[#This Row],[Date_of_Diagnosis]])</f>
        <v>2023</v>
      </c>
      <c r="I2974" t="s">
        <v>51</v>
      </c>
      <c r="J2974" t="s">
        <v>45</v>
      </c>
      <c r="K2974" t="b">
        <v>0</v>
      </c>
      <c r="L2974">
        <v>13</v>
      </c>
      <c r="M2974">
        <v>10</v>
      </c>
      <c r="N2974" t="s">
        <v>9</v>
      </c>
      <c r="O2974">
        <v>26</v>
      </c>
      <c r="P2974" t="str">
        <f>IF(Table1[[#This Row],[Survival_Time_Months]]&lt;12,"&lt;1 Year",IF(Table1[[#This Row],[Survival_Time_Months]]&lt;60,"1-5 Years","5+ Years"))</f>
        <v>1-5 Years</v>
      </c>
      <c r="Q2974" t="s">
        <v>14</v>
      </c>
      <c r="R2974" t="b">
        <v>1</v>
      </c>
      <c r="S2974" t="s">
        <v>11</v>
      </c>
    </row>
    <row r="2975" spans="1:19" x14ac:dyDescent="0.35">
      <c r="A2975" t="s">
        <v>3020</v>
      </c>
      <c r="B2975">
        <v>53</v>
      </c>
      <c r="C2975" t="str">
        <f>IF(Table1[[#This Row],[Age]]&lt;=10,"Child",IF(Table1[[#This Row],[Age]]&lt;=20,"Teen", IF(Table1[[#This Row],[Age]]&lt;=40, "Young Adult",IF(Table1[[#This Row],[Age]]&lt;=60, "Middle Age","Old Age"))))</f>
        <v>Middle Age</v>
      </c>
      <c r="D2975" t="s">
        <v>40</v>
      </c>
      <c r="E2975" t="s">
        <v>50</v>
      </c>
      <c r="F2975" t="s">
        <v>44</v>
      </c>
      <c r="G2975" s="2">
        <v>44693</v>
      </c>
      <c r="H2975" s="1">
        <f>YEAR(Table1[[#This Row],[Date_of_Diagnosis]])</f>
        <v>2022</v>
      </c>
      <c r="I2975" t="s">
        <v>48</v>
      </c>
      <c r="J2975" t="s">
        <v>38</v>
      </c>
      <c r="K2975" t="b">
        <v>1</v>
      </c>
      <c r="L2975">
        <v>57</v>
      </c>
      <c r="M2975">
        <v>14</v>
      </c>
      <c r="N2975" t="s">
        <v>9</v>
      </c>
      <c r="O2975">
        <v>80</v>
      </c>
      <c r="P2975" t="str">
        <f>IF(Table1[[#This Row],[Survival_Time_Months]]&lt;12,"&lt;1 Year",IF(Table1[[#This Row],[Survival_Time_Months]]&lt;60,"1-5 Years","5+ Years"))</f>
        <v>5+ Years</v>
      </c>
      <c r="Q2975" t="s">
        <v>10</v>
      </c>
      <c r="R2975" t="b">
        <v>1</v>
      </c>
      <c r="S2975" t="s">
        <v>19</v>
      </c>
    </row>
    <row r="2976" spans="1:19" x14ac:dyDescent="0.35">
      <c r="A2976" t="s">
        <v>3021</v>
      </c>
      <c r="B2976">
        <v>69</v>
      </c>
      <c r="C2976" t="str">
        <f>IF(Table1[[#This Row],[Age]]&lt;=10,"Child",IF(Table1[[#This Row],[Age]]&lt;=20,"Teen", IF(Table1[[#This Row],[Age]]&lt;=40, "Young Adult",IF(Table1[[#This Row],[Age]]&lt;=60, "Middle Age","Old Age"))))</f>
        <v>Old Age</v>
      </c>
      <c r="D2976" t="s">
        <v>40</v>
      </c>
      <c r="E2976" t="s">
        <v>47</v>
      </c>
      <c r="F2976" t="s">
        <v>41</v>
      </c>
      <c r="G2976" s="2">
        <v>44984</v>
      </c>
      <c r="H2976" s="1">
        <f>YEAR(Table1[[#This Row],[Date_of_Diagnosis]])</f>
        <v>2023</v>
      </c>
      <c r="I2976" t="s">
        <v>51</v>
      </c>
      <c r="J2976" t="s">
        <v>2</v>
      </c>
      <c r="K2976" t="b">
        <v>1</v>
      </c>
      <c r="L2976">
        <v>10</v>
      </c>
      <c r="M2976">
        <v>5</v>
      </c>
      <c r="N2976" t="s">
        <v>9</v>
      </c>
      <c r="O2976">
        <v>54</v>
      </c>
      <c r="P2976" t="str">
        <f>IF(Table1[[#This Row],[Survival_Time_Months]]&lt;12,"&lt;1 Year",IF(Table1[[#This Row],[Survival_Time_Months]]&lt;60,"1-5 Years","5+ Years"))</f>
        <v>1-5 Years</v>
      </c>
      <c r="Q2976" t="s">
        <v>10</v>
      </c>
      <c r="R2976" t="b">
        <v>0</v>
      </c>
      <c r="S2976" t="s">
        <v>21</v>
      </c>
    </row>
    <row r="2977" spans="1:19" x14ac:dyDescent="0.35">
      <c r="A2977" t="s">
        <v>3022</v>
      </c>
      <c r="B2977">
        <v>33</v>
      </c>
      <c r="C2977" t="str">
        <f>IF(Table1[[#This Row],[Age]]&lt;=10,"Child",IF(Table1[[#This Row],[Age]]&lt;=20,"Teen", IF(Table1[[#This Row],[Age]]&lt;=40, "Young Adult",IF(Table1[[#This Row],[Age]]&lt;=60, "Middle Age","Old Age"))))</f>
        <v>Young Adult</v>
      </c>
      <c r="D2977" t="s">
        <v>5050</v>
      </c>
      <c r="E2977" t="s">
        <v>50</v>
      </c>
      <c r="F2977" t="s">
        <v>36</v>
      </c>
      <c r="G2977" s="2">
        <v>45406</v>
      </c>
      <c r="H2977" s="1">
        <f>YEAR(Table1[[#This Row],[Date_of_Diagnosis]])</f>
        <v>2024</v>
      </c>
      <c r="I2977" t="s">
        <v>42</v>
      </c>
      <c r="J2977" t="s">
        <v>2</v>
      </c>
      <c r="K2977" t="b">
        <v>0</v>
      </c>
      <c r="L2977">
        <v>16</v>
      </c>
      <c r="M2977">
        <v>8</v>
      </c>
      <c r="N2977" t="s">
        <v>9</v>
      </c>
      <c r="O2977">
        <v>31</v>
      </c>
      <c r="P2977" t="str">
        <f>IF(Table1[[#This Row],[Survival_Time_Months]]&lt;12,"&lt;1 Year",IF(Table1[[#This Row],[Survival_Time_Months]]&lt;60,"1-5 Years","5+ Years"))</f>
        <v>1-5 Years</v>
      </c>
      <c r="Q2977" t="s">
        <v>10</v>
      </c>
      <c r="R2977" t="b">
        <v>1</v>
      </c>
      <c r="S2977" t="s">
        <v>20</v>
      </c>
    </row>
    <row r="2978" spans="1:19" x14ac:dyDescent="0.35">
      <c r="A2978" t="s">
        <v>3023</v>
      </c>
      <c r="B2978">
        <v>55</v>
      </c>
      <c r="C2978" t="str">
        <f>IF(Table1[[#This Row],[Age]]&lt;=10,"Child",IF(Table1[[#This Row],[Age]]&lt;=20,"Teen", IF(Table1[[#This Row],[Age]]&lt;=40, "Young Adult",IF(Table1[[#This Row],[Age]]&lt;=60, "Middle Age","Old Age"))))</f>
        <v>Middle Age</v>
      </c>
      <c r="D2978" t="s">
        <v>5049</v>
      </c>
      <c r="E2978" t="s">
        <v>47</v>
      </c>
      <c r="F2978" t="s">
        <v>44</v>
      </c>
      <c r="G2978" s="2">
        <v>45068</v>
      </c>
      <c r="H2978" s="1">
        <f>YEAR(Table1[[#This Row],[Date_of_Diagnosis]])</f>
        <v>2023</v>
      </c>
      <c r="I2978" t="s">
        <v>48</v>
      </c>
      <c r="J2978" t="s">
        <v>38</v>
      </c>
      <c r="K2978" t="b">
        <v>1</v>
      </c>
      <c r="L2978">
        <v>54</v>
      </c>
      <c r="M2978">
        <v>18</v>
      </c>
      <c r="N2978" t="s">
        <v>15</v>
      </c>
      <c r="O2978">
        <v>95</v>
      </c>
      <c r="P2978" t="str">
        <f>IF(Table1[[#This Row],[Survival_Time_Months]]&lt;12,"&lt;1 Year",IF(Table1[[#This Row],[Survival_Time_Months]]&lt;60,"1-5 Years","5+ Years"))</f>
        <v>5+ Years</v>
      </c>
      <c r="Q2978" t="s">
        <v>10</v>
      </c>
      <c r="R2978" t="b">
        <v>0</v>
      </c>
      <c r="S2978" t="s">
        <v>22</v>
      </c>
    </row>
    <row r="2979" spans="1:19" x14ac:dyDescent="0.35">
      <c r="A2979" t="s">
        <v>3024</v>
      </c>
      <c r="B2979">
        <v>45</v>
      </c>
      <c r="C2979" t="str">
        <f>IF(Table1[[#This Row],[Age]]&lt;=10,"Child",IF(Table1[[#This Row],[Age]]&lt;=20,"Teen", IF(Table1[[#This Row],[Age]]&lt;=40, "Young Adult",IF(Table1[[#This Row],[Age]]&lt;=60, "Middle Age","Old Age"))))</f>
        <v>Middle Age</v>
      </c>
      <c r="D2979" t="s">
        <v>40</v>
      </c>
      <c r="E2979" t="s">
        <v>47</v>
      </c>
      <c r="F2979" t="s">
        <v>36</v>
      </c>
      <c r="G2979" s="2">
        <v>45458</v>
      </c>
      <c r="H2979" s="1">
        <f>YEAR(Table1[[#This Row],[Date_of_Diagnosis]])</f>
        <v>2024</v>
      </c>
      <c r="I2979" t="s">
        <v>48</v>
      </c>
      <c r="J2979" t="s">
        <v>45</v>
      </c>
      <c r="K2979" t="b">
        <v>1</v>
      </c>
      <c r="L2979">
        <v>32</v>
      </c>
      <c r="M2979">
        <v>7</v>
      </c>
      <c r="N2979" t="s">
        <v>15</v>
      </c>
      <c r="O2979">
        <v>26</v>
      </c>
      <c r="P2979" t="str">
        <f>IF(Table1[[#This Row],[Survival_Time_Months]]&lt;12,"&lt;1 Year",IF(Table1[[#This Row],[Survival_Time_Months]]&lt;60,"1-5 Years","5+ Years"))</f>
        <v>1-5 Years</v>
      </c>
      <c r="Q2979" t="s">
        <v>10</v>
      </c>
      <c r="R2979" t="b">
        <v>1</v>
      </c>
      <c r="S2979" t="s">
        <v>20</v>
      </c>
    </row>
    <row r="2980" spans="1:19" x14ac:dyDescent="0.35">
      <c r="A2980" t="s">
        <v>3025</v>
      </c>
      <c r="B2980">
        <v>6</v>
      </c>
      <c r="C2980" t="str">
        <f>IF(Table1[[#This Row],[Age]]&lt;=10,"Child",IF(Table1[[#This Row],[Age]]&lt;=20,"Teen", IF(Table1[[#This Row],[Age]]&lt;=40, "Young Adult",IF(Table1[[#This Row],[Age]]&lt;=60, "Middle Age","Old Age"))))</f>
        <v>Child</v>
      </c>
      <c r="D2980" t="s">
        <v>5050</v>
      </c>
      <c r="E2980" t="s">
        <v>35</v>
      </c>
      <c r="F2980" t="s">
        <v>44</v>
      </c>
      <c r="G2980" s="2">
        <v>44880</v>
      </c>
      <c r="H2980" s="1">
        <f>YEAR(Table1[[#This Row],[Date_of_Diagnosis]])</f>
        <v>2022</v>
      </c>
      <c r="I2980" t="s">
        <v>42</v>
      </c>
      <c r="J2980" t="s">
        <v>2</v>
      </c>
      <c r="K2980" t="b">
        <v>0</v>
      </c>
      <c r="L2980">
        <v>11</v>
      </c>
      <c r="M2980">
        <v>7</v>
      </c>
      <c r="N2980" t="s">
        <v>9</v>
      </c>
      <c r="O2980">
        <v>101</v>
      </c>
      <c r="P2980" t="str">
        <f>IF(Table1[[#This Row],[Survival_Time_Months]]&lt;12,"&lt;1 Year",IF(Table1[[#This Row],[Survival_Time_Months]]&lt;60,"1-5 Years","5+ Years"))</f>
        <v>5+ Years</v>
      </c>
      <c r="Q2980" t="s">
        <v>10</v>
      </c>
      <c r="R2980" t="b">
        <v>0</v>
      </c>
      <c r="S2980" t="s">
        <v>17</v>
      </c>
    </row>
    <row r="2981" spans="1:19" x14ac:dyDescent="0.35">
      <c r="A2981" t="s">
        <v>3026</v>
      </c>
      <c r="B2981">
        <v>34</v>
      </c>
      <c r="C2981" t="str">
        <f>IF(Table1[[#This Row],[Age]]&lt;=10,"Child",IF(Table1[[#This Row],[Age]]&lt;=20,"Teen", IF(Table1[[#This Row],[Age]]&lt;=40, "Young Adult",IF(Table1[[#This Row],[Age]]&lt;=60, "Middle Age","Old Age"))))</f>
        <v>Young Adult</v>
      </c>
      <c r="D2981" t="s">
        <v>5050</v>
      </c>
      <c r="E2981" t="s">
        <v>47</v>
      </c>
      <c r="F2981" t="s">
        <v>44</v>
      </c>
      <c r="G2981" s="2">
        <v>44726</v>
      </c>
      <c r="H2981" s="1">
        <f>YEAR(Table1[[#This Row],[Date_of_Diagnosis]])</f>
        <v>2022</v>
      </c>
      <c r="I2981" t="s">
        <v>42</v>
      </c>
      <c r="J2981" t="s">
        <v>38</v>
      </c>
      <c r="K2981" t="b">
        <v>0</v>
      </c>
      <c r="L2981">
        <v>38</v>
      </c>
      <c r="M2981">
        <v>0</v>
      </c>
      <c r="N2981" t="s">
        <v>15</v>
      </c>
      <c r="O2981">
        <v>114</v>
      </c>
      <c r="P2981" t="str">
        <f>IF(Table1[[#This Row],[Survival_Time_Months]]&lt;12,"&lt;1 Year",IF(Table1[[#This Row],[Survival_Time_Months]]&lt;60,"1-5 Years","5+ Years"))</f>
        <v>5+ Years</v>
      </c>
      <c r="Q2981" t="s">
        <v>14</v>
      </c>
      <c r="R2981" t="b">
        <v>0</v>
      </c>
      <c r="S2981" t="s">
        <v>19</v>
      </c>
    </row>
    <row r="2982" spans="1:19" x14ac:dyDescent="0.35">
      <c r="A2982" t="s">
        <v>3027</v>
      </c>
      <c r="B2982">
        <v>51</v>
      </c>
      <c r="C2982" t="str">
        <f>IF(Table1[[#This Row],[Age]]&lt;=10,"Child",IF(Table1[[#This Row],[Age]]&lt;=20,"Teen", IF(Table1[[#This Row],[Age]]&lt;=40, "Young Adult",IF(Table1[[#This Row],[Age]]&lt;=60, "Middle Age","Old Age"))))</f>
        <v>Middle Age</v>
      </c>
      <c r="D2982" t="s">
        <v>5049</v>
      </c>
      <c r="E2982" t="s">
        <v>35</v>
      </c>
      <c r="F2982" t="s">
        <v>36</v>
      </c>
      <c r="G2982" s="2">
        <v>43781</v>
      </c>
      <c r="H2982" s="1">
        <f>YEAR(Table1[[#This Row],[Date_of_Diagnosis]])</f>
        <v>2019</v>
      </c>
      <c r="I2982" t="s">
        <v>42</v>
      </c>
      <c r="J2982" t="s">
        <v>45</v>
      </c>
      <c r="K2982" t="b">
        <v>1</v>
      </c>
      <c r="L2982">
        <v>50</v>
      </c>
      <c r="M2982">
        <v>6</v>
      </c>
      <c r="N2982" t="s">
        <v>9</v>
      </c>
      <c r="O2982">
        <v>44</v>
      </c>
      <c r="P2982" t="str">
        <f>IF(Table1[[#This Row],[Survival_Time_Months]]&lt;12,"&lt;1 Year",IF(Table1[[#This Row],[Survival_Time_Months]]&lt;60,"1-5 Years","5+ Years"))</f>
        <v>1-5 Years</v>
      </c>
      <c r="Q2982" t="s">
        <v>10</v>
      </c>
      <c r="R2982" t="b">
        <v>1</v>
      </c>
      <c r="S2982" t="s">
        <v>13</v>
      </c>
    </row>
    <row r="2983" spans="1:19" x14ac:dyDescent="0.35">
      <c r="A2983" t="s">
        <v>3028</v>
      </c>
      <c r="B2983">
        <v>65</v>
      </c>
      <c r="C2983" t="str">
        <f>IF(Table1[[#This Row],[Age]]&lt;=10,"Child",IF(Table1[[#This Row],[Age]]&lt;=20,"Teen", IF(Table1[[#This Row],[Age]]&lt;=40, "Young Adult",IF(Table1[[#This Row],[Age]]&lt;=60, "Middle Age","Old Age"))))</f>
        <v>Old Age</v>
      </c>
      <c r="D2983" t="s">
        <v>5049</v>
      </c>
      <c r="E2983" t="s">
        <v>35</v>
      </c>
      <c r="F2983" t="s">
        <v>44</v>
      </c>
      <c r="G2983" s="2">
        <v>44028</v>
      </c>
      <c r="H2983" s="1">
        <f>YEAR(Table1[[#This Row],[Date_of_Diagnosis]])</f>
        <v>2020</v>
      </c>
      <c r="I2983" t="s">
        <v>37</v>
      </c>
      <c r="J2983" t="s">
        <v>38</v>
      </c>
      <c r="K2983" t="b">
        <v>1</v>
      </c>
      <c r="L2983">
        <v>31</v>
      </c>
      <c r="M2983">
        <v>3</v>
      </c>
      <c r="N2983" t="s">
        <v>12</v>
      </c>
      <c r="O2983">
        <v>116</v>
      </c>
      <c r="P2983" t="str">
        <f>IF(Table1[[#This Row],[Survival_Time_Months]]&lt;12,"&lt;1 Year",IF(Table1[[#This Row],[Survival_Time_Months]]&lt;60,"1-5 Years","5+ Years"))</f>
        <v>5+ Years</v>
      </c>
      <c r="Q2983" t="s">
        <v>14</v>
      </c>
      <c r="R2983" t="b">
        <v>1</v>
      </c>
      <c r="S2983" t="s">
        <v>19</v>
      </c>
    </row>
    <row r="2984" spans="1:19" x14ac:dyDescent="0.35">
      <c r="A2984" t="s">
        <v>3029</v>
      </c>
      <c r="B2984">
        <v>83</v>
      </c>
      <c r="C2984" t="str">
        <f>IF(Table1[[#This Row],[Age]]&lt;=10,"Child",IF(Table1[[#This Row],[Age]]&lt;=20,"Teen", IF(Table1[[#This Row],[Age]]&lt;=40, "Young Adult",IF(Table1[[#This Row],[Age]]&lt;=60, "Middle Age","Old Age"))))</f>
        <v>Old Age</v>
      </c>
      <c r="D2984" t="s">
        <v>5049</v>
      </c>
      <c r="E2984" t="s">
        <v>47</v>
      </c>
      <c r="F2984" t="s">
        <v>44</v>
      </c>
      <c r="G2984" s="2">
        <v>43769</v>
      </c>
      <c r="H2984" s="1">
        <f>YEAR(Table1[[#This Row],[Date_of_Diagnosis]])</f>
        <v>2019</v>
      </c>
      <c r="I2984" t="s">
        <v>37</v>
      </c>
      <c r="J2984" t="s">
        <v>38</v>
      </c>
      <c r="K2984" t="b">
        <v>0</v>
      </c>
      <c r="L2984">
        <v>19</v>
      </c>
      <c r="M2984">
        <v>17</v>
      </c>
      <c r="N2984" t="s">
        <v>12</v>
      </c>
      <c r="O2984">
        <v>90</v>
      </c>
      <c r="P2984" t="str">
        <f>IF(Table1[[#This Row],[Survival_Time_Months]]&lt;12,"&lt;1 Year",IF(Table1[[#This Row],[Survival_Time_Months]]&lt;60,"1-5 Years","5+ Years"))</f>
        <v>5+ Years</v>
      </c>
      <c r="Q2984" t="s">
        <v>10</v>
      </c>
      <c r="R2984" t="b">
        <v>1</v>
      </c>
      <c r="S2984" t="s">
        <v>22</v>
      </c>
    </row>
    <row r="2985" spans="1:19" x14ac:dyDescent="0.35">
      <c r="A2985" t="s">
        <v>3030</v>
      </c>
      <c r="B2985">
        <v>1</v>
      </c>
      <c r="C2985" t="str">
        <f>IF(Table1[[#This Row],[Age]]&lt;=10,"Child",IF(Table1[[#This Row],[Age]]&lt;=20,"Teen", IF(Table1[[#This Row],[Age]]&lt;=40, "Young Adult",IF(Table1[[#This Row],[Age]]&lt;=60, "Middle Age","Old Age"))))</f>
        <v>Child</v>
      </c>
      <c r="D2985" t="s">
        <v>5049</v>
      </c>
      <c r="E2985" t="s">
        <v>35</v>
      </c>
      <c r="F2985" t="s">
        <v>41</v>
      </c>
      <c r="G2985" s="2">
        <v>43874</v>
      </c>
      <c r="H2985" s="1">
        <f>YEAR(Table1[[#This Row],[Date_of_Diagnosis]])</f>
        <v>2020</v>
      </c>
      <c r="I2985" t="s">
        <v>48</v>
      </c>
      <c r="J2985" t="s">
        <v>38</v>
      </c>
      <c r="K2985" t="b">
        <v>1</v>
      </c>
      <c r="L2985">
        <v>60</v>
      </c>
      <c r="M2985">
        <v>15</v>
      </c>
      <c r="N2985" t="s">
        <v>12</v>
      </c>
      <c r="O2985">
        <v>100</v>
      </c>
      <c r="P2985" t="str">
        <f>IF(Table1[[#This Row],[Survival_Time_Months]]&lt;12,"&lt;1 Year",IF(Table1[[#This Row],[Survival_Time_Months]]&lt;60,"1-5 Years","5+ Years"))</f>
        <v>5+ Years</v>
      </c>
      <c r="Q2985" t="s">
        <v>10</v>
      </c>
      <c r="R2985" t="b">
        <v>1</v>
      </c>
      <c r="S2985" t="s">
        <v>21</v>
      </c>
    </row>
    <row r="2986" spans="1:19" x14ac:dyDescent="0.35">
      <c r="A2986" t="s">
        <v>3031</v>
      </c>
      <c r="B2986">
        <v>35</v>
      </c>
      <c r="C2986" t="str">
        <f>IF(Table1[[#This Row],[Age]]&lt;=10,"Child",IF(Table1[[#This Row],[Age]]&lt;=20,"Teen", IF(Table1[[#This Row],[Age]]&lt;=40, "Young Adult",IF(Table1[[#This Row],[Age]]&lt;=60, "Middle Age","Old Age"))))</f>
        <v>Young Adult</v>
      </c>
      <c r="D2986" t="s">
        <v>5049</v>
      </c>
      <c r="E2986" t="s">
        <v>47</v>
      </c>
      <c r="F2986" t="s">
        <v>44</v>
      </c>
      <c r="G2986" s="2">
        <v>43956</v>
      </c>
      <c r="H2986" s="1">
        <f>YEAR(Table1[[#This Row],[Date_of_Diagnosis]])</f>
        <v>2020</v>
      </c>
      <c r="I2986" t="s">
        <v>48</v>
      </c>
      <c r="J2986" t="s">
        <v>38</v>
      </c>
      <c r="K2986" t="b">
        <v>0</v>
      </c>
      <c r="L2986">
        <v>65</v>
      </c>
      <c r="M2986">
        <v>6</v>
      </c>
      <c r="N2986" t="s">
        <v>9</v>
      </c>
      <c r="O2986">
        <v>77</v>
      </c>
      <c r="P2986" t="str">
        <f>IF(Table1[[#This Row],[Survival_Time_Months]]&lt;12,"&lt;1 Year",IF(Table1[[#This Row],[Survival_Time_Months]]&lt;60,"1-5 Years","5+ Years"))</f>
        <v>5+ Years</v>
      </c>
      <c r="Q2986" t="s">
        <v>14</v>
      </c>
      <c r="R2986" t="b">
        <v>0</v>
      </c>
      <c r="S2986" t="s">
        <v>20</v>
      </c>
    </row>
    <row r="2987" spans="1:19" x14ac:dyDescent="0.35">
      <c r="A2987" t="s">
        <v>3032</v>
      </c>
      <c r="B2987">
        <v>53</v>
      </c>
      <c r="C2987" t="str">
        <f>IF(Table1[[#This Row],[Age]]&lt;=10,"Child",IF(Table1[[#This Row],[Age]]&lt;=20,"Teen", IF(Table1[[#This Row],[Age]]&lt;=40, "Young Adult",IF(Table1[[#This Row],[Age]]&lt;=60, "Middle Age","Old Age"))))</f>
        <v>Middle Age</v>
      </c>
      <c r="D2987" t="s">
        <v>5050</v>
      </c>
      <c r="E2987" t="s">
        <v>35</v>
      </c>
      <c r="F2987" t="s">
        <v>41</v>
      </c>
      <c r="G2987" s="2">
        <v>44962</v>
      </c>
      <c r="H2987" s="1">
        <f>YEAR(Table1[[#This Row],[Date_of_Diagnosis]])</f>
        <v>2023</v>
      </c>
      <c r="I2987" t="s">
        <v>51</v>
      </c>
      <c r="J2987" t="s">
        <v>2</v>
      </c>
      <c r="K2987" t="b">
        <v>1</v>
      </c>
      <c r="L2987">
        <v>25</v>
      </c>
      <c r="M2987">
        <v>20</v>
      </c>
      <c r="N2987" t="s">
        <v>9</v>
      </c>
      <c r="O2987">
        <v>9</v>
      </c>
      <c r="P2987" t="str">
        <f>IF(Table1[[#This Row],[Survival_Time_Months]]&lt;12,"&lt;1 Year",IF(Table1[[#This Row],[Survival_Time_Months]]&lt;60,"1-5 Years","5+ Years"))</f>
        <v>&lt;1 Year</v>
      </c>
      <c r="Q2987" t="s">
        <v>10</v>
      </c>
      <c r="R2987" t="b">
        <v>0</v>
      </c>
      <c r="S2987" t="s">
        <v>13</v>
      </c>
    </row>
    <row r="2988" spans="1:19" x14ac:dyDescent="0.35">
      <c r="A2988" t="s">
        <v>3033</v>
      </c>
      <c r="B2988">
        <v>21</v>
      </c>
      <c r="C2988" t="str">
        <f>IF(Table1[[#This Row],[Age]]&lt;=10,"Child",IF(Table1[[#This Row],[Age]]&lt;=20,"Teen", IF(Table1[[#This Row],[Age]]&lt;=40, "Young Adult",IF(Table1[[#This Row],[Age]]&lt;=60, "Middle Age","Old Age"))))</f>
        <v>Young Adult</v>
      </c>
      <c r="D2988" t="s">
        <v>40</v>
      </c>
      <c r="E2988" t="s">
        <v>50</v>
      </c>
      <c r="F2988" t="s">
        <v>36</v>
      </c>
      <c r="G2988" s="2">
        <v>44646</v>
      </c>
      <c r="H2988" s="1">
        <f>YEAR(Table1[[#This Row],[Date_of_Diagnosis]])</f>
        <v>2022</v>
      </c>
      <c r="I2988" t="s">
        <v>48</v>
      </c>
      <c r="J2988" t="s">
        <v>38</v>
      </c>
      <c r="K2988" t="b">
        <v>1</v>
      </c>
      <c r="L2988">
        <v>24</v>
      </c>
      <c r="M2988">
        <v>17</v>
      </c>
      <c r="N2988" t="s">
        <v>12</v>
      </c>
      <c r="O2988">
        <v>100</v>
      </c>
      <c r="P2988" t="str">
        <f>IF(Table1[[#This Row],[Survival_Time_Months]]&lt;12,"&lt;1 Year",IF(Table1[[#This Row],[Survival_Time_Months]]&lt;60,"1-5 Years","5+ Years"))</f>
        <v>5+ Years</v>
      </c>
      <c r="Q2988" t="s">
        <v>10</v>
      </c>
      <c r="R2988" t="b">
        <v>0</v>
      </c>
      <c r="S2988" t="s">
        <v>22</v>
      </c>
    </row>
    <row r="2989" spans="1:19" x14ac:dyDescent="0.35">
      <c r="A2989" t="s">
        <v>3034</v>
      </c>
      <c r="B2989">
        <v>47</v>
      </c>
      <c r="C2989" t="str">
        <f>IF(Table1[[#This Row],[Age]]&lt;=10,"Child",IF(Table1[[#This Row],[Age]]&lt;=20,"Teen", IF(Table1[[#This Row],[Age]]&lt;=40, "Young Adult",IF(Table1[[#This Row],[Age]]&lt;=60, "Middle Age","Old Age"))))</f>
        <v>Middle Age</v>
      </c>
      <c r="D2989" t="s">
        <v>40</v>
      </c>
      <c r="E2989" t="s">
        <v>50</v>
      </c>
      <c r="F2989" t="s">
        <v>36</v>
      </c>
      <c r="G2989" s="2">
        <v>43863</v>
      </c>
      <c r="H2989" s="1">
        <f>YEAR(Table1[[#This Row],[Date_of_Diagnosis]])</f>
        <v>2020</v>
      </c>
      <c r="I2989" t="s">
        <v>42</v>
      </c>
      <c r="J2989" t="s">
        <v>38</v>
      </c>
      <c r="K2989" t="b">
        <v>1</v>
      </c>
      <c r="L2989">
        <v>46</v>
      </c>
      <c r="M2989">
        <v>19</v>
      </c>
      <c r="N2989" t="s">
        <v>12</v>
      </c>
      <c r="O2989">
        <v>119</v>
      </c>
      <c r="P2989" t="str">
        <f>IF(Table1[[#This Row],[Survival_Time_Months]]&lt;12,"&lt;1 Year",IF(Table1[[#This Row],[Survival_Time_Months]]&lt;60,"1-5 Years","5+ Years"))</f>
        <v>5+ Years</v>
      </c>
      <c r="Q2989" t="s">
        <v>10</v>
      </c>
      <c r="R2989" t="b">
        <v>0</v>
      </c>
      <c r="S2989" t="s">
        <v>21</v>
      </c>
    </row>
    <row r="2990" spans="1:19" x14ac:dyDescent="0.35">
      <c r="A2990" t="s">
        <v>3035</v>
      </c>
      <c r="B2990">
        <v>71</v>
      </c>
      <c r="C2990" t="str">
        <f>IF(Table1[[#This Row],[Age]]&lt;=10,"Child",IF(Table1[[#This Row],[Age]]&lt;=20,"Teen", IF(Table1[[#This Row],[Age]]&lt;=40, "Young Adult",IF(Table1[[#This Row],[Age]]&lt;=60, "Middle Age","Old Age"))))</f>
        <v>Old Age</v>
      </c>
      <c r="D2990" t="s">
        <v>5050</v>
      </c>
      <c r="E2990" t="s">
        <v>47</v>
      </c>
      <c r="F2990" t="s">
        <v>41</v>
      </c>
      <c r="G2990" s="2">
        <v>44396</v>
      </c>
      <c r="H2990" s="1">
        <f>YEAR(Table1[[#This Row],[Date_of_Diagnosis]])</f>
        <v>2021</v>
      </c>
      <c r="I2990" t="s">
        <v>51</v>
      </c>
      <c r="J2990" t="s">
        <v>45</v>
      </c>
      <c r="K2990" t="b">
        <v>1</v>
      </c>
      <c r="L2990">
        <v>19</v>
      </c>
      <c r="M2990">
        <v>8</v>
      </c>
      <c r="N2990" t="s">
        <v>12</v>
      </c>
      <c r="O2990">
        <v>60</v>
      </c>
      <c r="P2990" t="str">
        <f>IF(Table1[[#This Row],[Survival_Time_Months]]&lt;12,"&lt;1 Year",IF(Table1[[#This Row],[Survival_Time_Months]]&lt;60,"1-5 Years","5+ Years"))</f>
        <v>5+ Years</v>
      </c>
      <c r="Q2990" t="s">
        <v>14</v>
      </c>
      <c r="R2990" t="b">
        <v>0</v>
      </c>
      <c r="S2990" t="s">
        <v>21</v>
      </c>
    </row>
    <row r="2991" spans="1:19" x14ac:dyDescent="0.35">
      <c r="A2991" t="s">
        <v>3036</v>
      </c>
      <c r="B2991">
        <v>76</v>
      </c>
      <c r="C2991" t="str">
        <f>IF(Table1[[#This Row],[Age]]&lt;=10,"Child",IF(Table1[[#This Row],[Age]]&lt;=20,"Teen", IF(Table1[[#This Row],[Age]]&lt;=40, "Young Adult",IF(Table1[[#This Row],[Age]]&lt;=60, "Middle Age","Old Age"))))</f>
        <v>Old Age</v>
      </c>
      <c r="D2991" t="s">
        <v>5050</v>
      </c>
      <c r="E2991" t="s">
        <v>50</v>
      </c>
      <c r="F2991" t="s">
        <v>44</v>
      </c>
      <c r="G2991" s="2">
        <v>45183</v>
      </c>
      <c r="H2991" s="1">
        <f>YEAR(Table1[[#This Row],[Date_of_Diagnosis]])</f>
        <v>2023</v>
      </c>
      <c r="I2991" t="s">
        <v>51</v>
      </c>
      <c r="J2991" t="s">
        <v>45</v>
      </c>
      <c r="K2991" t="b">
        <v>1</v>
      </c>
      <c r="L2991">
        <v>7</v>
      </c>
      <c r="M2991">
        <v>7</v>
      </c>
      <c r="N2991" t="s">
        <v>9</v>
      </c>
      <c r="O2991">
        <v>83</v>
      </c>
      <c r="P2991" t="str">
        <f>IF(Table1[[#This Row],[Survival_Time_Months]]&lt;12,"&lt;1 Year",IF(Table1[[#This Row],[Survival_Time_Months]]&lt;60,"1-5 Years","5+ Years"))</f>
        <v>5+ Years</v>
      </c>
      <c r="Q2991" t="s">
        <v>14</v>
      </c>
      <c r="R2991" t="b">
        <v>0</v>
      </c>
      <c r="S2991" t="s">
        <v>18</v>
      </c>
    </row>
    <row r="2992" spans="1:19" x14ac:dyDescent="0.35">
      <c r="A2992" t="s">
        <v>3037</v>
      </c>
      <c r="B2992">
        <v>1</v>
      </c>
      <c r="C2992" t="str">
        <f>IF(Table1[[#This Row],[Age]]&lt;=10,"Child",IF(Table1[[#This Row],[Age]]&lt;=20,"Teen", IF(Table1[[#This Row],[Age]]&lt;=40, "Young Adult",IF(Table1[[#This Row],[Age]]&lt;=60, "Middle Age","Old Age"))))</f>
        <v>Child</v>
      </c>
      <c r="D2992" t="s">
        <v>5050</v>
      </c>
      <c r="E2992" t="s">
        <v>50</v>
      </c>
      <c r="F2992" t="s">
        <v>41</v>
      </c>
      <c r="G2992" s="2">
        <v>45420</v>
      </c>
      <c r="H2992" s="1">
        <f>YEAR(Table1[[#This Row],[Date_of_Diagnosis]])</f>
        <v>2024</v>
      </c>
      <c r="I2992" t="s">
        <v>37</v>
      </c>
      <c r="J2992" t="s">
        <v>45</v>
      </c>
      <c r="K2992" t="b">
        <v>0</v>
      </c>
      <c r="L2992">
        <v>46</v>
      </c>
      <c r="M2992">
        <v>12</v>
      </c>
      <c r="N2992" t="s">
        <v>12</v>
      </c>
      <c r="O2992">
        <v>43</v>
      </c>
      <c r="P2992" t="str">
        <f>IF(Table1[[#This Row],[Survival_Time_Months]]&lt;12,"&lt;1 Year",IF(Table1[[#This Row],[Survival_Time_Months]]&lt;60,"1-5 Years","5+ Years"))</f>
        <v>1-5 Years</v>
      </c>
      <c r="Q2992" t="s">
        <v>14</v>
      </c>
      <c r="R2992" t="b">
        <v>1</v>
      </c>
      <c r="S2992" t="s">
        <v>21</v>
      </c>
    </row>
    <row r="2993" spans="1:19" x14ac:dyDescent="0.35">
      <c r="A2993" t="s">
        <v>3038</v>
      </c>
      <c r="B2993">
        <v>12</v>
      </c>
      <c r="C2993" t="str">
        <f>IF(Table1[[#This Row],[Age]]&lt;=10,"Child",IF(Table1[[#This Row],[Age]]&lt;=20,"Teen", IF(Table1[[#This Row],[Age]]&lt;=40, "Young Adult",IF(Table1[[#This Row],[Age]]&lt;=60, "Middle Age","Old Age"))))</f>
        <v>Teen</v>
      </c>
      <c r="D2993" t="s">
        <v>5050</v>
      </c>
      <c r="E2993" t="s">
        <v>50</v>
      </c>
      <c r="F2993" t="s">
        <v>41</v>
      </c>
      <c r="G2993" s="2">
        <v>44651</v>
      </c>
      <c r="H2993" s="1">
        <f>YEAR(Table1[[#This Row],[Date_of_Diagnosis]])</f>
        <v>2022</v>
      </c>
      <c r="I2993" t="s">
        <v>42</v>
      </c>
      <c r="J2993" t="s">
        <v>2</v>
      </c>
      <c r="K2993" t="b">
        <v>0</v>
      </c>
      <c r="L2993">
        <v>33</v>
      </c>
      <c r="M2993">
        <v>19</v>
      </c>
      <c r="N2993" t="s">
        <v>15</v>
      </c>
      <c r="O2993">
        <v>74</v>
      </c>
      <c r="P2993" t="str">
        <f>IF(Table1[[#This Row],[Survival_Time_Months]]&lt;12,"&lt;1 Year",IF(Table1[[#This Row],[Survival_Time_Months]]&lt;60,"1-5 Years","5+ Years"))</f>
        <v>5+ Years</v>
      </c>
      <c r="Q2993" t="s">
        <v>10</v>
      </c>
      <c r="R2993" t="b">
        <v>0</v>
      </c>
      <c r="S2993" t="s">
        <v>16</v>
      </c>
    </row>
    <row r="2994" spans="1:19" x14ac:dyDescent="0.35">
      <c r="A2994" t="s">
        <v>3039</v>
      </c>
      <c r="B2994">
        <v>73</v>
      </c>
      <c r="C2994" t="str">
        <f>IF(Table1[[#This Row],[Age]]&lt;=10,"Child",IF(Table1[[#This Row],[Age]]&lt;=20,"Teen", IF(Table1[[#This Row],[Age]]&lt;=40, "Young Adult",IF(Table1[[#This Row],[Age]]&lt;=60, "Middle Age","Old Age"))))</f>
        <v>Old Age</v>
      </c>
      <c r="D2994" t="s">
        <v>5050</v>
      </c>
      <c r="E2994" t="s">
        <v>47</v>
      </c>
      <c r="F2994" t="s">
        <v>41</v>
      </c>
      <c r="G2994" s="2">
        <v>43846</v>
      </c>
      <c r="H2994" s="1">
        <f>YEAR(Table1[[#This Row],[Date_of_Diagnosis]])</f>
        <v>2020</v>
      </c>
      <c r="I2994" t="s">
        <v>42</v>
      </c>
      <c r="J2994" t="s">
        <v>45</v>
      </c>
      <c r="K2994" t="b">
        <v>0</v>
      </c>
      <c r="L2994">
        <v>2</v>
      </c>
      <c r="M2994">
        <v>18</v>
      </c>
      <c r="N2994" t="s">
        <v>15</v>
      </c>
      <c r="O2994">
        <v>92</v>
      </c>
      <c r="P2994" t="str">
        <f>IF(Table1[[#This Row],[Survival_Time_Months]]&lt;12,"&lt;1 Year",IF(Table1[[#This Row],[Survival_Time_Months]]&lt;60,"1-5 Years","5+ Years"))</f>
        <v>5+ Years</v>
      </c>
      <c r="Q2994" t="s">
        <v>14</v>
      </c>
      <c r="R2994" t="b">
        <v>0</v>
      </c>
      <c r="S2994" t="s">
        <v>13</v>
      </c>
    </row>
    <row r="2995" spans="1:19" x14ac:dyDescent="0.35">
      <c r="A2995" t="s">
        <v>3040</v>
      </c>
      <c r="B2995">
        <v>12</v>
      </c>
      <c r="C2995" t="str">
        <f>IF(Table1[[#This Row],[Age]]&lt;=10,"Child",IF(Table1[[#This Row],[Age]]&lt;=20,"Teen", IF(Table1[[#This Row],[Age]]&lt;=40, "Young Adult",IF(Table1[[#This Row],[Age]]&lt;=60, "Middle Age","Old Age"))))</f>
        <v>Teen</v>
      </c>
      <c r="D2995" t="s">
        <v>5049</v>
      </c>
      <c r="E2995" t="s">
        <v>35</v>
      </c>
      <c r="F2995" t="s">
        <v>36</v>
      </c>
      <c r="G2995" s="2">
        <v>45463</v>
      </c>
      <c r="H2995" s="1">
        <f>YEAR(Table1[[#This Row],[Date_of_Diagnosis]])</f>
        <v>2024</v>
      </c>
      <c r="I2995" t="s">
        <v>48</v>
      </c>
      <c r="J2995" t="s">
        <v>38</v>
      </c>
      <c r="K2995" t="b">
        <v>0</v>
      </c>
      <c r="L2995">
        <v>21</v>
      </c>
      <c r="M2995">
        <v>11</v>
      </c>
      <c r="N2995" t="s">
        <v>12</v>
      </c>
      <c r="O2995">
        <v>44</v>
      </c>
      <c r="P2995" t="str">
        <f>IF(Table1[[#This Row],[Survival_Time_Months]]&lt;12,"&lt;1 Year",IF(Table1[[#This Row],[Survival_Time_Months]]&lt;60,"1-5 Years","5+ Years"))</f>
        <v>1-5 Years</v>
      </c>
      <c r="Q2995" t="s">
        <v>14</v>
      </c>
      <c r="R2995" t="b">
        <v>0</v>
      </c>
      <c r="S2995" t="s">
        <v>22</v>
      </c>
    </row>
    <row r="2996" spans="1:19" x14ac:dyDescent="0.35">
      <c r="A2996" t="s">
        <v>3041</v>
      </c>
      <c r="B2996">
        <v>6</v>
      </c>
      <c r="C2996" t="str">
        <f>IF(Table1[[#This Row],[Age]]&lt;=10,"Child",IF(Table1[[#This Row],[Age]]&lt;=20,"Teen", IF(Table1[[#This Row],[Age]]&lt;=40, "Young Adult",IF(Table1[[#This Row],[Age]]&lt;=60, "Middle Age","Old Age"))))</f>
        <v>Child</v>
      </c>
      <c r="D2996" t="s">
        <v>5050</v>
      </c>
      <c r="E2996" t="s">
        <v>35</v>
      </c>
      <c r="F2996" t="s">
        <v>36</v>
      </c>
      <c r="G2996" s="2">
        <v>44902</v>
      </c>
      <c r="H2996" s="1">
        <f>YEAR(Table1[[#This Row],[Date_of_Diagnosis]])</f>
        <v>2022</v>
      </c>
      <c r="I2996" t="s">
        <v>37</v>
      </c>
      <c r="J2996" t="s">
        <v>38</v>
      </c>
      <c r="K2996" t="b">
        <v>0</v>
      </c>
      <c r="L2996">
        <v>25</v>
      </c>
      <c r="M2996">
        <v>1</v>
      </c>
      <c r="N2996" t="s">
        <v>12</v>
      </c>
      <c r="O2996">
        <v>99</v>
      </c>
      <c r="P2996" t="str">
        <f>IF(Table1[[#This Row],[Survival_Time_Months]]&lt;12,"&lt;1 Year",IF(Table1[[#This Row],[Survival_Time_Months]]&lt;60,"1-5 Years","5+ Years"))</f>
        <v>5+ Years</v>
      </c>
      <c r="Q2996" t="s">
        <v>14</v>
      </c>
      <c r="R2996" t="b">
        <v>1</v>
      </c>
      <c r="S2996" t="s">
        <v>18</v>
      </c>
    </row>
    <row r="2997" spans="1:19" x14ac:dyDescent="0.35">
      <c r="A2997" t="s">
        <v>3042</v>
      </c>
      <c r="B2997">
        <v>18</v>
      </c>
      <c r="C2997" t="str">
        <f>IF(Table1[[#This Row],[Age]]&lt;=10,"Child",IF(Table1[[#This Row],[Age]]&lt;=20,"Teen", IF(Table1[[#This Row],[Age]]&lt;=40, "Young Adult",IF(Table1[[#This Row],[Age]]&lt;=60, "Middle Age","Old Age"))))</f>
        <v>Teen</v>
      </c>
      <c r="D2997" t="s">
        <v>5050</v>
      </c>
      <c r="E2997" t="s">
        <v>47</v>
      </c>
      <c r="F2997" t="s">
        <v>44</v>
      </c>
      <c r="G2997" s="2">
        <v>45131</v>
      </c>
      <c r="H2997" s="1">
        <f>YEAR(Table1[[#This Row],[Date_of_Diagnosis]])</f>
        <v>2023</v>
      </c>
      <c r="I2997" t="s">
        <v>48</v>
      </c>
      <c r="J2997" t="s">
        <v>2</v>
      </c>
      <c r="K2997" t="b">
        <v>0</v>
      </c>
      <c r="L2997">
        <v>20</v>
      </c>
      <c r="M2997">
        <v>15</v>
      </c>
      <c r="N2997" t="s">
        <v>15</v>
      </c>
      <c r="O2997">
        <v>63</v>
      </c>
      <c r="P2997" t="str">
        <f>IF(Table1[[#This Row],[Survival_Time_Months]]&lt;12,"&lt;1 Year",IF(Table1[[#This Row],[Survival_Time_Months]]&lt;60,"1-5 Years","5+ Years"))</f>
        <v>5+ Years</v>
      </c>
      <c r="Q2997" t="s">
        <v>14</v>
      </c>
      <c r="R2997" t="b">
        <v>0</v>
      </c>
      <c r="S2997" t="s">
        <v>23</v>
      </c>
    </row>
    <row r="2998" spans="1:19" x14ac:dyDescent="0.35">
      <c r="A2998" t="s">
        <v>3043</v>
      </c>
      <c r="B2998">
        <v>47</v>
      </c>
      <c r="C2998" t="str">
        <f>IF(Table1[[#This Row],[Age]]&lt;=10,"Child",IF(Table1[[#This Row],[Age]]&lt;=20,"Teen", IF(Table1[[#This Row],[Age]]&lt;=40, "Young Adult",IF(Table1[[#This Row],[Age]]&lt;=60, "Middle Age","Old Age"))))</f>
        <v>Middle Age</v>
      </c>
      <c r="D2998" t="s">
        <v>5050</v>
      </c>
      <c r="E2998" t="s">
        <v>50</v>
      </c>
      <c r="F2998" t="s">
        <v>36</v>
      </c>
      <c r="G2998" s="2">
        <v>44072</v>
      </c>
      <c r="H2998" s="1">
        <f>YEAR(Table1[[#This Row],[Date_of_Diagnosis]])</f>
        <v>2020</v>
      </c>
      <c r="I2998" t="s">
        <v>42</v>
      </c>
      <c r="J2998" t="s">
        <v>2</v>
      </c>
      <c r="K2998" t="b">
        <v>1</v>
      </c>
      <c r="L2998">
        <v>23</v>
      </c>
      <c r="M2998">
        <v>14</v>
      </c>
      <c r="N2998" t="s">
        <v>12</v>
      </c>
      <c r="O2998">
        <v>118</v>
      </c>
      <c r="P2998" t="str">
        <f>IF(Table1[[#This Row],[Survival_Time_Months]]&lt;12,"&lt;1 Year",IF(Table1[[#This Row],[Survival_Time_Months]]&lt;60,"1-5 Years","5+ Years"))</f>
        <v>5+ Years</v>
      </c>
      <c r="Q2998" t="s">
        <v>10</v>
      </c>
      <c r="R2998" t="b">
        <v>0</v>
      </c>
      <c r="S2998" t="s">
        <v>17</v>
      </c>
    </row>
    <row r="2999" spans="1:19" x14ac:dyDescent="0.35">
      <c r="A2999" t="s">
        <v>3044</v>
      </c>
      <c r="B2999">
        <v>86</v>
      </c>
      <c r="C2999" t="str">
        <f>IF(Table1[[#This Row],[Age]]&lt;=10,"Child",IF(Table1[[#This Row],[Age]]&lt;=20,"Teen", IF(Table1[[#This Row],[Age]]&lt;=40, "Young Adult",IF(Table1[[#This Row],[Age]]&lt;=60, "Middle Age","Old Age"))))</f>
        <v>Old Age</v>
      </c>
      <c r="D2999" t="s">
        <v>5049</v>
      </c>
      <c r="E2999" t="s">
        <v>47</v>
      </c>
      <c r="F2999" t="s">
        <v>44</v>
      </c>
      <c r="G2999" s="2">
        <v>44822</v>
      </c>
      <c r="H2999" s="1">
        <f>YEAR(Table1[[#This Row],[Date_of_Diagnosis]])</f>
        <v>2022</v>
      </c>
      <c r="I2999" t="s">
        <v>51</v>
      </c>
      <c r="J2999" t="s">
        <v>38</v>
      </c>
      <c r="K2999" t="b">
        <v>0</v>
      </c>
      <c r="L2999">
        <v>64</v>
      </c>
      <c r="M2999">
        <v>17</v>
      </c>
      <c r="N2999" t="s">
        <v>9</v>
      </c>
      <c r="O2999">
        <v>79</v>
      </c>
      <c r="P2999" t="str">
        <f>IF(Table1[[#This Row],[Survival_Time_Months]]&lt;12,"&lt;1 Year",IF(Table1[[#This Row],[Survival_Time_Months]]&lt;60,"1-5 Years","5+ Years"))</f>
        <v>5+ Years</v>
      </c>
      <c r="Q2999" t="s">
        <v>14</v>
      </c>
      <c r="R2999" t="b">
        <v>1</v>
      </c>
      <c r="S2999" t="s">
        <v>13</v>
      </c>
    </row>
    <row r="3000" spans="1:19" x14ac:dyDescent="0.35">
      <c r="A3000" t="s">
        <v>3045</v>
      </c>
      <c r="B3000">
        <v>77</v>
      </c>
      <c r="C3000" t="str">
        <f>IF(Table1[[#This Row],[Age]]&lt;=10,"Child",IF(Table1[[#This Row],[Age]]&lt;=20,"Teen", IF(Table1[[#This Row],[Age]]&lt;=40, "Young Adult",IF(Table1[[#This Row],[Age]]&lt;=60, "Middle Age","Old Age"))))</f>
        <v>Old Age</v>
      </c>
      <c r="D3000" t="s">
        <v>5049</v>
      </c>
      <c r="E3000" t="s">
        <v>47</v>
      </c>
      <c r="F3000" t="s">
        <v>41</v>
      </c>
      <c r="G3000" s="2">
        <v>43911</v>
      </c>
      <c r="H3000" s="1">
        <f>YEAR(Table1[[#This Row],[Date_of_Diagnosis]])</f>
        <v>2020</v>
      </c>
      <c r="I3000" t="s">
        <v>48</v>
      </c>
      <c r="J3000" t="s">
        <v>45</v>
      </c>
      <c r="K3000" t="b">
        <v>1</v>
      </c>
      <c r="L3000">
        <v>24</v>
      </c>
      <c r="M3000">
        <v>12</v>
      </c>
      <c r="N3000" t="s">
        <v>12</v>
      </c>
      <c r="O3000">
        <v>113</v>
      </c>
      <c r="P3000" t="str">
        <f>IF(Table1[[#This Row],[Survival_Time_Months]]&lt;12,"&lt;1 Year",IF(Table1[[#This Row],[Survival_Time_Months]]&lt;60,"1-5 Years","5+ Years"))</f>
        <v>5+ Years</v>
      </c>
      <c r="Q3000" t="s">
        <v>14</v>
      </c>
      <c r="R3000" t="b">
        <v>0</v>
      </c>
      <c r="S3000" t="s">
        <v>13</v>
      </c>
    </row>
    <row r="3001" spans="1:19" x14ac:dyDescent="0.35">
      <c r="A3001" t="s">
        <v>3046</v>
      </c>
      <c r="B3001">
        <v>37</v>
      </c>
      <c r="C3001" t="str">
        <f>IF(Table1[[#This Row],[Age]]&lt;=10,"Child",IF(Table1[[#This Row],[Age]]&lt;=20,"Teen", IF(Table1[[#This Row],[Age]]&lt;=40, "Young Adult",IF(Table1[[#This Row],[Age]]&lt;=60, "Middle Age","Old Age"))))</f>
        <v>Young Adult</v>
      </c>
      <c r="D3001" t="s">
        <v>5049</v>
      </c>
      <c r="E3001" t="s">
        <v>35</v>
      </c>
      <c r="F3001" t="s">
        <v>41</v>
      </c>
      <c r="G3001" s="2">
        <v>45052</v>
      </c>
      <c r="H3001" s="1">
        <f>YEAR(Table1[[#This Row],[Date_of_Diagnosis]])</f>
        <v>2023</v>
      </c>
      <c r="I3001" t="s">
        <v>42</v>
      </c>
      <c r="J3001" t="s">
        <v>45</v>
      </c>
      <c r="K3001" t="b">
        <v>0</v>
      </c>
      <c r="L3001">
        <v>3</v>
      </c>
      <c r="M3001">
        <v>7</v>
      </c>
      <c r="N3001" t="s">
        <v>15</v>
      </c>
      <c r="O3001">
        <v>14</v>
      </c>
      <c r="P3001" t="str">
        <f>IF(Table1[[#This Row],[Survival_Time_Months]]&lt;12,"&lt;1 Year",IF(Table1[[#This Row],[Survival_Time_Months]]&lt;60,"1-5 Years","5+ Years"))</f>
        <v>1-5 Years</v>
      </c>
      <c r="Q3001" t="s">
        <v>14</v>
      </c>
      <c r="R3001" t="b">
        <v>1</v>
      </c>
      <c r="S3001" t="s">
        <v>17</v>
      </c>
    </row>
    <row r="3002" spans="1:19" x14ac:dyDescent="0.35">
      <c r="A3002" t="s">
        <v>3047</v>
      </c>
      <c r="B3002">
        <v>83</v>
      </c>
      <c r="C3002" t="str">
        <f>IF(Table1[[#This Row],[Age]]&lt;=10,"Child",IF(Table1[[#This Row],[Age]]&lt;=20,"Teen", IF(Table1[[#This Row],[Age]]&lt;=40, "Young Adult",IF(Table1[[#This Row],[Age]]&lt;=60, "Middle Age","Old Age"))))</f>
        <v>Old Age</v>
      </c>
      <c r="D3002" t="s">
        <v>5049</v>
      </c>
      <c r="E3002" t="s">
        <v>47</v>
      </c>
      <c r="F3002" t="s">
        <v>36</v>
      </c>
      <c r="G3002" s="2">
        <v>44804</v>
      </c>
      <c r="H3002" s="1">
        <f>YEAR(Table1[[#This Row],[Date_of_Diagnosis]])</f>
        <v>2022</v>
      </c>
      <c r="I3002" t="s">
        <v>51</v>
      </c>
      <c r="J3002" t="s">
        <v>2</v>
      </c>
      <c r="K3002" t="b">
        <v>1</v>
      </c>
      <c r="L3002">
        <v>33</v>
      </c>
      <c r="M3002">
        <v>1</v>
      </c>
      <c r="N3002" t="s">
        <v>15</v>
      </c>
      <c r="O3002">
        <v>115</v>
      </c>
      <c r="P3002" t="str">
        <f>IF(Table1[[#This Row],[Survival_Time_Months]]&lt;12,"&lt;1 Year",IF(Table1[[#This Row],[Survival_Time_Months]]&lt;60,"1-5 Years","5+ Years"))</f>
        <v>5+ Years</v>
      </c>
      <c r="Q3002" t="s">
        <v>10</v>
      </c>
      <c r="R3002" t="b">
        <v>0</v>
      </c>
      <c r="S3002" t="s">
        <v>23</v>
      </c>
    </row>
    <row r="3003" spans="1:19" x14ac:dyDescent="0.35">
      <c r="A3003" t="s">
        <v>3048</v>
      </c>
      <c r="B3003">
        <v>56</v>
      </c>
      <c r="C3003" t="str">
        <f>IF(Table1[[#This Row],[Age]]&lt;=10,"Child",IF(Table1[[#This Row],[Age]]&lt;=20,"Teen", IF(Table1[[#This Row],[Age]]&lt;=40, "Young Adult",IF(Table1[[#This Row],[Age]]&lt;=60, "Middle Age","Old Age"))))</f>
        <v>Middle Age</v>
      </c>
      <c r="D3003" t="s">
        <v>40</v>
      </c>
      <c r="E3003" t="s">
        <v>50</v>
      </c>
      <c r="F3003" t="s">
        <v>41</v>
      </c>
      <c r="G3003" s="2">
        <v>45511</v>
      </c>
      <c r="H3003" s="1">
        <f>YEAR(Table1[[#This Row],[Date_of_Diagnosis]])</f>
        <v>2024</v>
      </c>
      <c r="I3003" t="s">
        <v>51</v>
      </c>
      <c r="J3003" t="s">
        <v>45</v>
      </c>
      <c r="K3003" t="b">
        <v>1</v>
      </c>
      <c r="L3003">
        <v>44</v>
      </c>
      <c r="M3003">
        <v>14</v>
      </c>
      <c r="N3003" t="s">
        <v>9</v>
      </c>
      <c r="O3003">
        <v>88</v>
      </c>
      <c r="P3003" t="str">
        <f>IF(Table1[[#This Row],[Survival_Time_Months]]&lt;12,"&lt;1 Year",IF(Table1[[#This Row],[Survival_Time_Months]]&lt;60,"1-5 Years","5+ Years"))</f>
        <v>5+ Years</v>
      </c>
      <c r="Q3003" t="s">
        <v>14</v>
      </c>
      <c r="R3003" t="b">
        <v>0</v>
      </c>
      <c r="S3003" t="s">
        <v>23</v>
      </c>
    </row>
    <row r="3004" spans="1:19" x14ac:dyDescent="0.35">
      <c r="A3004" t="s">
        <v>3049</v>
      </c>
      <c r="B3004">
        <v>14</v>
      </c>
      <c r="C3004" t="str">
        <f>IF(Table1[[#This Row],[Age]]&lt;=10,"Child",IF(Table1[[#This Row],[Age]]&lt;=20,"Teen", IF(Table1[[#This Row],[Age]]&lt;=40, "Young Adult",IF(Table1[[#This Row],[Age]]&lt;=60, "Middle Age","Old Age"))))</f>
        <v>Teen</v>
      </c>
      <c r="D3004" t="s">
        <v>5050</v>
      </c>
      <c r="E3004" t="s">
        <v>50</v>
      </c>
      <c r="F3004" t="s">
        <v>41</v>
      </c>
      <c r="G3004" s="2">
        <v>44383</v>
      </c>
      <c r="H3004" s="1">
        <f>YEAR(Table1[[#This Row],[Date_of_Diagnosis]])</f>
        <v>2021</v>
      </c>
      <c r="I3004" t="s">
        <v>51</v>
      </c>
      <c r="J3004" t="s">
        <v>45</v>
      </c>
      <c r="K3004" t="b">
        <v>1</v>
      </c>
      <c r="L3004">
        <v>53</v>
      </c>
      <c r="M3004">
        <v>6</v>
      </c>
      <c r="N3004" t="s">
        <v>15</v>
      </c>
      <c r="O3004">
        <v>72</v>
      </c>
      <c r="P3004" t="str">
        <f>IF(Table1[[#This Row],[Survival_Time_Months]]&lt;12,"&lt;1 Year",IF(Table1[[#This Row],[Survival_Time_Months]]&lt;60,"1-5 Years","5+ Years"))</f>
        <v>5+ Years</v>
      </c>
      <c r="Q3004" t="s">
        <v>10</v>
      </c>
      <c r="R3004" t="b">
        <v>1</v>
      </c>
      <c r="S3004" t="s">
        <v>17</v>
      </c>
    </row>
    <row r="3005" spans="1:19" x14ac:dyDescent="0.35">
      <c r="A3005" t="s">
        <v>3050</v>
      </c>
      <c r="B3005">
        <v>60</v>
      </c>
      <c r="C3005" t="str">
        <f>IF(Table1[[#This Row],[Age]]&lt;=10,"Child",IF(Table1[[#This Row],[Age]]&lt;=20,"Teen", IF(Table1[[#This Row],[Age]]&lt;=40, "Young Adult",IF(Table1[[#This Row],[Age]]&lt;=60, "Middle Age","Old Age"))))</f>
        <v>Middle Age</v>
      </c>
      <c r="D3005" t="s">
        <v>40</v>
      </c>
      <c r="E3005" t="s">
        <v>35</v>
      </c>
      <c r="F3005" t="s">
        <v>36</v>
      </c>
      <c r="G3005" s="2">
        <v>44696</v>
      </c>
      <c r="H3005" s="1">
        <f>YEAR(Table1[[#This Row],[Date_of_Diagnosis]])</f>
        <v>2022</v>
      </c>
      <c r="I3005" t="s">
        <v>48</v>
      </c>
      <c r="J3005" t="s">
        <v>38</v>
      </c>
      <c r="K3005" t="b">
        <v>1</v>
      </c>
      <c r="L3005">
        <v>14</v>
      </c>
      <c r="M3005">
        <v>3</v>
      </c>
      <c r="N3005" t="s">
        <v>12</v>
      </c>
      <c r="O3005">
        <v>112</v>
      </c>
      <c r="P3005" t="str">
        <f>IF(Table1[[#This Row],[Survival_Time_Months]]&lt;12,"&lt;1 Year",IF(Table1[[#This Row],[Survival_Time_Months]]&lt;60,"1-5 Years","5+ Years"))</f>
        <v>5+ Years</v>
      </c>
      <c r="Q3005" t="s">
        <v>14</v>
      </c>
      <c r="R3005" t="b">
        <v>0</v>
      </c>
      <c r="S3005" t="s">
        <v>17</v>
      </c>
    </row>
    <row r="3006" spans="1:19" x14ac:dyDescent="0.35">
      <c r="A3006" t="s">
        <v>3051</v>
      </c>
      <c r="B3006">
        <v>87</v>
      </c>
      <c r="C3006" t="str">
        <f>IF(Table1[[#This Row],[Age]]&lt;=10,"Child",IF(Table1[[#This Row],[Age]]&lt;=20,"Teen", IF(Table1[[#This Row],[Age]]&lt;=40, "Young Adult",IF(Table1[[#This Row],[Age]]&lt;=60, "Middle Age","Old Age"))))</f>
        <v>Old Age</v>
      </c>
      <c r="D3006" t="s">
        <v>5050</v>
      </c>
      <c r="E3006" t="s">
        <v>35</v>
      </c>
      <c r="F3006" t="s">
        <v>41</v>
      </c>
      <c r="G3006" s="2">
        <v>43957</v>
      </c>
      <c r="H3006" s="1">
        <f>YEAR(Table1[[#This Row],[Date_of_Diagnosis]])</f>
        <v>2020</v>
      </c>
      <c r="I3006" t="s">
        <v>48</v>
      </c>
      <c r="J3006" t="s">
        <v>2</v>
      </c>
      <c r="K3006" t="b">
        <v>1</v>
      </c>
      <c r="L3006">
        <v>51</v>
      </c>
      <c r="M3006">
        <v>10</v>
      </c>
      <c r="N3006" t="s">
        <v>15</v>
      </c>
      <c r="O3006">
        <v>99</v>
      </c>
      <c r="P3006" t="str">
        <f>IF(Table1[[#This Row],[Survival_Time_Months]]&lt;12,"&lt;1 Year",IF(Table1[[#This Row],[Survival_Time_Months]]&lt;60,"1-5 Years","5+ Years"))</f>
        <v>5+ Years</v>
      </c>
      <c r="Q3006" t="s">
        <v>14</v>
      </c>
      <c r="R3006" t="b">
        <v>1</v>
      </c>
      <c r="S3006" t="s">
        <v>21</v>
      </c>
    </row>
    <row r="3007" spans="1:19" x14ac:dyDescent="0.35">
      <c r="A3007" t="s">
        <v>3052</v>
      </c>
      <c r="B3007">
        <v>36</v>
      </c>
      <c r="C3007" t="str">
        <f>IF(Table1[[#This Row],[Age]]&lt;=10,"Child",IF(Table1[[#This Row],[Age]]&lt;=20,"Teen", IF(Table1[[#This Row],[Age]]&lt;=40, "Young Adult",IF(Table1[[#This Row],[Age]]&lt;=60, "Middle Age","Old Age"))))</f>
        <v>Young Adult</v>
      </c>
      <c r="D3007" t="s">
        <v>40</v>
      </c>
      <c r="E3007" t="s">
        <v>35</v>
      </c>
      <c r="F3007" t="s">
        <v>41</v>
      </c>
      <c r="G3007" s="2">
        <v>44625</v>
      </c>
      <c r="H3007" s="1">
        <f>YEAR(Table1[[#This Row],[Date_of_Diagnosis]])</f>
        <v>2022</v>
      </c>
      <c r="I3007" t="s">
        <v>48</v>
      </c>
      <c r="J3007" t="s">
        <v>38</v>
      </c>
      <c r="K3007" t="b">
        <v>1</v>
      </c>
      <c r="L3007">
        <v>64</v>
      </c>
      <c r="M3007">
        <v>3</v>
      </c>
      <c r="N3007" t="s">
        <v>12</v>
      </c>
      <c r="O3007">
        <v>58</v>
      </c>
      <c r="P3007" t="str">
        <f>IF(Table1[[#This Row],[Survival_Time_Months]]&lt;12,"&lt;1 Year",IF(Table1[[#This Row],[Survival_Time_Months]]&lt;60,"1-5 Years","5+ Years"))</f>
        <v>1-5 Years</v>
      </c>
      <c r="Q3007" t="s">
        <v>14</v>
      </c>
      <c r="R3007" t="b">
        <v>0</v>
      </c>
      <c r="S3007" t="s">
        <v>13</v>
      </c>
    </row>
    <row r="3008" spans="1:19" x14ac:dyDescent="0.35">
      <c r="A3008" t="s">
        <v>3053</v>
      </c>
      <c r="B3008">
        <v>62</v>
      </c>
      <c r="C3008" t="str">
        <f>IF(Table1[[#This Row],[Age]]&lt;=10,"Child",IF(Table1[[#This Row],[Age]]&lt;=20,"Teen", IF(Table1[[#This Row],[Age]]&lt;=40, "Young Adult",IF(Table1[[#This Row],[Age]]&lt;=60, "Middle Age","Old Age"))))</f>
        <v>Old Age</v>
      </c>
      <c r="D3008" t="s">
        <v>40</v>
      </c>
      <c r="E3008" t="s">
        <v>47</v>
      </c>
      <c r="F3008" t="s">
        <v>36</v>
      </c>
      <c r="G3008" s="2">
        <v>43713</v>
      </c>
      <c r="H3008" s="1">
        <f>YEAR(Table1[[#This Row],[Date_of_Diagnosis]])</f>
        <v>2019</v>
      </c>
      <c r="I3008" t="s">
        <v>48</v>
      </c>
      <c r="J3008" t="s">
        <v>38</v>
      </c>
      <c r="K3008" t="b">
        <v>0</v>
      </c>
      <c r="L3008">
        <v>65</v>
      </c>
      <c r="M3008">
        <v>6</v>
      </c>
      <c r="N3008" t="s">
        <v>9</v>
      </c>
      <c r="O3008">
        <v>26</v>
      </c>
      <c r="P3008" t="str">
        <f>IF(Table1[[#This Row],[Survival_Time_Months]]&lt;12,"&lt;1 Year",IF(Table1[[#This Row],[Survival_Time_Months]]&lt;60,"1-5 Years","5+ Years"))</f>
        <v>1-5 Years</v>
      </c>
      <c r="Q3008" t="s">
        <v>10</v>
      </c>
      <c r="R3008" t="b">
        <v>0</v>
      </c>
      <c r="S3008" t="s">
        <v>11</v>
      </c>
    </row>
    <row r="3009" spans="1:19" x14ac:dyDescent="0.35">
      <c r="A3009" t="s">
        <v>3054</v>
      </c>
      <c r="B3009">
        <v>77</v>
      </c>
      <c r="C3009" t="str">
        <f>IF(Table1[[#This Row],[Age]]&lt;=10,"Child",IF(Table1[[#This Row],[Age]]&lt;=20,"Teen", IF(Table1[[#This Row],[Age]]&lt;=40, "Young Adult",IF(Table1[[#This Row],[Age]]&lt;=60, "Middle Age","Old Age"))))</f>
        <v>Old Age</v>
      </c>
      <c r="D3009" t="s">
        <v>5050</v>
      </c>
      <c r="E3009" t="s">
        <v>47</v>
      </c>
      <c r="F3009" t="s">
        <v>44</v>
      </c>
      <c r="G3009" s="2">
        <v>44252</v>
      </c>
      <c r="H3009" s="1">
        <f>YEAR(Table1[[#This Row],[Date_of_Diagnosis]])</f>
        <v>2021</v>
      </c>
      <c r="I3009" t="s">
        <v>42</v>
      </c>
      <c r="J3009" t="s">
        <v>45</v>
      </c>
      <c r="K3009" t="b">
        <v>1</v>
      </c>
      <c r="L3009">
        <v>2</v>
      </c>
      <c r="M3009">
        <v>6</v>
      </c>
      <c r="N3009" t="s">
        <v>12</v>
      </c>
      <c r="O3009">
        <v>55</v>
      </c>
      <c r="P3009" t="str">
        <f>IF(Table1[[#This Row],[Survival_Time_Months]]&lt;12,"&lt;1 Year",IF(Table1[[#This Row],[Survival_Time_Months]]&lt;60,"1-5 Years","5+ Years"))</f>
        <v>1-5 Years</v>
      </c>
      <c r="Q3009" t="s">
        <v>10</v>
      </c>
      <c r="R3009" t="b">
        <v>0</v>
      </c>
      <c r="S3009" t="s">
        <v>11</v>
      </c>
    </row>
    <row r="3010" spans="1:19" x14ac:dyDescent="0.35">
      <c r="A3010" t="s">
        <v>3055</v>
      </c>
      <c r="B3010">
        <v>35</v>
      </c>
      <c r="C3010" t="str">
        <f>IF(Table1[[#This Row],[Age]]&lt;=10,"Child",IF(Table1[[#This Row],[Age]]&lt;=20,"Teen", IF(Table1[[#This Row],[Age]]&lt;=40, "Young Adult",IF(Table1[[#This Row],[Age]]&lt;=60, "Middle Age","Old Age"))))</f>
        <v>Young Adult</v>
      </c>
      <c r="D3010" t="s">
        <v>40</v>
      </c>
      <c r="E3010" t="s">
        <v>35</v>
      </c>
      <c r="F3010" t="s">
        <v>41</v>
      </c>
      <c r="G3010" s="2">
        <v>43964</v>
      </c>
      <c r="H3010" s="1">
        <f>YEAR(Table1[[#This Row],[Date_of_Diagnosis]])</f>
        <v>2020</v>
      </c>
      <c r="I3010" t="s">
        <v>42</v>
      </c>
      <c r="J3010" t="s">
        <v>45</v>
      </c>
      <c r="K3010" t="b">
        <v>0</v>
      </c>
      <c r="L3010">
        <v>61</v>
      </c>
      <c r="M3010">
        <v>3</v>
      </c>
      <c r="N3010" t="s">
        <v>15</v>
      </c>
      <c r="O3010">
        <v>37</v>
      </c>
      <c r="P3010" t="str">
        <f>IF(Table1[[#This Row],[Survival_Time_Months]]&lt;12,"&lt;1 Year",IF(Table1[[#This Row],[Survival_Time_Months]]&lt;60,"1-5 Years","5+ Years"))</f>
        <v>1-5 Years</v>
      </c>
      <c r="Q3010" t="s">
        <v>10</v>
      </c>
      <c r="R3010" t="b">
        <v>0</v>
      </c>
      <c r="S3010" t="s">
        <v>19</v>
      </c>
    </row>
    <row r="3011" spans="1:19" x14ac:dyDescent="0.35">
      <c r="A3011" t="s">
        <v>3056</v>
      </c>
      <c r="B3011">
        <v>44</v>
      </c>
      <c r="C3011" t="str">
        <f>IF(Table1[[#This Row],[Age]]&lt;=10,"Child",IF(Table1[[#This Row],[Age]]&lt;=20,"Teen", IF(Table1[[#This Row],[Age]]&lt;=40, "Young Adult",IF(Table1[[#This Row],[Age]]&lt;=60, "Middle Age","Old Age"))))</f>
        <v>Middle Age</v>
      </c>
      <c r="D3011" t="s">
        <v>5050</v>
      </c>
      <c r="E3011" t="s">
        <v>50</v>
      </c>
      <c r="F3011" t="s">
        <v>41</v>
      </c>
      <c r="G3011" s="2">
        <v>43857</v>
      </c>
      <c r="H3011" s="1">
        <f>YEAR(Table1[[#This Row],[Date_of_Diagnosis]])</f>
        <v>2020</v>
      </c>
      <c r="I3011" t="s">
        <v>37</v>
      </c>
      <c r="J3011" t="s">
        <v>2</v>
      </c>
      <c r="K3011" t="b">
        <v>1</v>
      </c>
      <c r="L3011">
        <v>40</v>
      </c>
      <c r="M3011">
        <v>17</v>
      </c>
      <c r="N3011" t="s">
        <v>15</v>
      </c>
      <c r="O3011">
        <v>44</v>
      </c>
      <c r="P3011" t="str">
        <f>IF(Table1[[#This Row],[Survival_Time_Months]]&lt;12,"&lt;1 Year",IF(Table1[[#This Row],[Survival_Time_Months]]&lt;60,"1-5 Years","5+ Years"))</f>
        <v>1-5 Years</v>
      </c>
      <c r="Q3011" t="s">
        <v>14</v>
      </c>
      <c r="R3011" t="b">
        <v>1</v>
      </c>
      <c r="S3011" t="s">
        <v>13</v>
      </c>
    </row>
    <row r="3012" spans="1:19" x14ac:dyDescent="0.35">
      <c r="A3012" t="s">
        <v>3057</v>
      </c>
      <c r="B3012">
        <v>28</v>
      </c>
      <c r="C3012" t="str">
        <f>IF(Table1[[#This Row],[Age]]&lt;=10,"Child",IF(Table1[[#This Row],[Age]]&lt;=20,"Teen", IF(Table1[[#This Row],[Age]]&lt;=40, "Young Adult",IF(Table1[[#This Row],[Age]]&lt;=60, "Middle Age","Old Age"))))</f>
        <v>Young Adult</v>
      </c>
      <c r="D3012" t="s">
        <v>5050</v>
      </c>
      <c r="E3012" t="s">
        <v>35</v>
      </c>
      <c r="F3012" t="s">
        <v>41</v>
      </c>
      <c r="G3012" s="2">
        <v>44180</v>
      </c>
      <c r="H3012" s="1">
        <f>YEAR(Table1[[#This Row],[Date_of_Diagnosis]])</f>
        <v>2020</v>
      </c>
      <c r="I3012" t="s">
        <v>51</v>
      </c>
      <c r="J3012" t="s">
        <v>38</v>
      </c>
      <c r="K3012" t="b">
        <v>1</v>
      </c>
      <c r="L3012">
        <v>30</v>
      </c>
      <c r="M3012">
        <v>18</v>
      </c>
      <c r="N3012" t="s">
        <v>9</v>
      </c>
      <c r="O3012">
        <v>72</v>
      </c>
      <c r="P3012" t="str">
        <f>IF(Table1[[#This Row],[Survival_Time_Months]]&lt;12,"&lt;1 Year",IF(Table1[[#This Row],[Survival_Time_Months]]&lt;60,"1-5 Years","5+ Years"))</f>
        <v>5+ Years</v>
      </c>
      <c r="Q3012" t="s">
        <v>10</v>
      </c>
      <c r="R3012" t="b">
        <v>1</v>
      </c>
      <c r="S3012" t="s">
        <v>17</v>
      </c>
    </row>
    <row r="3013" spans="1:19" x14ac:dyDescent="0.35">
      <c r="A3013" t="s">
        <v>3058</v>
      </c>
      <c r="B3013">
        <v>36</v>
      </c>
      <c r="C3013" t="str">
        <f>IF(Table1[[#This Row],[Age]]&lt;=10,"Child",IF(Table1[[#This Row],[Age]]&lt;=20,"Teen", IF(Table1[[#This Row],[Age]]&lt;=40, "Young Adult",IF(Table1[[#This Row],[Age]]&lt;=60, "Middle Age","Old Age"))))</f>
        <v>Young Adult</v>
      </c>
      <c r="D3013" t="s">
        <v>5050</v>
      </c>
      <c r="E3013" t="s">
        <v>35</v>
      </c>
      <c r="F3013" t="s">
        <v>36</v>
      </c>
      <c r="G3013" s="2">
        <v>45416</v>
      </c>
      <c r="H3013" s="1">
        <f>YEAR(Table1[[#This Row],[Date_of_Diagnosis]])</f>
        <v>2024</v>
      </c>
      <c r="I3013" t="s">
        <v>42</v>
      </c>
      <c r="J3013" t="s">
        <v>38</v>
      </c>
      <c r="K3013" t="b">
        <v>0</v>
      </c>
      <c r="L3013">
        <v>51</v>
      </c>
      <c r="M3013">
        <v>15</v>
      </c>
      <c r="N3013" t="s">
        <v>9</v>
      </c>
      <c r="O3013">
        <v>106</v>
      </c>
      <c r="P3013" t="str">
        <f>IF(Table1[[#This Row],[Survival_Time_Months]]&lt;12,"&lt;1 Year",IF(Table1[[#This Row],[Survival_Time_Months]]&lt;60,"1-5 Years","5+ Years"))</f>
        <v>5+ Years</v>
      </c>
      <c r="Q3013" t="s">
        <v>10</v>
      </c>
      <c r="R3013" t="b">
        <v>1</v>
      </c>
      <c r="S3013" t="s">
        <v>18</v>
      </c>
    </row>
    <row r="3014" spans="1:19" x14ac:dyDescent="0.35">
      <c r="A3014" t="s">
        <v>3059</v>
      </c>
      <c r="B3014">
        <v>73</v>
      </c>
      <c r="C3014" t="str">
        <f>IF(Table1[[#This Row],[Age]]&lt;=10,"Child",IF(Table1[[#This Row],[Age]]&lt;=20,"Teen", IF(Table1[[#This Row],[Age]]&lt;=40, "Young Adult",IF(Table1[[#This Row],[Age]]&lt;=60, "Middle Age","Old Age"))))</f>
        <v>Old Age</v>
      </c>
      <c r="D3014" t="s">
        <v>5050</v>
      </c>
      <c r="E3014" t="s">
        <v>50</v>
      </c>
      <c r="F3014" t="s">
        <v>36</v>
      </c>
      <c r="G3014" s="2">
        <v>43802</v>
      </c>
      <c r="H3014" s="1">
        <f>YEAR(Table1[[#This Row],[Date_of_Diagnosis]])</f>
        <v>2019</v>
      </c>
      <c r="I3014" t="s">
        <v>42</v>
      </c>
      <c r="J3014" t="s">
        <v>2</v>
      </c>
      <c r="K3014" t="b">
        <v>1</v>
      </c>
      <c r="L3014">
        <v>45</v>
      </c>
      <c r="M3014">
        <v>4</v>
      </c>
      <c r="N3014" t="s">
        <v>9</v>
      </c>
      <c r="O3014">
        <v>112</v>
      </c>
      <c r="P3014" t="str">
        <f>IF(Table1[[#This Row],[Survival_Time_Months]]&lt;12,"&lt;1 Year",IF(Table1[[#This Row],[Survival_Time_Months]]&lt;60,"1-5 Years","5+ Years"))</f>
        <v>5+ Years</v>
      </c>
      <c r="Q3014" t="s">
        <v>10</v>
      </c>
      <c r="R3014" t="b">
        <v>0</v>
      </c>
      <c r="S3014" t="s">
        <v>11</v>
      </c>
    </row>
    <row r="3015" spans="1:19" x14ac:dyDescent="0.35">
      <c r="A3015" t="s">
        <v>3060</v>
      </c>
      <c r="B3015">
        <v>72</v>
      </c>
      <c r="C3015" t="str">
        <f>IF(Table1[[#This Row],[Age]]&lt;=10,"Child",IF(Table1[[#This Row],[Age]]&lt;=20,"Teen", IF(Table1[[#This Row],[Age]]&lt;=40, "Young Adult",IF(Table1[[#This Row],[Age]]&lt;=60, "Middle Age","Old Age"))))</f>
        <v>Old Age</v>
      </c>
      <c r="D3015" t="s">
        <v>40</v>
      </c>
      <c r="E3015" t="s">
        <v>47</v>
      </c>
      <c r="F3015" t="s">
        <v>36</v>
      </c>
      <c r="G3015" s="2">
        <v>43718</v>
      </c>
      <c r="H3015" s="1">
        <f>YEAR(Table1[[#This Row],[Date_of_Diagnosis]])</f>
        <v>2019</v>
      </c>
      <c r="I3015" t="s">
        <v>42</v>
      </c>
      <c r="J3015" t="s">
        <v>2</v>
      </c>
      <c r="K3015" t="b">
        <v>1</v>
      </c>
      <c r="L3015">
        <v>44</v>
      </c>
      <c r="M3015">
        <v>0</v>
      </c>
      <c r="N3015" t="s">
        <v>12</v>
      </c>
      <c r="O3015">
        <v>44</v>
      </c>
      <c r="P3015" t="str">
        <f>IF(Table1[[#This Row],[Survival_Time_Months]]&lt;12,"&lt;1 Year",IF(Table1[[#This Row],[Survival_Time_Months]]&lt;60,"1-5 Years","5+ Years"))</f>
        <v>1-5 Years</v>
      </c>
      <c r="Q3015" t="s">
        <v>14</v>
      </c>
      <c r="R3015" t="b">
        <v>1</v>
      </c>
      <c r="S3015" t="s">
        <v>20</v>
      </c>
    </row>
    <row r="3016" spans="1:19" x14ac:dyDescent="0.35">
      <c r="A3016" t="s">
        <v>3061</v>
      </c>
      <c r="B3016">
        <v>34</v>
      </c>
      <c r="C3016" t="str">
        <f>IF(Table1[[#This Row],[Age]]&lt;=10,"Child",IF(Table1[[#This Row],[Age]]&lt;=20,"Teen", IF(Table1[[#This Row],[Age]]&lt;=40, "Young Adult",IF(Table1[[#This Row],[Age]]&lt;=60, "Middle Age","Old Age"))))</f>
        <v>Young Adult</v>
      </c>
      <c r="D3016" t="s">
        <v>40</v>
      </c>
      <c r="E3016" t="s">
        <v>35</v>
      </c>
      <c r="F3016" t="s">
        <v>36</v>
      </c>
      <c r="G3016" s="2">
        <v>44674</v>
      </c>
      <c r="H3016" s="1">
        <f>YEAR(Table1[[#This Row],[Date_of_Diagnosis]])</f>
        <v>2022</v>
      </c>
      <c r="I3016" t="s">
        <v>48</v>
      </c>
      <c r="J3016" t="s">
        <v>45</v>
      </c>
      <c r="K3016" t="b">
        <v>0</v>
      </c>
      <c r="L3016">
        <v>64</v>
      </c>
      <c r="M3016">
        <v>19</v>
      </c>
      <c r="N3016" t="s">
        <v>12</v>
      </c>
      <c r="O3016">
        <v>73</v>
      </c>
      <c r="P3016" t="str">
        <f>IF(Table1[[#This Row],[Survival_Time_Months]]&lt;12,"&lt;1 Year",IF(Table1[[#This Row],[Survival_Time_Months]]&lt;60,"1-5 Years","5+ Years"))</f>
        <v>5+ Years</v>
      </c>
      <c r="Q3016" t="s">
        <v>14</v>
      </c>
      <c r="R3016" t="b">
        <v>1</v>
      </c>
      <c r="S3016" t="s">
        <v>19</v>
      </c>
    </row>
    <row r="3017" spans="1:19" x14ac:dyDescent="0.35">
      <c r="A3017" t="s">
        <v>3062</v>
      </c>
      <c r="B3017">
        <v>56</v>
      </c>
      <c r="C3017" t="str">
        <f>IF(Table1[[#This Row],[Age]]&lt;=10,"Child",IF(Table1[[#This Row],[Age]]&lt;=20,"Teen", IF(Table1[[#This Row],[Age]]&lt;=40, "Young Adult",IF(Table1[[#This Row],[Age]]&lt;=60, "Middle Age","Old Age"))))</f>
        <v>Middle Age</v>
      </c>
      <c r="D3017" t="s">
        <v>40</v>
      </c>
      <c r="E3017" t="s">
        <v>47</v>
      </c>
      <c r="F3017" t="s">
        <v>36</v>
      </c>
      <c r="G3017" s="2">
        <v>43682</v>
      </c>
      <c r="H3017" s="1">
        <f>YEAR(Table1[[#This Row],[Date_of_Diagnosis]])</f>
        <v>2019</v>
      </c>
      <c r="I3017" t="s">
        <v>42</v>
      </c>
      <c r="J3017" t="s">
        <v>45</v>
      </c>
      <c r="K3017" t="b">
        <v>1</v>
      </c>
      <c r="L3017">
        <v>41</v>
      </c>
      <c r="M3017">
        <v>12</v>
      </c>
      <c r="N3017" t="s">
        <v>15</v>
      </c>
      <c r="O3017">
        <v>61</v>
      </c>
      <c r="P3017" t="str">
        <f>IF(Table1[[#This Row],[Survival_Time_Months]]&lt;12,"&lt;1 Year",IF(Table1[[#This Row],[Survival_Time_Months]]&lt;60,"1-5 Years","5+ Years"))</f>
        <v>5+ Years</v>
      </c>
      <c r="Q3017" t="s">
        <v>14</v>
      </c>
      <c r="R3017" t="b">
        <v>1</v>
      </c>
      <c r="S3017" t="s">
        <v>22</v>
      </c>
    </row>
    <row r="3018" spans="1:19" x14ac:dyDescent="0.35">
      <c r="A3018" t="s">
        <v>3063</v>
      </c>
      <c r="B3018">
        <v>70</v>
      </c>
      <c r="C3018" t="str">
        <f>IF(Table1[[#This Row],[Age]]&lt;=10,"Child",IF(Table1[[#This Row],[Age]]&lt;=20,"Teen", IF(Table1[[#This Row],[Age]]&lt;=40, "Young Adult",IF(Table1[[#This Row],[Age]]&lt;=60, "Middle Age","Old Age"))))</f>
        <v>Old Age</v>
      </c>
      <c r="D3018" t="s">
        <v>5050</v>
      </c>
      <c r="E3018" t="s">
        <v>47</v>
      </c>
      <c r="F3018" t="s">
        <v>41</v>
      </c>
      <c r="G3018" s="2">
        <v>44617</v>
      </c>
      <c r="H3018" s="1">
        <f>YEAR(Table1[[#This Row],[Date_of_Diagnosis]])</f>
        <v>2022</v>
      </c>
      <c r="I3018" t="s">
        <v>51</v>
      </c>
      <c r="J3018" t="s">
        <v>45</v>
      </c>
      <c r="K3018" t="b">
        <v>1</v>
      </c>
      <c r="L3018">
        <v>49</v>
      </c>
      <c r="M3018">
        <v>16</v>
      </c>
      <c r="N3018" t="s">
        <v>12</v>
      </c>
      <c r="O3018">
        <v>17</v>
      </c>
      <c r="P3018" t="str">
        <f>IF(Table1[[#This Row],[Survival_Time_Months]]&lt;12,"&lt;1 Year",IF(Table1[[#This Row],[Survival_Time_Months]]&lt;60,"1-5 Years","5+ Years"))</f>
        <v>1-5 Years</v>
      </c>
      <c r="Q3018" t="s">
        <v>14</v>
      </c>
      <c r="R3018" t="b">
        <v>1</v>
      </c>
      <c r="S3018" t="s">
        <v>22</v>
      </c>
    </row>
    <row r="3019" spans="1:19" x14ac:dyDescent="0.35">
      <c r="A3019" t="s">
        <v>3064</v>
      </c>
      <c r="B3019">
        <v>40</v>
      </c>
      <c r="C3019" t="str">
        <f>IF(Table1[[#This Row],[Age]]&lt;=10,"Child",IF(Table1[[#This Row],[Age]]&lt;=20,"Teen", IF(Table1[[#This Row],[Age]]&lt;=40, "Young Adult",IF(Table1[[#This Row],[Age]]&lt;=60, "Middle Age","Old Age"))))</f>
        <v>Young Adult</v>
      </c>
      <c r="D3019" t="s">
        <v>40</v>
      </c>
      <c r="E3019" t="s">
        <v>35</v>
      </c>
      <c r="F3019" t="s">
        <v>41</v>
      </c>
      <c r="G3019" s="2">
        <v>45511</v>
      </c>
      <c r="H3019" s="1">
        <f>YEAR(Table1[[#This Row],[Date_of_Diagnosis]])</f>
        <v>2024</v>
      </c>
      <c r="I3019" t="s">
        <v>48</v>
      </c>
      <c r="J3019" t="s">
        <v>45</v>
      </c>
      <c r="K3019" t="b">
        <v>1</v>
      </c>
      <c r="L3019">
        <v>50</v>
      </c>
      <c r="M3019">
        <v>6</v>
      </c>
      <c r="N3019" t="s">
        <v>9</v>
      </c>
      <c r="O3019">
        <v>110</v>
      </c>
      <c r="P3019" t="str">
        <f>IF(Table1[[#This Row],[Survival_Time_Months]]&lt;12,"&lt;1 Year",IF(Table1[[#This Row],[Survival_Time_Months]]&lt;60,"1-5 Years","5+ Years"))</f>
        <v>5+ Years</v>
      </c>
      <c r="Q3019" t="s">
        <v>10</v>
      </c>
      <c r="R3019" t="b">
        <v>1</v>
      </c>
      <c r="S3019" t="s">
        <v>17</v>
      </c>
    </row>
    <row r="3020" spans="1:19" x14ac:dyDescent="0.35">
      <c r="A3020" t="s">
        <v>3065</v>
      </c>
      <c r="B3020">
        <v>14</v>
      </c>
      <c r="C3020" t="str">
        <f>IF(Table1[[#This Row],[Age]]&lt;=10,"Child",IF(Table1[[#This Row],[Age]]&lt;=20,"Teen", IF(Table1[[#This Row],[Age]]&lt;=40, "Young Adult",IF(Table1[[#This Row],[Age]]&lt;=60, "Middle Age","Old Age"))))</f>
        <v>Teen</v>
      </c>
      <c r="D3020" t="s">
        <v>5050</v>
      </c>
      <c r="E3020" t="s">
        <v>47</v>
      </c>
      <c r="F3020" t="s">
        <v>41</v>
      </c>
      <c r="G3020" s="2">
        <v>44864</v>
      </c>
      <c r="H3020" s="1">
        <f>YEAR(Table1[[#This Row],[Date_of_Diagnosis]])</f>
        <v>2022</v>
      </c>
      <c r="I3020" t="s">
        <v>37</v>
      </c>
      <c r="J3020" t="s">
        <v>38</v>
      </c>
      <c r="K3020" t="b">
        <v>0</v>
      </c>
      <c r="L3020">
        <v>60</v>
      </c>
      <c r="M3020">
        <v>10</v>
      </c>
      <c r="N3020" t="s">
        <v>12</v>
      </c>
      <c r="O3020">
        <v>5</v>
      </c>
      <c r="P3020" t="str">
        <f>IF(Table1[[#This Row],[Survival_Time_Months]]&lt;12,"&lt;1 Year",IF(Table1[[#This Row],[Survival_Time_Months]]&lt;60,"1-5 Years","5+ Years"))</f>
        <v>&lt;1 Year</v>
      </c>
      <c r="Q3020" t="s">
        <v>10</v>
      </c>
      <c r="R3020" t="b">
        <v>0</v>
      </c>
      <c r="S3020" t="s">
        <v>17</v>
      </c>
    </row>
    <row r="3021" spans="1:19" x14ac:dyDescent="0.35">
      <c r="A3021" t="s">
        <v>3066</v>
      </c>
      <c r="B3021">
        <v>1</v>
      </c>
      <c r="C3021" t="str">
        <f>IF(Table1[[#This Row],[Age]]&lt;=10,"Child",IF(Table1[[#This Row],[Age]]&lt;=20,"Teen", IF(Table1[[#This Row],[Age]]&lt;=40, "Young Adult",IF(Table1[[#This Row],[Age]]&lt;=60, "Middle Age","Old Age"))))</f>
        <v>Child</v>
      </c>
      <c r="D3021" t="s">
        <v>5050</v>
      </c>
      <c r="E3021" t="s">
        <v>50</v>
      </c>
      <c r="F3021" t="s">
        <v>44</v>
      </c>
      <c r="G3021" s="2">
        <v>44039</v>
      </c>
      <c r="H3021" s="1">
        <f>YEAR(Table1[[#This Row],[Date_of_Diagnosis]])</f>
        <v>2020</v>
      </c>
      <c r="I3021" t="s">
        <v>37</v>
      </c>
      <c r="J3021" t="s">
        <v>45</v>
      </c>
      <c r="K3021" t="b">
        <v>1</v>
      </c>
      <c r="L3021">
        <v>19</v>
      </c>
      <c r="M3021">
        <v>8</v>
      </c>
      <c r="N3021" t="s">
        <v>15</v>
      </c>
      <c r="O3021">
        <v>117</v>
      </c>
      <c r="P3021" t="str">
        <f>IF(Table1[[#This Row],[Survival_Time_Months]]&lt;12,"&lt;1 Year",IF(Table1[[#This Row],[Survival_Time_Months]]&lt;60,"1-5 Years","5+ Years"))</f>
        <v>5+ Years</v>
      </c>
      <c r="Q3021" t="s">
        <v>10</v>
      </c>
      <c r="R3021" t="b">
        <v>1</v>
      </c>
      <c r="S3021" t="s">
        <v>17</v>
      </c>
    </row>
    <row r="3022" spans="1:19" x14ac:dyDescent="0.35">
      <c r="A3022" t="s">
        <v>3067</v>
      </c>
      <c r="B3022">
        <v>19</v>
      </c>
      <c r="C3022" t="str">
        <f>IF(Table1[[#This Row],[Age]]&lt;=10,"Child",IF(Table1[[#This Row],[Age]]&lt;=20,"Teen", IF(Table1[[#This Row],[Age]]&lt;=40, "Young Adult",IF(Table1[[#This Row],[Age]]&lt;=60, "Middle Age","Old Age"))))</f>
        <v>Teen</v>
      </c>
      <c r="D3022" t="s">
        <v>40</v>
      </c>
      <c r="E3022" t="s">
        <v>47</v>
      </c>
      <c r="F3022" t="s">
        <v>44</v>
      </c>
      <c r="G3022" s="2">
        <v>45574</v>
      </c>
      <c r="H3022" s="1">
        <f>YEAR(Table1[[#This Row],[Date_of_Diagnosis]])</f>
        <v>2024</v>
      </c>
      <c r="I3022" t="s">
        <v>37</v>
      </c>
      <c r="J3022" t="s">
        <v>38</v>
      </c>
      <c r="K3022" t="b">
        <v>0</v>
      </c>
      <c r="L3022">
        <v>35</v>
      </c>
      <c r="M3022">
        <v>14</v>
      </c>
      <c r="N3022" t="s">
        <v>9</v>
      </c>
      <c r="O3022">
        <v>59</v>
      </c>
      <c r="P3022" t="str">
        <f>IF(Table1[[#This Row],[Survival_Time_Months]]&lt;12,"&lt;1 Year",IF(Table1[[#This Row],[Survival_Time_Months]]&lt;60,"1-5 Years","5+ Years"))</f>
        <v>1-5 Years</v>
      </c>
      <c r="Q3022" t="s">
        <v>14</v>
      </c>
      <c r="R3022" t="b">
        <v>1</v>
      </c>
      <c r="S3022" t="s">
        <v>13</v>
      </c>
    </row>
    <row r="3023" spans="1:19" x14ac:dyDescent="0.35">
      <c r="A3023" t="s">
        <v>3068</v>
      </c>
      <c r="B3023">
        <v>37</v>
      </c>
      <c r="C3023" t="str">
        <f>IF(Table1[[#This Row],[Age]]&lt;=10,"Child",IF(Table1[[#This Row],[Age]]&lt;=20,"Teen", IF(Table1[[#This Row],[Age]]&lt;=40, "Young Adult",IF(Table1[[#This Row],[Age]]&lt;=60, "Middle Age","Old Age"))))</f>
        <v>Young Adult</v>
      </c>
      <c r="D3023" t="s">
        <v>40</v>
      </c>
      <c r="E3023" t="s">
        <v>47</v>
      </c>
      <c r="F3023" t="s">
        <v>36</v>
      </c>
      <c r="G3023" s="2">
        <v>45229</v>
      </c>
      <c r="H3023" s="1">
        <f>YEAR(Table1[[#This Row],[Date_of_Diagnosis]])</f>
        <v>2023</v>
      </c>
      <c r="I3023" t="s">
        <v>48</v>
      </c>
      <c r="J3023" t="s">
        <v>38</v>
      </c>
      <c r="K3023" t="b">
        <v>1</v>
      </c>
      <c r="L3023">
        <v>6</v>
      </c>
      <c r="M3023">
        <v>15</v>
      </c>
      <c r="N3023" t="s">
        <v>12</v>
      </c>
      <c r="O3023">
        <v>99</v>
      </c>
      <c r="P3023" t="str">
        <f>IF(Table1[[#This Row],[Survival_Time_Months]]&lt;12,"&lt;1 Year",IF(Table1[[#This Row],[Survival_Time_Months]]&lt;60,"1-5 Years","5+ Years"))</f>
        <v>5+ Years</v>
      </c>
      <c r="Q3023" t="s">
        <v>14</v>
      </c>
      <c r="R3023" t="b">
        <v>1</v>
      </c>
      <c r="S3023" t="s">
        <v>17</v>
      </c>
    </row>
    <row r="3024" spans="1:19" x14ac:dyDescent="0.35">
      <c r="A3024" t="s">
        <v>3069</v>
      </c>
      <c r="B3024">
        <v>50</v>
      </c>
      <c r="C3024" t="str">
        <f>IF(Table1[[#This Row],[Age]]&lt;=10,"Child",IF(Table1[[#This Row],[Age]]&lt;=20,"Teen", IF(Table1[[#This Row],[Age]]&lt;=40, "Young Adult",IF(Table1[[#This Row],[Age]]&lt;=60, "Middle Age","Old Age"))))</f>
        <v>Middle Age</v>
      </c>
      <c r="D3024" t="s">
        <v>5049</v>
      </c>
      <c r="E3024" t="s">
        <v>35</v>
      </c>
      <c r="F3024" t="s">
        <v>41</v>
      </c>
      <c r="G3024" s="2">
        <v>45093</v>
      </c>
      <c r="H3024" s="1">
        <f>YEAR(Table1[[#This Row],[Date_of_Diagnosis]])</f>
        <v>2023</v>
      </c>
      <c r="I3024" t="s">
        <v>48</v>
      </c>
      <c r="J3024" t="s">
        <v>38</v>
      </c>
      <c r="K3024" t="b">
        <v>1</v>
      </c>
      <c r="L3024">
        <v>63</v>
      </c>
      <c r="M3024">
        <v>17</v>
      </c>
      <c r="N3024" t="s">
        <v>9</v>
      </c>
      <c r="O3024">
        <v>72</v>
      </c>
      <c r="P3024" t="str">
        <f>IF(Table1[[#This Row],[Survival_Time_Months]]&lt;12,"&lt;1 Year",IF(Table1[[#This Row],[Survival_Time_Months]]&lt;60,"1-5 Years","5+ Years"))</f>
        <v>5+ Years</v>
      </c>
      <c r="Q3024" t="s">
        <v>10</v>
      </c>
      <c r="R3024" t="b">
        <v>0</v>
      </c>
      <c r="S3024" t="s">
        <v>11</v>
      </c>
    </row>
    <row r="3025" spans="1:19" x14ac:dyDescent="0.35">
      <c r="A3025" t="s">
        <v>3070</v>
      </c>
      <c r="B3025">
        <v>54</v>
      </c>
      <c r="C3025" t="str">
        <f>IF(Table1[[#This Row],[Age]]&lt;=10,"Child",IF(Table1[[#This Row],[Age]]&lt;=20,"Teen", IF(Table1[[#This Row],[Age]]&lt;=40, "Young Adult",IF(Table1[[#This Row],[Age]]&lt;=60, "Middle Age","Old Age"))))</f>
        <v>Middle Age</v>
      </c>
      <c r="D3025" t="s">
        <v>5049</v>
      </c>
      <c r="E3025" t="s">
        <v>47</v>
      </c>
      <c r="F3025" t="s">
        <v>41</v>
      </c>
      <c r="G3025" s="2">
        <v>43860</v>
      </c>
      <c r="H3025" s="1">
        <f>YEAR(Table1[[#This Row],[Date_of_Diagnosis]])</f>
        <v>2020</v>
      </c>
      <c r="I3025" t="s">
        <v>42</v>
      </c>
      <c r="J3025" t="s">
        <v>45</v>
      </c>
      <c r="K3025" t="b">
        <v>1</v>
      </c>
      <c r="L3025">
        <v>58</v>
      </c>
      <c r="M3025">
        <v>8</v>
      </c>
      <c r="N3025" t="s">
        <v>9</v>
      </c>
      <c r="O3025">
        <v>77</v>
      </c>
      <c r="P3025" t="str">
        <f>IF(Table1[[#This Row],[Survival_Time_Months]]&lt;12,"&lt;1 Year",IF(Table1[[#This Row],[Survival_Time_Months]]&lt;60,"1-5 Years","5+ Years"))</f>
        <v>5+ Years</v>
      </c>
      <c r="Q3025" t="s">
        <v>14</v>
      </c>
      <c r="R3025" t="b">
        <v>0</v>
      </c>
      <c r="S3025" t="s">
        <v>16</v>
      </c>
    </row>
    <row r="3026" spans="1:19" x14ac:dyDescent="0.35">
      <c r="A3026" t="s">
        <v>3071</v>
      </c>
      <c r="B3026">
        <v>43</v>
      </c>
      <c r="C3026" t="str">
        <f>IF(Table1[[#This Row],[Age]]&lt;=10,"Child",IF(Table1[[#This Row],[Age]]&lt;=20,"Teen", IF(Table1[[#This Row],[Age]]&lt;=40, "Young Adult",IF(Table1[[#This Row],[Age]]&lt;=60, "Middle Age","Old Age"))))</f>
        <v>Middle Age</v>
      </c>
      <c r="D3026" t="s">
        <v>40</v>
      </c>
      <c r="E3026" t="s">
        <v>35</v>
      </c>
      <c r="F3026" t="s">
        <v>44</v>
      </c>
      <c r="G3026" s="2">
        <v>44548</v>
      </c>
      <c r="H3026" s="1">
        <f>YEAR(Table1[[#This Row],[Date_of_Diagnosis]])</f>
        <v>2021</v>
      </c>
      <c r="I3026" t="s">
        <v>37</v>
      </c>
      <c r="J3026" t="s">
        <v>38</v>
      </c>
      <c r="K3026" t="b">
        <v>1</v>
      </c>
      <c r="L3026">
        <v>9</v>
      </c>
      <c r="M3026">
        <v>9</v>
      </c>
      <c r="N3026" t="s">
        <v>15</v>
      </c>
      <c r="O3026">
        <v>81</v>
      </c>
      <c r="P3026" t="str">
        <f>IF(Table1[[#This Row],[Survival_Time_Months]]&lt;12,"&lt;1 Year",IF(Table1[[#This Row],[Survival_Time_Months]]&lt;60,"1-5 Years","5+ Years"))</f>
        <v>5+ Years</v>
      </c>
      <c r="Q3026" t="s">
        <v>10</v>
      </c>
      <c r="R3026" t="b">
        <v>1</v>
      </c>
      <c r="S3026" t="s">
        <v>16</v>
      </c>
    </row>
    <row r="3027" spans="1:19" x14ac:dyDescent="0.35">
      <c r="A3027" t="s">
        <v>3072</v>
      </c>
      <c r="B3027">
        <v>20</v>
      </c>
      <c r="C3027" t="str">
        <f>IF(Table1[[#This Row],[Age]]&lt;=10,"Child",IF(Table1[[#This Row],[Age]]&lt;=20,"Teen", IF(Table1[[#This Row],[Age]]&lt;=40, "Young Adult",IF(Table1[[#This Row],[Age]]&lt;=60, "Middle Age","Old Age"))))</f>
        <v>Teen</v>
      </c>
      <c r="D3027" t="s">
        <v>5049</v>
      </c>
      <c r="E3027" t="s">
        <v>47</v>
      </c>
      <c r="F3027" t="s">
        <v>44</v>
      </c>
      <c r="G3027" s="2">
        <v>44818</v>
      </c>
      <c r="H3027" s="1">
        <f>YEAR(Table1[[#This Row],[Date_of_Diagnosis]])</f>
        <v>2022</v>
      </c>
      <c r="I3027" t="s">
        <v>42</v>
      </c>
      <c r="J3027" t="s">
        <v>2</v>
      </c>
      <c r="K3027" t="b">
        <v>0</v>
      </c>
      <c r="L3027">
        <v>15</v>
      </c>
      <c r="M3027">
        <v>15</v>
      </c>
      <c r="N3027" t="s">
        <v>12</v>
      </c>
      <c r="O3027">
        <v>102</v>
      </c>
      <c r="P3027" t="str">
        <f>IF(Table1[[#This Row],[Survival_Time_Months]]&lt;12,"&lt;1 Year",IF(Table1[[#This Row],[Survival_Time_Months]]&lt;60,"1-5 Years","5+ Years"))</f>
        <v>5+ Years</v>
      </c>
      <c r="Q3027" t="s">
        <v>14</v>
      </c>
      <c r="R3027" t="b">
        <v>1</v>
      </c>
      <c r="S3027" t="s">
        <v>19</v>
      </c>
    </row>
    <row r="3028" spans="1:19" x14ac:dyDescent="0.35">
      <c r="A3028" t="s">
        <v>3073</v>
      </c>
      <c r="B3028">
        <v>30</v>
      </c>
      <c r="C3028" t="str">
        <f>IF(Table1[[#This Row],[Age]]&lt;=10,"Child",IF(Table1[[#This Row],[Age]]&lt;=20,"Teen", IF(Table1[[#This Row],[Age]]&lt;=40, "Young Adult",IF(Table1[[#This Row],[Age]]&lt;=60, "Middle Age","Old Age"))))</f>
        <v>Young Adult</v>
      </c>
      <c r="D3028" t="s">
        <v>5049</v>
      </c>
      <c r="E3028" t="s">
        <v>35</v>
      </c>
      <c r="F3028" t="s">
        <v>41</v>
      </c>
      <c r="G3028" s="2">
        <v>44827</v>
      </c>
      <c r="H3028" s="1">
        <f>YEAR(Table1[[#This Row],[Date_of_Diagnosis]])</f>
        <v>2022</v>
      </c>
      <c r="I3028" t="s">
        <v>37</v>
      </c>
      <c r="J3028" t="s">
        <v>45</v>
      </c>
      <c r="K3028" t="b">
        <v>0</v>
      </c>
      <c r="L3028">
        <v>66</v>
      </c>
      <c r="M3028">
        <v>16</v>
      </c>
      <c r="N3028" t="s">
        <v>15</v>
      </c>
      <c r="O3028">
        <v>17</v>
      </c>
      <c r="P3028" t="str">
        <f>IF(Table1[[#This Row],[Survival_Time_Months]]&lt;12,"&lt;1 Year",IF(Table1[[#This Row],[Survival_Time_Months]]&lt;60,"1-5 Years","5+ Years"))</f>
        <v>1-5 Years</v>
      </c>
      <c r="Q3028" t="s">
        <v>14</v>
      </c>
      <c r="R3028" t="b">
        <v>1</v>
      </c>
      <c r="S3028" t="s">
        <v>17</v>
      </c>
    </row>
    <row r="3029" spans="1:19" x14ac:dyDescent="0.35">
      <c r="A3029" t="s">
        <v>3074</v>
      </c>
      <c r="B3029">
        <v>23</v>
      </c>
      <c r="C3029" t="str">
        <f>IF(Table1[[#This Row],[Age]]&lt;=10,"Child",IF(Table1[[#This Row],[Age]]&lt;=20,"Teen", IF(Table1[[#This Row],[Age]]&lt;=40, "Young Adult",IF(Table1[[#This Row],[Age]]&lt;=60, "Middle Age","Old Age"))))</f>
        <v>Young Adult</v>
      </c>
      <c r="D3029" t="s">
        <v>40</v>
      </c>
      <c r="E3029" t="s">
        <v>50</v>
      </c>
      <c r="F3029" t="s">
        <v>41</v>
      </c>
      <c r="G3029" s="2">
        <v>44738</v>
      </c>
      <c r="H3029" s="1">
        <f>YEAR(Table1[[#This Row],[Date_of_Diagnosis]])</f>
        <v>2022</v>
      </c>
      <c r="I3029" t="s">
        <v>51</v>
      </c>
      <c r="J3029" t="s">
        <v>38</v>
      </c>
      <c r="K3029" t="b">
        <v>1</v>
      </c>
      <c r="L3029">
        <v>35</v>
      </c>
      <c r="M3029">
        <v>2</v>
      </c>
      <c r="N3029" t="s">
        <v>9</v>
      </c>
      <c r="O3029">
        <v>15</v>
      </c>
      <c r="P3029" t="str">
        <f>IF(Table1[[#This Row],[Survival_Time_Months]]&lt;12,"&lt;1 Year",IF(Table1[[#This Row],[Survival_Time_Months]]&lt;60,"1-5 Years","5+ Years"))</f>
        <v>1-5 Years</v>
      </c>
      <c r="Q3029" t="s">
        <v>14</v>
      </c>
      <c r="R3029" t="b">
        <v>1</v>
      </c>
      <c r="S3029" t="s">
        <v>11</v>
      </c>
    </row>
    <row r="3030" spans="1:19" x14ac:dyDescent="0.35">
      <c r="A3030" t="s">
        <v>3075</v>
      </c>
      <c r="B3030">
        <v>58</v>
      </c>
      <c r="C3030" t="str">
        <f>IF(Table1[[#This Row],[Age]]&lt;=10,"Child",IF(Table1[[#This Row],[Age]]&lt;=20,"Teen", IF(Table1[[#This Row],[Age]]&lt;=40, "Young Adult",IF(Table1[[#This Row],[Age]]&lt;=60, "Middle Age","Old Age"))))</f>
        <v>Middle Age</v>
      </c>
      <c r="D3030" t="s">
        <v>40</v>
      </c>
      <c r="E3030" t="s">
        <v>50</v>
      </c>
      <c r="F3030" t="s">
        <v>36</v>
      </c>
      <c r="G3030" s="2">
        <v>44296</v>
      </c>
      <c r="H3030" s="1">
        <f>YEAR(Table1[[#This Row],[Date_of_Diagnosis]])</f>
        <v>2021</v>
      </c>
      <c r="I3030" t="s">
        <v>48</v>
      </c>
      <c r="J3030" t="s">
        <v>38</v>
      </c>
      <c r="K3030" t="b">
        <v>1</v>
      </c>
      <c r="L3030">
        <v>6</v>
      </c>
      <c r="M3030">
        <v>5</v>
      </c>
      <c r="N3030" t="s">
        <v>9</v>
      </c>
      <c r="O3030">
        <v>49</v>
      </c>
      <c r="P3030" t="str">
        <f>IF(Table1[[#This Row],[Survival_Time_Months]]&lt;12,"&lt;1 Year",IF(Table1[[#This Row],[Survival_Time_Months]]&lt;60,"1-5 Years","5+ Years"))</f>
        <v>1-5 Years</v>
      </c>
      <c r="Q3030" t="s">
        <v>14</v>
      </c>
      <c r="R3030" t="b">
        <v>1</v>
      </c>
      <c r="S3030" t="s">
        <v>23</v>
      </c>
    </row>
    <row r="3031" spans="1:19" x14ac:dyDescent="0.35">
      <c r="A3031" t="s">
        <v>3076</v>
      </c>
      <c r="B3031">
        <v>2</v>
      </c>
      <c r="C3031" t="str">
        <f>IF(Table1[[#This Row],[Age]]&lt;=10,"Child",IF(Table1[[#This Row],[Age]]&lt;=20,"Teen", IF(Table1[[#This Row],[Age]]&lt;=40, "Young Adult",IF(Table1[[#This Row],[Age]]&lt;=60, "Middle Age","Old Age"))))</f>
        <v>Child</v>
      </c>
      <c r="D3031" t="s">
        <v>40</v>
      </c>
      <c r="E3031" t="s">
        <v>35</v>
      </c>
      <c r="F3031" t="s">
        <v>41</v>
      </c>
      <c r="G3031" s="2">
        <v>43912</v>
      </c>
      <c r="H3031" s="1">
        <f>YEAR(Table1[[#This Row],[Date_of_Diagnosis]])</f>
        <v>2020</v>
      </c>
      <c r="I3031" t="s">
        <v>37</v>
      </c>
      <c r="J3031" t="s">
        <v>38</v>
      </c>
      <c r="K3031" t="b">
        <v>0</v>
      </c>
      <c r="L3031">
        <v>9</v>
      </c>
      <c r="M3031">
        <v>16</v>
      </c>
      <c r="N3031" t="s">
        <v>15</v>
      </c>
      <c r="O3031">
        <v>9</v>
      </c>
      <c r="P3031" t="str">
        <f>IF(Table1[[#This Row],[Survival_Time_Months]]&lt;12,"&lt;1 Year",IF(Table1[[#This Row],[Survival_Time_Months]]&lt;60,"1-5 Years","5+ Years"))</f>
        <v>&lt;1 Year</v>
      </c>
      <c r="Q3031" t="s">
        <v>14</v>
      </c>
      <c r="R3031" t="b">
        <v>0</v>
      </c>
      <c r="S3031" t="s">
        <v>23</v>
      </c>
    </row>
    <row r="3032" spans="1:19" x14ac:dyDescent="0.35">
      <c r="A3032" t="s">
        <v>3077</v>
      </c>
      <c r="B3032">
        <v>21</v>
      </c>
      <c r="C3032" t="str">
        <f>IF(Table1[[#This Row],[Age]]&lt;=10,"Child",IF(Table1[[#This Row],[Age]]&lt;=20,"Teen", IF(Table1[[#This Row],[Age]]&lt;=40, "Young Adult",IF(Table1[[#This Row],[Age]]&lt;=60, "Middle Age","Old Age"))))</f>
        <v>Young Adult</v>
      </c>
      <c r="D3032" t="s">
        <v>40</v>
      </c>
      <c r="E3032" t="s">
        <v>47</v>
      </c>
      <c r="F3032" t="s">
        <v>41</v>
      </c>
      <c r="G3032" s="2">
        <v>44439</v>
      </c>
      <c r="H3032" s="1">
        <f>YEAR(Table1[[#This Row],[Date_of_Diagnosis]])</f>
        <v>2021</v>
      </c>
      <c r="I3032" t="s">
        <v>42</v>
      </c>
      <c r="J3032" t="s">
        <v>45</v>
      </c>
      <c r="K3032" t="b">
        <v>0</v>
      </c>
      <c r="L3032">
        <v>20</v>
      </c>
      <c r="M3032">
        <v>14</v>
      </c>
      <c r="N3032" t="s">
        <v>15</v>
      </c>
      <c r="O3032">
        <v>43</v>
      </c>
      <c r="P3032" t="str">
        <f>IF(Table1[[#This Row],[Survival_Time_Months]]&lt;12,"&lt;1 Year",IF(Table1[[#This Row],[Survival_Time_Months]]&lt;60,"1-5 Years","5+ Years"))</f>
        <v>1-5 Years</v>
      </c>
      <c r="Q3032" t="s">
        <v>10</v>
      </c>
      <c r="R3032" t="b">
        <v>0</v>
      </c>
      <c r="S3032" t="s">
        <v>19</v>
      </c>
    </row>
    <row r="3033" spans="1:19" x14ac:dyDescent="0.35">
      <c r="A3033" t="s">
        <v>3078</v>
      </c>
      <c r="B3033">
        <v>73</v>
      </c>
      <c r="C3033" t="str">
        <f>IF(Table1[[#This Row],[Age]]&lt;=10,"Child",IF(Table1[[#This Row],[Age]]&lt;=20,"Teen", IF(Table1[[#This Row],[Age]]&lt;=40, "Young Adult",IF(Table1[[#This Row],[Age]]&lt;=60, "Middle Age","Old Age"))))</f>
        <v>Old Age</v>
      </c>
      <c r="D3033" t="s">
        <v>5050</v>
      </c>
      <c r="E3033" t="s">
        <v>35</v>
      </c>
      <c r="F3033" t="s">
        <v>44</v>
      </c>
      <c r="G3033" s="2">
        <v>44493</v>
      </c>
      <c r="H3033" s="1">
        <f>YEAR(Table1[[#This Row],[Date_of_Diagnosis]])</f>
        <v>2021</v>
      </c>
      <c r="I3033" t="s">
        <v>48</v>
      </c>
      <c r="J3033" t="s">
        <v>45</v>
      </c>
      <c r="K3033" t="b">
        <v>0</v>
      </c>
      <c r="L3033">
        <v>18</v>
      </c>
      <c r="M3033">
        <v>5</v>
      </c>
      <c r="N3033" t="s">
        <v>12</v>
      </c>
      <c r="O3033">
        <v>30</v>
      </c>
      <c r="P3033" t="str">
        <f>IF(Table1[[#This Row],[Survival_Time_Months]]&lt;12,"&lt;1 Year",IF(Table1[[#This Row],[Survival_Time_Months]]&lt;60,"1-5 Years","5+ Years"))</f>
        <v>1-5 Years</v>
      </c>
      <c r="Q3033" t="s">
        <v>10</v>
      </c>
      <c r="R3033" t="b">
        <v>0</v>
      </c>
      <c r="S3033" t="s">
        <v>22</v>
      </c>
    </row>
    <row r="3034" spans="1:19" x14ac:dyDescent="0.35">
      <c r="A3034" t="s">
        <v>3079</v>
      </c>
      <c r="B3034">
        <v>40</v>
      </c>
      <c r="C3034" t="str">
        <f>IF(Table1[[#This Row],[Age]]&lt;=10,"Child",IF(Table1[[#This Row],[Age]]&lt;=20,"Teen", IF(Table1[[#This Row],[Age]]&lt;=40, "Young Adult",IF(Table1[[#This Row],[Age]]&lt;=60, "Middle Age","Old Age"))))</f>
        <v>Young Adult</v>
      </c>
      <c r="D3034" t="s">
        <v>5050</v>
      </c>
      <c r="E3034" t="s">
        <v>35</v>
      </c>
      <c r="F3034" t="s">
        <v>36</v>
      </c>
      <c r="G3034" s="2">
        <v>44887</v>
      </c>
      <c r="H3034" s="1">
        <f>YEAR(Table1[[#This Row],[Date_of_Diagnosis]])</f>
        <v>2022</v>
      </c>
      <c r="I3034" t="s">
        <v>42</v>
      </c>
      <c r="J3034" t="s">
        <v>2</v>
      </c>
      <c r="K3034" t="b">
        <v>0</v>
      </c>
      <c r="L3034">
        <v>48</v>
      </c>
      <c r="M3034">
        <v>7</v>
      </c>
      <c r="N3034" t="s">
        <v>15</v>
      </c>
      <c r="O3034">
        <v>15</v>
      </c>
      <c r="P3034" t="str">
        <f>IF(Table1[[#This Row],[Survival_Time_Months]]&lt;12,"&lt;1 Year",IF(Table1[[#This Row],[Survival_Time_Months]]&lt;60,"1-5 Years","5+ Years"))</f>
        <v>1-5 Years</v>
      </c>
      <c r="Q3034" t="s">
        <v>10</v>
      </c>
      <c r="R3034" t="b">
        <v>1</v>
      </c>
      <c r="S3034" t="s">
        <v>11</v>
      </c>
    </row>
    <row r="3035" spans="1:19" x14ac:dyDescent="0.35">
      <c r="A3035" t="s">
        <v>3080</v>
      </c>
      <c r="B3035">
        <v>60</v>
      </c>
      <c r="C3035" t="str">
        <f>IF(Table1[[#This Row],[Age]]&lt;=10,"Child",IF(Table1[[#This Row],[Age]]&lt;=20,"Teen", IF(Table1[[#This Row],[Age]]&lt;=40, "Young Adult",IF(Table1[[#This Row],[Age]]&lt;=60, "Middle Age","Old Age"))))</f>
        <v>Middle Age</v>
      </c>
      <c r="D3035" t="s">
        <v>40</v>
      </c>
      <c r="E3035" t="s">
        <v>47</v>
      </c>
      <c r="F3035" t="s">
        <v>44</v>
      </c>
      <c r="G3035" s="2">
        <v>43991</v>
      </c>
      <c r="H3035" s="1">
        <f>YEAR(Table1[[#This Row],[Date_of_Diagnosis]])</f>
        <v>2020</v>
      </c>
      <c r="I3035" t="s">
        <v>37</v>
      </c>
      <c r="J3035" t="s">
        <v>38</v>
      </c>
      <c r="K3035" t="b">
        <v>0</v>
      </c>
      <c r="L3035">
        <v>13</v>
      </c>
      <c r="M3035">
        <v>3</v>
      </c>
      <c r="N3035" t="s">
        <v>9</v>
      </c>
      <c r="O3035">
        <v>75</v>
      </c>
      <c r="P3035" t="str">
        <f>IF(Table1[[#This Row],[Survival_Time_Months]]&lt;12,"&lt;1 Year",IF(Table1[[#This Row],[Survival_Time_Months]]&lt;60,"1-5 Years","5+ Years"))</f>
        <v>5+ Years</v>
      </c>
      <c r="Q3035" t="s">
        <v>10</v>
      </c>
      <c r="R3035" t="b">
        <v>0</v>
      </c>
      <c r="S3035" t="s">
        <v>16</v>
      </c>
    </row>
    <row r="3036" spans="1:19" x14ac:dyDescent="0.35">
      <c r="A3036" t="s">
        <v>3081</v>
      </c>
      <c r="B3036">
        <v>78</v>
      </c>
      <c r="C3036" t="str">
        <f>IF(Table1[[#This Row],[Age]]&lt;=10,"Child",IF(Table1[[#This Row],[Age]]&lt;=20,"Teen", IF(Table1[[#This Row],[Age]]&lt;=40, "Young Adult",IF(Table1[[#This Row],[Age]]&lt;=60, "Middle Age","Old Age"))))</f>
        <v>Old Age</v>
      </c>
      <c r="D3036" t="s">
        <v>40</v>
      </c>
      <c r="E3036" t="s">
        <v>50</v>
      </c>
      <c r="F3036" t="s">
        <v>44</v>
      </c>
      <c r="G3036" s="2">
        <v>44614</v>
      </c>
      <c r="H3036" s="1">
        <f>YEAR(Table1[[#This Row],[Date_of_Diagnosis]])</f>
        <v>2022</v>
      </c>
      <c r="I3036" t="s">
        <v>48</v>
      </c>
      <c r="J3036" t="s">
        <v>45</v>
      </c>
      <c r="K3036" t="b">
        <v>0</v>
      </c>
      <c r="L3036">
        <v>7</v>
      </c>
      <c r="M3036">
        <v>12</v>
      </c>
      <c r="N3036" t="s">
        <v>12</v>
      </c>
      <c r="O3036">
        <v>23</v>
      </c>
      <c r="P3036" t="str">
        <f>IF(Table1[[#This Row],[Survival_Time_Months]]&lt;12,"&lt;1 Year",IF(Table1[[#This Row],[Survival_Time_Months]]&lt;60,"1-5 Years","5+ Years"))</f>
        <v>1-5 Years</v>
      </c>
      <c r="Q3036" t="s">
        <v>10</v>
      </c>
      <c r="R3036" t="b">
        <v>0</v>
      </c>
      <c r="S3036" t="s">
        <v>13</v>
      </c>
    </row>
    <row r="3037" spans="1:19" x14ac:dyDescent="0.35">
      <c r="A3037" t="s">
        <v>3082</v>
      </c>
      <c r="B3037">
        <v>53</v>
      </c>
      <c r="C3037" t="str">
        <f>IF(Table1[[#This Row],[Age]]&lt;=10,"Child",IF(Table1[[#This Row],[Age]]&lt;=20,"Teen", IF(Table1[[#This Row],[Age]]&lt;=40, "Young Adult",IF(Table1[[#This Row],[Age]]&lt;=60, "Middle Age","Old Age"))))</f>
        <v>Middle Age</v>
      </c>
      <c r="D3037" t="s">
        <v>40</v>
      </c>
      <c r="E3037" t="s">
        <v>47</v>
      </c>
      <c r="F3037" t="s">
        <v>36</v>
      </c>
      <c r="G3037" s="2">
        <v>44033</v>
      </c>
      <c r="H3037" s="1">
        <f>YEAR(Table1[[#This Row],[Date_of_Diagnosis]])</f>
        <v>2020</v>
      </c>
      <c r="I3037" t="s">
        <v>48</v>
      </c>
      <c r="J3037" t="s">
        <v>2</v>
      </c>
      <c r="K3037" t="b">
        <v>1</v>
      </c>
      <c r="L3037">
        <v>69</v>
      </c>
      <c r="M3037">
        <v>14</v>
      </c>
      <c r="N3037" t="s">
        <v>15</v>
      </c>
      <c r="O3037">
        <v>51</v>
      </c>
      <c r="P3037" t="str">
        <f>IF(Table1[[#This Row],[Survival_Time_Months]]&lt;12,"&lt;1 Year",IF(Table1[[#This Row],[Survival_Time_Months]]&lt;60,"1-5 Years","5+ Years"))</f>
        <v>1-5 Years</v>
      </c>
      <c r="Q3037" t="s">
        <v>14</v>
      </c>
      <c r="R3037" t="b">
        <v>0</v>
      </c>
      <c r="S3037" t="s">
        <v>19</v>
      </c>
    </row>
    <row r="3038" spans="1:19" x14ac:dyDescent="0.35">
      <c r="A3038" t="s">
        <v>3083</v>
      </c>
      <c r="B3038">
        <v>80</v>
      </c>
      <c r="C3038" t="str">
        <f>IF(Table1[[#This Row],[Age]]&lt;=10,"Child",IF(Table1[[#This Row],[Age]]&lt;=20,"Teen", IF(Table1[[#This Row],[Age]]&lt;=40, "Young Adult",IF(Table1[[#This Row],[Age]]&lt;=60, "Middle Age","Old Age"))))</f>
        <v>Old Age</v>
      </c>
      <c r="D3038" t="s">
        <v>5050</v>
      </c>
      <c r="E3038" t="s">
        <v>35</v>
      </c>
      <c r="F3038" t="s">
        <v>41</v>
      </c>
      <c r="G3038" s="2">
        <v>44084</v>
      </c>
      <c r="H3038" s="1">
        <f>YEAR(Table1[[#This Row],[Date_of_Diagnosis]])</f>
        <v>2020</v>
      </c>
      <c r="I3038" t="s">
        <v>48</v>
      </c>
      <c r="J3038" t="s">
        <v>2</v>
      </c>
      <c r="K3038" t="b">
        <v>0</v>
      </c>
      <c r="L3038">
        <v>10</v>
      </c>
      <c r="M3038">
        <v>17</v>
      </c>
      <c r="N3038" t="s">
        <v>9</v>
      </c>
      <c r="O3038">
        <v>33</v>
      </c>
      <c r="P3038" t="str">
        <f>IF(Table1[[#This Row],[Survival_Time_Months]]&lt;12,"&lt;1 Year",IF(Table1[[#This Row],[Survival_Time_Months]]&lt;60,"1-5 Years","5+ Years"))</f>
        <v>1-5 Years</v>
      </c>
      <c r="Q3038" t="s">
        <v>10</v>
      </c>
      <c r="R3038" t="b">
        <v>1</v>
      </c>
      <c r="S3038" t="s">
        <v>23</v>
      </c>
    </row>
    <row r="3039" spans="1:19" x14ac:dyDescent="0.35">
      <c r="A3039" t="s">
        <v>3084</v>
      </c>
      <c r="B3039">
        <v>9</v>
      </c>
      <c r="C3039" t="str">
        <f>IF(Table1[[#This Row],[Age]]&lt;=10,"Child",IF(Table1[[#This Row],[Age]]&lt;=20,"Teen", IF(Table1[[#This Row],[Age]]&lt;=40, "Young Adult",IF(Table1[[#This Row],[Age]]&lt;=60, "Middle Age","Old Age"))))</f>
        <v>Child</v>
      </c>
      <c r="D3039" t="s">
        <v>40</v>
      </c>
      <c r="E3039" t="s">
        <v>35</v>
      </c>
      <c r="F3039" t="s">
        <v>36</v>
      </c>
      <c r="G3039" s="2">
        <v>43631</v>
      </c>
      <c r="H3039" s="1">
        <f>YEAR(Table1[[#This Row],[Date_of_Diagnosis]])</f>
        <v>2019</v>
      </c>
      <c r="I3039" t="s">
        <v>48</v>
      </c>
      <c r="J3039" t="s">
        <v>2</v>
      </c>
      <c r="K3039" t="b">
        <v>0</v>
      </c>
      <c r="L3039">
        <v>36</v>
      </c>
      <c r="M3039">
        <v>7</v>
      </c>
      <c r="N3039" t="s">
        <v>9</v>
      </c>
      <c r="O3039">
        <v>22</v>
      </c>
      <c r="P3039" t="str">
        <f>IF(Table1[[#This Row],[Survival_Time_Months]]&lt;12,"&lt;1 Year",IF(Table1[[#This Row],[Survival_Time_Months]]&lt;60,"1-5 Years","5+ Years"))</f>
        <v>1-5 Years</v>
      </c>
      <c r="Q3039" t="s">
        <v>10</v>
      </c>
      <c r="R3039" t="b">
        <v>1</v>
      </c>
      <c r="S3039" t="s">
        <v>11</v>
      </c>
    </row>
    <row r="3040" spans="1:19" x14ac:dyDescent="0.35">
      <c r="A3040" t="s">
        <v>3085</v>
      </c>
      <c r="B3040">
        <v>6</v>
      </c>
      <c r="C3040" t="str">
        <f>IF(Table1[[#This Row],[Age]]&lt;=10,"Child",IF(Table1[[#This Row],[Age]]&lt;=20,"Teen", IF(Table1[[#This Row],[Age]]&lt;=40, "Young Adult",IF(Table1[[#This Row],[Age]]&lt;=60, "Middle Age","Old Age"))))</f>
        <v>Child</v>
      </c>
      <c r="D3040" t="s">
        <v>40</v>
      </c>
      <c r="E3040" t="s">
        <v>47</v>
      </c>
      <c r="F3040" t="s">
        <v>41</v>
      </c>
      <c r="G3040" s="2">
        <v>43631</v>
      </c>
      <c r="H3040" s="1">
        <f>YEAR(Table1[[#This Row],[Date_of_Diagnosis]])</f>
        <v>2019</v>
      </c>
      <c r="I3040" t="s">
        <v>42</v>
      </c>
      <c r="J3040" t="s">
        <v>38</v>
      </c>
      <c r="K3040" t="b">
        <v>0</v>
      </c>
      <c r="L3040">
        <v>35</v>
      </c>
      <c r="M3040">
        <v>17</v>
      </c>
      <c r="N3040" t="s">
        <v>15</v>
      </c>
      <c r="O3040">
        <v>117</v>
      </c>
      <c r="P3040" t="str">
        <f>IF(Table1[[#This Row],[Survival_Time_Months]]&lt;12,"&lt;1 Year",IF(Table1[[#This Row],[Survival_Time_Months]]&lt;60,"1-5 Years","5+ Years"))</f>
        <v>5+ Years</v>
      </c>
      <c r="Q3040" t="s">
        <v>10</v>
      </c>
      <c r="R3040" t="b">
        <v>0</v>
      </c>
      <c r="S3040" t="s">
        <v>11</v>
      </c>
    </row>
    <row r="3041" spans="1:19" x14ac:dyDescent="0.35">
      <c r="A3041" t="s">
        <v>3086</v>
      </c>
      <c r="B3041">
        <v>72</v>
      </c>
      <c r="C3041" t="str">
        <f>IF(Table1[[#This Row],[Age]]&lt;=10,"Child",IF(Table1[[#This Row],[Age]]&lt;=20,"Teen", IF(Table1[[#This Row],[Age]]&lt;=40, "Young Adult",IF(Table1[[#This Row],[Age]]&lt;=60, "Middle Age","Old Age"))))</f>
        <v>Old Age</v>
      </c>
      <c r="D3041" t="s">
        <v>40</v>
      </c>
      <c r="E3041" t="s">
        <v>47</v>
      </c>
      <c r="F3041" t="s">
        <v>41</v>
      </c>
      <c r="G3041" s="2">
        <v>45459</v>
      </c>
      <c r="H3041" s="1">
        <f>YEAR(Table1[[#This Row],[Date_of_Diagnosis]])</f>
        <v>2024</v>
      </c>
      <c r="I3041" t="s">
        <v>51</v>
      </c>
      <c r="J3041" t="s">
        <v>45</v>
      </c>
      <c r="K3041" t="b">
        <v>1</v>
      </c>
      <c r="L3041">
        <v>47</v>
      </c>
      <c r="M3041">
        <v>12</v>
      </c>
      <c r="N3041" t="s">
        <v>12</v>
      </c>
      <c r="O3041">
        <v>2</v>
      </c>
      <c r="P3041" t="str">
        <f>IF(Table1[[#This Row],[Survival_Time_Months]]&lt;12,"&lt;1 Year",IF(Table1[[#This Row],[Survival_Time_Months]]&lt;60,"1-5 Years","5+ Years"))</f>
        <v>&lt;1 Year</v>
      </c>
      <c r="Q3041" t="s">
        <v>10</v>
      </c>
      <c r="R3041" t="b">
        <v>0</v>
      </c>
      <c r="S3041" t="s">
        <v>20</v>
      </c>
    </row>
    <row r="3042" spans="1:19" x14ac:dyDescent="0.35">
      <c r="A3042" t="s">
        <v>3087</v>
      </c>
      <c r="B3042">
        <v>71</v>
      </c>
      <c r="C3042" t="str">
        <f>IF(Table1[[#This Row],[Age]]&lt;=10,"Child",IF(Table1[[#This Row],[Age]]&lt;=20,"Teen", IF(Table1[[#This Row],[Age]]&lt;=40, "Young Adult",IF(Table1[[#This Row],[Age]]&lt;=60, "Middle Age","Old Age"))))</f>
        <v>Old Age</v>
      </c>
      <c r="D3042" t="s">
        <v>40</v>
      </c>
      <c r="E3042" t="s">
        <v>35</v>
      </c>
      <c r="F3042" t="s">
        <v>41</v>
      </c>
      <c r="G3042" s="2">
        <v>43618</v>
      </c>
      <c r="H3042" s="1">
        <f>YEAR(Table1[[#This Row],[Date_of_Diagnosis]])</f>
        <v>2019</v>
      </c>
      <c r="I3042" t="s">
        <v>51</v>
      </c>
      <c r="J3042" t="s">
        <v>38</v>
      </c>
      <c r="K3042" t="b">
        <v>1</v>
      </c>
      <c r="L3042">
        <v>7</v>
      </c>
      <c r="M3042">
        <v>19</v>
      </c>
      <c r="N3042" t="s">
        <v>9</v>
      </c>
      <c r="O3042">
        <v>91</v>
      </c>
      <c r="P3042" t="str">
        <f>IF(Table1[[#This Row],[Survival_Time_Months]]&lt;12,"&lt;1 Year",IF(Table1[[#This Row],[Survival_Time_Months]]&lt;60,"1-5 Years","5+ Years"))</f>
        <v>5+ Years</v>
      </c>
      <c r="Q3042" t="s">
        <v>14</v>
      </c>
      <c r="R3042" t="b">
        <v>1</v>
      </c>
      <c r="S3042" t="s">
        <v>11</v>
      </c>
    </row>
    <row r="3043" spans="1:19" x14ac:dyDescent="0.35">
      <c r="A3043" t="s">
        <v>3088</v>
      </c>
      <c r="B3043">
        <v>20</v>
      </c>
      <c r="C3043" t="str">
        <f>IF(Table1[[#This Row],[Age]]&lt;=10,"Child",IF(Table1[[#This Row],[Age]]&lt;=20,"Teen", IF(Table1[[#This Row],[Age]]&lt;=40, "Young Adult",IF(Table1[[#This Row],[Age]]&lt;=60, "Middle Age","Old Age"))))</f>
        <v>Teen</v>
      </c>
      <c r="D3043" t="s">
        <v>5050</v>
      </c>
      <c r="E3043" t="s">
        <v>50</v>
      </c>
      <c r="F3043" t="s">
        <v>41</v>
      </c>
      <c r="G3043" s="2">
        <v>44744</v>
      </c>
      <c r="H3043" s="1">
        <f>YEAR(Table1[[#This Row],[Date_of_Diagnosis]])</f>
        <v>2022</v>
      </c>
      <c r="I3043" t="s">
        <v>37</v>
      </c>
      <c r="J3043" t="s">
        <v>45</v>
      </c>
      <c r="K3043" t="b">
        <v>0</v>
      </c>
      <c r="L3043">
        <v>31</v>
      </c>
      <c r="M3043">
        <v>8</v>
      </c>
      <c r="N3043" t="s">
        <v>15</v>
      </c>
      <c r="O3043">
        <v>97</v>
      </c>
      <c r="P3043" t="str">
        <f>IF(Table1[[#This Row],[Survival_Time_Months]]&lt;12,"&lt;1 Year",IF(Table1[[#This Row],[Survival_Time_Months]]&lt;60,"1-5 Years","5+ Years"))</f>
        <v>5+ Years</v>
      </c>
      <c r="Q3043" t="s">
        <v>14</v>
      </c>
      <c r="R3043" t="b">
        <v>0</v>
      </c>
      <c r="S3043" t="s">
        <v>11</v>
      </c>
    </row>
    <row r="3044" spans="1:19" x14ac:dyDescent="0.35">
      <c r="A3044" t="s">
        <v>3089</v>
      </c>
      <c r="B3044">
        <v>4</v>
      </c>
      <c r="C3044" t="str">
        <f>IF(Table1[[#This Row],[Age]]&lt;=10,"Child",IF(Table1[[#This Row],[Age]]&lt;=20,"Teen", IF(Table1[[#This Row],[Age]]&lt;=40, "Young Adult",IF(Table1[[#This Row],[Age]]&lt;=60, "Middle Age","Old Age"))))</f>
        <v>Child</v>
      </c>
      <c r="D3044" t="s">
        <v>40</v>
      </c>
      <c r="E3044" t="s">
        <v>47</v>
      </c>
      <c r="F3044" t="s">
        <v>44</v>
      </c>
      <c r="G3044" s="2">
        <v>43802</v>
      </c>
      <c r="H3044" s="1">
        <f>YEAR(Table1[[#This Row],[Date_of_Diagnosis]])</f>
        <v>2019</v>
      </c>
      <c r="I3044" t="s">
        <v>42</v>
      </c>
      <c r="J3044" t="s">
        <v>2</v>
      </c>
      <c r="K3044" t="b">
        <v>0</v>
      </c>
      <c r="L3044">
        <v>18</v>
      </c>
      <c r="M3044">
        <v>5</v>
      </c>
      <c r="N3044" t="s">
        <v>9</v>
      </c>
      <c r="O3044">
        <v>62</v>
      </c>
      <c r="P3044" t="str">
        <f>IF(Table1[[#This Row],[Survival_Time_Months]]&lt;12,"&lt;1 Year",IF(Table1[[#This Row],[Survival_Time_Months]]&lt;60,"1-5 Years","5+ Years"))</f>
        <v>5+ Years</v>
      </c>
      <c r="Q3044" t="s">
        <v>14</v>
      </c>
      <c r="R3044" t="b">
        <v>0</v>
      </c>
      <c r="S3044" t="s">
        <v>23</v>
      </c>
    </row>
    <row r="3045" spans="1:19" x14ac:dyDescent="0.35">
      <c r="A3045" t="s">
        <v>3090</v>
      </c>
      <c r="B3045">
        <v>1</v>
      </c>
      <c r="C3045" t="str">
        <f>IF(Table1[[#This Row],[Age]]&lt;=10,"Child",IF(Table1[[#This Row],[Age]]&lt;=20,"Teen", IF(Table1[[#This Row],[Age]]&lt;=40, "Young Adult",IF(Table1[[#This Row],[Age]]&lt;=60, "Middle Age","Old Age"))))</f>
        <v>Child</v>
      </c>
      <c r="D3045" t="s">
        <v>5049</v>
      </c>
      <c r="E3045" t="s">
        <v>47</v>
      </c>
      <c r="F3045" t="s">
        <v>41</v>
      </c>
      <c r="G3045" s="2">
        <v>44041</v>
      </c>
      <c r="H3045" s="1">
        <f>YEAR(Table1[[#This Row],[Date_of_Diagnosis]])</f>
        <v>2020</v>
      </c>
      <c r="I3045" t="s">
        <v>48</v>
      </c>
      <c r="J3045" t="s">
        <v>45</v>
      </c>
      <c r="K3045" t="b">
        <v>1</v>
      </c>
      <c r="L3045">
        <v>47</v>
      </c>
      <c r="M3045">
        <v>13</v>
      </c>
      <c r="N3045" t="s">
        <v>12</v>
      </c>
      <c r="O3045">
        <v>38</v>
      </c>
      <c r="P3045" t="str">
        <f>IF(Table1[[#This Row],[Survival_Time_Months]]&lt;12,"&lt;1 Year",IF(Table1[[#This Row],[Survival_Time_Months]]&lt;60,"1-5 Years","5+ Years"))</f>
        <v>1-5 Years</v>
      </c>
      <c r="Q3045" t="s">
        <v>10</v>
      </c>
      <c r="R3045" t="b">
        <v>1</v>
      </c>
      <c r="S3045" t="s">
        <v>13</v>
      </c>
    </row>
    <row r="3046" spans="1:19" x14ac:dyDescent="0.35">
      <c r="A3046" t="s">
        <v>3091</v>
      </c>
      <c r="B3046">
        <v>68</v>
      </c>
      <c r="C3046" t="str">
        <f>IF(Table1[[#This Row],[Age]]&lt;=10,"Child",IF(Table1[[#This Row],[Age]]&lt;=20,"Teen", IF(Table1[[#This Row],[Age]]&lt;=40, "Young Adult",IF(Table1[[#This Row],[Age]]&lt;=60, "Middle Age","Old Age"))))</f>
        <v>Old Age</v>
      </c>
      <c r="D3046" t="s">
        <v>40</v>
      </c>
      <c r="E3046" t="s">
        <v>35</v>
      </c>
      <c r="F3046" t="s">
        <v>41</v>
      </c>
      <c r="G3046" s="2">
        <v>44910</v>
      </c>
      <c r="H3046" s="1">
        <f>YEAR(Table1[[#This Row],[Date_of_Diagnosis]])</f>
        <v>2022</v>
      </c>
      <c r="I3046" t="s">
        <v>48</v>
      </c>
      <c r="J3046" t="s">
        <v>2</v>
      </c>
      <c r="K3046" t="b">
        <v>1</v>
      </c>
      <c r="L3046">
        <v>14</v>
      </c>
      <c r="M3046">
        <v>6</v>
      </c>
      <c r="N3046" t="s">
        <v>9</v>
      </c>
      <c r="O3046">
        <v>114</v>
      </c>
      <c r="P3046" t="str">
        <f>IF(Table1[[#This Row],[Survival_Time_Months]]&lt;12,"&lt;1 Year",IF(Table1[[#This Row],[Survival_Time_Months]]&lt;60,"1-5 Years","5+ Years"))</f>
        <v>5+ Years</v>
      </c>
      <c r="Q3046" t="s">
        <v>14</v>
      </c>
      <c r="R3046" t="b">
        <v>1</v>
      </c>
      <c r="S3046" t="s">
        <v>18</v>
      </c>
    </row>
    <row r="3047" spans="1:19" x14ac:dyDescent="0.35">
      <c r="A3047" t="s">
        <v>3092</v>
      </c>
      <c r="B3047">
        <v>37</v>
      </c>
      <c r="C3047" t="str">
        <f>IF(Table1[[#This Row],[Age]]&lt;=10,"Child",IF(Table1[[#This Row],[Age]]&lt;=20,"Teen", IF(Table1[[#This Row],[Age]]&lt;=40, "Young Adult",IF(Table1[[#This Row],[Age]]&lt;=60, "Middle Age","Old Age"))))</f>
        <v>Young Adult</v>
      </c>
      <c r="D3047" t="s">
        <v>5050</v>
      </c>
      <c r="E3047" t="s">
        <v>35</v>
      </c>
      <c r="F3047" t="s">
        <v>36</v>
      </c>
      <c r="G3047" s="2">
        <v>44655</v>
      </c>
      <c r="H3047" s="1">
        <f>YEAR(Table1[[#This Row],[Date_of_Diagnosis]])</f>
        <v>2022</v>
      </c>
      <c r="I3047" t="s">
        <v>51</v>
      </c>
      <c r="J3047" t="s">
        <v>45</v>
      </c>
      <c r="K3047" t="b">
        <v>0</v>
      </c>
      <c r="L3047">
        <v>29</v>
      </c>
      <c r="M3047">
        <v>9</v>
      </c>
      <c r="N3047" t="s">
        <v>12</v>
      </c>
      <c r="O3047">
        <v>13</v>
      </c>
      <c r="P3047" t="str">
        <f>IF(Table1[[#This Row],[Survival_Time_Months]]&lt;12,"&lt;1 Year",IF(Table1[[#This Row],[Survival_Time_Months]]&lt;60,"1-5 Years","5+ Years"))</f>
        <v>1-5 Years</v>
      </c>
      <c r="Q3047" t="s">
        <v>10</v>
      </c>
      <c r="R3047" t="b">
        <v>0</v>
      </c>
      <c r="S3047" t="s">
        <v>21</v>
      </c>
    </row>
    <row r="3048" spans="1:19" x14ac:dyDescent="0.35">
      <c r="A3048" t="s">
        <v>3093</v>
      </c>
      <c r="B3048">
        <v>40</v>
      </c>
      <c r="C3048" t="str">
        <f>IF(Table1[[#This Row],[Age]]&lt;=10,"Child",IF(Table1[[#This Row],[Age]]&lt;=20,"Teen", IF(Table1[[#This Row],[Age]]&lt;=40, "Young Adult",IF(Table1[[#This Row],[Age]]&lt;=60, "Middle Age","Old Age"))))</f>
        <v>Young Adult</v>
      </c>
      <c r="D3048" t="s">
        <v>5049</v>
      </c>
      <c r="E3048" t="s">
        <v>50</v>
      </c>
      <c r="F3048" t="s">
        <v>36</v>
      </c>
      <c r="G3048" s="2">
        <v>43605</v>
      </c>
      <c r="H3048" s="1">
        <f>YEAR(Table1[[#This Row],[Date_of_Diagnosis]])</f>
        <v>2019</v>
      </c>
      <c r="I3048" t="s">
        <v>37</v>
      </c>
      <c r="J3048" t="s">
        <v>45</v>
      </c>
      <c r="K3048" t="b">
        <v>0</v>
      </c>
      <c r="L3048">
        <v>49</v>
      </c>
      <c r="M3048">
        <v>15</v>
      </c>
      <c r="N3048" t="s">
        <v>12</v>
      </c>
      <c r="O3048">
        <v>91</v>
      </c>
      <c r="P3048" t="str">
        <f>IF(Table1[[#This Row],[Survival_Time_Months]]&lt;12,"&lt;1 Year",IF(Table1[[#This Row],[Survival_Time_Months]]&lt;60,"1-5 Years","5+ Years"))</f>
        <v>5+ Years</v>
      </c>
      <c r="Q3048" t="s">
        <v>10</v>
      </c>
      <c r="R3048" t="b">
        <v>0</v>
      </c>
      <c r="S3048" t="s">
        <v>22</v>
      </c>
    </row>
    <row r="3049" spans="1:19" x14ac:dyDescent="0.35">
      <c r="A3049" t="s">
        <v>3094</v>
      </c>
      <c r="B3049">
        <v>40</v>
      </c>
      <c r="C3049" t="str">
        <f>IF(Table1[[#This Row],[Age]]&lt;=10,"Child",IF(Table1[[#This Row],[Age]]&lt;=20,"Teen", IF(Table1[[#This Row],[Age]]&lt;=40, "Young Adult",IF(Table1[[#This Row],[Age]]&lt;=60, "Middle Age","Old Age"))))</f>
        <v>Young Adult</v>
      </c>
      <c r="D3049" t="s">
        <v>5050</v>
      </c>
      <c r="E3049" t="s">
        <v>47</v>
      </c>
      <c r="F3049" t="s">
        <v>44</v>
      </c>
      <c r="G3049" s="2">
        <v>44896</v>
      </c>
      <c r="H3049" s="1">
        <f>YEAR(Table1[[#This Row],[Date_of_Diagnosis]])</f>
        <v>2022</v>
      </c>
      <c r="I3049" t="s">
        <v>48</v>
      </c>
      <c r="J3049" t="s">
        <v>2</v>
      </c>
      <c r="K3049" t="b">
        <v>1</v>
      </c>
      <c r="L3049">
        <v>47</v>
      </c>
      <c r="M3049">
        <v>15</v>
      </c>
      <c r="N3049" t="s">
        <v>9</v>
      </c>
      <c r="O3049">
        <v>56</v>
      </c>
      <c r="P3049" t="str">
        <f>IF(Table1[[#This Row],[Survival_Time_Months]]&lt;12,"&lt;1 Year",IF(Table1[[#This Row],[Survival_Time_Months]]&lt;60,"1-5 Years","5+ Years"))</f>
        <v>1-5 Years</v>
      </c>
      <c r="Q3049" t="s">
        <v>14</v>
      </c>
      <c r="R3049" t="b">
        <v>0</v>
      </c>
      <c r="S3049" t="s">
        <v>11</v>
      </c>
    </row>
    <row r="3050" spans="1:19" x14ac:dyDescent="0.35">
      <c r="A3050" t="s">
        <v>3095</v>
      </c>
      <c r="B3050">
        <v>37</v>
      </c>
      <c r="C3050" t="str">
        <f>IF(Table1[[#This Row],[Age]]&lt;=10,"Child",IF(Table1[[#This Row],[Age]]&lt;=20,"Teen", IF(Table1[[#This Row],[Age]]&lt;=40, "Young Adult",IF(Table1[[#This Row],[Age]]&lt;=60, "Middle Age","Old Age"))))</f>
        <v>Young Adult</v>
      </c>
      <c r="D3050" t="s">
        <v>40</v>
      </c>
      <c r="E3050" t="s">
        <v>50</v>
      </c>
      <c r="F3050" t="s">
        <v>36</v>
      </c>
      <c r="G3050" s="2">
        <v>43603</v>
      </c>
      <c r="H3050" s="1">
        <f>YEAR(Table1[[#This Row],[Date_of_Diagnosis]])</f>
        <v>2019</v>
      </c>
      <c r="I3050" t="s">
        <v>37</v>
      </c>
      <c r="J3050" t="s">
        <v>2</v>
      </c>
      <c r="K3050" t="b">
        <v>0</v>
      </c>
      <c r="L3050">
        <v>33</v>
      </c>
      <c r="M3050">
        <v>13</v>
      </c>
      <c r="N3050" t="s">
        <v>9</v>
      </c>
      <c r="O3050">
        <v>79</v>
      </c>
      <c r="P3050" t="str">
        <f>IF(Table1[[#This Row],[Survival_Time_Months]]&lt;12,"&lt;1 Year",IF(Table1[[#This Row],[Survival_Time_Months]]&lt;60,"1-5 Years","5+ Years"))</f>
        <v>5+ Years</v>
      </c>
      <c r="Q3050" t="s">
        <v>14</v>
      </c>
      <c r="R3050" t="b">
        <v>1</v>
      </c>
      <c r="S3050" t="s">
        <v>13</v>
      </c>
    </row>
    <row r="3051" spans="1:19" x14ac:dyDescent="0.35">
      <c r="A3051" t="s">
        <v>3096</v>
      </c>
      <c r="B3051">
        <v>45</v>
      </c>
      <c r="C3051" t="str">
        <f>IF(Table1[[#This Row],[Age]]&lt;=10,"Child",IF(Table1[[#This Row],[Age]]&lt;=20,"Teen", IF(Table1[[#This Row],[Age]]&lt;=40, "Young Adult",IF(Table1[[#This Row],[Age]]&lt;=60, "Middle Age","Old Age"))))</f>
        <v>Middle Age</v>
      </c>
      <c r="D3051" t="s">
        <v>5050</v>
      </c>
      <c r="E3051" t="s">
        <v>35</v>
      </c>
      <c r="F3051" t="s">
        <v>44</v>
      </c>
      <c r="G3051" s="2">
        <v>43880</v>
      </c>
      <c r="H3051" s="1">
        <f>YEAR(Table1[[#This Row],[Date_of_Diagnosis]])</f>
        <v>2020</v>
      </c>
      <c r="I3051" t="s">
        <v>48</v>
      </c>
      <c r="J3051" t="s">
        <v>45</v>
      </c>
      <c r="K3051" t="b">
        <v>1</v>
      </c>
      <c r="L3051">
        <v>1</v>
      </c>
      <c r="M3051">
        <v>12</v>
      </c>
      <c r="N3051" t="s">
        <v>9</v>
      </c>
      <c r="O3051">
        <v>11</v>
      </c>
      <c r="P3051" t="str">
        <f>IF(Table1[[#This Row],[Survival_Time_Months]]&lt;12,"&lt;1 Year",IF(Table1[[#This Row],[Survival_Time_Months]]&lt;60,"1-5 Years","5+ Years"))</f>
        <v>&lt;1 Year</v>
      </c>
      <c r="Q3051" t="s">
        <v>10</v>
      </c>
      <c r="R3051" t="b">
        <v>1</v>
      </c>
      <c r="S3051" t="s">
        <v>13</v>
      </c>
    </row>
    <row r="3052" spans="1:19" x14ac:dyDescent="0.35">
      <c r="A3052" t="s">
        <v>3097</v>
      </c>
      <c r="B3052">
        <v>2</v>
      </c>
      <c r="C3052" t="str">
        <f>IF(Table1[[#This Row],[Age]]&lt;=10,"Child",IF(Table1[[#This Row],[Age]]&lt;=20,"Teen", IF(Table1[[#This Row],[Age]]&lt;=40, "Young Adult",IF(Table1[[#This Row],[Age]]&lt;=60, "Middle Age","Old Age"))))</f>
        <v>Child</v>
      </c>
      <c r="D3052" t="s">
        <v>5050</v>
      </c>
      <c r="E3052" t="s">
        <v>47</v>
      </c>
      <c r="F3052" t="s">
        <v>44</v>
      </c>
      <c r="G3052" s="2">
        <v>43579</v>
      </c>
      <c r="H3052" s="1">
        <f>YEAR(Table1[[#This Row],[Date_of_Diagnosis]])</f>
        <v>2019</v>
      </c>
      <c r="I3052" t="s">
        <v>37</v>
      </c>
      <c r="J3052" t="s">
        <v>45</v>
      </c>
      <c r="K3052" t="b">
        <v>0</v>
      </c>
      <c r="L3052">
        <v>61</v>
      </c>
      <c r="M3052">
        <v>5</v>
      </c>
      <c r="N3052" t="s">
        <v>15</v>
      </c>
      <c r="O3052">
        <v>16</v>
      </c>
      <c r="P3052" t="str">
        <f>IF(Table1[[#This Row],[Survival_Time_Months]]&lt;12,"&lt;1 Year",IF(Table1[[#This Row],[Survival_Time_Months]]&lt;60,"1-5 Years","5+ Years"))</f>
        <v>1-5 Years</v>
      </c>
      <c r="Q3052" t="s">
        <v>14</v>
      </c>
      <c r="R3052" t="b">
        <v>1</v>
      </c>
      <c r="S3052" t="s">
        <v>11</v>
      </c>
    </row>
    <row r="3053" spans="1:19" x14ac:dyDescent="0.35">
      <c r="A3053" t="s">
        <v>3098</v>
      </c>
      <c r="B3053">
        <v>39</v>
      </c>
      <c r="C3053" t="str">
        <f>IF(Table1[[#This Row],[Age]]&lt;=10,"Child",IF(Table1[[#This Row],[Age]]&lt;=20,"Teen", IF(Table1[[#This Row],[Age]]&lt;=40, "Young Adult",IF(Table1[[#This Row],[Age]]&lt;=60, "Middle Age","Old Age"))))</f>
        <v>Young Adult</v>
      </c>
      <c r="D3053" t="s">
        <v>40</v>
      </c>
      <c r="E3053" t="s">
        <v>35</v>
      </c>
      <c r="F3053" t="s">
        <v>41</v>
      </c>
      <c r="G3053" s="2">
        <v>45058</v>
      </c>
      <c r="H3053" s="1">
        <f>YEAR(Table1[[#This Row],[Date_of_Diagnosis]])</f>
        <v>2023</v>
      </c>
      <c r="I3053" t="s">
        <v>37</v>
      </c>
      <c r="J3053" t="s">
        <v>38</v>
      </c>
      <c r="K3053" t="b">
        <v>0</v>
      </c>
      <c r="L3053">
        <v>51</v>
      </c>
      <c r="M3053">
        <v>1</v>
      </c>
      <c r="N3053" t="s">
        <v>12</v>
      </c>
      <c r="O3053">
        <v>28</v>
      </c>
      <c r="P3053" t="str">
        <f>IF(Table1[[#This Row],[Survival_Time_Months]]&lt;12,"&lt;1 Year",IF(Table1[[#This Row],[Survival_Time_Months]]&lt;60,"1-5 Years","5+ Years"))</f>
        <v>1-5 Years</v>
      </c>
      <c r="Q3053" t="s">
        <v>10</v>
      </c>
      <c r="R3053" t="b">
        <v>1</v>
      </c>
      <c r="S3053" t="s">
        <v>21</v>
      </c>
    </row>
    <row r="3054" spans="1:19" x14ac:dyDescent="0.35">
      <c r="A3054" t="s">
        <v>3099</v>
      </c>
      <c r="B3054">
        <v>73</v>
      </c>
      <c r="C3054" t="str">
        <f>IF(Table1[[#This Row],[Age]]&lt;=10,"Child",IF(Table1[[#This Row],[Age]]&lt;=20,"Teen", IF(Table1[[#This Row],[Age]]&lt;=40, "Young Adult",IF(Table1[[#This Row],[Age]]&lt;=60, "Middle Age","Old Age"))))</f>
        <v>Old Age</v>
      </c>
      <c r="D3054" t="s">
        <v>5049</v>
      </c>
      <c r="E3054" t="s">
        <v>35</v>
      </c>
      <c r="F3054" t="s">
        <v>44</v>
      </c>
      <c r="G3054" s="2">
        <v>45281</v>
      </c>
      <c r="H3054" s="1">
        <f>YEAR(Table1[[#This Row],[Date_of_Diagnosis]])</f>
        <v>2023</v>
      </c>
      <c r="I3054" t="s">
        <v>42</v>
      </c>
      <c r="J3054" t="s">
        <v>38</v>
      </c>
      <c r="K3054" t="b">
        <v>1</v>
      </c>
      <c r="L3054">
        <v>67</v>
      </c>
      <c r="M3054">
        <v>19</v>
      </c>
      <c r="N3054" t="s">
        <v>12</v>
      </c>
      <c r="O3054">
        <v>119</v>
      </c>
      <c r="P3054" t="str">
        <f>IF(Table1[[#This Row],[Survival_Time_Months]]&lt;12,"&lt;1 Year",IF(Table1[[#This Row],[Survival_Time_Months]]&lt;60,"1-5 Years","5+ Years"))</f>
        <v>5+ Years</v>
      </c>
      <c r="Q3054" t="s">
        <v>14</v>
      </c>
      <c r="R3054" t="b">
        <v>1</v>
      </c>
      <c r="S3054" t="s">
        <v>16</v>
      </c>
    </row>
    <row r="3055" spans="1:19" x14ac:dyDescent="0.35">
      <c r="A3055" t="s">
        <v>3100</v>
      </c>
      <c r="B3055">
        <v>1</v>
      </c>
      <c r="C3055" t="str">
        <f>IF(Table1[[#This Row],[Age]]&lt;=10,"Child",IF(Table1[[#This Row],[Age]]&lt;=20,"Teen", IF(Table1[[#This Row],[Age]]&lt;=40, "Young Adult",IF(Table1[[#This Row],[Age]]&lt;=60, "Middle Age","Old Age"))))</f>
        <v>Child</v>
      </c>
      <c r="D3055" t="s">
        <v>5049</v>
      </c>
      <c r="E3055" t="s">
        <v>47</v>
      </c>
      <c r="F3055" t="s">
        <v>44</v>
      </c>
      <c r="G3055" s="2">
        <v>44644</v>
      </c>
      <c r="H3055" s="1">
        <f>YEAR(Table1[[#This Row],[Date_of_Diagnosis]])</f>
        <v>2022</v>
      </c>
      <c r="I3055" t="s">
        <v>42</v>
      </c>
      <c r="J3055" t="s">
        <v>45</v>
      </c>
      <c r="K3055" t="b">
        <v>0</v>
      </c>
      <c r="L3055">
        <v>36</v>
      </c>
      <c r="M3055">
        <v>8</v>
      </c>
      <c r="N3055" t="s">
        <v>15</v>
      </c>
      <c r="O3055">
        <v>36</v>
      </c>
      <c r="P3055" t="str">
        <f>IF(Table1[[#This Row],[Survival_Time_Months]]&lt;12,"&lt;1 Year",IF(Table1[[#This Row],[Survival_Time_Months]]&lt;60,"1-5 Years","5+ Years"))</f>
        <v>1-5 Years</v>
      </c>
      <c r="Q3055" t="s">
        <v>14</v>
      </c>
      <c r="R3055" t="b">
        <v>1</v>
      </c>
      <c r="S3055" t="s">
        <v>23</v>
      </c>
    </row>
    <row r="3056" spans="1:19" x14ac:dyDescent="0.35">
      <c r="A3056" t="s">
        <v>3101</v>
      </c>
      <c r="B3056">
        <v>25</v>
      </c>
      <c r="C3056" t="str">
        <f>IF(Table1[[#This Row],[Age]]&lt;=10,"Child",IF(Table1[[#This Row],[Age]]&lt;=20,"Teen", IF(Table1[[#This Row],[Age]]&lt;=40, "Young Adult",IF(Table1[[#This Row],[Age]]&lt;=60, "Middle Age","Old Age"))))</f>
        <v>Young Adult</v>
      </c>
      <c r="D3056" t="s">
        <v>5050</v>
      </c>
      <c r="E3056" t="s">
        <v>35</v>
      </c>
      <c r="F3056" t="s">
        <v>44</v>
      </c>
      <c r="G3056" s="2">
        <v>43892</v>
      </c>
      <c r="H3056" s="1">
        <f>YEAR(Table1[[#This Row],[Date_of_Diagnosis]])</f>
        <v>2020</v>
      </c>
      <c r="I3056" t="s">
        <v>51</v>
      </c>
      <c r="J3056" t="s">
        <v>2</v>
      </c>
      <c r="K3056" t="b">
        <v>0</v>
      </c>
      <c r="L3056">
        <v>8</v>
      </c>
      <c r="M3056">
        <v>6</v>
      </c>
      <c r="N3056" t="s">
        <v>9</v>
      </c>
      <c r="O3056">
        <v>52</v>
      </c>
      <c r="P3056" t="str">
        <f>IF(Table1[[#This Row],[Survival_Time_Months]]&lt;12,"&lt;1 Year",IF(Table1[[#This Row],[Survival_Time_Months]]&lt;60,"1-5 Years","5+ Years"))</f>
        <v>1-5 Years</v>
      </c>
      <c r="Q3056" t="s">
        <v>14</v>
      </c>
      <c r="R3056" t="b">
        <v>0</v>
      </c>
      <c r="S3056" t="s">
        <v>17</v>
      </c>
    </row>
    <row r="3057" spans="1:19" x14ac:dyDescent="0.35">
      <c r="A3057" t="s">
        <v>3102</v>
      </c>
      <c r="B3057">
        <v>58</v>
      </c>
      <c r="C3057" t="str">
        <f>IF(Table1[[#This Row],[Age]]&lt;=10,"Child",IF(Table1[[#This Row],[Age]]&lt;=20,"Teen", IF(Table1[[#This Row],[Age]]&lt;=40, "Young Adult",IF(Table1[[#This Row],[Age]]&lt;=60, "Middle Age","Old Age"))))</f>
        <v>Middle Age</v>
      </c>
      <c r="D3057" t="s">
        <v>5049</v>
      </c>
      <c r="E3057" t="s">
        <v>35</v>
      </c>
      <c r="F3057" t="s">
        <v>41</v>
      </c>
      <c r="G3057" s="2">
        <v>44465</v>
      </c>
      <c r="H3057" s="1">
        <f>YEAR(Table1[[#This Row],[Date_of_Diagnosis]])</f>
        <v>2021</v>
      </c>
      <c r="I3057" t="s">
        <v>51</v>
      </c>
      <c r="J3057" t="s">
        <v>2</v>
      </c>
      <c r="K3057" t="b">
        <v>1</v>
      </c>
      <c r="L3057">
        <v>19</v>
      </c>
      <c r="M3057">
        <v>10</v>
      </c>
      <c r="N3057" t="s">
        <v>12</v>
      </c>
      <c r="O3057">
        <v>72</v>
      </c>
      <c r="P3057" t="str">
        <f>IF(Table1[[#This Row],[Survival_Time_Months]]&lt;12,"&lt;1 Year",IF(Table1[[#This Row],[Survival_Time_Months]]&lt;60,"1-5 Years","5+ Years"))</f>
        <v>5+ Years</v>
      </c>
      <c r="Q3057" t="s">
        <v>10</v>
      </c>
      <c r="R3057" t="b">
        <v>1</v>
      </c>
      <c r="S3057" t="s">
        <v>21</v>
      </c>
    </row>
    <row r="3058" spans="1:19" x14ac:dyDescent="0.35">
      <c r="A3058" t="s">
        <v>3103</v>
      </c>
      <c r="B3058">
        <v>80</v>
      </c>
      <c r="C3058" t="str">
        <f>IF(Table1[[#This Row],[Age]]&lt;=10,"Child",IF(Table1[[#This Row],[Age]]&lt;=20,"Teen", IF(Table1[[#This Row],[Age]]&lt;=40, "Young Adult",IF(Table1[[#This Row],[Age]]&lt;=60, "Middle Age","Old Age"))))</f>
        <v>Old Age</v>
      </c>
      <c r="D3058" t="s">
        <v>5049</v>
      </c>
      <c r="E3058" t="s">
        <v>47</v>
      </c>
      <c r="F3058" t="s">
        <v>44</v>
      </c>
      <c r="G3058" s="2">
        <v>43844</v>
      </c>
      <c r="H3058" s="1">
        <f>YEAR(Table1[[#This Row],[Date_of_Diagnosis]])</f>
        <v>2020</v>
      </c>
      <c r="I3058" t="s">
        <v>51</v>
      </c>
      <c r="J3058" t="s">
        <v>45</v>
      </c>
      <c r="K3058" t="b">
        <v>1</v>
      </c>
      <c r="L3058">
        <v>70</v>
      </c>
      <c r="M3058">
        <v>20</v>
      </c>
      <c r="N3058" t="s">
        <v>9</v>
      </c>
      <c r="O3058">
        <v>104</v>
      </c>
      <c r="P3058" t="str">
        <f>IF(Table1[[#This Row],[Survival_Time_Months]]&lt;12,"&lt;1 Year",IF(Table1[[#This Row],[Survival_Time_Months]]&lt;60,"1-5 Years","5+ Years"))</f>
        <v>5+ Years</v>
      </c>
      <c r="Q3058" t="s">
        <v>10</v>
      </c>
      <c r="R3058" t="b">
        <v>0</v>
      </c>
      <c r="S3058" t="s">
        <v>11</v>
      </c>
    </row>
    <row r="3059" spans="1:19" x14ac:dyDescent="0.35">
      <c r="A3059" t="s">
        <v>3104</v>
      </c>
      <c r="B3059">
        <v>23</v>
      </c>
      <c r="C3059" t="str">
        <f>IF(Table1[[#This Row],[Age]]&lt;=10,"Child",IF(Table1[[#This Row],[Age]]&lt;=20,"Teen", IF(Table1[[#This Row],[Age]]&lt;=40, "Young Adult",IF(Table1[[#This Row],[Age]]&lt;=60, "Middle Age","Old Age"))))</f>
        <v>Young Adult</v>
      </c>
      <c r="D3059" t="s">
        <v>5050</v>
      </c>
      <c r="E3059" t="s">
        <v>47</v>
      </c>
      <c r="F3059" t="s">
        <v>44</v>
      </c>
      <c r="G3059" s="2">
        <v>43507</v>
      </c>
      <c r="H3059" s="1">
        <f>YEAR(Table1[[#This Row],[Date_of_Diagnosis]])</f>
        <v>2019</v>
      </c>
      <c r="I3059" t="s">
        <v>42</v>
      </c>
      <c r="J3059" t="s">
        <v>38</v>
      </c>
      <c r="K3059" t="b">
        <v>1</v>
      </c>
      <c r="L3059">
        <v>8</v>
      </c>
      <c r="M3059">
        <v>12</v>
      </c>
      <c r="N3059" t="s">
        <v>9</v>
      </c>
      <c r="O3059">
        <v>28</v>
      </c>
      <c r="P3059" t="str">
        <f>IF(Table1[[#This Row],[Survival_Time_Months]]&lt;12,"&lt;1 Year",IF(Table1[[#This Row],[Survival_Time_Months]]&lt;60,"1-5 Years","5+ Years"))</f>
        <v>1-5 Years</v>
      </c>
      <c r="Q3059" t="s">
        <v>10</v>
      </c>
      <c r="R3059" t="b">
        <v>0</v>
      </c>
      <c r="S3059" t="s">
        <v>21</v>
      </c>
    </row>
    <row r="3060" spans="1:19" x14ac:dyDescent="0.35">
      <c r="A3060" t="s">
        <v>3105</v>
      </c>
      <c r="B3060">
        <v>67</v>
      </c>
      <c r="C3060" t="str">
        <f>IF(Table1[[#This Row],[Age]]&lt;=10,"Child",IF(Table1[[#This Row],[Age]]&lt;=20,"Teen", IF(Table1[[#This Row],[Age]]&lt;=40, "Young Adult",IF(Table1[[#This Row],[Age]]&lt;=60, "Middle Age","Old Age"))))</f>
        <v>Old Age</v>
      </c>
      <c r="D3060" t="s">
        <v>5050</v>
      </c>
      <c r="E3060" t="s">
        <v>47</v>
      </c>
      <c r="F3060" t="s">
        <v>36</v>
      </c>
      <c r="G3060" s="2">
        <v>45548</v>
      </c>
      <c r="H3060" s="1">
        <f>YEAR(Table1[[#This Row],[Date_of_Diagnosis]])</f>
        <v>2024</v>
      </c>
      <c r="I3060" t="s">
        <v>37</v>
      </c>
      <c r="J3060" t="s">
        <v>45</v>
      </c>
      <c r="K3060" t="b">
        <v>0</v>
      </c>
      <c r="L3060">
        <v>30</v>
      </c>
      <c r="M3060">
        <v>8</v>
      </c>
      <c r="N3060" t="s">
        <v>9</v>
      </c>
      <c r="O3060">
        <v>75</v>
      </c>
      <c r="P3060" t="str">
        <f>IF(Table1[[#This Row],[Survival_Time_Months]]&lt;12,"&lt;1 Year",IF(Table1[[#This Row],[Survival_Time_Months]]&lt;60,"1-5 Years","5+ Years"))</f>
        <v>5+ Years</v>
      </c>
      <c r="Q3060" t="s">
        <v>10</v>
      </c>
      <c r="R3060" t="b">
        <v>0</v>
      </c>
      <c r="S3060" t="s">
        <v>18</v>
      </c>
    </row>
    <row r="3061" spans="1:19" x14ac:dyDescent="0.35">
      <c r="A3061" t="s">
        <v>3106</v>
      </c>
      <c r="B3061">
        <v>35</v>
      </c>
      <c r="C3061" t="str">
        <f>IF(Table1[[#This Row],[Age]]&lt;=10,"Child",IF(Table1[[#This Row],[Age]]&lt;=20,"Teen", IF(Table1[[#This Row],[Age]]&lt;=40, "Young Adult",IF(Table1[[#This Row],[Age]]&lt;=60, "Middle Age","Old Age"))))</f>
        <v>Young Adult</v>
      </c>
      <c r="D3061" t="s">
        <v>5049</v>
      </c>
      <c r="E3061" t="s">
        <v>35</v>
      </c>
      <c r="F3061" t="s">
        <v>36</v>
      </c>
      <c r="G3061" s="2">
        <v>45417</v>
      </c>
      <c r="H3061" s="1">
        <f>YEAR(Table1[[#This Row],[Date_of_Diagnosis]])</f>
        <v>2024</v>
      </c>
      <c r="I3061" t="s">
        <v>51</v>
      </c>
      <c r="J3061" t="s">
        <v>2</v>
      </c>
      <c r="K3061" t="b">
        <v>0</v>
      </c>
      <c r="L3061">
        <v>7</v>
      </c>
      <c r="M3061">
        <v>18</v>
      </c>
      <c r="N3061" t="s">
        <v>9</v>
      </c>
      <c r="O3061">
        <v>100</v>
      </c>
      <c r="P3061" t="str">
        <f>IF(Table1[[#This Row],[Survival_Time_Months]]&lt;12,"&lt;1 Year",IF(Table1[[#This Row],[Survival_Time_Months]]&lt;60,"1-5 Years","5+ Years"))</f>
        <v>5+ Years</v>
      </c>
      <c r="Q3061" t="s">
        <v>14</v>
      </c>
      <c r="R3061" t="b">
        <v>0</v>
      </c>
      <c r="S3061" t="s">
        <v>18</v>
      </c>
    </row>
    <row r="3062" spans="1:19" x14ac:dyDescent="0.35">
      <c r="A3062" t="s">
        <v>3107</v>
      </c>
      <c r="B3062">
        <v>49</v>
      </c>
      <c r="C3062" t="str">
        <f>IF(Table1[[#This Row],[Age]]&lt;=10,"Child",IF(Table1[[#This Row],[Age]]&lt;=20,"Teen", IF(Table1[[#This Row],[Age]]&lt;=40, "Young Adult",IF(Table1[[#This Row],[Age]]&lt;=60, "Middle Age","Old Age"))))</f>
        <v>Middle Age</v>
      </c>
      <c r="D3062" t="s">
        <v>40</v>
      </c>
      <c r="E3062" t="s">
        <v>47</v>
      </c>
      <c r="F3062" t="s">
        <v>41</v>
      </c>
      <c r="G3062" s="2">
        <v>45335</v>
      </c>
      <c r="H3062" s="1">
        <f>YEAR(Table1[[#This Row],[Date_of_Diagnosis]])</f>
        <v>2024</v>
      </c>
      <c r="I3062" t="s">
        <v>37</v>
      </c>
      <c r="J3062" t="s">
        <v>38</v>
      </c>
      <c r="K3062" t="b">
        <v>1</v>
      </c>
      <c r="L3062">
        <v>43</v>
      </c>
      <c r="M3062">
        <v>17</v>
      </c>
      <c r="N3062" t="s">
        <v>9</v>
      </c>
      <c r="O3062">
        <v>86</v>
      </c>
      <c r="P3062" t="str">
        <f>IF(Table1[[#This Row],[Survival_Time_Months]]&lt;12,"&lt;1 Year",IF(Table1[[#This Row],[Survival_Time_Months]]&lt;60,"1-5 Years","5+ Years"))</f>
        <v>5+ Years</v>
      </c>
      <c r="Q3062" t="s">
        <v>10</v>
      </c>
      <c r="R3062" t="b">
        <v>1</v>
      </c>
      <c r="S3062" t="s">
        <v>20</v>
      </c>
    </row>
    <row r="3063" spans="1:19" x14ac:dyDescent="0.35">
      <c r="A3063" t="s">
        <v>3108</v>
      </c>
      <c r="B3063">
        <v>42</v>
      </c>
      <c r="C3063" t="str">
        <f>IF(Table1[[#This Row],[Age]]&lt;=10,"Child",IF(Table1[[#This Row],[Age]]&lt;=20,"Teen", IF(Table1[[#This Row],[Age]]&lt;=40, "Young Adult",IF(Table1[[#This Row],[Age]]&lt;=60, "Middle Age","Old Age"))))</f>
        <v>Middle Age</v>
      </c>
      <c r="D3063" t="s">
        <v>5050</v>
      </c>
      <c r="E3063" t="s">
        <v>35</v>
      </c>
      <c r="F3063" t="s">
        <v>41</v>
      </c>
      <c r="G3063" s="2">
        <v>43490</v>
      </c>
      <c r="H3063" s="1">
        <f>YEAR(Table1[[#This Row],[Date_of_Diagnosis]])</f>
        <v>2019</v>
      </c>
      <c r="I3063" t="s">
        <v>42</v>
      </c>
      <c r="J3063" t="s">
        <v>45</v>
      </c>
      <c r="K3063" t="b">
        <v>0</v>
      </c>
      <c r="L3063">
        <v>1</v>
      </c>
      <c r="M3063">
        <v>20</v>
      </c>
      <c r="N3063" t="s">
        <v>9</v>
      </c>
      <c r="O3063">
        <v>84</v>
      </c>
      <c r="P3063" t="str">
        <f>IF(Table1[[#This Row],[Survival_Time_Months]]&lt;12,"&lt;1 Year",IF(Table1[[#This Row],[Survival_Time_Months]]&lt;60,"1-5 Years","5+ Years"))</f>
        <v>5+ Years</v>
      </c>
      <c r="Q3063" t="s">
        <v>14</v>
      </c>
      <c r="R3063" t="b">
        <v>0</v>
      </c>
      <c r="S3063" t="s">
        <v>17</v>
      </c>
    </row>
    <row r="3064" spans="1:19" x14ac:dyDescent="0.35">
      <c r="A3064" t="s">
        <v>3109</v>
      </c>
      <c r="B3064">
        <v>65</v>
      </c>
      <c r="C3064" t="str">
        <f>IF(Table1[[#This Row],[Age]]&lt;=10,"Child",IF(Table1[[#This Row],[Age]]&lt;=20,"Teen", IF(Table1[[#This Row],[Age]]&lt;=40, "Young Adult",IF(Table1[[#This Row],[Age]]&lt;=60, "Middle Age","Old Age"))))</f>
        <v>Old Age</v>
      </c>
      <c r="D3064" t="s">
        <v>5050</v>
      </c>
      <c r="E3064" t="s">
        <v>47</v>
      </c>
      <c r="F3064" t="s">
        <v>44</v>
      </c>
      <c r="G3064" s="2">
        <v>44760</v>
      </c>
      <c r="H3064" s="1">
        <f>YEAR(Table1[[#This Row],[Date_of_Diagnosis]])</f>
        <v>2022</v>
      </c>
      <c r="I3064" t="s">
        <v>37</v>
      </c>
      <c r="J3064" t="s">
        <v>2</v>
      </c>
      <c r="K3064" t="b">
        <v>0</v>
      </c>
      <c r="L3064">
        <v>58</v>
      </c>
      <c r="M3064">
        <v>19</v>
      </c>
      <c r="N3064" t="s">
        <v>9</v>
      </c>
      <c r="O3064">
        <v>77</v>
      </c>
      <c r="P3064" t="str">
        <f>IF(Table1[[#This Row],[Survival_Time_Months]]&lt;12,"&lt;1 Year",IF(Table1[[#This Row],[Survival_Time_Months]]&lt;60,"1-5 Years","5+ Years"))</f>
        <v>5+ Years</v>
      </c>
      <c r="Q3064" t="s">
        <v>10</v>
      </c>
      <c r="R3064" t="b">
        <v>1</v>
      </c>
      <c r="S3064" t="s">
        <v>19</v>
      </c>
    </row>
    <row r="3065" spans="1:19" x14ac:dyDescent="0.35">
      <c r="A3065" t="s">
        <v>3110</v>
      </c>
      <c r="B3065">
        <v>49</v>
      </c>
      <c r="C3065" t="str">
        <f>IF(Table1[[#This Row],[Age]]&lt;=10,"Child",IF(Table1[[#This Row],[Age]]&lt;=20,"Teen", IF(Table1[[#This Row],[Age]]&lt;=40, "Young Adult",IF(Table1[[#This Row],[Age]]&lt;=60, "Middle Age","Old Age"))))</f>
        <v>Middle Age</v>
      </c>
      <c r="D3065" t="s">
        <v>40</v>
      </c>
      <c r="E3065" t="s">
        <v>47</v>
      </c>
      <c r="F3065" t="s">
        <v>41</v>
      </c>
      <c r="G3065" s="2">
        <v>44938</v>
      </c>
      <c r="H3065" s="1">
        <f>YEAR(Table1[[#This Row],[Date_of_Diagnosis]])</f>
        <v>2023</v>
      </c>
      <c r="I3065" t="s">
        <v>37</v>
      </c>
      <c r="J3065" t="s">
        <v>38</v>
      </c>
      <c r="K3065" t="b">
        <v>1</v>
      </c>
      <c r="L3065">
        <v>52</v>
      </c>
      <c r="M3065">
        <v>19</v>
      </c>
      <c r="N3065" t="s">
        <v>9</v>
      </c>
      <c r="O3065">
        <v>67</v>
      </c>
      <c r="P3065" t="str">
        <f>IF(Table1[[#This Row],[Survival_Time_Months]]&lt;12,"&lt;1 Year",IF(Table1[[#This Row],[Survival_Time_Months]]&lt;60,"1-5 Years","5+ Years"))</f>
        <v>5+ Years</v>
      </c>
      <c r="Q3065" t="s">
        <v>14</v>
      </c>
      <c r="R3065" t="b">
        <v>0</v>
      </c>
      <c r="S3065" t="s">
        <v>21</v>
      </c>
    </row>
    <row r="3066" spans="1:19" x14ac:dyDescent="0.35">
      <c r="A3066" t="s">
        <v>3111</v>
      </c>
      <c r="B3066">
        <v>22</v>
      </c>
      <c r="C3066" t="str">
        <f>IF(Table1[[#This Row],[Age]]&lt;=10,"Child",IF(Table1[[#This Row],[Age]]&lt;=20,"Teen", IF(Table1[[#This Row],[Age]]&lt;=40, "Young Adult",IF(Table1[[#This Row],[Age]]&lt;=60, "Middle Age","Old Age"))))</f>
        <v>Young Adult</v>
      </c>
      <c r="D3066" t="s">
        <v>40</v>
      </c>
      <c r="E3066" t="s">
        <v>50</v>
      </c>
      <c r="F3066" t="s">
        <v>41</v>
      </c>
      <c r="G3066" s="2">
        <v>44666</v>
      </c>
      <c r="H3066" s="1">
        <f>YEAR(Table1[[#This Row],[Date_of_Diagnosis]])</f>
        <v>2022</v>
      </c>
      <c r="I3066" t="s">
        <v>51</v>
      </c>
      <c r="J3066" t="s">
        <v>45</v>
      </c>
      <c r="K3066" t="b">
        <v>1</v>
      </c>
      <c r="L3066">
        <v>1</v>
      </c>
      <c r="M3066">
        <v>4</v>
      </c>
      <c r="N3066" t="s">
        <v>9</v>
      </c>
      <c r="O3066">
        <v>10</v>
      </c>
      <c r="P3066" t="str">
        <f>IF(Table1[[#This Row],[Survival_Time_Months]]&lt;12,"&lt;1 Year",IF(Table1[[#This Row],[Survival_Time_Months]]&lt;60,"1-5 Years","5+ Years"))</f>
        <v>&lt;1 Year</v>
      </c>
      <c r="Q3066" t="s">
        <v>10</v>
      </c>
      <c r="R3066" t="b">
        <v>0</v>
      </c>
      <c r="S3066" t="s">
        <v>19</v>
      </c>
    </row>
    <row r="3067" spans="1:19" x14ac:dyDescent="0.35">
      <c r="A3067" t="s">
        <v>3112</v>
      </c>
      <c r="B3067">
        <v>43</v>
      </c>
      <c r="C3067" t="str">
        <f>IF(Table1[[#This Row],[Age]]&lt;=10,"Child",IF(Table1[[#This Row],[Age]]&lt;=20,"Teen", IF(Table1[[#This Row],[Age]]&lt;=40, "Young Adult",IF(Table1[[#This Row],[Age]]&lt;=60, "Middle Age","Old Age"))))</f>
        <v>Middle Age</v>
      </c>
      <c r="D3067" t="s">
        <v>5049</v>
      </c>
      <c r="E3067" t="s">
        <v>50</v>
      </c>
      <c r="F3067" t="s">
        <v>41</v>
      </c>
      <c r="G3067" s="2">
        <v>44566</v>
      </c>
      <c r="H3067" s="1">
        <f>YEAR(Table1[[#This Row],[Date_of_Diagnosis]])</f>
        <v>2022</v>
      </c>
      <c r="I3067" t="s">
        <v>37</v>
      </c>
      <c r="J3067" t="s">
        <v>2</v>
      </c>
      <c r="K3067" t="b">
        <v>0</v>
      </c>
      <c r="L3067">
        <v>43</v>
      </c>
      <c r="M3067">
        <v>5</v>
      </c>
      <c r="N3067" t="s">
        <v>15</v>
      </c>
      <c r="O3067">
        <v>95</v>
      </c>
      <c r="P3067" t="str">
        <f>IF(Table1[[#This Row],[Survival_Time_Months]]&lt;12,"&lt;1 Year",IF(Table1[[#This Row],[Survival_Time_Months]]&lt;60,"1-5 Years","5+ Years"))</f>
        <v>5+ Years</v>
      </c>
      <c r="Q3067" t="s">
        <v>14</v>
      </c>
      <c r="R3067" t="b">
        <v>0</v>
      </c>
      <c r="S3067" t="s">
        <v>19</v>
      </c>
    </row>
    <row r="3068" spans="1:19" x14ac:dyDescent="0.35">
      <c r="A3068" t="s">
        <v>3113</v>
      </c>
      <c r="B3068">
        <v>62</v>
      </c>
      <c r="C3068" t="str">
        <f>IF(Table1[[#This Row],[Age]]&lt;=10,"Child",IF(Table1[[#This Row],[Age]]&lt;=20,"Teen", IF(Table1[[#This Row],[Age]]&lt;=40, "Young Adult",IF(Table1[[#This Row],[Age]]&lt;=60, "Middle Age","Old Age"))))</f>
        <v>Old Age</v>
      </c>
      <c r="D3068" t="s">
        <v>5049</v>
      </c>
      <c r="E3068" t="s">
        <v>50</v>
      </c>
      <c r="F3068" t="s">
        <v>44</v>
      </c>
      <c r="G3068" s="2">
        <v>45020</v>
      </c>
      <c r="H3068" s="1">
        <f>YEAR(Table1[[#This Row],[Date_of_Diagnosis]])</f>
        <v>2023</v>
      </c>
      <c r="I3068" t="s">
        <v>51</v>
      </c>
      <c r="J3068" t="s">
        <v>38</v>
      </c>
      <c r="K3068" t="b">
        <v>1</v>
      </c>
      <c r="L3068">
        <v>8</v>
      </c>
      <c r="M3068">
        <v>17</v>
      </c>
      <c r="N3068" t="s">
        <v>12</v>
      </c>
      <c r="O3068">
        <v>62</v>
      </c>
      <c r="P3068" t="str">
        <f>IF(Table1[[#This Row],[Survival_Time_Months]]&lt;12,"&lt;1 Year",IF(Table1[[#This Row],[Survival_Time_Months]]&lt;60,"1-5 Years","5+ Years"))</f>
        <v>5+ Years</v>
      </c>
      <c r="Q3068" t="s">
        <v>10</v>
      </c>
      <c r="R3068" t="b">
        <v>1</v>
      </c>
      <c r="S3068" t="s">
        <v>19</v>
      </c>
    </row>
    <row r="3069" spans="1:19" x14ac:dyDescent="0.35">
      <c r="A3069" t="s">
        <v>3114</v>
      </c>
      <c r="B3069">
        <v>28</v>
      </c>
      <c r="C3069" t="str">
        <f>IF(Table1[[#This Row],[Age]]&lt;=10,"Child",IF(Table1[[#This Row],[Age]]&lt;=20,"Teen", IF(Table1[[#This Row],[Age]]&lt;=40, "Young Adult",IF(Table1[[#This Row],[Age]]&lt;=60, "Middle Age","Old Age"))))</f>
        <v>Young Adult</v>
      </c>
      <c r="D3069" t="s">
        <v>40</v>
      </c>
      <c r="E3069" t="s">
        <v>47</v>
      </c>
      <c r="F3069" t="s">
        <v>36</v>
      </c>
      <c r="G3069" s="2">
        <v>45169</v>
      </c>
      <c r="H3069" s="1">
        <f>YEAR(Table1[[#This Row],[Date_of_Diagnosis]])</f>
        <v>2023</v>
      </c>
      <c r="I3069" t="s">
        <v>37</v>
      </c>
      <c r="J3069" t="s">
        <v>45</v>
      </c>
      <c r="K3069" t="b">
        <v>0</v>
      </c>
      <c r="L3069">
        <v>41</v>
      </c>
      <c r="M3069">
        <v>17</v>
      </c>
      <c r="N3069" t="s">
        <v>9</v>
      </c>
      <c r="O3069">
        <v>61</v>
      </c>
      <c r="P3069" t="str">
        <f>IF(Table1[[#This Row],[Survival_Time_Months]]&lt;12,"&lt;1 Year",IF(Table1[[#This Row],[Survival_Time_Months]]&lt;60,"1-5 Years","5+ Years"))</f>
        <v>5+ Years</v>
      </c>
      <c r="Q3069" t="s">
        <v>14</v>
      </c>
      <c r="R3069" t="b">
        <v>0</v>
      </c>
      <c r="S3069" t="s">
        <v>16</v>
      </c>
    </row>
    <row r="3070" spans="1:19" x14ac:dyDescent="0.35">
      <c r="A3070" t="s">
        <v>3115</v>
      </c>
      <c r="B3070">
        <v>59</v>
      </c>
      <c r="C3070" t="str">
        <f>IF(Table1[[#This Row],[Age]]&lt;=10,"Child",IF(Table1[[#This Row],[Age]]&lt;=20,"Teen", IF(Table1[[#This Row],[Age]]&lt;=40, "Young Adult",IF(Table1[[#This Row],[Age]]&lt;=60, "Middle Age","Old Age"))))</f>
        <v>Middle Age</v>
      </c>
      <c r="D3070" t="s">
        <v>5049</v>
      </c>
      <c r="E3070" t="s">
        <v>35</v>
      </c>
      <c r="F3070" t="s">
        <v>41</v>
      </c>
      <c r="G3070" s="2">
        <v>45361</v>
      </c>
      <c r="H3070" s="1">
        <f>YEAR(Table1[[#This Row],[Date_of_Diagnosis]])</f>
        <v>2024</v>
      </c>
      <c r="I3070" t="s">
        <v>48</v>
      </c>
      <c r="J3070" t="s">
        <v>2</v>
      </c>
      <c r="K3070" t="b">
        <v>0</v>
      </c>
      <c r="L3070">
        <v>49</v>
      </c>
      <c r="M3070">
        <v>11</v>
      </c>
      <c r="N3070" t="s">
        <v>9</v>
      </c>
      <c r="O3070">
        <v>73</v>
      </c>
      <c r="P3070" t="str">
        <f>IF(Table1[[#This Row],[Survival_Time_Months]]&lt;12,"&lt;1 Year",IF(Table1[[#This Row],[Survival_Time_Months]]&lt;60,"1-5 Years","5+ Years"))</f>
        <v>5+ Years</v>
      </c>
      <c r="Q3070" t="s">
        <v>14</v>
      </c>
      <c r="R3070" t="b">
        <v>1</v>
      </c>
      <c r="S3070" t="s">
        <v>16</v>
      </c>
    </row>
    <row r="3071" spans="1:19" x14ac:dyDescent="0.35">
      <c r="A3071" t="s">
        <v>3116</v>
      </c>
      <c r="B3071">
        <v>3</v>
      </c>
      <c r="C3071" t="str">
        <f>IF(Table1[[#This Row],[Age]]&lt;=10,"Child",IF(Table1[[#This Row],[Age]]&lt;=20,"Teen", IF(Table1[[#This Row],[Age]]&lt;=40, "Young Adult",IF(Table1[[#This Row],[Age]]&lt;=60, "Middle Age","Old Age"))))</f>
        <v>Child</v>
      </c>
      <c r="D3071" t="s">
        <v>5050</v>
      </c>
      <c r="E3071" t="s">
        <v>35</v>
      </c>
      <c r="F3071" t="s">
        <v>41</v>
      </c>
      <c r="G3071" s="2">
        <v>44308</v>
      </c>
      <c r="H3071" s="1">
        <f>YEAR(Table1[[#This Row],[Date_of_Diagnosis]])</f>
        <v>2021</v>
      </c>
      <c r="I3071" t="s">
        <v>48</v>
      </c>
      <c r="J3071" t="s">
        <v>38</v>
      </c>
      <c r="K3071" t="b">
        <v>0</v>
      </c>
      <c r="L3071">
        <v>65</v>
      </c>
      <c r="M3071">
        <v>3</v>
      </c>
      <c r="N3071" t="s">
        <v>15</v>
      </c>
      <c r="O3071">
        <v>46</v>
      </c>
      <c r="P3071" t="str">
        <f>IF(Table1[[#This Row],[Survival_Time_Months]]&lt;12,"&lt;1 Year",IF(Table1[[#This Row],[Survival_Time_Months]]&lt;60,"1-5 Years","5+ Years"))</f>
        <v>1-5 Years</v>
      </c>
      <c r="Q3071" t="s">
        <v>14</v>
      </c>
      <c r="R3071" t="b">
        <v>1</v>
      </c>
      <c r="S3071" t="s">
        <v>17</v>
      </c>
    </row>
    <row r="3072" spans="1:19" x14ac:dyDescent="0.35">
      <c r="A3072" t="s">
        <v>3117</v>
      </c>
      <c r="B3072">
        <v>89</v>
      </c>
      <c r="C3072" t="str">
        <f>IF(Table1[[#This Row],[Age]]&lt;=10,"Child",IF(Table1[[#This Row],[Age]]&lt;=20,"Teen", IF(Table1[[#This Row],[Age]]&lt;=40, "Young Adult",IF(Table1[[#This Row],[Age]]&lt;=60, "Middle Age","Old Age"))))</f>
        <v>Old Age</v>
      </c>
      <c r="D3072" t="s">
        <v>5050</v>
      </c>
      <c r="E3072" t="s">
        <v>35</v>
      </c>
      <c r="F3072" t="s">
        <v>36</v>
      </c>
      <c r="G3072" s="2">
        <v>44748</v>
      </c>
      <c r="H3072" s="1">
        <f>YEAR(Table1[[#This Row],[Date_of_Diagnosis]])</f>
        <v>2022</v>
      </c>
      <c r="I3072" t="s">
        <v>48</v>
      </c>
      <c r="J3072" t="s">
        <v>2</v>
      </c>
      <c r="K3072" t="b">
        <v>1</v>
      </c>
      <c r="L3072">
        <v>59</v>
      </c>
      <c r="M3072">
        <v>7</v>
      </c>
      <c r="N3072" t="s">
        <v>9</v>
      </c>
      <c r="O3072">
        <v>74</v>
      </c>
      <c r="P3072" t="str">
        <f>IF(Table1[[#This Row],[Survival_Time_Months]]&lt;12,"&lt;1 Year",IF(Table1[[#This Row],[Survival_Time_Months]]&lt;60,"1-5 Years","5+ Years"))</f>
        <v>5+ Years</v>
      </c>
      <c r="Q3072" t="s">
        <v>10</v>
      </c>
      <c r="R3072" t="b">
        <v>1</v>
      </c>
      <c r="S3072" t="s">
        <v>21</v>
      </c>
    </row>
    <row r="3073" spans="1:19" x14ac:dyDescent="0.35">
      <c r="A3073" t="s">
        <v>3118</v>
      </c>
      <c r="B3073">
        <v>4</v>
      </c>
      <c r="C3073" t="str">
        <f>IF(Table1[[#This Row],[Age]]&lt;=10,"Child",IF(Table1[[#This Row],[Age]]&lt;=20,"Teen", IF(Table1[[#This Row],[Age]]&lt;=40, "Young Adult",IF(Table1[[#This Row],[Age]]&lt;=60, "Middle Age","Old Age"))))</f>
        <v>Child</v>
      </c>
      <c r="D3073" t="s">
        <v>5050</v>
      </c>
      <c r="E3073" t="s">
        <v>50</v>
      </c>
      <c r="F3073" t="s">
        <v>36</v>
      </c>
      <c r="G3073" s="2">
        <v>44367</v>
      </c>
      <c r="H3073" s="1">
        <f>YEAR(Table1[[#This Row],[Date_of_Diagnosis]])</f>
        <v>2021</v>
      </c>
      <c r="I3073" t="s">
        <v>48</v>
      </c>
      <c r="J3073" t="s">
        <v>2</v>
      </c>
      <c r="K3073" t="b">
        <v>1</v>
      </c>
      <c r="L3073">
        <v>60</v>
      </c>
      <c r="M3073">
        <v>5</v>
      </c>
      <c r="N3073" t="s">
        <v>9</v>
      </c>
      <c r="O3073">
        <v>68</v>
      </c>
      <c r="P3073" t="str">
        <f>IF(Table1[[#This Row],[Survival_Time_Months]]&lt;12,"&lt;1 Year",IF(Table1[[#This Row],[Survival_Time_Months]]&lt;60,"1-5 Years","5+ Years"))</f>
        <v>5+ Years</v>
      </c>
      <c r="Q3073" t="s">
        <v>10</v>
      </c>
      <c r="R3073" t="b">
        <v>1</v>
      </c>
      <c r="S3073" t="s">
        <v>21</v>
      </c>
    </row>
    <row r="3074" spans="1:19" x14ac:dyDescent="0.35">
      <c r="A3074" t="s">
        <v>3119</v>
      </c>
      <c r="B3074">
        <v>60</v>
      </c>
      <c r="C3074" t="str">
        <f>IF(Table1[[#This Row],[Age]]&lt;=10,"Child",IF(Table1[[#This Row],[Age]]&lt;=20,"Teen", IF(Table1[[#This Row],[Age]]&lt;=40, "Young Adult",IF(Table1[[#This Row],[Age]]&lt;=60, "Middle Age","Old Age"))))</f>
        <v>Middle Age</v>
      </c>
      <c r="D3074" t="s">
        <v>5049</v>
      </c>
      <c r="E3074" t="s">
        <v>47</v>
      </c>
      <c r="F3074" t="s">
        <v>36</v>
      </c>
      <c r="G3074" s="2">
        <v>43910</v>
      </c>
      <c r="H3074" s="1">
        <f>YEAR(Table1[[#This Row],[Date_of_Diagnosis]])</f>
        <v>2020</v>
      </c>
      <c r="I3074" t="s">
        <v>37</v>
      </c>
      <c r="J3074" t="s">
        <v>38</v>
      </c>
      <c r="K3074" t="b">
        <v>0</v>
      </c>
      <c r="L3074">
        <v>26</v>
      </c>
      <c r="M3074">
        <v>2</v>
      </c>
      <c r="N3074" t="s">
        <v>12</v>
      </c>
      <c r="O3074">
        <v>62</v>
      </c>
      <c r="P3074" t="str">
        <f>IF(Table1[[#This Row],[Survival_Time_Months]]&lt;12,"&lt;1 Year",IF(Table1[[#This Row],[Survival_Time_Months]]&lt;60,"1-5 Years","5+ Years"))</f>
        <v>5+ Years</v>
      </c>
      <c r="Q3074" t="s">
        <v>10</v>
      </c>
      <c r="R3074" t="b">
        <v>1</v>
      </c>
      <c r="S3074" t="s">
        <v>13</v>
      </c>
    </row>
    <row r="3075" spans="1:19" x14ac:dyDescent="0.35">
      <c r="A3075" t="s">
        <v>3120</v>
      </c>
      <c r="B3075">
        <v>58</v>
      </c>
      <c r="C3075" t="str">
        <f>IF(Table1[[#This Row],[Age]]&lt;=10,"Child",IF(Table1[[#This Row],[Age]]&lt;=20,"Teen", IF(Table1[[#This Row],[Age]]&lt;=40, "Young Adult",IF(Table1[[#This Row],[Age]]&lt;=60, "Middle Age","Old Age"))))</f>
        <v>Middle Age</v>
      </c>
      <c r="D3075" t="s">
        <v>40</v>
      </c>
      <c r="E3075" t="s">
        <v>47</v>
      </c>
      <c r="F3075" t="s">
        <v>44</v>
      </c>
      <c r="G3075" s="2">
        <v>45283</v>
      </c>
      <c r="H3075" s="1">
        <f>YEAR(Table1[[#This Row],[Date_of_Diagnosis]])</f>
        <v>2023</v>
      </c>
      <c r="I3075" t="s">
        <v>51</v>
      </c>
      <c r="J3075" t="s">
        <v>38</v>
      </c>
      <c r="K3075" t="b">
        <v>1</v>
      </c>
      <c r="L3075">
        <v>36</v>
      </c>
      <c r="M3075">
        <v>12</v>
      </c>
      <c r="N3075" t="s">
        <v>15</v>
      </c>
      <c r="O3075">
        <v>15</v>
      </c>
      <c r="P3075" t="str">
        <f>IF(Table1[[#This Row],[Survival_Time_Months]]&lt;12,"&lt;1 Year",IF(Table1[[#This Row],[Survival_Time_Months]]&lt;60,"1-5 Years","5+ Years"))</f>
        <v>1-5 Years</v>
      </c>
      <c r="Q3075" t="s">
        <v>14</v>
      </c>
      <c r="R3075" t="b">
        <v>1</v>
      </c>
      <c r="S3075" t="s">
        <v>18</v>
      </c>
    </row>
    <row r="3076" spans="1:19" x14ac:dyDescent="0.35">
      <c r="A3076" t="s">
        <v>3121</v>
      </c>
      <c r="B3076">
        <v>34</v>
      </c>
      <c r="C3076" t="str">
        <f>IF(Table1[[#This Row],[Age]]&lt;=10,"Child",IF(Table1[[#This Row],[Age]]&lt;=20,"Teen", IF(Table1[[#This Row],[Age]]&lt;=40, "Young Adult",IF(Table1[[#This Row],[Age]]&lt;=60, "Middle Age","Old Age"))))</f>
        <v>Young Adult</v>
      </c>
      <c r="D3076" t="s">
        <v>5049</v>
      </c>
      <c r="E3076" t="s">
        <v>50</v>
      </c>
      <c r="F3076" t="s">
        <v>36</v>
      </c>
      <c r="G3076" s="2">
        <v>45396</v>
      </c>
      <c r="H3076" s="1">
        <f>YEAR(Table1[[#This Row],[Date_of_Diagnosis]])</f>
        <v>2024</v>
      </c>
      <c r="I3076" t="s">
        <v>51</v>
      </c>
      <c r="J3076" t="s">
        <v>38</v>
      </c>
      <c r="K3076" t="b">
        <v>1</v>
      </c>
      <c r="L3076">
        <v>45</v>
      </c>
      <c r="M3076">
        <v>19</v>
      </c>
      <c r="N3076" t="s">
        <v>15</v>
      </c>
      <c r="O3076">
        <v>82</v>
      </c>
      <c r="P3076" t="str">
        <f>IF(Table1[[#This Row],[Survival_Time_Months]]&lt;12,"&lt;1 Year",IF(Table1[[#This Row],[Survival_Time_Months]]&lt;60,"1-5 Years","5+ Years"))</f>
        <v>5+ Years</v>
      </c>
      <c r="Q3076" t="s">
        <v>14</v>
      </c>
      <c r="R3076" t="b">
        <v>1</v>
      </c>
      <c r="S3076" t="s">
        <v>18</v>
      </c>
    </row>
    <row r="3077" spans="1:19" x14ac:dyDescent="0.35">
      <c r="A3077" t="s">
        <v>3122</v>
      </c>
      <c r="B3077">
        <v>79</v>
      </c>
      <c r="C3077" t="str">
        <f>IF(Table1[[#This Row],[Age]]&lt;=10,"Child",IF(Table1[[#This Row],[Age]]&lt;=20,"Teen", IF(Table1[[#This Row],[Age]]&lt;=40, "Young Adult",IF(Table1[[#This Row],[Age]]&lt;=60, "Middle Age","Old Age"))))</f>
        <v>Old Age</v>
      </c>
      <c r="D3077" t="s">
        <v>5050</v>
      </c>
      <c r="E3077" t="s">
        <v>35</v>
      </c>
      <c r="F3077" t="s">
        <v>41</v>
      </c>
      <c r="G3077" s="2">
        <v>43750</v>
      </c>
      <c r="H3077" s="1">
        <f>YEAR(Table1[[#This Row],[Date_of_Diagnosis]])</f>
        <v>2019</v>
      </c>
      <c r="I3077" t="s">
        <v>48</v>
      </c>
      <c r="J3077" t="s">
        <v>2</v>
      </c>
      <c r="K3077" t="b">
        <v>1</v>
      </c>
      <c r="L3077">
        <v>67</v>
      </c>
      <c r="M3077">
        <v>17</v>
      </c>
      <c r="N3077" t="s">
        <v>9</v>
      </c>
      <c r="O3077">
        <v>120</v>
      </c>
      <c r="P3077" t="str">
        <f>IF(Table1[[#This Row],[Survival_Time_Months]]&lt;12,"&lt;1 Year",IF(Table1[[#This Row],[Survival_Time_Months]]&lt;60,"1-5 Years","5+ Years"))</f>
        <v>5+ Years</v>
      </c>
      <c r="Q3077" t="s">
        <v>14</v>
      </c>
      <c r="R3077" t="b">
        <v>0</v>
      </c>
      <c r="S3077" t="s">
        <v>18</v>
      </c>
    </row>
    <row r="3078" spans="1:19" x14ac:dyDescent="0.35">
      <c r="A3078" t="s">
        <v>3123</v>
      </c>
      <c r="B3078">
        <v>17</v>
      </c>
      <c r="C3078" t="str">
        <f>IF(Table1[[#This Row],[Age]]&lt;=10,"Child",IF(Table1[[#This Row],[Age]]&lt;=20,"Teen", IF(Table1[[#This Row],[Age]]&lt;=40, "Young Adult",IF(Table1[[#This Row],[Age]]&lt;=60, "Middle Age","Old Age"))))</f>
        <v>Teen</v>
      </c>
      <c r="D3078" t="s">
        <v>5050</v>
      </c>
      <c r="E3078" t="s">
        <v>47</v>
      </c>
      <c r="F3078" t="s">
        <v>41</v>
      </c>
      <c r="G3078" s="2">
        <v>44279</v>
      </c>
      <c r="H3078" s="1">
        <f>YEAR(Table1[[#This Row],[Date_of_Diagnosis]])</f>
        <v>2021</v>
      </c>
      <c r="I3078" t="s">
        <v>51</v>
      </c>
      <c r="J3078" t="s">
        <v>2</v>
      </c>
      <c r="K3078" t="b">
        <v>0</v>
      </c>
      <c r="L3078">
        <v>36</v>
      </c>
      <c r="M3078">
        <v>3</v>
      </c>
      <c r="N3078" t="s">
        <v>9</v>
      </c>
      <c r="O3078">
        <v>65</v>
      </c>
      <c r="P3078" t="str">
        <f>IF(Table1[[#This Row],[Survival_Time_Months]]&lt;12,"&lt;1 Year",IF(Table1[[#This Row],[Survival_Time_Months]]&lt;60,"1-5 Years","5+ Years"))</f>
        <v>5+ Years</v>
      </c>
      <c r="Q3078" t="s">
        <v>14</v>
      </c>
      <c r="R3078" t="b">
        <v>0</v>
      </c>
      <c r="S3078" t="s">
        <v>22</v>
      </c>
    </row>
    <row r="3079" spans="1:19" x14ac:dyDescent="0.35">
      <c r="A3079" t="s">
        <v>3124</v>
      </c>
      <c r="B3079">
        <v>17</v>
      </c>
      <c r="C3079" t="str">
        <f>IF(Table1[[#This Row],[Age]]&lt;=10,"Child",IF(Table1[[#This Row],[Age]]&lt;=20,"Teen", IF(Table1[[#This Row],[Age]]&lt;=40, "Young Adult",IF(Table1[[#This Row],[Age]]&lt;=60, "Middle Age","Old Age"))))</f>
        <v>Teen</v>
      </c>
      <c r="D3079" t="s">
        <v>5049</v>
      </c>
      <c r="E3079" t="s">
        <v>50</v>
      </c>
      <c r="F3079" t="s">
        <v>41</v>
      </c>
      <c r="G3079" s="2">
        <v>43497</v>
      </c>
      <c r="H3079" s="1">
        <f>YEAR(Table1[[#This Row],[Date_of_Diagnosis]])</f>
        <v>2019</v>
      </c>
      <c r="I3079" t="s">
        <v>42</v>
      </c>
      <c r="J3079" t="s">
        <v>2</v>
      </c>
      <c r="K3079" t="b">
        <v>1</v>
      </c>
      <c r="L3079">
        <v>24</v>
      </c>
      <c r="M3079">
        <v>20</v>
      </c>
      <c r="N3079" t="s">
        <v>9</v>
      </c>
      <c r="O3079">
        <v>33</v>
      </c>
      <c r="P3079" t="str">
        <f>IF(Table1[[#This Row],[Survival_Time_Months]]&lt;12,"&lt;1 Year",IF(Table1[[#This Row],[Survival_Time_Months]]&lt;60,"1-5 Years","5+ Years"))</f>
        <v>1-5 Years</v>
      </c>
      <c r="Q3079" t="s">
        <v>14</v>
      </c>
      <c r="R3079" t="b">
        <v>1</v>
      </c>
      <c r="S3079" t="s">
        <v>19</v>
      </c>
    </row>
    <row r="3080" spans="1:19" x14ac:dyDescent="0.35">
      <c r="A3080" t="s">
        <v>3125</v>
      </c>
      <c r="B3080">
        <v>20</v>
      </c>
      <c r="C3080" t="str">
        <f>IF(Table1[[#This Row],[Age]]&lt;=10,"Child",IF(Table1[[#This Row],[Age]]&lt;=20,"Teen", IF(Table1[[#This Row],[Age]]&lt;=40, "Young Adult",IF(Table1[[#This Row],[Age]]&lt;=60, "Middle Age","Old Age"))))</f>
        <v>Teen</v>
      </c>
      <c r="D3080" t="s">
        <v>5050</v>
      </c>
      <c r="E3080" t="s">
        <v>35</v>
      </c>
      <c r="F3080" t="s">
        <v>44</v>
      </c>
      <c r="G3080" s="2">
        <v>43486</v>
      </c>
      <c r="H3080" s="1">
        <f>YEAR(Table1[[#This Row],[Date_of_Diagnosis]])</f>
        <v>2019</v>
      </c>
      <c r="I3080" t="s">
        <v>51</v>
      </c>
      <c r="J3080" t="s">
        <v>2</v>
      </c>
      <c r="K3080" t="b">
        <v>1</v>
      </c>
      <c r="L3080">
        <v>25</v>
      </c>
      <c r="M3080">
        <v>2</v>
      </c>
      <c r="N3080" t="s">
        <v>12</v>
      </c>
      <c r="O3080">
        <v>57</v>
      </c>
      <c r="P3080" t="str">
        <f>IF(Table1[[#This Row],[Survival_Time_Months]]&lt;12,"&lt;1 Year",IF(Table1[[#This Row],[Survival_Time_Months]]&lt;60,"1-5 Years","5+ Years"))</f>
        <v>1-5 Years</v>
      </c>
      <c r="Q3080" t="s">
        <v>14</v>
      </c>
      <c r="R3080" t="b">
        <v>0</v>
      </c>
      <c r="S3080" t="s">
        <v>21</v>
      </c>
    </row>
    <row r="3081" spans="1:19" x14ac:dyDescent="0.35">
      <c r="A3081" t="s">
        <v>3126</v>
      </c>
      <c r="B3081">
        <v>36</v>
      </c>
      <c r="C3081" t="str">
        <f>IF(Table1[[#This Row],[Age]]&lt;=10,"Child",IF(Table1[[#This Row],[Age]]&lt;=20,"Teen", IF(Table1[[#This Row],[Age]]&lt;=40, "Young Adult",IF(Table1[[#This Row],[Age]]&lt;=60, "Middle Age","Old Age"))))</f>
        <v>Young Adult</v>
      </c>
      <c r="D3081" t="s">
        <v>40</v>
      </c>
      <c r="E3081" t="s">
        <v>47</v>
      </c>
      <c r="F3081" t="s">
        <v>44</v>
      </c>
      <c r="G3081" s="2">
        <v>43844</v>
      </c>
      <c r="H3081" s="1">
        <f>YEAR(Table1[[#This Row],[Date_of_Diagnosis]])</f>
        <v>2020</v>
      </c>
      <c r="I3081" t="s">
        <v>51</v>
      </c>
      <c r="J3081" t="s">
        <v>38</v>
      </c>
      <c r="K3081" t="b">
        <v>0</v>
      </c>
      <c r="L3081">
        <v>32</v>
      </c>
      <c r="M3081">
        <v>8</v>
      </c>
      <c r="N3081" t="s">
        <v>12</v>
      </c>
      <c r="O3081">
        <v>24</v>
      </c>
      <c r="P3081" t="str">
        <f>IF(Table1[[#This Row],[Survival_Time_Months]]&lt;12,"&lt;1 Year",IF(Table1[[#This Row],[Survival_Time_Months]]&lt;60,"1-5 Years","5+ Years"))</f>
        <v>1-5 Years</v>
      </c>
      <c r="Q3081" t="s">
        <v>14</v>
      </c>
      <c r="R3081" t="b">
        <v>0</v>
      </c>
      <c r="S3081" t="s">
        <v>21</v>
      </c>
    </row>
    <row r="3082" spans="1:19" x14ac:dyDescent="0.35">
      <c r="A3082" t="s">
        <v>3127</v>
      </c>
      <c r="B3082">
        <v>39</v>
      </c>
      <c r="C3082" t="str">
        <f>IF(Table1[[#This Row],[Age]]&lt;=10,"Child",IF(Table1[[#This Row],[Age]]&lt;=20,"Teen", IF(Table1[[#This Row],[Age]]&lt;=40, "Young Adult",IF(Table1[[#This Row],[Age]]&lt;=60, "Middle Age","Old Age"))))</f>
        <v>Young Adult</v>
      </c>
      <c r="D3082" t="s">
        <v>40</v>
      </c>
      <c r="E3082" t="s">
        <v>47</v>
      </c>
      <c r="F3082" t="s">
        <v>36</v>
      </c>
      <c r="G3082" s="2">
        <v>44497</v>
      </c>
      <c r="H3082" s="1">
        <f>YEAR(Table1[[#This Row],[Date_of_Diagnosis]])</f>
        <v>2021</v>
      </c>
      <c r="I3082" t="s">
        <v>51</v>
      </c>
      <c r="J3082" t="s">
        <v>38</v>
      </c>
      <c r="K3082" t="b">
        <v>0</v>
      </c>
      <c r="L3082">
        <v>48</v>
      </c>
      <c r="M3082">
        <v>0</v>
      </c>
      <c r="N3082" t="s">
        <v>15</v>
      </c>
      <c r="O3082">
        <v>10</v>
      </c>
      <c r="P3082" t="str">
        <f>IF(Table1[[#This Row],[Survival_Time_Months]]&lt;12,"&lt;1 Year",IF(Table1[[#This Row],[Survival_Time_Months]]&lt;60,"1-5 Years","5+ Years"))</f>
        <v>&lt;1 Year</v>
      </c>
      <c r="Q3082" t="s">
        <v>10</v>
      </c>
      <c r="R3082" t="b">
        <v>1</v>
      </c>
      <c r="S3082" t="s">
        <v>17</v>
      </c>
    </row>
    <row r="3083" spans="1:19" x14ac:dyDescent="0.35">
      <c r="A3083" t="s">
        <v>3128</v>
      </c>
      <c r="B3083">
        <v>67</v>
      </c>
      <c r="C3083" t="str">
        <f>IF(Table1[[#This Row],[Age]]&lt;=10,"Child",IF(Table1[[#This Row],[Age]]&lt;=20,"Teen", IF(Table1[[#This Row],[Age]]&lt;=40, "Young Adult",IF(Table1[[#This Row],[Age]]&lt;=60, "Middle Age","Old Age"))))</f>
        <v>Old Age</v>
      </c>
      <c r="D3083" t="s">
        <v>40</v>
      </c>
      <c r="E3083" t="s">
        <v>35</v>
      </c>
      <c r="F3083" t="s">
        <v>41</v>
      </c>
      <c r="G3083" s="2">
        <v>43880</v>
      </c>
      <c r="H3083" s="1">
        <f>YEAR(Table1[[#This Row],[Date_of_Diagnosis]])</f>
        <v>2020</v>
      </c>
      <c r="I3083" t="s">
        <v>48</v>
      </c>
      <c r="J3083" t="s">
        <v>38</v>
      </c>
      <c r="K3083" t="b">
        <v>0</v>
      </c>
      <c r="L3083">
        <v>50</v>
      </c>
      <c r="M3083">
        <v>20</v>
      </c>
      <c r="N3083" t="s">
        <v>12</v>
      </c>
      <c r="O3083">
        <v>1</v>
      </c>
      <c r="P3083" t="str">
        <f>IF(Table1[[#This Row],[Survival_Time_Months]]&lt;12,"&lt;1 Year",IF(Table1[[#This Row],[Survival_Time_Months]]&lt;60,"1-5 Years","5+ Years"))</f>
        <v>&lt;1 Year</v>
      </c>
      <c r="Q3083" t="s">
        <v>10</v>
      </c>
      <c r="R3083" t="b">
        <v>0</v>
      </c>
      <c r="S3083" t="s">
        <v>21</v>
      </c>
    </row>
    <row r="3084" spans="1:19" x14ac:dyDescent="0.35">
      <c r="A3084" t="s">
        <v>3129</v>
      </c>
      <c r="B3084">
        <v>23</v>
      </c>
      <c r="C3084" t="str">
        <f>IF(Table1[[#This Row],[Age]]&lt;=10,"Child",IF(Table1[[#This Row],[Age]]&lt;=20,"Teen", IF(Table1[[#This Row],[Age]]&lt;=40, "Young Adult",IF(Table1[[#This Row],[Age]]&lt;=60, "Middle Age","Old Age"))))</f>
        <v>Young Adult</v>
      </c>
      <c r="D3084" t="s">
        <v>5050</v>
      </c>
      <c r="E3084" t="s">
        <v>50</v>
      </c>
      <c r="F3084" t="s">
        <v>41</v>
      </c>
      <c r="G3084" s="2">
        <v>43914</v>
      </c>
      <c r="H3084" s="1">
        <f>YEAR(Table1[[#This Row],[Date_of_Diagnosis]])</f>
        <v>2020</v>
      </c>
      <c r="I3084" t="s">
        <v>37</v>
      </c>
      <c r="J3084" t="s">
        <v>2</v>
      </c>
      <c r="K3084" t="b">
        <v>0</v>
      </c>
      <c r="L3084">
        <v>49</v>
      </c>
      <c r="M3084">
        <v>2</v>
      </c>
      <c r="N3084" t="s">
        <v>12</v>
      </c>
      <c r="O3084">
        <v>28</v>
      </c>
      <c r="P3084" t="str">
        <f>IF(Table1[[#This Row],[Survival_Time_Months]]&lt;12,"&lt;1 Year",IF(Table1[[#This Row],[Survival_Time_Months]]&lt;60,"1-5 Years","5+ Years"))</f>
        <v>1-5 Years</v>
      </c>
      <c r="Q3084" t="s">
        <v>10</v>
      </c>
      <c r="R3084" t="b">
        <v>0</v>
      </c>
      <c r="S3084" t="s">
        <v>23</v>
      </c>
    </row>
    <row r="3085" spans="1:19" x14ac:dyDescent="0.35">
      <c r="A3085" t="s">
        <v>3130</v>
      </c>
      <c r="B3085">
        <v>60</v>
      </c>
      <c r="C3085" t="str">
        <f>IF(Table1[[#This Row],[Age]]&lt;=10,"Child",IF(Table1[[#This Row],[Age]]&lt;=20,"Teen", IF(Table1[[#This Row],[Age]]&lt;=40, "Young Adult",IF(Table1[[#This Row],[Age]]&lt;=60, "Middle Age","Old Age"))))</f>
        <v>Middle Age</v>
      </c>
      <c r="D3085" t="s">
        <v>5050</v>
      </c>
      <c r="E3085" t="s">
        <v>35</v>
      </c>
      <c r="F3085" t="s">
        <v>36</v>
      </c>
      <c r="G3085" s="2">
        <v>45525</v>
      </c>
      <c r="H3085" s="1">
        <f>YEAR(Table1[[#This Row],[Date_of_Diagnosis]])</f>
        <v>2024</v>
      </c>
      <c r="I3085" t="s">
        <v>48</v>
      </c>
      <c r="J3085" t="s">
        <v>45</v>
      </c>
      <c r="K3085" t="b">
        <v>1</v>
      </c>
      <c r="L3085">
        <v>31</v>
      </c>
      <c r="M3085">
        <v>7</v>
      </c>
      <c r="N3085" t="s">
        <v>12</v>
      </c>
      <c r="O3085">
        <v>71</v>
      </c>
      <c r="P3085" t="str">
        <f>IF(Table1[[#This Row],[Survival_Time_Months]]&lt;12,"&lt;1 Year",IF(Table1[[#This Row],[Survival_Time_Months]]&lt;60,"1-5 Years","5+ Years"))</f>
        <v>5+ Years</v>
      </c>
      <c r="Q3085" t="s">
        <v>10</v>
      </c>
      <c r="R3085" t="b">
        <v>1</v>
      </c>
      <c r="S3085" t="s">
        <v>23</v>
      </c>
    </row>
    <row r="3086" spans="1:19" x14ac:dyDescent="0.35">
      <c r="A3086" t="s">
        <v>3131</v>
      </c>
      <c r="B3086">
        <v>16</v>
      </c>
      <c r="C3086" t="str">
        <f>IF(Table1[[#This Row],[Age]]&lt;=10,"Child",IF(Table1[[#This Row],[Age]]&lt;=20,"Teen", IF(Table1[[#This Row],[Age]]&lt;=40, "Young Adult",IF(Table1[[#This Row],[Age]]&lt;=60, "Middle Age","Old Age"))))</f>
        <v>Teen</v>
      </c>
      <c r="D3086" t="s">
        <v>40</v>
      </c>
      <c r="E3086" t="s">
        <v>35</v>
      </c>
      <c r="F3086" t="s">
        <v>44</v>
      </c>
      <c r="G3086" s="2">
        <v>44228</v>
      </c>
      <c r="H3086" s="1">
        <f>YEAR(Table1[[#This Row],[Date_of_Diagnosis]])</f>
        <v>2021</v>
      </c>
      <c r="I3086" t="s">
        <v>42</v>
      </c>
      <c r="J3086" t="s">
        <v>2</v>
      </c>
      <c r="K3086" t="b">
        <v>0</v>
      </c>
      <c r="L3086">
        <v>20</v>
      </c>
      <c r="M3086">
        <v>6</v>
      </c>
      <c r="N3086" t="s">
        <v>9</v>
      </c>
      <c r="O3086">
        <v>58</v>
      </c>
      <c r="P3086" t="str">
        <f>IF(Table1[[#This Row],[Survival_Time_Months]]&lt;12,"&lt;1 Year",IF(Table1[[#This Row],[Survival_Time_Months]]&lt;60,"1-5 Years","5+ Years"))</f>
        <v>1-5 Years</v>
      </c>
      <c r="Q3086" t="s">
        <v>10</v>
      </c>
      <c r="R3086" t="b">
        <v>0</v>
      </c>
      <c r="S3086" t="s">
        <v>11</v>
      </c>
    </row>
    <row r="3087" spans="1:19" x14ac:dyDescent="0.35">
      <c r="A3087" t="s">
        <v>3132</v>
      </c>
      <c r="B3087">
        <v>9</v>
      </c>
      <c r="C3087" t="str">
        <f>IF(Table1[[#This Row],[Age]]&lt;=10,"Child",IF(Table1[[#This Row],[Age]]&lt;=20,"Teen", IF(Table1[[#This Row],[Age]]&lt;=40, "Young Adult",IF(Table1[[#This Row],[Age]]&lt;=60, "Middle Age","Old Age"))))</f>
        <v>Child</v>
      </c>
      <c r="D3087" t="s">
        <v>5050</v>
      </c>
      <c r="E3087" t="s">
        <v>50</v>
      </c>
      <c r="F3087" t="s">
        <v>36</v>
      </c>
      <c r="G3087" s="2">
        <v>43703</v>
      </c>
      <c r="H3087" s="1">
        <f>YEAR(Table1[[#This Row],[Date_of_Diagnosis]])</f>
        <v>2019</v>
      </c>
      <c r="I3087" t="s">
        <v>48</v>
      </c>
      <c r="J3087" t="s">
        <v>45</v>
      </c>
      <c r="K3087" t="b">
        <v>1</v>
      </c>
      <c r="L3087">
        <v>60</v>
      </c>
      <c r="M3087">
        <v>5</v>
      </c>
      <c r="N3087" t="s">
        <v>15</v>
      </c>
      <c r="O3087">
        <v>100</v>
      </c>
      <c r="P3087" t="str">
        <f>IF(Table1[[#This Row],[Survival_Time_Months]]&lt;12,"&lt;1 Year",IF(Table1[[#This Row],[Survival_Time_Months]]&lt;60,"1-5 Years","5+ Years"))</f>
        <v>5+ Years</v>
      </c>
      <c r="Q3087" t="s">
        <v>10</v>
      </c>
      <c r="R3087" t="b">
        <v>0</v>
      </c>
      <c r="S3087" t="s">
        <v>19</v>
      </c>
    </row>
    <row r="3088" spans="1:19" x14ac:dyDescent="0.35">
      <c r="A3088" t="s">
        <v>3133</v>
      </c>
      <c r="B3088">
        <v>7</v>
      </c>
      <c r="C3088" t="str">
        <f>IF(Table1[[#This Row],[Age]]&lt;=10,"Child",IF(Table1[[#This Row],[Age]]&lt;=20,"Teen", IF(Table1[[#This Row],[Age]]&lt;=40, "Young Adult",IF(Table1[[#This Row],[Age]]&lt;=60, "Middle Age","Old Age"))))</f>
        <v>Child</v>
      </c>
      <c r="D3088" t="s">
        <v>40</v>
      </c>
      <c r="E3088" t="s">
        <v>50</v>
      </c>
      <c r="F3088" t="s">
        <v>44</v>
      </c>
      <c r="G3088" s="2">
        <v>44974</v>
      </c>
      <c r="H3088" s="1">
        <f>YEAR(Table1[[#This Row],[Date_of_Diagnosis]])</f>
        <v>2023</v>
      </c>
      <c r="I3088" t="s">
        <v>37</v>
      </c>
      <c r="J3088" t="s">
        <v>45</v>
      </c>
      <c r="K3088" t="b">
        <v>0</v>
      </c>
      <c r="L3088">
        <v>23</v>
      </c>
      <c r="M3088">
        <v>2</v>
      </c>
      <c r="N3088" t="s">
        <v>9</v>
      </c>
      <c r="O3088">
        <v>49</v>
      </c>
      <c r="P3088" t="str">
        <f>IF(Table1[[#This Row],[Survival_Time_Months]]&lt;12,"&lt;1 Year",IF(Table1[[#This Row],[Survival_Time_Months]]&lt;60,"1-5 Years","5+ Years"))</f>
        <v>1-5 Years</v>
      </c>
      <c r="Q3088" t="s">
        <v>10</v>
      </c>
      <c r="R3088" t="b">
        <v>0</v>
      </c>
      <c r="S3088" t="s">
        <v>19</v>
      </c>
    </row>
    <row r="3089" spans="1:19" x14ac:dyDescent="0.35">
      <c r="A3089" t="s">
        <v>3134</v>
      </c>
      <c r="B3089">
        <v>80</v>
      </c>
      <c r="C3089" t="str">
        <f>IF(Table1[[#This Row],[Age]]&lt;=10,"Child",IF(Table1[[#This Row],[Age]]&lt;=20,"Teen", IF(Table1[[#This Row],[Age]]&lt;=40, "Young Adult",IF(Table1[[#This Row],[Age]]&lt;=60, "Middle Age","Old Age"))))</f>
        <v>Old Age</v>
      </c>
      <c r="D3089" t="s">
        <v>5049</v>
      </c>
      <c r="E3089" t="s">
        <v>35</v>
      </c>
      <c r="F3089" t="s">
        <v>44</v>
      </c>
      <c r="G3089" s="2">
        <v>44667</v>
      </c>
      <c r="H3089" s="1">
        <f>YEAR(Table1[[#This Row],[Date_of_Diagnosis]])</f>
        <v>2022</v>
      </c>
      <c r="I3089" t="s">
        <v>37</v>
      </c>
      <c r="J3089" t="s">
        <v>45</v>
      </c>
      <c r="K3089" t="b">
        <v>0</v>
      </c>
      <c r="L3089">
        <v>3</v>
      </c>
      <c r="M3089">
        <v>8</v>
      </c>
      <c r="N3089" t="s">
        <v>15</v>
      </c>
      <c r="O3089">
        <v>20</v>
      </c>
      <c r="P3089" t="str">
        <f>IF(Table1[[#This Row],[Survival_Time_Months]]&lt;12,"&lt;1 Year",IF(Table1[[#This Row],[Survival_Time_Months]]&lt;60,"1-5 Years","5+ Years"))</f>
        <v>1-5 Years</v>
      </c>
      <c r="Q3089" t="s">
        <v>14</v>
      </c>
      <c r="R3089" t="b">
        <v>0</v>
      </c>
      <c r="S3089" t="s">
        <v>23</v>
      </c>
    </row>
    <row r="3090" spans="1:19" x14ac:dyDescent="0.35">
      <c r="A3090" t="s">
        <v>3135</v>
      </c>
      <c r="B3090">
        <v>81</v>
      </c>
      <c r="C3090" t="str">
        <f>IF(Table1[[#This Row],[Age]]&lt;=10,"Child",IF(Table1[[#This Row],[Age]]&lt;=20,"Teen", IF(Table1[[#This Row],[Age]]&lt;=40, "Young Adult",IF(Table1[[#This Row],[Age]]&lt;=60, "Middle Age","Old Age"))))</f>
        <v>Old Age</v>
      </c>
      <c r="D3090" t="s">
        <v>5050</v>
      </c>
      <c r="E3090" t="s">
        <v>35</v>
      </c>
      <c r="F3090" t="s">
        <v>44</v>
      </c>
      <c r="G3090" s="2">
        <v>43734</v>
      </c>
      <c r="H3090" s="1">
        <f>YEAR(Table1[[#This Row],[Date_of_Diagnosis]])</f>
        <v>2019</v>
      </c>
      <c r="I3090" t="s">
        <v>42</v>
      </c>
      <c r="J3090" t="s">
        <v>2</v>
      </c>
      <c r="K3090" t="b">
        <v>1</v>
      </c>
      <c r="L3090">
        <v>24</v>
      </c>
      <c r="M3090">
        <v>14</v>
      </c>
      <c r="N3090" t="s">
        <v>12</v>
      </c>
      <c r="O3090">
        <v>53</v>
      </c>
      <c r="P3090" t="str">
        <f>IF(Table1[[#This Row],[Survival_Time_Months]]&lt;12,"&lt;1 Year",IF(Table1[[#This Row],[Survival_Time_Months]]&lt;60,"1-5 Years","5+ Years"))</f>
        <v>1-5 Years</v>
      </c>
      <c r="Q3090" t="s">
        <v>14</v>
      </c>
      <c r="R3090" t="b">
        <v>1</v>
      </c>
      <c r="S3090" t="s">
        <v>21</v>
      </c>
    </row>
    <row r="3091" spans="1:19" x14ac:dyDescent="0.35">
      <c r="A3091" t="s">
        <v>3136</v>
      </c>
      <c r="B3091">
        <v>81</v>
      </c>
      <c r="C3091" t="str">
        <f>IF(Table1[[#This Row],[Age]]&lt;=10,"Child",IF(Table1[[#This Row],[Age]]&lt;=20,"Teen", IF(Table1[[#This Row],[Age]]&lt;=40, "Young Adult",IF(Table1[[#This Row],[Age]]&lt;=60, "Middle Age","Old Age"))))</f>
        <v>Old Age</v>
      </c>
      <c r="D3091" t="s">
        <v>5049</v>
      </c>
      <c r="E3091" t="s">
        <v>35</v>
      </c>
      <c r="F3091" t="s">
        <v>36</v>
      </c>
      <c r="G3091" s="2">
        <v>45100</v>
      </c>
      <c r="H3091" s="1">
        <f>YEAR(Table1[[#This Row],[Date_of_Diagnosis]])</f>
        <v>2023</v>
      </c>
      <c r="I3091" t="s">
        <v>48</v>
      </c>
      <c r="J3091" t="s">
        <v>45</v>
      </c>
      <c r="K3091" t="b">
        <v>0</v>
      </c>
      <c r="L3091">
        <v>15</v>
      </c>
      <c r="M3091">
        <v>20</v>
      </c>
      <c r="N3091" t="s">
        <v>9</v>
      </c>
      <c r="O3091">
        <v>87</v>
      </c>
      <c r="P3091" t="str">
        <f>IF(Table1[[#This Row],[Survival_Time_Months]]&lt;12,"&lt;1 Year",IF(Table1[[#This Row],[Survival_Time_Months]]&lt;60,"1-5 Years","5+ Years"))</f>
        <v>5+ Years</v>
      </c>
      <c r="Q3091" t="s">
        <v>10</v>
      </c>
      <c r="R3091" t="b">
        <v>0</v>
      </c>
      <c r="S3091" t="s">
        <v>11</v>
      </c>
    </row>
    <row r="3092" spans="1:19" x14ac:dyDescent="0.35">
      <c r="A3092" t="s">
        <v>3137</v>
      </c>
      <c r="B3092">
        <v>48</v>
      </c>
      <c r="C3092" t="str">
        <f>IF(Table1[[#This Row],[Age]]&lt;=10,"Child",IF(Table1[[#This Row],[Age]]&lt;=20,"Teen", IF(Table1[[#This Row],[Age]]&lt;=40, "Young Adult",IF(Table1[[#This Row],[Age]]&lt;=60, "Middle Age","Old Age"))))</f>
        <v>Middle Age</v>
      </c>
      <c r="D3092" t="s">
        <v>5049</v>
      </c>
      <c r="E3092" t="s">
        <v>50</v>
      </c>
      <c r="F3092" t="s">
        <v>36</v>
      </c>
      <c r="G3092" s="2">
        <v>44193</v>
      </c>
      <c r="H3092" s="1">
        <f>YEAR(Table1[[#This Row],[Date_of_Diagnosis]])</f>
        <v>2020</v>
      </c>
      <c r="I3092" t="s">
        <v>51</v>
      </c>
      <c r="J3092" t="s">
        <v>45</v>
      </c>
      <c r="K3092" t="b">
        <v>1</v>
      </c>
      <c r="L3092">
        <v>49</v>
      </c>
      <c r="M3092">
        <v>4</v>
      </c>
      <c r="N3092" t="s">
        <v>15</v>
      </c>
      <c r="O3092">
        <v>70</v>
      </c>
      <c r="P3092" t="str">
        <f>IF(Table1[[#This Row],[Survival_Time_Months]]&lt;12,"&lt;1 Year",IF(Table1[[#This Row],[Survival_Time_Months]]&lt;60,"1-5 Years","5+ Years"))</f>
        <v>5+ Years</v>
      </c>
      <c r="Q3092" t="s">
        <v>14</v>
      </c>
      <c r="R3092" t="b">
        <v>0</v>
      </c>
      <c r="S3092" t="s">
        <v>18</v>
      </c>
    </row>
    <row r="3093" spans="1:19" x14ac:dyDescent="0.35">
      <c r="A3093" t="s">
        <v>3138</v>
      </c>
      <c r="B3093">
        <v>83</v>
      </c>
      <c r="C3093" t="str">
        <f>IF(Table1[[#This Row],[Age]]&lt;=10,"Child",IF(Table1[[#This Row],[Age]]&lt;=20,"Teen", IF(Table1[[#This Row],[Age]]&lt;=40, "Young Adult",IF(Table1[[#This Row],[Age]]&lt;=60, "Middle Age","Old Age"))))</f>
        <v>Old Age</v>
      </c>
      <c r="D3093" t="s">
        <v>5049</v>
      </c>
      <c r="E3093" t="s">
        <v>47</v>
      </c>
      <c r="F3093" t="s">
        <v>36</v>
      </c>
      <c r="G3093" s="2">
        <v>43719</v>
      </c>
      <c r="H3093" s="1">
        <f>YEAR(Table1[[#This Row],[Date_of_Diagnosis]])</f>
        <v>2019</v>
      </c>
      <c r="I3093" t="s">
        <v>37</v>
      </c>
      <c r="J3093" t="s">
        <v>45</v>
      </c>
      <c r="K3093" t="b">
        <v>1</v>
      </c>
      <c r="L3093">
        <v>18</v>
      </c>
      <c r="M3093">
        <v>8</v>
      </c>
      <c r="N3093" t="s">
        <v>9</v>
      </c>
      <c r="O3093">
        <v>51</v>
      </c>
      <c r="P3093" t="str">
        <f>IF(Table1[[#This Row],[Survival_Time_Months]]&lt;12,"&lt;1 Year",IF(Table1[[#This Row],[Survival_Time_Months]]&lt;60,"1-5 Years","5+ Years"))</f>
        <v>1-5 Years</v>
      </c>
      <c r="Q3093" t="s">
        <v>14</v>
      </c>
      <c r="R3093" t="b">
        <v>0</v>
      </c>
      <c r="S3093" t="s">
        <v>11</v>
      </c>
    </row>
    <row r="3094" spans="1:19" x14ac:dyDescent="0.35">
      <c r="A3094" t="s">
        <v>3139</v>
      </c>
      <c r="B3094">
        <v>65</v>
      </c>
      <c r="C3094" t="str">
        <f>IF(Table1[[#This Row],[Age]]&lt;=10,"Child",IF(Table1[[#This Row],[Age]]&lt;=20,"Teen", IF(Table1[[#This Row],[Age]]&lt;=40, "Young Adult",IF(Table1[[#This Row],[Age]]&lt;=60, "Middle Age","Old Age"))))</f>
        <v>Old Age</v>
      </c>
      <c r="D3094" t="s">
        <v>40</v>
      </c>
      <c r="E3094" t="s">
        <v>35</v>
      </c>
      <c r="F3094" t="s">
        <v>36</v>
      </c>
      <c r="G3094" s="2">
        <v>44343</v>
      </c>
      <c r="H3094" s="1">
        <f>YEAR(Table1[[#This Row],[Date_of_Diagnosis]])</f>
        <v>2021</v>
      </c>
      <c r="I3094" t="s">
        <v>42</v>
      </c>
      <c r="J3094" t="s">
        <v>38</v>
      </c>
      <c r="K3094" t="b">
        <v>0</v>
      </c>
      <c r="L3094">
        <v>60</v>
      </c>
      <c r="M3094">
        <v>10</v>
      </c>
      <c r="N3094" t="s">
        <v>15</v>
      </c>
      <c r="O3094">
        <v>61</v>
      </c>
      <c r="P3094" t="str">
        <f>IF(Table1[[#This Row],[Survival_Time_Months]]&lt;12,"&lt;1 Year",IF(Table1[[#This Row],[Survival_Time_Months]]&lt;60,"1-5 Years","5+ Years"))</f>
        <v>5+ Years</v>
      </c>
      <c r="Q3094" t="s">
        <v>14</v>
      </c>
      <c r="R3094" t="b">
        <v>0</v>
      </c>
      <c r="S3094" t="s">
        <v>19</v>
      </c>
    </row>
    <row r="3095" spans="1:19" x14ac:dyDescent="0.35">
      <c r="A3095" t="s">
        <v>3140</v>
      </c>
      <c r="B3095">
        <v>57</v>
      </c>
      <c r="C3095" t="str">
        <f>IF(Table1[[#This Row],[Age]]&lt;=10,"Child",IF(Table1[[#This Row],[Age]]&lt;=20,"Teen", IF(Table1[[#This Row],[Age]]&lt;=40, "Young Adult",IF(Table1[[#This Row],[Age]]&lt;=60, "Middle Age","Old Age"))))</f>
        <v>Middle Age</v>
      </c>
      <c r="D3095" t="s">
        <v>40</v>
      </c>
      <c r="E3095" t="s">
        <v>35</v>
      </c>
      <c r="F3095" t="s">
        <v>41</v>
      </c>
      <c r="G3095" s="2">
        <v>44473</v>
      </c>
      <c r="H3095" s="1">
        <f>YEAR(Table1[[#This Row],[Date_of_Diagnosis]])</f>
        <v>2021</v>
      </c>
      <c r="I3095" t="s">
        <v>37</v>
      </c>
      <c r="J3095" t="s">
        <v>45</v>
      </c>
      <c r="K3095" t="b">
        <v>1</v>
      </c>
      <c r="L3095">
        <v>58</v>
      </c>
      <c r="M3095">
        <v>3</v>
      </c>
      <c r="N3095" t="s">
        <v>9</v>
      </c>
      <c r="O3095">
        <v>52</v>
      </c>
      <c r="P3095" t="str">
        <f>IF(Table1[[#This Row],[Survival_Time_Months]]&lt;12,"&lt;1 Year",IF(Table1[[#This Row],[Survival_Time_Months]]&lt;60,"1-5 Years","5+ Years"))</f>
        <v>1-5 Years</v>
      </c>
      <c r="Q3095" t="s">
        <v>14</v>
      </c>
      <c r="R3095" t="b">
        <v>0</v>
      </c>
      <c r="S3095" t="s">
        <v>23</v>
      </c>
    </row>
    <row r="3096" spans="1:19" x14ac:dyDescent="0.35">
      <c r="A3096" t="s">
        <v>3141</v>
      </c>
      <c r="B3096">
        <v>36</v>
      </c>
      <c r="C3096" t="str">
        <f>IF(Table1[[#This Row],[Age]]&lt;=10,"Child",IF(Table1[[#This Row],[Age]]&lt;=20,"Teen", IF(Table1[[#This Row],[Age]]&lt;=40, "Young Adult",IF(Table1[[#This Row],[Age]]&lt;=60, "Middle Age","Old Age"))))</f>
        <v>Young Adult</v>
      </c>
      <c r="D3096" t="s">
        <v>40</v>
      </c>
      <c r="E3096" t="s">
        <v>50</v>
      </c>
      <c r="F3096" t="s">
        <v>41</v>
      </c>
      <c r="G3096" s="2">
        <v>44944</v>
      </c>
      <c r="H3096" s="1">
        <f>YEAR(Table1[[#This Row],[Date_of_Diagnosis]])</f>
        <v>2023</v>
      </c>
      <c r="I3096" t="s">
        <v>42</v>
      </c>
      <c r="J3096" t="s">
        <v>45</v>
      </c>
      <c r="K3096" t="b">
        <v>0</v>
      </c>
      <c r="L3096">
        <v>0</v>
      </c>
      <c r="M3096">
        <v>13</v>
      </c>
      <c r="N3096" t="s">
        <v>15</v>
      </c>
      <c r="O3096">
        <v>55</v>
      </c>
      <c r="P3096" t="str">
        <f>IF(Table1[[#This Row],[Survival_Time_Months]]&lt;12,"&lt;1 Year",IF(Table1[[#This Row],[Survival_Time_Months]]&lt;60,"1-5 Years","5+ Years"))</f>
        <v>1-5 Years</v>
      </c>
      <c r="Q3096" t="s">
        <v>14</v>
      </c>
      <c r="R3096" t="b">
        <v>0</v>
      </c>
      <c r="S3096" t="s">
        <v>20</v>
      </c>
    </row>
    <row r="3097" spans="1:19" x14ac:dyDescent="0.35">
      <c r="A3097" t="s">
        <v>3142</v>
      </c>
      <c r="B3097">
        <v>41</v>
      </c>
      <c r="C3097" t="str">
        <f>IF(Table1[[#This Row],[Age]]&lt;=10,"Child",IF(Table1[[#This Row],[Age]]&lt;=20,"Teen", IF(Table1[[#This Row],[Age]]&lt;=40, "Young Adult",IF(Table1[[#This Row],[Age]]&lt;=60, "Middle Age","Old Age"))))</f>
        <v>Middle Age</v>
      </c>
      <c r="D3097" t="s">
        <v>5049</v>
      </c>
      <c r="E3097" t="s">
        <v>47</v>
      </c>
      <c r="F3097" t="s">
        <v>41</v>
      </c>
      <c r="G3097" s="2">
        <v>45440</v>
      </c>
      <c r="H3097" s="1">
        <f>YEAR(Table1[[#This Row],[Date_of_Diagnosis]])</f>
        <v>2024</v>
      </c>
      <c r="I3097" t="s">
        <v>42</v>
      </c>
      <c r="J3097" t="s">
        <v>45</v>
      </c>
      <c r="K3097" t="b">
        <v>0</v>
      </c>
      <c r="L3097">
        <v>11</v>
      </c>
      <c r="M3097">
        <v>9</v>
      </c>
      <c r="N3097" t="s">
        <v>9</v>
      </c>
      <c r="O3097">
        <v>29</v>
      </c>
      <c r="P3097" t="str">
        <f>IF(Table1[[#This Row],[Survival_Time_Months]]&lt;12,"&lt;1 Year",IF(Table1[[#This Row],[Survival_Time_Months]]&lt;60,"1-5 Years","5+ Years"))</f>
        <v>1-5 Years</v>
      </c>
      <c r="Q3097" t="s">
        <v>14</v>
      </c>
      <c r="R3097" t="b">
        <v>1</v>
      </c>
      <c r="S3097" t="s">
        <v>23</v>
      </c>
    </row>
    <row r="3098" spans="1:19" x14ac:dyDescent="0.35">
      <c r="A3098" t="s">
        <v>3143</v>
      </c>
      <c r="B3098">
        <v>26</v>
      </c>
      <c r="C3098" t="str">
        <f>IF(Table1[[#This Row],[Age]]&lt;=10,"Child",IF(Table1[[#This Row],[Age]]&lt;=20,"Teen", IF(Table1[[#This Row],[Age]]&lt;=40, "Young Adult",IF(Table1[[#This Row],[Age]]&lt;=60, "Middle Age","Old Age"))))</f>
        <v>Young Adult</v>
      </c>
      <c r="D3098" t="s">
        <v>5049</v>
      </c>
      <c r="E3098" t="s">
        <v>50</v>
      </c>
      <c r="F3098" t="s">
        <v>44</v>
      </c>
      <c r="G3098" s="2">
        <v>43623</v>
      </c>
      <c r="H3098" s="1">
        <f>YEAR(Table1[[#This Row],[Date_of_Diagnosis]])</f>
        <v>2019</v>
      </c>
      <c r="I3098" t="s">
        <v>51</v>
      </c>
      <c r="J3098" t="s">
        <v>2</v>
      </c>
      <c r="K3098" t="b">
        <v>0</v>
      </c>
      <c r="L3098">
        <v>11</v>
      </c>
      <c r="M3098">
        <v>4</v>
      </c>
      <c r="N3098" t="s">
        <v>12</v>
      </c>
      <c r="O3098">
        <v>119</v>
      </c>
      <c r="P3098" t="str">
        <f>IF(Table1[[#This Row],[Survival_Time_Months]]&lt;12,"&lt;1 Year",IF(Table1[[#This Row],[Survival_Time_Months]]&lt;60,"1-5 Years","5+ Years"))</f>
        <v>5+ Years</v>
      </c>
      <c r="Q3098" t="s">
        <v>14</v>
      </c>
      <c r="R3098" t="b">
        <v>1</v>
      </c>
      <c r="S3098" t="s">
        <v>11</v>
      </c>
    </row>
    <row r="3099" spans="1:19" x14ac:dyDescent="0.35">
      <c r="A3099" t="s">
        <v>3144</v>
      </c>
      <c r="B3099">
        <v>83</v>
      </c>
      <c r="C3099" t="str">
        <f>IF(Table1[[#This Row],[Age]]&lt;=10,"Child",IF(Table1[[#This Row],[Age]]&lt;=20,"Teen", IF(Table1[[#This Row],[Age]]&lt;=40, "Young Adult",IF(Table1[[#This Row],[Age]]&lt;=60, "Middle Age","Old Age"))))</f>
        <v>Old Age</v>
      </c>
      <c r="D3099" t="s">
        <v>5050</v>
      </c>
      <c r="E3099" t="s">
        <v>35</v>
      </c>
      <c r="F3099" t="s">
        <v>36</v>
      </c>
      <c r="G3099" s="2">
        <v>45369</v>
      </c>
      <c r="H3099" s="1">
        <f>YEAR(Table1[[#This Row],[Date_of_Diagnosis]])</f>
        <v>2024</v>
      </c>
      <c r="I3099" t="s">
        <v>48</v>
      </c>
      <c r="J3099" t="s">
        <v>45</v>
      </c>
      <c r="K3099" t="b">
        <v>1</v>
      </c>
      <c r="L3099">
        <v>59</v>
      </c>
      <c r="M3099">
        <v>20</v>
      </c>
      <c r="N3099" t="s">
        <v>15</v>
      </c>
      <c r="O3099">
        <v>46</v>
      </c>
      <c r="P3099" t="str">
        <f>IF(Table1[[#This Row],[Survival_Time_Months]]&lt;12,"&lt;1 Year",IF(Table1[[#This Row],[Survival_Time_Months]]&lt;60,"1-5 Years","5+ Years"))</f>
        <v>1-5 Years</v>
      </c>
      <c r="Q3099" t="s">
        <v>10</v>
      </c>
      <c r="R3099" t="b">
        <v>1</v>
      </c>
      <c r="S3099" t="s">
        <v>20</v>
      </c>
    </row>
    <row r="3100" spans="1:19" x14ac:dyDescent="0.35">
      <c r="A3100" t="s">
        <v>3145</v>
      </c>
      <c r="B3100">
        <v>86</v>
      </c>
      <c r="C3100" t="str">
        <f>IF(Table1[[#This Row],[Age]]&lt;=10,"Child",IF(Table1[[#This Row],[Age]]&lt;=20,"Teen", IF(Table1[[#This Row],[Age]]&lt;=40, "Young Adult",IF(Table1[[#This Row],[Age]]&lt;=60, "Middle Age","Old Age"))))</f>
        <v>Old Age</v>
      </c>
      <c r="D3100" t="s">
        <v>40</v>
      </c>
      <c r="E3100" t="s">
        <v>50</v>
      </c>
      <c r="F3100" t="s">
        <v>44</v>
      </c>
      <c r="G3100" s="2">
        <v>45228</v>
      </c>
      <c r="H3100" s="1">
        <f>YEAR(Table1[[#This Row],[Date_of_Diagnosis]])</f>
        <v>2023</v>
      </c>
      <c r="I3100" t="s">
        <v>48</v>
      </c>
      <c r="J3100" t="s">
        <v>2</v>
      </c>
      <c r="K3100" t="b">
        <v>1</v>
      </c>
      <c r="L3100">
        <v>31</v>
      </c>
      <c r="M3100">
        <v>19</v>
      </c>
      <c r="N3100" t="s">
        <v>15</v>
      </c>
      <c r="O3100">
        <v>106</v>
      </c>
      <c r="P3100" t="str">
        <f>IF(Table1[[#This Row],[Survival_Time_Months]]&lt;12,"&lt;1 Year",IF(Table1[[#This Row],[Survival_Time_Months]]&lt;60,"1-5 Years","5+ Years"))</f>
        <v>5+ Years</v>
      </c>
      <c r="Q3100" t="s">
        <v>10</v>
      </c>
      <c r="R3100" t="b">
        <v>0</v>
      </c>
      <c r="S3100" t="s">
        <v>20</v>
      </c>
    </row>
    <row r="3101" spans="1:19" x14ac:dyDescent="0.35">
      <c r="A3101" t="s">
        <v>3146</v>
      </c>
      <c r="B3101">
        <v>24</v>
      </c>
      <c r="C3101" t="str">
        <f>IF(Table1[[#This Row],[Age]]&lt;=10,"Child",IF(Table1[[#This Row],[Age]]&lt;=20,"Teen", IF(Table1[[#This Row],[Age]]&lt;=40, "Young Adult",IF(Table1[[#This Row],[Age]]&lt;=60, "Middle Age","Old Age"))))</f>
        <v>Young Adult</v>
      </c>
      <c r="D3101" t="s">
        <v>5049</v>
      </c>
      <c r="E3101" t="s">
        <v>50</v>
      </c>
      <c r="F3101" t="s">
        <v>41</v>
      </c>
      <c r="G3101" s="2">
        <v>44563</v>
      </c>
      <c r="H3101" s="1">
        <f>YEAR(Table1[[#This Row],[Date_of_Diagnosis]])</f>
        <v>2022</v>
      </c>
      <c r="I3101" t="s">
        <v>42</v>
      </c>
      <c r="J3101" t="s">
        <v>45</v>
      </c>
      <c r="K3101" t="b">
        <v>1</v>
      </c>
      <c r="L3101">
        <v>56</v>
      </c>
      <c r="M3101">
        <v>3</v>
      </c>
      <c r="N3101" t="s">
        <v>12</v>
      </c>
      <c r="O3101">
        <v>1</v>
      </c>
      <c r="P3101" t="str">
        <f>IF(Table1[[#This Row],[Survival_Time_Months]]&lt;12,"&lt;1 Year",IF(Table1[[#This Row],[Survival_Time_Months]]&lt;60,"1-5 Years","5+ Years"))</f>
        <v>&lt;1 Year</v>
      </c>
      <c r="Q3101" t="s">
        <v>10</v>
      </c>
      <c r="R3101" t="b">
        <v>0</v>
      </c>
      <c r="S3101" t="s">
        <v>16</v>
      </c>
    </row>
    <row r="3102" spans="1:19" x14ac:dyDescent="0.35">
      <c r="A3102" t="s">
        <v>3147</v>
      </c>
      <c r="B3102">
        <v>80</v>
      </c>
      <c r="C3102" t="str">
        <f>IF(Table1[[#This Row],[Age]]&lt;=10,"Child",IF(Table1[[#This Row],[Age]]&lt;=20,"Teen", IF(Table1[[#This Row],[Age]]&lt;=40, "Young Adult",IF(Table1[[#This Row],[Age]]&lt;=60, "Middle Age","Old Age"))))</f>
        <v>Old Age</v>
      </c>
      <c r="D3102" t="s">
        <v>40</v>
      </c>
      <c r="E3102" t="s">
        <v>50</v>
      </c>
      <c r="F3102" t="s">
        <v>41</v>
      </c>
      <c r="G3102" s="2">
        <v>43850</v>
      </c>
      <c r="H3102" s="1">
        <f>YEAR(Table1[[#This Row],[Date_of_Diagnosis]])</f>
        <v>2020</v>
      </c>
      <c r="I3102" t="s">
        <v>37</v>
      </c>
      <c r="J3102" t="s">
        <v>38</v>
      </c>
      <c r="K3102" t="b">
        <v>1</v>
      </c>
      <c r="L3102">
        <v>65</v>
      </c>
      <c r="M3102">
        <v>13</v>
      </c>
      <c r="N3102" t="s">
        <v>12</v>
      </c>
      <c r="O3102">
        <v>33</v>
      </c>
      <c r="P3102" t="str">
        <f>IF(Table1[[#This Row],[Survival_Time_Months]]&lt;12,"&lt;1 Year",IF(Table1[[#This Row],[Survival_Time_Months]]&lt;60,"1-5 Years","5+ Years"))</f>
        <v>1-5 Years</v>
      </c>
      <c r="Q3102" t="s">
        <v>10</v>
      </c>
      <c r="R3102" t="b">
        <v>1</v>
      </c>
      <c r="S3102" t="s">
        <v>23</v>
      </c>
    </row>
    <row r="3103" spans="1:19" x14ac:dyDescent="0.35">
      <c r="A3103" t="s">
        <v>3148</v>
      </c>
      <c r="B3103">
        <v>51</v>
      </c>
      <c r="C3103" t="str">
        <f>IF(Table1[[#This Row],[Age]]&lt;=10,"Child",IF(Table1[[#This Row],[Age]]&lt;=20,"Teen", IF(Table1[[#This Row],[Age]]&lt;=40, "Young Adult",IF(Table1[[#This Row],[Age]]&lt;=60, "Middle Age","Old Age"))))</f>
        <v>Middle Age</v>
      </c>
      <c r="D3103" t="s">
        <v>5050</v>
      </c>
      <c r="E3103" t="s">
        <v>50</v>
      </c>
      <c r="F3103" t="s">
        <v>41</v>
      </c>
      <c r="G3103" s="2">
        <v>45158</v>
      </c>
      <c r="H3103" s="1">
        <f>YEAR(Table1[[#This Row],[Date_of_Diagnosis]])</f>
        <v>2023</v>
      </c>
      <c r="I3103" t="s">
        <v>48</v>
      </c>
      <c r="J3103" t="s">
        <v>2</v>
      </c>
      <c r="K3103" t="b">
        <v>1</v>
      </c>
      <c r="L3103">
        <v>29</v>
      </c>
      <c r="M3103">
        <v>7</v>
      </c>
      <c r="N3103" t="s">
        <v>9</v>
      </c>
      <c r="O3103">
        <v>30</v>
      </c>
      <c r="P3103" t="str">
        <f>IF(Table1[[#This Row],[Survival_Time_Months]]&lt;12,"&lt;1 Year",IF(Table1[[#This Row],[Survival_Time_Months]]&lt;60,"1-5 Years","5+ Years"))</f>
        <v>1-5 Years</v>
      </c>
      <c r="Q3103" t="s">
        <v>10</v>
      </c>
      <c r="R3103" t="b">
        <v>1</v>
      </c>
      <c r="S3103" t="s">
        <v>17</v>
      </c>
    </row>
    <row r="3104" spans="1:19" x14ac:dyDescent="0.35">
      <c r="A3104" t="s">
        <v>3149</v>
      </c>
      <c r="B3104">
        <v>65</v>
      </c>
      <c r="C3104" t="str">
        <f>IF(Table1[[#This Row],[Age]]&lt;=10,"Child",IF(Table1[[#This Row],[Age]]&lt;=20,"Teen", IF(Table1[[#This Row],[Age]]&lt;=40, "Young Adult",IF(Table1[[#This Row],[Age]]&lt;=60, "Middle Age","Old Age"))))</f>
        <v>Old Age</v>
      </c>
      <c r="D3104" t="s">
        <v>5049</v>
      </c>
      <c r="E3104" t="s">
        <v>50</v>
      </c>
      <c r="F3104" t="s">
        <v>44</v>
      </c>
      <c r="G3104" s="2">
        <v>45440</v>
      </c>
      <c r="H3104" s="1">
        <f>YEAR(Table1[[#This Row],[Date_of_Diagnosis]])</f>
        <v>2024</v>
      </c>
      <c r="I3104" t="s">
        <v>37</v>
      </c>
      <c r="J3104" t="s">
        <v>2</v>
      </c>
      <c r="K3104" t="b">
        <v>1</v>
      </c>
      <c r="L3104">
        <v>68</v>
      </c>
      <c r="M3104">
        <v>16</v>
      </c>
      <c r="N3104" t="s">
        <v>15</v>
      </c>
      <c r="O3104">
        <v>14</v>
      </c>
      <c r="P3104" t="str">
        <f>IF(Table1[[#This Row],[Survival_Time_Months]]&lt;12,"&lt;1 Year",IF(Table1[[#This Row],[Survival_Time_Months]]&lt;60,"1-5 Years","5+ Years"))</f>
        <v>1-5 Years</v>
      </c>
      <c r="Q3104" t="s">
        <v>10</v>
      </c>
      <c r="R3104" t="b">
        <v>0</v>
      </c>
      <c r="S3104" t="s">
        <v>18</v>
      </c>
    </row>
    <row r="3105" spans="1:19" x14ac:dyDescent="0.35">
      <c r="A3105" t="s">
        <v>3150</v>
      </c>
      <c r="B3105">
        <v>2</v>
      </c>
      <c r="C3105" t="str">
        <f>IF(Table1[[#This Row],[Age]]&lt;=10,"Child",IF(Table1[[#This Row],[Age]]&lt;=20,"Teen", IF(Table1[[#This Row],[Age]]&lt;=40, "Young Adult",IF(Table1[[#This Row],[Age]]&lt;=60, "Middle Age","Old Age"))))</f>
        <v>Child</v>
      </c>
      <c r="D3105" t="s">
        <v>5050</v>
      </c>
      <c r="E3105" t="s">
        <v>47</v>
      </c>
      <c r="F3105" t="s">
        <v>41</v>
      </c>
      <c r="G3105" s="2">
        <v>44522</v>
      </c>
      <c r="H3105" s="1">
        <f>YEAR(Table1[[#This Row],[Date_of_Diagnosis]])</f>
        <v>2021</v>
      </c>
      <c r="I3105" t="s">
        <v>42</v>
      </c>
      <c r="J3105" t="s">
        <v>45</v>
      </c>
      <c r="K3105" t="b">
        <v>1</v>
      </c>
      <c r="L3105">
        <v>44</v>
      </c>
      <c r="M3105">
        <v>13</v>
      </c>
      <c r="N3105" t="s">
        <v>12</v>
      </c>
      <c r="O3105">
        <v>114</v>
      </c>
      <c r="P3105" t="str">
        <f>IF(Table1[[#This Row],[Survival_Time_Months]]&lt;12,"&lt;1 Year",IF(Table1[[#This Row],[Survival_Time_Months]]&lt;60,"1-5 Years","5+ Years"))</f>
        <v>5+ Years</v>
      </c>
      <c r="Q3105" t="s">
        <v>10</v>
      </c>
      <c r="R3105" t="b">
        <v>1</v>
      </c>
      <c r="S3105" t="s">
        <v>18</v>
      </c>
    </row>
    <row r="3106" spans="1:19" x14ac:dyDescent="0.35">
      <c r="A3106" t="s">
        <v>3151</v>
      </c>
      <c r="B3106">
        <v>45</v>
      </c>
      <c r="C3106" t="str">
        <f>IF(Table1[[#This Row],[Age]]&lt;=10,"Child",IF(Table1[[#This Row],[Age]]&lt;=20,"Teen", IF(Table1[[#This Row],[Age]]&lt;=40, "Young Adult",IF(Table1[[#This Row],[Age]]&lt;=60, "Middle Age","Old Age"))))</f>
        <v>Middle Age</v>
      </c>
      <c r="D3106" t="s">
        <v>40</v>
      </c>
      <c r="E3106" t="s">
        <v>50</v>
      </c>
      <c r="F3106" t="s">
        <v>36</v>
      </c>
      <c r="G3106" s="2">
        <v>44015</v>
      </c>
      <c r="H3106" s="1">
        <f>YEAR(Table1[[#This Row],[Date_of_Diagnosis]])</f>
        <v>2020</v>
      </c>
      <c r="I3106" t="s">
        <v>51</v>
      </c>
      <c r="J3106" t="s">
        <v>45</v>
      </c>
      <c r="K3106" t="b">
        <v>0</v>
      </c>
      <c r="L3106">
        <v>43</v>
      </c>
      <c r="M3106">
        <v>17</v>
      </c>
      <c r="N3106" t="s">
        <v>9</v>
      </c>
      <c r="O3106">
        <v>113</v>
      </c>
      <c r="P3106" t="str">
        <f>IF(Table1[[#This Row],[Survival_Time_Months]]&lt;12,"&lt;1 Year",IF(Table1[[#This Row],[Survival_Time_Months]]&lt;60,"1-5 Years","5+ Years"))</f>
        <v>5+ Years</v>
      </c>
      <c r="Q3106" t="s">
        <v>10</v>
      </c>
      <c r="R3106" t="b">
        <v>0</v>
      </c>
      <c r="S3106" t="s">
        <v>19</v>
      </c>
    </row>
    <row r="3107" spans="1:19" x14ac:dyDescent="0.35">
      <c r="A3107" t="s">
        <v>3152</v>
      </c>
      <c r="B3107">
        <v>62</v>
      </c>
      <c r="C3107" t="str">
        <f>IF(Table1[[#This Row],[Age]]&lt;=10,"Child",IF(Table1[[#This Row],[Age]]&lt;=20,"Teen", IF(Table1[[#This Row],[Age]]&lt;=40, "Young Adult",IF(Table1[[#This Row],[Age]]&lt;=60, "Middle Age","Old Age"))))</f>
        <v>Old Age</v>
      </c>
      <c r="D3107" t="s">
        <v>5049</v>
      </c>
      <c r="E3107" t="s">
        <v>47</v>
      </c>
      <c r="F3107" t="s">
        <v>36</v>
      </c>
      <c r="G3107" s="2">
        <v>44685</v>
      </c>
      <c r="H3107" s="1">
        <f>YEAR(Table1[[#This Row],[Date_of_Diagnosis]])</f>
        <v>2022</v>
      </c>
      <c r="I3107" t="s">
        <v>51</v>
      </c>
      <c r="J3107" t="s">
        <v>45</v>
      </c>
      <c r="K3107" t="b">
        <v>0</v>
      </c>
      <c r="L3107">
        <v>54</v>
      </c>
      <c r="M3107">
        <v>7</v>
      </c>
      <c r="N3107" t="s">
        <v>12</v>
      </c>
      <c r="O3107">
        <v>34</v>
      </c>
      <c r="P3107" t="str">
        <f>IF(Table1[[#This Row],[Survival_Time_Months]]&lt;12,"&lt;1 Year",IF(Table1[[#This Row],[Survival_Time_Months]]&lt;60,"1-5 Years","5+ Years"))</f>
        <v>1-5 Years</v>
      </c>
      <c r="Q3107" t="s">
        <v>10</v>
      </c>
      <c r="R3107" t="b">
        <v>1</v>
      </c>
      <c r="S3107" t="s">
        <v>20</v>
      </c>
    </row>
    <row r="3108" spans="1:19" x14ac:dyDescent="0.35">
      <c r="A3108" t="s">
        <v>3153</v>
      </c>
      <c r="B3108">
        <v>89</v>
      </c>
      <c r="C3108" t="str">
        <f>IF(Table1[[#This Row],[Age]]&lt;=10,"Child",IF(Table1[[#This Row],[Age]]&lt;=20,"Teen", IF(Table1[[#This Row],[Age]]&lt;=40, "Young Adult",IF(Table1[[#This Row],[Age]]&lt;=60, "Middle Age","Old Age"))))</f>
        <v>Old Age</v>
      </c>
      <c r="D3108" t="s">
        <v>40</v>
      </c>
      <c r="E3108" t="s">
        <v>50</v>
      </c>
      <c r="F3108" t="s">
        <v>44</v>
      </c>
      <c r="G3108" s="2">
        <v>45176</v>
      </c>
      <c r="H3108" s="1">
        <f>YEAR(Table1[[#This Row],[Date_of_Diagnosis]])</f>
        <v>2023</v>
      </c>
      <c r="I3108" t="s">
        <v>48</v>
      </c>
      <c r="J3108" t="s">
        <v>45</v>
      </c>
      <c r="K3108" t="b">
        <v>1</v>
      </c>
      <c r="L3108">
        <v>11</v>
      </c>
      <c r="M3108">
        <v>14</v>
      </c>
      <c r="N3108" t="s">
        <v>15</v>
      </c>
      <c r="O3108">
        <v>65</v>
      </c>
      <c r="P3108" t="str">
        <f>IF(Table1[[#This Row],[Survival_Time_Months]]&lt;12,"&lt;1 Year",IF(Table1[[#This Row],[Survival_Time_Months]]&lt;60,"1-5 Years","5+ Years"))</f>
        <v>5+ Years</v>
      </c>
      <c r="Q3108" t="s">
        <v>14</v>
      </c>
      <c r="R3108" t="b">
        <v>0</v>
      </c>
      <c r="S3108" t="s">
        <v>20</v>
      </c>
    </row>
    <row r="3109" spans="1:19" x14ac:dyDescent="0.35">
      <c r="A3109" t="s">
        <v>3154</v>
      </c>
      <c r="B3109">
        <v>84</v>
      </c>
      <c r="C3109" t="str">
        <f>IF(Table1[[#This Row],[Age]]&lt;=10,"Child",IF(Table1[[#This Row],[Age]]&lt;=20,"Teen", IF(Table1[[#This Row],[Age]]&lt;=40, "Young Adult",IF(Table1[[#This Row],[Age]]&lt;=60, "Middle Age","Old Age"))))</f>
        <v>Old Age</v>
      </c>
      <c r="D3109" t="s">
        <v>40</v>
      </c>
      <c r="E3109" t="s">
        <v>47</v>
      </c>
      <c r="F3109" t="s">
        <v>36</v>
      </c>
      <c r="G3109" s="2">
        <v>44004</v>
      </c>
      <c r="H3109" s="1">
        <f>YEAR(Table1[[#This Row],[Date_of_Diagnosis]])</f>
        <v>2020</v>
      </c>
      <c r="I3109" t="s">
        <v>51</v>
      </c>
      <c r="J3109" t="s">
        <v>2</v>
      </c>
      <c r="K3109" t="b">
        <v>1</v>
      </c>
      <c r="L3109">
        <v>45</v>
      </c>
      <c r="M3109">
        <v>9</v>
      </c>
      <c r="N3109" t="s">
        <v>12</v>
      </c>
      <c r="O3109">
        <v>76</v>
      </c>
      <c r="P3109" t="str">
        <f>IF(Table1[[#This Row],[Survival_Time_Months]]&lt;12,"&lt;1 Year",IF(Table1[[#This Row],[Survival_Time_Months]]&lt;60,"1-5 Years","5+ Years"))</f>
        <v>5+ Years</v>
      </c>
      <c r="Q3109" t="s">
        <v>10</v>
      </c>
      <c r="R3109" t="b">
        <v>1</v>
      </c>
      <c r="S3109" t="s">
        <v>22</v>
      </c>
    </row>
    <row r="3110" spans="1:19" x14ac:dyDescent="0.35">
      <c r="A3110" t="s">
        <v>3155</v>
      </c>
      <c r="B3110">
        <v>80</v>
      </c>
      <c r="C3110" t="str">
        <f>IF(Table1[[#This Row],[Age]]&lt;=10,"Child",IF(Table1[[#This Row],[Age]]&lt;=20,"Teen", IF(Table1[[#This Row],[Age]]&lt;=40, "Young Adult",IF(Table1[[#This Row],[Age]]&lt;=60, "Middle Age","Old Age"))))</f>
        <v>Old Age</v>
      </c>
      <c r="D3110" t="s">
        <v>5050</v>
      </c>
      <c r="E3110" t="s">
        <v>50</v>
      </c>
      <c r="F3110" t="s">
        <v>36</v>
      </c>
      <c r="G3110" s="2">
        <v>45568</v>
      </c>
      <c r="H3110" s="1">
        <f>YEAR(Table1[[#This Row],[Date_of_Diagnosis]])</f>
        <v>2024</v>
      </c>
      <c r="I3110" t="s">
        <v>42</v>
      </c>
      <c r="J3110" t="s">
        <v>38</v>
      </c>
      <c r="K3110" t="b">
        <v>1</v>
      </c>
      <c r="L3110">
        <v>48</v>
      </c>
      <c r="M3110">
        <v>18</v>
      </c>
      <c r="N3110" t="s">
        <v>15</v>
      </c>
      <c r="O3110">
        <v>112</v>
      </c>
      <c r="P3110" t="str">
        <f>IF(Table1[[#This Row],[Survival_Time_Months]]&lt;12,"&lt;1 Year",IF(Table1[[#This Row],[Survival_Time_Months]]&lt;60,"1-5 Years","5+ Years"))</f>
        <v>5+ Years</v>
      </c>
      <c r="Q3110" t="s">
        <v>14</v>
      </c>
      <c r="R3110" t="b">
        <v>1</v>
      </c>
      <c r="S3110" t="s">
        <v>20</v>
      </c>
    </row>
    <row r="3111" spans="1:19" x14ac:dyDescent="0.35">
      <c r="A3111" t="s">
        <v>3156</v>
      </c>
      <c r="B3111">
        <v>53</v>
      </c>
      <c r="C3111" t="str">
        <f>IF(Table1[[#This Row],[Age]]&lt;=10,"Child",IF(Table1[[#This Row],[Age]]&lt;=20,"Teen", IF(Table1[[#This Row],[Age]]&lt;=40, "Young Adult",IF(Table1[[#This Row],[Age]]&lt;=60, "Middle Age","Old Age"))))</f>
        <v>Middle Age</v>
      </c>
      <c r="D3111" t="s">
        <v>5049</v>
      </c>
      <c r="E3111" t="s">
        <v>35</v>
      </c>
      <c r="F3111" t="s">
        <v>44</v>
      </c>
      <c r="G3111" s="2">
        <v>44215</v>
      </c>
      <c r="H3111" s="1">
        <f>YEAR(Table1[[#This Row],[Date_of_Diagnosis]])</f>
        <v>2021</v>
      </c>
      <c r="I3111" t="s">
        <v>42</v>
      </c>
      <c r="J3111" t="s">
        <v>2</v>
      </c>
      <c r="K3111" t="b">
        <v>0</v>
      </c>
      <c r="L3111">
        <v>41</v>
      </c>
      <c r="M3111">
        <v>4</v>
      </c>
      <c r="N3111" t="s">
        <v>15</v>
      </c>
      <c r="O3111">
        <v>6</v>
      </c>
      <c r="P3111" t="str">
        <f>IF(Table1[[#This Row],[Survival_Time_Months]]&lt;12,"&lt;1 Year",IF(Table1[[#This Row],[Survival_Time_Months]]&lt;60,"1-5 Years","5+ Years"))</f>
        <v>&lt;1 Year</v>
      </c>
      <c r="Q3111" t="s">
        <v>14</v>
      </c>
      <c r="R3111" t="b">
        <v>1</v>
      </c>
      <c r="S3111" t="s">
        <v>18</v>
      </c>
    </row>
    <row r="3112" spans="1:19" x14ac:dyDescent="0.35">
      <c r="A3112" t="s">
        <v>3157</v>
      </c>
      <c r="B3112">
        <v>71</v>
      </c>
      <c r="C3112" t="str">
        <f>IF(Table1[[#This Row],[Age]]&lt;=10,"Child",IF(Table1[[#This Row],[Age]]&lt;=20,"Teen", IF(Table1[[#This Row],[Age]]&lt;=40, "Young Adult",IF(Table1[[#This Row],[Age]]&lt;=60, "Middle Age","Old Age"))))</f>
        <v>Old Age</v>
      </c>
      <c r="D3112" t="s">
        <v>40</v>
      </c>
      <c r="E3112" t="s">
        <v>35</v>
      </c>
      <c r="F3112" t="s">
        <v>41</v>
      </c>
      <c r="G3112" s="2">
        <v>45218</v>
      </c>
      <c r="H3112" s="1">
        <f>YEAR(Table1[[#This Row],[Date_of_Diagnosis]])</f>
        <v>2023</v>
      </c>
      <c r="I3112" t="s">
        <v>48</v>
      </c>
      <c r="J3112" t="s">
        <v>38</v>
      </c>
      <c r="K3112" t="b">
        <v>0</v>
      </c>
      <c r="L3112">
        <v>66</v>
      </c>
      <c r="M3112">
        <v>8</v>
      </c>
      <c r="N3112" t="s">
        <v>15</v>
      </c>
      <c r="O3112">
        <v>65</v>
      </c>
      <c r="P3112" t="str">
        <f>IF(Table1[[#This Row],[Survival_Time_Months]]&lt;12,"&lt;1 Year",IF(Table1[[#This Row],[Survival_Time_Months]]&lt;60,"1-5 Years","5+ Years"))</f>
        <v>5+ Years</v>
      </c>
      <c r="Q3112" t="s">
        <v>14</v>
      </c>
      <c r="R3112" t="b">
        <v>1</v>
      </c>
      <c r="S3112" t="s">
        <v>17</v>
      </c>
    </row>
    <row r="3113" spans="1:19" x14ac:dyDescent="0.35">
      <c r="A3113" t="s">
        <v>3158</v>
      </c>
      <c r="B3113">
        <v>47</v>
      </c>
      <c r="C3113" t="str">
        <f>IF(Table1[[#This Row],[Age]]&lt;=10,"Child",IF(Table1[[#This Row],[Age]]&lt;=20,"Teen", IF(Table1[[#This Row],[Age]]&lt;=40, "Young Adult",IF(Table1[[#This Row],[Age]]&lt;=60, "Middle Age","Old Age"))))</f>
        <v>Middle Age</v>
      </c>
      <c r="D3113" t="s">
        <v>5049</v>
      </c>
      <c r="E3113" t="s">
        <v>50</v>
      </c>
      <c r="F3113" t="s">
        <v>41</v>
      </c>
      <c r="G3113" s="2">
        <v>45001</v>
      </c>
      <c r="H3113" s="1">
        <f>YEAR(Table1[[#This Row],[Date_of_Diagnosis]])</f>
        <v>2023</v>
      </c>
      <c r="I3113" t="s">
        <v>51</v>
      </c>
      <c r="J3113" t="s">
        <v>2</v>
      </c>
      <c r="K3113" t="b">
        <v>0</v>
      </c>
      <c r="L3113">
        <v>33</v>
      </c>
      <c r="M3113">
        <v>19</v>
      </c>
      <c r="N3113" t="s">
        <v>9</v>
      </c>
      <c r="O3113">
        <v>75</v>
      </c>
      <c r="P3113" t="str">
        <f>IF(Table1[[#This Row],[Survival_Time_Months]]&lt;12,"&lt;1 Year",IF(Table1[[#This Row],[Survival_Time_Months]]&lt;60,"1-5 Years","5+ Years"))</f>
        <v>5+ Years</v>
      </c>
      <c r="Q3113" t="s">
        <v>14</v>
      </c>
      <c r="R3113" t="b">
        <v>1</v>
      </c>
      <c r="S3113" t="s">
        <v>13</v>
      </c>
    </row>
    <row r="3114" spans="1:19" x14ac:dyDescent="0.35">
      <c r="A3114" t="s">
        <v>3159</v>
      </c>
      <c r="B3114">
        <v>6</v>
      </c>
      <c r="C3114" t="str">
        <f>IF(Table1[[#This Row],[Age]]&lt;=10,"Child",IF(Table1[[#This Row],[Age]]&lt;=20,"Teen", IF(Table1[[#This Row],[Age]]&lt;=40, "Young Adult",IF(Table1[[#This Row],[Age]]&lt;=60, "Middle Age","Old Age"))))</f>
        <v>Child</v>
      </c>
      <c r="D3114" t="s">
        <v>40</v>
      </c>
      <c r="E3114" t="s">
        <v>35</v>
      </c>
      <c r="F3114" t="s">
        <v>36</v>
      </c>
      <c r="G3114" s="2">
        <v>43542</v>
      </c>
      <c r="H3114" s="1">
        <f>YEAR(Table1[[#This Row],[Date_of_Diagnosis]])</f>
        <v>2019</v>
      </c>
      <c r="I3114" t="s">
        <v>37</v>
      </c>
      <c r="J3114" t="s">
        <v>45</v>
      </c>
      <c r="K3114" t="b">
        <v>0</v>
      </c>
      <c r="L3114">
        <v>17</v>
      </c>
      <c r="M3114">
        <v>0</v>
      </c>
      <c r="N3114" t="s">
        <v>9</v>
      </c>
      <c r="O3114">
        <v>47</v>
      </c>
      <c r="P3114" t="str">
        <f>IF(Table1[[#This Row],[Survival_Time_Months]]&lt;12,"&lt;1 Year",IF(Table1[[#This Row],[Survival_Time_Months]]&lt;60,"1-5 Years","5+ Years"))</f>
        <v>1-5 Years</v>
      </c>
      <c r="Q3114" t="s">
        <v>10</v>
      </c>
      <c r="R3114" t="b">
        <v>1</v>
      </c>
      <c r="S3114" t="s">
        <v>21</v>
      </c>
    </row>
    <row r="3115" spans="1:19" x14ac:dyDescent="0.35">
      <c r="A3115" t="s">
        <v>3160</v>
      </c>
      <c r="B3115">
        <v>36</v>
      </c>
      <c r="C3115" t="str">
        <f>IF(Table1[[#This Row],[Age]]&lt;=10,"Child",IF(Table1[[#This Row],[Age]]&lt;=20,"Teen", IF(Table1[[#This Row],[Age]]&lt;=40, "Young Adult",IF(Table1[[#This Row],[Age]]&lt;=60, "Middle Age","Old Age"))))</f>
        <v>Young Adult</v>
      </c>
      <c r="D3115" t="s">
        <v>5050</v>
      </c>
      <c r="E3115" t="s">
        <v>50</v>
      </c>
      <c r="F3115" t="s">
        <v>36</v>
      </c>
      <c r="G3115" s="2">
        <v>45259</v>
      </c>
      <c r="H3115" s="1">
        <f>YEAR(Table1[[#This Row],[Date_of_Diagnosis]])</f>
        <v>2023</v>
      </c>
      <c r="I3115" t="s">
        <v>42</v>
      </c>
      <c r="J3115" t="s">
        <v>38</v>
      </c>
      <c r="K3115" t="b">
        <v>1</v>
      </c>
      <c r="L3115">
        <v>20</v>
      </c>
      <c r="M3115">
        <v>10</v>
      </c>
      <c r="N3115" t="s">
        <v>12</v>
      </c>
      <c r="O3115">
        <v>8</v>
      </c>
      <c r="P3115" t="str">
        <f>IF(Table1[[#This Row],[Survival_Time_Months]]&lt;12,"&lt;1 Year",IF(Table1[[#This Row],[Survival_Time_Months]]&lt;60,"1-5 Years","5+ Years"))</f>
        <v>&lt;1 Year</v>
      </c>
      <c r="Q3115" t="s">
        <v>10</v>
      </c>
      <c r="R3115" t="b">
        <v>0</v>
      </c>
      <c r="S3115" t="s">
        <v>13</v>
      </c>
    </row>
    <row r="3116" spans="1:19" x14ac:dyDescent="0.35">
      <c r="A3116" t="s">
        <v>3161</v>
      </c>
      <c r="B3116">
        <v>5</v>
      </c>
      <c r="C3116" t="str">
        <f>IF(Table1[[#This Row],[Age]]&lt;=10,"Child",IF(Table1[[#This Row],[Age]]&lt;=20,"Teen", IF(Table1[[#This Row],[Age]]&lt;=40, "Young Adult",IF(Table1[[#This Row],[Age]]&lt;=60, "Middle Age","Old Age"))))</f>
        <v>Child</v>
      </c>
      <c r="D3116" t="s">
        <v>5050</v>
      </c>
      <c r="E3116" t="s">
        <v>35</v>
      </c>
      <c r="F3116" t="s">
        <v>36</v>
      </c>
      <c r="G3116" s="2">
        <v>44205</v>
      </c>
      <c r="H3116" s="1">
        <f>YEAR(Table1[[#This Row],[Date_of_Diagnosis]])</f>
        <v>2021</v>
      </c>
      <c r="I3116" t="s">
        <v>37</v>
      </c>
      <c r="J3116" t="s">
        <v>38</v>
      </c>
      <c r="K3116" t="b">
        <v>1</v>
      </c>
      <c r="L3116">
        <v>40</v>
      </c>
      <c r="M3116">
        <v>18</v>
      </c>
      <c r="N3116" t="s">
        <v>9</v>
      </c>
      <c r="O3116">
        <v>5</v>
      </c>
      <c r="P3116" t="str">
        <f>IF(Table1[[#This Row],[Survival_Time_Months]]&lt;12,"&lt;1 Year",IF(Table1[[#This Row],[Survival_Time_Months]]&lt;60,"1-5 Years","5+ Years"))</f>
        <v>&lt;1 Year</v>
      </c>
      <c r="Q3116" t="s">
        <v>14</v>
      </c>
      <c r="R3116" t="b">
        <v>0</v>
      </c>
      <c r="S3116" t="s">
        <v>17</v>
      </c>
    </row>
    <row r="3117" spans="1:19" x14ac:dyDescent="0.35">
      <c r="A3117" t="s">
        <v>3162</v>
      </c>
      <c r="B3117">
        <v>3</v>
      </c>
      <c r="C3117" t="str">
        <f>IF(Table1[[#This Row],[Age]]&lt;=10,"Child",IF(Table1[[#This Row],[Age]]&lt;=20,"Teen", IF(Table1[[#This Row],[Age]]&lt;=40, "Young Adult",IF(Table1[[#This Row],[Age]]&lt;=60, "Middle Age","Old Age"))))</f>
        <v>Child</v>
      </c>
      <c r="D3117" t="s">
        <v>5050</v>
      </c>
      <c r="E3117" t="s">
        <v>35</v>
      </c>
      <c r="F3117" t="s">
        <v>41</v>
      </c>
      <c r="G3117" s="2">
        <v>43740</v>
      </c>
      <c r="H3117" s="1">
        <f>YEAR(Table1[[#This Row],[Date_of_Diagnosis]])</f>
        <v>2019</v>
      </c>
      <c r="I3117" t="s">
        <v>42</v>
      </c>
      <c r="J3117" t="s">
        <v>2</v>
      </c>
      <c r="K3117" t="b">
        <v>0</v>
      </c>
      <c r="L3117">
        <v>11</v>
      </c>
      <c r="M3117">
        <v>12</v>
      </c>
      <c r="N3117" t="s">
        <v>15</v>
      </c>
      <c r="O3117">
        <v>86</v>
      </c>
      <c r="P3117" t="str">
        <f>IF(Table1[[#This Row],[Survival_Time_Months]]&lt;12,"&lt;1 Year",IF(Table1[[#This Row],[Survival_Time_Months]]&lt;60,"1-5 Years","5+ Years"))</f>
        <v>5+ Years</v>
      </c>
      <c r="Q3117" t="s">
        <v>14</v>
      </c>
      <c r="R3117" t="b">
        <v>1</v>
      </c>
      <c r="S3117" t="s">
        <v>19</v>
      </c>
    </row>
    <row r="3118" spans="1:19" x14ac:dyDescent="0.35">
      <c r="A3118" t="s">
        <v>3163</v>
      </c>
      <c r="B3118">
        <v>73</v>
      </c>
      <c r="C3118" t="str">
        <f>IF(Table1[[#This Row],[Age]]&lt;=10,"Child",IF(Table1[[#This Row],[Age]]&lt;=20,"Teen", IF(Table1[[#This Row],[Age]]&lt;=40, "Young Adult",IF(Table1[[#This Row],[Age]]&lt;=60, "Middle Age","Old Age"))))</f>
        <v>Old Age</v>
      </c>
      <c r="D3118" t="s">
        <v>40</v>
      </c>
      <c r="E3118" t="s">
        <v>50</v>
      </c>
      <c r="F3118" t="s">
        <v>36</v>
      </c>
      <c r="G3118" s="2">
        <v>43857</v>
      </c>
      <c r="H3118" s="1">
        <f>YEAR(Table1[[#This Row],[Date_of_Diagnosis]])</f>
        <v>2020</v>
      </c>
      <c r="I3118" t="s">
        <v>42</v>
      </c>
      <c r="J3118" t="s">
        <v>2</v>
      </c>
      <c r="K3118" t="b">
        <v>0</v>
      </c>
      <c r="L3118">
        <v>1</v>
      </c>
      <c r="M3118">
        <v>19</v>
      </c>
      <c r="N3118" t="s">
        <v>15</v>
      </c>
      <c r="O3118">
        <v>36</v>
      </c>
      <c r="P3118" t="str">
        <f>IF(Table1[[#This Row],[Survival_Time_Months]]&lt;12,"&lt;1 Year",IF(Table1[[#This Row],[Survival_Time_Months]]&lt;60,"1-5 Years","5+ Years"))</f>
        <v>1-5 Years</v>
      </c>
      <c r="Q3118" t="s">
        <v>14</v>
      </c>
      <c r="R3118" t="b">
        <v>1</v>
      </c>
      <c r="S3118" t="s">
        <v>11</v>
      </c>
    </row>
    <row r="3119" spans="1:19" x14ac:dyDescent="0.35">
      <c r="A3119" t="s">
        <v>3164</v>
      </c>
      <c r="B3119">
        <v>12</v>
      </c>
      <c r="C3119" t="str">
        <f>IF(Table1[[#This Row],[Age]]&lt;=10,"Child",IF(Table1[[#This Row],[Age]]&lt;=20,"Teen", IF(Table1[[#This Row],[Age]]&lt;=40, "Young Adult",IF(Table1[[#This Row],[Age]]&lt;=60, "Middle Age","Old Age"))))</f>
        <v>Teen</v>
      </c>
      <c r="D3119" t="s">
        <v>40</v>
      </c>
      <c r="E3119" t="s">
        <v>50</v>
      </c>
      <c r="F3119" t="s">
        <v>44</v>
      </c>
      <c r="G3119" s="2">
        <v>44730</v>
      </c>
      <c r="H3119" s="1">
        <f>YEAR(Table1[[#This Row],[Date_of_Diagnosis]])</f>
        <v>2022</v>
      </c>
      <c r="I3119" t="s">
        <v>48</v>
      </c>
      <c r="J3119" t="s">
        <v>38</v>
      </c>
      <c r="K3119" t="b">
        <v>0</v>
      </c>
      <c r="L3119">
        <v>26</v>
      </c>
      <c r="M3119">
        <v>11</v>
      </c>
      <c r="N3119" t="s">
        <v>9</v>
      </c>
      <c r="O3119">
        <v>71</v>
      </c>
      <c r="P3119" t="str">
        <f>IF(Table1[[#This Row],[Survival_Time_Months]]&lt;12,"&lt;1 Year",IF(Table1[[#This Row],[Survival_Time_Months]]&lt;60,"1-5 Years","5+ Years"))</f>
        <v>5+ Years</v>
      </c>
      <c r="Q3119" t="s">
        <v>10</v>
      </c>
      <c r="R3119" t="b">
        <v>0</v>
      </c>
      <c r="S3119" t="s">
        <v>23</v>
      </c>
    </row>
    <row r="3120" spans="1:19" x14ac:dyDescent="0.35">
      <c r="A3120" t="s">
        <v>3165</v>
      </c>
      <c r="B3120">
        <v>85</v>
      </c>
      <c r="C3120" t="str">
        <f>IF(Table1[[#This Row],[Age]]&lt;=10,"Child",IF(Table1[[#This Row],[Age]]&lt;=20,"Teen", IF(Table1[[#This Row],[Age]]&lt;=40, "Young Adult",IF(Table1[[#This Row],[Age]]&lt;=60, "Middle Age","Old Age"))))</f>
        <v>Old Age</v>
      </c>
      <c r="D3120" t="s">
        <v>40</v>
      </c>
      <c r="E3120" t="s">
        <v>50</v>
      </c>
      <c r="F3120" t="s">
        <v>41</v>
      </c>
      <c r="G3120" s="2">
        <v>45468</v>
      </c>
      <c r="H3120" s="1">
        <f>YEAR(Table1[[#This Row],[Date_of_Diagnosis]])</f>
        <v>2024</v>
      </c>
      <c r="I3120" t="s">
        <v>42</v>
      </c>
      <c r="J3120" t="s">
        <v>38</v>
      </c>
      <c r="K3120" t="b">
        <v>1</v>
      </c>
      <c r="L3120">
        <v>53</v>
      </c>
      <c r="M3120">
        <v>0</v>
      </c>
      <c r="N3120" t="s">
        <v>15</v>
      </c>
      <c r="O3120">
        <v>31</v>
      </c>
      <c r="P3120" t="str">
        <f>IF(Table1[[#This Row],[Survival_Time_Months]]&lt;12,"&lt;1 Year",IF(Table1[[#This Row],[Survival_Time_Months]]&lt;60,"1-5 Years","5+ Years"))</f>
        <v>1-5 Years</v>
      </c>
      <c r="Q3120" t="s">
        <v>14</v>
      </c>
      <c r="R3120" t="b">
        <v>1</v>
      </c>
      <c r="S3120" t="s">
        <v>16</v>
      </c>
    </row>
    <row r="3121" spans="1:19" x14ac:dyDescent="0.35">
      <c r="A3121" t="s">
        <v>3166</v>
      </c>
      <c r="B3121">
        <v>21</v>
      </c>
      <c r="C3121" t="str">
        <f>IF(Table1[[#This Row],[Age]]&lt;=10,"Child",IF(Table1[[#This Row],[Age]]&lt;=20,"Teen", IF(Table1[[#This Row],[Age]]&lt;=40, "Young Adult",IF(Table1[[#This Row],[Age]]&lt;=60, "Middle Age","Old Age"))))</f>
        <v>Young Adult</v>
      </c>
      <c r="D3121" t="s">
        <v>5049</v>
      </c>
      <c r="E3121" t="s">
        <v>47</v>
      </c>
      <c r="F3121" t="s">
        <v>44</v>
      </c>
      <c r="G3121" s="2">
        <v>43753</v>
      </c>
      <c r="H3121" s="1">
        <f>YEAR(Table1[[#This Row],[Date_of_Diagnosis]])</f>
        <v>2019</v>
      </c>
      <c r="I3121" t="s">
        <v>42</v>
      </c>
      <c r="J3121" t="s">
        <v>2</v>
      </c>
      <c r="K3121" t="b">
        <v>0</v>
      </c>
      <c r="L3121">
        <v>59</v>
      </c>
      <c r="M3121">
        <v>8</v>
      </c>
      <c r="N3121" t="s">
        <v>9</v>
      </c>
      <c r="O3121">
        <v>56</v>
      </c>
      <c r="P3121" t="str">
        <f>IF(Table1[[#This Row],[Survival_Time_Months]]&lt;12,"&lt;1 Year",IF(Table1[[#This Row],[Survival_Time_Months]]&lt;60,"1-5 Years","5+ Years"))</f>
        <v>1-5 Years</v>
      </c>
      <c r="Q3121" t="s">
        <v>10</v>
      </c>
      <c r="R3121" t="b">
        <v>1</v>
      </c>
      <c r="S3121" t="s">
        <v>21</v>
      </c>
    </row>
    <row r="3122" spans="1:19" x14ac:dyDescent="0.35">
      <c r="A3122" t="s">
        <v>3167</v>
      </c>
      <c r="B3122">
        <v>34</v>
      </c>
      <c r="C3122" t="str">
        <f>IF(Table1[[#This Row],[Age]]&lt;=10,"Child",IF(Table1[[#This Row],[Age]]&lt;=20,"Teen", IF(Table1[[#This Row],[Age]]&lt;=40, "Young Adult",IF(Table1[[#This Row],[Age]]&lt;=60, "Middle Age","Old Age"))))</f>
        <v>Young Adult</v>
      </c>
      <c r="D3122" t="s">
        <v>40</v>
      </c>
      <c r="E3122" t="s">
        <v>50</v>
      </c>
      <c r="F3122" t="s">
        <v>36</v>
      </c>
      <c r="G3122" s="2">
        <v>44556</v>
      </c>
      <c r="H3122" s="1">
        <f>YEAR(Table1[[#This Row],[Date_of_Diagnosis]])</f>
        <v>2021</v>
      </c>
      <c r="I3122" t="s">
        <v>51</v>
      </c>
      <c r="J3122" t="s">
        <v>38</v>
      </c>
      <c r="K3122" t="b">
        <v>0</v>
      </c>
      <c r="L3122">
        <v>11</v>
      </c>
      <c r="M3122">
        <v>3</v>
      </c>
      <c r="N3122" t="s">
        <v>12</v>
      </c>
      <c r="O3122">
        <v>38</v>
      </c>
      <c r="P3122" t="str">
        <f>IF(Table1[[#This Row],[Survival_Time_Months]]&lt;12,"&lt;1 Year",IF(Table1[[#This Row],[Survival_Time_Months]]&lt;60,"1-5 Years","5+ Years"))</f>
        <v>1-5 Years</v>
      </c>
      <c r="Q3122" t="s">
        <v>10</v>
      </c>
      <c r="R3122" t="b">
        <v>1</v>
      </c>
      <c r="S3122" t="s">
        <v>16</v>
      </c>
    </row>
    <row r="3123" spans="1:19" x14ac:dyDescent="0.35">
      <c r="A3123" t="s">
        <v>3168</v>
      </c>
      <c r="B3123">
        <v>17</v>
      </c>
      <c r="C3123" t="str">
        <f>IF(Table1[[#This Row],[Age]]&lt;=10,"Child",IF(Table1[[#This Row],[Age]]&lt;=20,"Teen", IF(Table1[[#This Row],[Age]]&lt;=40, "Young Adult",IF(Table1[[#This Row],[Age]]&lt;=60, "Middle Age","Old Age"))))</f>
        <v>Teen</v>
      </c>
      <c r="D3123" t="s">
        <v>5050</v>
      </c>
      <c r="E3123" t="s">
        <v>35</v>
      </c>
      <c r="F3123" t="s">
        <v>41</v>
      </c>
      <c r="G3123" s="2">
        <v>45376</v>
      </c>
      <c r="H3123" s="1">
        <f>YEAR(Table1[[#This Row],[Date_of_Diagnosis]])</f>
        <v>2024</v>
      </c>
      <c r="I3123" t="s">
        <v>51</v>
      </c>
      <c r="J3123" t="s">
        <v>2</v>
      </c>
      <c r="K3123" t="b">
        <v>0</v>
      </c>
      <c r="L3123">
        <v>46</v>
      </c>
      <c r="M3123">
        <v>2</v>
      </c>
      <c r="N3123" t="s">
        <v>9</v>
      </c>
      <c r="O3123">
        <v>57</v>
      </c>
      <c r="P3123" t="str">
        <f>IF(Table1[[#This Row],[Survival_Time_Months]]&lt;12,"&lt;1 Year",IF(Table1[[#This Row],[Survival_Time_Months]]&lt;60,"1-5 Years","5+ Years"))</f>
        <v>1-5 Years</v>
      </c>
      <c r="Q3123" t="s">
        <v>14</v>
      </c>
      <c r="R3123" t="b">
        <v>0</v>
      </c>
      <c r="S3123" t="s">
        <v>23</v>
      </c>
    </row>
    <row r="3124" spans="1:19" x14ac:dyDescent="0.35">
      <c r="A3124" t="s">
        <v>3169</v>
      </c>
      <c r="B3124">
        <v>85</v>
      </c>
      <c r="C3124" t="str">
        <f>IF(Table1[[#This Row],[Age]]&lt;=10,"Child",IF(Table1[[#This Row],[Age]]&lt;=20,"Teen", IF(Table1[[#This Row],[Age]]&lt;=40, "Young Adult",IF(Table1[[#This Row],[Age]]&lt;=60, "Middle Age","Old Age"))))</f>
        <v>Old Age</v>
      </c>
      <c r="D3124" t="s">
        <v>40</v>
      </c>
      <c r="E3124" t="s">
        <v>50</v>
      </c>
      <c r="F3124" t="s">
        <v>44</v>
      </c>
      <c r="G3124" s="2">
        <v>45146</v>
      </c>
      <c r="H3124" s="1">
        <f>YEAR(Table1[[#This Row],[Date_of_Diagnosis]])</f>
        <v>2023</v>
      </c>
      <c r="I3124" t="s">
        <v>37</v>
      </c>
      <c r="J3124" t="s">
        <v>2</v>
      </c>
      <c r="K3124" t="b">
        <v>1</v>
      </c>
      <c r="L3124">
        <v>52</v>
      </c>
      <c r="M3124">
        <v>13</v>
      </c>
      <c r="N3124" t="s">
        <v>15</v>
      </c>
      <c r="O3124">
        <v>38</v>
      </c>
      <c r="P3124" t="str">
        <f>IF(Table1[[#This Row],[Survival_Time_Months]]&lt;12,"&lt;1 Year",IF(Table1[[#This Row],[Survival_Time_Months]]&lt;60,"1-5 Years","5+ Years"))</f>
        <v>1-5 Years</v>
      </c>
      <c r="Q3124" t="s">
        <v>14</v>
      </c>
      <c r="R3124" t="b">
        <v>1</v>
      </c>
      <c r="S3124" t="s">
        <v>23</v>
      </c>
    </row>
    <row r="3125" spans="1:19" x14ac:dyDescent="0.35">
      <c r="A3125" t="s">
        <v>3170</v>
      </c>
      <c r="B3125">
        <v>56</v>
      </c>
      <c r="C3125" t="str">
        <f>IF(Table1[[#This Row],[Age]]&lt;=10,"Child",IF(Table1[[#This Row],[Age]]&lt;=20,"Teen", IF(Table1[[#This Row],[Age]]&lt;=40, "Young Adult",IF(Table1[[#This Row],[Age]]&lt;=60, "Middle Age","Old Age"))))</f>
        <v>Middle Age</v>
      </c>
      <c r="D3125" t="s">
        <v>40</v>
      </c>
      <c r="E3125" t="s">
        <v>47</v>
      </c>
      <c r="F3125" t="s">
        <v>41</v>
      </c>
      <c r="G3125" s="2">
        <v>43972</v>
      </c>
      <c r="H3125" s="1">
        <f>YEAR(Table1[[#This Row],[Date_of_Diagnosis]])</f>
        <v>2020</v>
      </c>
      <c r="I3125" t="s">
        <v>48</v>
      </c>
      <c r="J3125" t="s">
        <v>2</v>
      </c>
      <c r="K3125" t="b">
        <v>0</v>
      </c>
      <c r="L3125">
        <v>36</v>
      </c>
      <c r="M3125">
        <v>9</v>
      </c>
      <c r="N3125" t="s">
        <v>12</v>
      </c>
      <c r="O3125">
        <v>91</v>
      </c>
      <c r="P3125" t="str">
        <f>IF(Table1[[#This Row],[Survival_Time_Months]]&lt;12,"&lt;1 Year",IF(Table1[[#This Row],[Survival_Time_Months]]&lt;60,"1-5 Years","5+ Years"))</f>
        <v>5+ Years</v>
      </c>
      <c r="Q3125" t="s">
        <v>14</v>
      </c>
      <c r="R3125" t="b">
        <v>0</v>
      </c>
      <c r="S3125" t="s">
        <v>21</v>
      </c>
    </row>
    <row r="3126" spans="1:19" x14ac:dyDescent="0.35">
      <c r="A3126" t="s">
        <v>3171</v>
      </c>
      <c r="B3126">
        <v>1</v>
      </c>
      <c r="C3126" t="str">
        <f>IF(Table1[[#This Row],[Age]]&lt;=10,"Child",IF(Table1[[#This Row],[Age]]&lt;=20,"Teen", IF(Table1[[#This Row],[Age]]&lt;=40, "Young Adult",IF(Table1[[#This Row],[Age]]&lt;=60, "Middle Age","Old Age"))))</f>
        <v>Child</v>
      </c>
      <c r="D3126" t="s">
        <v>40</v>
      </c>
      <c r="E3126" t="s">
        <v>50</v>
      </c>
      <c r="F3126" t="s">
        <v>44</v>
      </c>
      <c r="G3126" s="2">
        <v>45439</v>
      </c>
      <c r="H3126" s="1">
        <f>YEAR(Table1[[#This Row],[Date_of_Diagnosis]])</f>
        <v>2024</v>
      </c>
      <c r="I3126" t="s">
        <v>37</v>
      </c>
      <c r="J3126" t="s">
        <v>45</v>
      </c>
      <c r="K3126" t="b">
        <v>1</v>
      </c>
      <c r="L3126">
        <v>22</v>
      </c>
      <c r="M3126">
        <v>7</v>
      </c>
      <c r="N3126" t="s">
        <v>9</v>
      </c>
      <c r="O3126">
        <v>9</v>
      </c>
      <c r="P3126" t="str">
        <f>IF(Table1[[#This Row],[Survival_Time_Months]]&lt;12,"&lt;1 Year",IF(Table1[[#This Row],[Survival_Time_Months]]&lt;60,"1-5 Years","5+ Years"))</f>
        <v>&lt;1 Year</v>
      </c>
      <c r="Q3126" t="s">
        <v>10</v>
      </c>
      <c r="R3126" t="b">
        <v>0</v>
      </c>
      <c r="S3126" t="s">
        <v>20</v>
      </c>
    </row>
    <row r="3127" spans="1:19" x14ac:dyDescent="0.35">
      <c r="A3127" t="s">
        <v>3172</v>
      </c>
      <c r="B3127">
        <v>21</v>
      </c>
      <c r="C3127" t="str">
        <f>IF(Table1[[#This Row],[Age]]&lt;=10,"Child",IF(Table1[[#This Row],[Age]]&lt;=20,"Teen", IF(Table1[[#This Row],[Age]]&lt;=40, "Young Adult",IF(Table1[[#This Row],[Age]]&lt;=60, "Middle Age","Old Age"))))</f>
        <v>Young Adult</v>
      </c>
      <c r="D3127" t="s">
        <v>5049</v>
      </c>
      <c r="E3127" t="s">
        <v>35</v>
      </c>
      <c r="F3127" t="s">
        <v>41</v>
      </c>
      <c r="G3127" s="2">
        <v>43610</v>
      </c>
      <c r="H3127" s="1">
        <f>YEAR(Table1[[#This Row],[Date_of_Diagnosis]])</f>
        <v>2019</v>
      </c>
      <c r="I3127" t="s">
        <v>42</v>
      </c>
      <c r="J3127" t="s">
        <v>38</v>
      </c>
      <c r="K3127" t="b">
        <v>0</v>
      </c>
      <c r="L3127">
        <v>35</v>
      </c>
      <c r="M3127">
        <v>18</v>
      </c>
      <c r="N3127" t="s">
        <v>9</v>
      </c>
      <c r="O3127">
        <v>64</v>
      </c>
      <c r="P3127" t="str">
        <f>IF(Table1[[#This Row],[Survival_Time_Months]]&lt;12,"&lt;1 Year",IF(Table1[[#This Row],[Survival_Time_Months]]&lt;60,"1-5 Years","5+ Years"))</f>
        <v>5+ Years</v>
      </c>
      <c r="Q3127" t="s">
        <v>10</v>
      </c>
      <c r="R3127" t="b">
        <v>1</v>
      </c>
      <c r="S3127" t="s">
        <v>18</v>
      </c>
    </row>
    <row r="3128" spans="1:19" x14ac:dyDescent="0.35">
      <c r="A3128" t="s">
        <v>3173</v>
      </c>
      <c r="B3128">
        <v>32</v>
      </c>
      <c r="C3128" t="str">
        <f>IF(Table1[[#This Row],[Age]]&lt;=10,"Child",IF(Table1[[#This Row],[Age]]&lt;=20,"Teen", IF(Table1[[#This Row],[Age]]&lt;=40, "Young Adult",IF(Table1[[#This Row],[Age]]&lt;=60, "Middle Age","Old Age"))))</f>
        <v>Young Adult</v>
      </c>
      <c r="D3128" t="s">
        <v>5049</v>
      </c>
      <c r="E3128" t="s">
        <v>35</v>
      </c>
      <c r="F3128" t="s">
        <v>44</v>
      </c>
      <c r="G3128" s="2">
        <v>45495</v>
      </c>
      <c r="H3128" s="1">
        <f>YEAR(Table1[[#This Row],[Date_of_Diagnosis]])</f>
        <v>2024</v>
      </c>
      <c r="I3128" t="s">
        <v>42</v>
      </c>
      <c r="J3128" t="s">
        <v>45</v>
      </c>
      <c r="K3128" t="b">
        <v>1</v>
      </c>
      <c r="L3128">
        <v>41</v>
      </c>
      <c r="M3128">
        <v>10</v>
      </c>
      <c r="N3128" t="s">
        <v>15</v>
      </c>
      <c r="O3128">
        <v>116</v>
      </c>
      <c r="P3128" t="str">
        <f>IF(Table1[[#This Row],[Survival_Time_Months]]&lt;12,"&lt;1 Year",IF(Table1[[#This Row],[Survival_Time_Months]]&lt;60,"1-5 Years","5+ Years"))</f>
        <v>5+ Years</v>
      </c>
      <c r="Q3128" t="s">
        <v>14</v>
      </c>
      <c r="R3128" t="b">
        <v>1</v>
      </c>
      <c r="S3128" t="s">
        <v>16</v>
      </c>
    </row>
    <row r="3129" spans="1:19" x14ac:dyDescent="0.35">
      <c r="A3129" t="s">
        <v>3174</v>
      </c>
      <c r="B3129">
        <v>25</v>
      </c>
      <c r="C3129" t="str">
        <f>IF(Table1[[#This Row],[Age]]&lt;=10,"Child",IF(Table1[[#This Row],[Age]]&lt;=20,"Teen", IF(Table1[[#This Row],[Age]]&lt;=40, "Young Adult",IF(Table1[[#This Row],[Age]]&lt;=60, "Middle Age","Old Age"))))</f>
        <v>Young Adult</v>
      </c>
      <c r="D3129" t="s">
        <v>5050</v>
      </c>
      <c r="E3129" t="s">
        <v>50</v>
      </c>
      <c r="F3129" t="s">
        <v>36</v>
      </c>
      <c r="G3129" s="2">
        <v>44801</v>
      </c>
      <c r="H3129" s="1">
        <f>YEAR(Table1[[#This Row],[Date_of_Diagnosis]])</f>
        <v>2022</v>
      </c>
      <c r="I3129" t="s">
        <v>37</v>
      </c>
      <c r="J3129" t="s">
        <v>45</v>
      </c>
      <c r="K3129" t="b">
        <v>0</v>
      </c>
      <c r="L3129">
        <v>51</v>
      </c>
      <c r="M3129">
        <v>10</v>
      </c>
      <c r="N3129" t="s">
        <v>9</v>
      </c>
      <c r="O3129">
        <v>1</v>
      </c>
      <c r="P3129" t="str">
        <f>IF(Table1[[#This Row],[Survival_Time_Months]]&lt;12,"&lt;1 Year",IF(Table1[[#This Row],[Survival_Time_Months]]&lt;60,"1-5 Years","5+ Years"))</f>
        <v>&lt;1 Year</v>
      </c>
      <c r="Q3129" t="s">
        <v>10</v>
      </c>
      <c r="R3129" t="b">
        <v>1</v>
      </c>
      <c r="S3129" t="s">
        <v>16</v>
      </c>
    </row>
    <row r="3130" spans="1:19" x14ac:dyDescent="0.35">
      <c r="A3130" t="s">
        <v>3175</v>
      </c>
      <c r="B3130">
        <v>10</v>
      </c>
      <c r="C3130" t="str">
        <f>IF(Table1[[#This Row],[Age]]&lt;=10,"Child",IF(Table1[[#This Row],[Age]]&lt;=20,"Teen", IF(Table1[[#This Row],[Age]]&lt;=40, "Young Adult",IF(Table1[[#This Row],[Age]]&lt;=60, "Middle Age","Old Age"))))</f>
        <v>Child</v>
      </c>
      <c r="D3130" t="s">
        <v>40</v>
      </c>
      <c r="E3130" t="s">
        <v>47</v>
      </c>
      <c r="F3130" t="s">
        <v>36</v>
      </c>
      <c r="G3130" s="2">
        <v>45104</v>
      </c>
      <c r="H3130" s="1">
        <f>YEAR(Table1[[#This Row],[Date_of_Diagnosis]])</f>
        <v>2023</v>
      </c>
      <c r="I3130" t="s">
        <v>48</v>
      </c>
      <c r="J3130" t="s">
        <v>45</v>
      </c>
      <c r="K3130" t="b">
        <v>0</v>
      </c>
      <c r="L3130">
        <v>22</v>
      </c>
      <c r="M3130">
        <v>16</v>
      </c>
      <c r="N3130" t="s">
        <v>15</v>
      </c>
      <c r="O3130">
        <v>11</v>
      </c>
      <c r="P3130" t="str">
        <f>IF(Table1[[#This Row],[Survival_Time_Months]]&lt;12,"&lt;1 Year",IF(Table1[[#This Row],[Survival_Time_Months]]&lt;60,"1-5 Years","5+ Years"))</f>
        <v>&lt;1 Year</v>
      </c>
      <c r="Q3130" t="s">
        <v>14</v>
      </c>
      <c r="R3130" t="b">
        <v>0</v>
      </c>
      <c r="S3130" t="s">
        <v>11</v>
      </c>
    </row>
    <row r="3131" spans="1:19" x14ac:dyDescent="0.35">
      <c r="A3131" t="s">
        <v>3176</v>
      </c>
      <c r="B3131">
        <v>32</v>
      </c>
      <c r="C3131" t="str">
        <f>IF(Table1[[#This Row],[Age]]&lt;=10,"Child",IF(Table1[[#This Row],[Age]]&lt;=20,"Teen", IF(Table1[[#This Row],[Age]]&lt;=40, "Young Adult",IF(Table1[[#This Row],[Age]]&lt;=60, "Middle Age","Old Age"))))</f>
        <v>Young Adult</v>
      </c>
      <c r="D3131" t="s">
        <v>5049</v>
      </c>
      <c r="E3131" t="s">
        <v>50</v>
      </c>
      <c r="F3131" t="s">
        <v>36</v>
      </c>
      <c r="G3131" s="2">
        <v>44607</v>
      </c>
      <c r="H3131" s="1">
        <f>YEAR(Table1[[#This Row],[Date_of_Diagnosis]])</f>
        <v>2022</v>
      </c>
      <c r="I3131" t="s">
        <v>42</v>
      </c>
      <c r="J3131" t="s">
        <v>38</v>
      </c>
      <c r="K3131" t="b">
        <v>1</v>
      </c>
      <c r="L3131">
        <v>15</v>
      </c>
      <c r="M3131">
        <v>5</v>
      </c>
      <c r="N3131" t="s">
        <v>12</v>
      </c>
      <c r="O3131">
        <v>22</v>
      </c>
      <c r="P3131" t="str">
        <f>IF(Table1[[#This Row],[Survival_Time_Months]]&lt;12,"&lt;1 Year",IF(Table1[[#This Row],[Survival_Time_Months]]&lt;60,"1-5 Years","5+ Years"))</f>
        <v>1-5 Years</v>
      </c>
      <c r="Q3131" t="s">
        <v>14</v>
      </c>
      <c r="R3131" t="b">
        <v>0</v>
      </c>
      <c r="S3131" t="s">
        <v>20</v>
      </c>
    </row>
    <row r="3132" spans="1:19" x14ac:dyDescent="0.35">
      <c r="A3132" t="s">
        <v>3177</v>
      </c>
      <c r="B3132">
        <v>48</v>
      </c>
      <c r="C3132" t="str">
        <f>IF(Table1[[#This Row],[Age]]&lt;=10,"Child",IF(Table1[[#This Row],[Age]]&lt;=20,"Teen", IF(Table1[[#This Row],[Age]]&lt;=40, "Young Adult",IF(Table1[[#This Row],[Age]]&lt;=60, "Middle Age","Old Age"))))</f>
        <v>Middle Age</v>
      </c>
      <c r="D3132" t="s">
        <v>40</v>
      </c>
      <c r="E3132" t="s">
        <v>35</v>
      </c>
      <c r="F3132" t="s">
        <v>36</v>
      </c>
      <c r="G3132" s="2">
        <v>45177</v>
      </c>
      <c r="H3132" s="1">
        <f>YEAR(Table1[[#This Row],[Date_of_Diagnosis]])</f>
        <v>2023</v>
      </c>
      <c r="I3132" t="s">
        <v>48</v>
      </c>
      <c r="J3132" t="s">
        <v>45</v>
      </c>
      <c r="K3132" t="b">
        <v>1</v>
      </c>
      <c r="L3132">
        <v>52</v>
      </c>
      <c r="M3132">
        <v>3</v>
      </c>
      <c r="N3132" t="s">
        <v>12</v>
      </c>
      <c r="O3132">
        <v>36</v>
      </c>
      <c r="P3132" t="str">
        <f>IF(Table1[[#This Row],[Survival_Time_Months]]&lt;12,"&lt;1 Year",IF(Table1[[#This Row],[Survival_Time_Months]]&lt;60,"1-5 Years","5+ Years"))</f>
        <v>1-5 Years</v>
      </c>
      <c r="Q3132" t="s">
        <v>10</v>
      </c>
      <c r="R3132" t="b">
        <v>0</v>
      </c>
      <c r="S3132" t="s">
        <v>21</v>
      </c>
    </row>
    <row r="3133" spans="1:19" x14ac:dyDescent="0.35">
      <c r="A3133" t="s">
        <v>3178</v>
      </c>
      <c r="B3133">
        <v>90</v>
      </c>
      <c r="C3133" t="str">
        <f>IF(Table1[[#This Row],[Age]]&lt;=10,"Child",IF(Table1[[#This Row],[Age]]&lt;=20,"Teen", IF(Table1[[#This Row],[Age]]&lt;=40, "Young Adult",IF(Table1[[#This Row],[Age]]&lt;=60, "Middle Age","Old Age"))))</f>
        <v>Old Age</v>
      </c>
      <c r="D3133" t="s">
        <v>40</v>
      </c>
      <c r="E3133" t="s">
        <v>47</v>
      </c>
      <c r="F3133" t="s">
        <v>44</v>
      </c>
      <c r="G3133" s="2">
        <v>44395</v>
      </c>
      <c r="H3133" s="1">
        <f>YEAR(Table1[[#This Row],[Date_of_Diagnosis]])</f>
        <v>2021</v>
      </c>
      <c r="I3133" t="s">
        <v>37</v>
      </c>
      <c r="J3133" t="s">
        <v>2</v>
      </c>
      <c r="K3133" t="b">
        <v>1</v>
      </c>
      <c r="L3133">
        <v>29</v>
      </c>
      <c r="M3133">
        <v>7</v>
      </c>
      <c r="N3133" t="s">
        <v>9</v>
      </c>
      <c r="O3133">
        <v>14</v>
      </c>
      <c r="P3133" t="str">
        <f>IF(Table1[[#This Row],[Survival_Time_Months]]&lt;12,"&lt;1 Year",IF(Table1[[#This Row],[Survival_Time_Months]]&lt;60,"1-5 Years","5+ Years"))</f>
        <v>1-5 Years</v>
      </c>
      <c r="Q3133" t="s">
        <v>14</v>
      </c>
      <c r="R3133" t="b">
        <v>1</v>
      </c>
      <c r="S3133" t="s">
        <v>21</v>
      </c>
    </row>
    <row r="3134" spans="1:19" x14ac:dyDescent="0.35">
      <c r="A3134" t="s">
        <v>3179</v>
      </c>
      <c r="B3134">
        <v>60</v>
      </c>
      <c r="C3134" t="str">
        <f>IF(Table1[[#This Row],[Age]]&lt;=10,"Child",IF(Table1[[#This Row],[Age]]&lt;=20,"Teen", IF(Table1[[#This Row],[Age]]&lt;=40, "Young Adult",IF(Table1[[#This Row],[Age]]&lt;=60, "Middle Age","Old Age"))))</f>
        <v>Middle Age</v>
      </c>
      <c r="D3134" t="s">
        <v>5049</v>
      </c>
      <c r="E3134" t="s">
        <v>47</v>
      </c>
      <c r="F3134" t="s">
        <v>36</v>
      </c>
      <c r="G3134" s="2">
        <v>43731</v>
      </c>
      <c r="H3134" s="1">
        <f>YEAR(Table1[[#This Row],[Date_of_Diagnosis]])</f>
        <v>2019</v>
      </c>
      <c r="I3134" t="s">
        <v>48</v>
      </c>
      <c r="J3134" t="s">
        <v>45</v>
      </c>
      <c r="K3134" t="b">
        <v>0</v>
      </c>
      <c r="L3134">
        <v>2</v>
      </c>
      <c r="M3134">
        <v>16</v>
      </c>
      <c r="N3134" t="s">
        <v>9</v>
      </c>
      <c r="O3134">
        <v>16</v>
      </c>
      <c r="P3134" t="str">
        <f>IF(Table1[[#This Row],[Survival_Time_Months]]&lt;12,"&lt;1 Year",IF(Table1[[#This Row],[Survival_Time_Months]]&lt;60,"1-5 Years","5+ Years"))</f>
        <v>1-5 Years</v>
      </c>
      <c r="Q3134" t="s">
        <v>14</v>
      </c>
      <c r="R3134" t="b">
        <v>0</v>
      </c>
      <c r="S3134" t="s">
        <v>23</v>
      </c>
    </row>
    <row r="3135" spans="1:19" x14ac:dyDescent="0.35">
      <c r="A3135" t="s">
        <v>3180</v>
      </c>
      <c r="B3135">
        <v>49</v>
      </c>
      <c r="C3135" t="str">
        <f>IF(Table1[[#This Row],[Age]]&lt;=10,"Child",IF(Table1[[#This Row],[Age]]&lt;=20,"Teen", IF(Table1[[#This Row],[Age]]&lt;=40, "Young Adult",IF(Table1[[#This Row],[Age]]&lt;=60, "Middle Age","Old Age"))))</f>
        <v>Middle Age</v>
      </c>
      <c r="D3135" t="s">
        <v>5049</v>
      </c>
      <c r="E3135" t="s">
        <v>50</v>
      </c>
      <c r="F3135" t="s">
        <v>41</v>
      </c>
      <c r="G3135" s="2">
        <v>44055</v>
      </c>
      <c r="H3135" s="1">
        <f>YEAR(Table1[[#This Row],[Date_of_Diagnosis]])</f>
        <v>2020</v>
      </c>
      <c r="I3135" t="s">
        <v>48</v>
      </c>
      <c r="J3135" t="s">
        <v>45</v>
      </c>
      <c r="K3135" t="b">
        <v>1</v>
      </c>
      <c r="L3135">
        <v>11</v>
      </c>
      <c r="M3135">
        <v>19</v>
      </c>
      <c r="N3135" t="s">
        <v>12</v>
      </c>
      <c r="O3135">
        <v>60</v>
      </c>
      <c r="P3135" t="str">
        <f>IF(Table1[[#This Row],[Survival_Time_Months]]&lt;12,"&lt;1 Year",IF(Table1[[#This Row],[Survival_Time_Months]]&lt;60,"1-5 Years","5+ Years"))</f>
        <v>5+ Years</v>
      </c>
      <c r="Q3135" t="s">
        <v>14</v>
      </c>
      <c r="R3135" t="b">
        <v>1</v>
      </c>
      <c r="S3135" t="s">
        <v>21</v>
      </c>
    </row>
    <row r="3136" spans="1:19" x14ac:dyDescent="0.35">
      <c r="A3136" t="s">
        <v>3181</v>
      </c>
      <c r="B3136">
        <v>13</v>
      </c>
      <c r="C3136" t="str">
        <f>IF(Table1[[#This Row],[Age]]&lt;=10,"Child",IF(Table1[[#This Row],[Age]]&lt;=20,"Teen", IF(Table1[[#This Row],[Age]]&lt;=40, "Young Adult",IF(Table1[[#This Row],[Age]]&lt;=60, "Middle Age","Old Age"))))</f>
        <v>Teen</v>
      </c>
      <c r="D3136" t="s">
        <v>40</v>
      </c>
      <c r="E3136" t="s">
        <v>35</v>
      </c>
      <c r="F3136" t="s">
        <v>41</v>
      </c>
      <c r="G3136" s="2">
        <v>45024</v>
      </c>
      <c r="H3136" s="1">
        <f>YEAR(Table1[[#This Row],[Date_of_Diagnosis]])</f>
        <v>2023</v>
      </c>
      <c r="I3136" t="s">
        <v>42</v>
      </c>
      <c r="J3136" t="s">
        <v>2</v>
      </c>
      <c r="K3136" t="b">
        <v>1</v>
      </c>
      <c r="L3136">
        <v>51</v>
      </c>
      <c r="M3136">
        <v>0</v>
      </c>
      <c r="N3136" t="s">
        <v>12</v>
      </c>
      <c r="O3136">
        <v>71</v>
      </c>
      <c r="P3136" t="str">
        <f>IF(Table1[[#This Row],[Survival_Time_Months]]&lt;12,"&lt;1 Year",IF(Table1[[#This Row],[Survival_Time_Months]]&lt;60,"1-5 Years","5+ Years"))</f>
        <v>5+ Years</v>
      </c>
      <c r="Q3136" t="s">
        <v>10</v>
      </c>
      <c r="R3136" t="b">
        <v>0</v>
      </c>
      <c r="S3136" t="s">
        <v>16</v>
      </c>
    </row>
    <row r="3137" spans="1:19" x14ac:dyDescent="0.35">
      <c r="A3137" t="s">
        <v>3182</v>
      </c>
      <c r="B3137">
        <v>82</v>
      </c>
      <c r="C3137" t="str">
        <f>IF(Table1[[#This Row],[Age]]&lt;=10,"Child",IF(Table1[[#This Row],[Age]]&lt;=20,"Teen", IF(Table1[[#This Row],[Age]]&lt;=40, "Young Adult",IF(Table1[[#This Row],[Age]]&lt;=60, "Middle Age","Old Age"))))</f>
        <v>Old Age</v>
      </c>
      <c r="D3137" t="s">
        <v>40</v>
      </c>
      <c r="E3137" t="s">
        <v>47</v>
      </c>
      <c r="F3137" t="s">
        <v>36</v>
      </c>
      <c r="G3137" s="2">
        <v>44788</v>
      </c>
      <c r="H3137" s="1">
        <f>YEAR(Table1[[#This Row],[Date_of_Diagnosis]])</f>
        <v>2022</v>
      </c>
      <c r="I3137" t="s">
        <v>37</v>
      </c>
      <c r="J3137" t="s">
        <v>38</v>
      </c>
      <c r="K3137" t="b">
        <v>1</v>
      </c>
      <c r="L3137">
        <v>42</v>
      </c>
      <c r="M3137">
        <v>14</v>
      </c>
      <c r="N3137" t="s">
        <v>15</v>
      </c>
      <c r="O3137">
        <v>35</v>
      </c>
      <c r="P3137" t="str">
        <f>IF(Table1[[#This Row],[Survival_Time_Months]]&lt;12,"&lt;1 Year",IF(Table1[[#This Row],[Survival_Time_Months]]&lt;60,"1-5 Years","5+ Years"))</f>
        <v>1-5 Years</v>
      </c>
      <c r="Q3137" t="s">
        <v>10</v>
      </c>
      <c r="R3137" t="b">
        <v>1</v>
      </c>
      <c r="S3137" t="s">
        <v>22</v>
      </c>
    </row>
    <row r="3138" spans="1:19" x14ac:dyDescent="0.35">
      <c r="A3138" t="s">
        <v>3183</v>
      </c>
      <c r="B3138">
        <v>64</v>
      </c>
      <c r="C3138" t="str">
        <f>IF(Table1[[#This Row],[Age]]&lt;=10,"Child",IF(Table1[[#This Row],[Age]]&lt;=20,"Teen", IF(Table1[[#This Row],[Age]]&lt;=40, "Young Adult",IF(Table1[[#This Row],[Age]]&lt;=60, "Middle Age","Old Age"))))</f>
        <v>Old Age</v>
      </c>
      <c r="D3138" t="s">
        <v>5050</v>
      </c>
      <c r="E3138" t="s">
        <v>50</v>
      </c>
      <c r="F3138" t="s">
        <v>41</v>
      </c>
      <c r="G3138" s="2">
        <v>44783</v>
      </c>
      <c r="H3138" s="1">
        <f>YEAR(Table1[[#This Row],[Date_of_Diagnosis]])</f>
        <v>2022</v>
      </c>
      <c r="I3138" t="s">
        <v>37</v>
      </c>
      <c r="J3138" t="s">
        <v>38</v>
      </c>
      <c r="K3138" t="b">
        <v>1</v>
      </c>
      <c r="L3138">
        <v>35</v>
      </c>
      <c r="M3138">
        <v>1</v>
      </c>
      <c r="N3138" t="s">
        <v>15</v>
      </c>
      <c r="O3138">
        <v>12</v>
      </c>
      <c r="P3138" t="str">
        <f>IF(Table1[[#This Row],[Survival_Time_Months]]&lt;12,"&lt;1 Year",IF(Table1[[#This Row],[Survival_Time_Months]]&lt;60,"1-5 Years","5+ Years"))</f>
        <v>1-5 Years</v>
      </c>
      <c r="Q3138" t="s">
        <v>14</v>
      </c>
      <c r="R3138" t="b">
        <v>1</v>
      </c>
      <c r="S3138" t="s">
        <v>23</v>
      </c>
    </row>
    <row r="3139" spans="1:19" x14ac:dyDescent="0.35">
      <c r="A3139" t="s">
        <v>3184</v>
      </c>
      <c r="B3139">
        <v>10</v>
      </c>
      <c r="C3139" t="str">
        <f>IF(Table1[[#This Row],[Age]]&lt;=10,"Child",IF(Table1[[#This Row],[Age]]&lt;=20,"Teen", IF(Table1[[#This Row],[Age]]&lt;=40, "Young Adult",IF(Table1[[#This Row],[Age]]&lt;=60, "Middle Age","Old Age"))))</f>
        <v>Child</v>
      </c>
      <c r="D3139" t="s">
        <v>5049</v>
      </c>
      <c r="E3139" t="s">
        <v>50</v>
      </c>
      <c r="F3139" t="s">
        <v>36</v>
      </c>
      <c r="G3139" s="2">
        <v>45033</v>
      </c>
      <c r="H3139" s="1">
        <f>YEAR(Table1[[#This Row],[Date_of_Diagnosis]])</f>
        <v>2023</v>
      </c>
      <c r="I3139" t="s">
        <v>51</v>
      </c>
      <c r="J3139" t="s">
        <v>45</v>
      </c>
      <c r="K3139" t="b">
        <v>1</v>
      </c>
      <c r="L3139">
        <v>51</v>
      </c>
      <c r="M3139">
        <v>12</v>
      </c>
      <c r="N3139" t="s">
        <v>12</v>
      </c>
      <c r="O3139">
        <v>35</v>
      </c>
      <c r="P3139" t="str">
        <f>IF(Table1[[#This Row],[Survival_Time_Months]]&lt;12,"&lt;1 Year",IF(Table1[[#This Row],[Survival_Time_Months]]&lt;60,"1-5 Years","5+ Years"))</f>
        <v>1-5 Years</v>
      </c>
      <c r="Q3139" t="s">
        <v>14</v>
      </c>
      <c r="R3139" t="b">
        <v>1</v>
      </c>
      <c r="S3139" t="s">
        <v>17</v>
      </c>
    </row>
    <row r="3140" spans="1:19" x14ac:dyDescent="0.35">
      <c r="A3140" t="s">
        <v>3185</v>
      </c>
      <c r="B3140">
        <v>9</v>
      </c>
      <c r="C3140" t="str">
        <f>IF(Table1[[#This Row],[Age]]&lt;=10,"Child",IF(Table1[[#This Row],[Age]]&lt;=20,"Teen", IF(Table1[[#This Row],[Age]]&lt;=40, "Young Adult",IF(Table1[[#This Row],[Age]]&lt;=60, "Middle Age","Old Age"))))</f>
        <v>Child</v>
      </c>
      <c r="D3140" t="s">
        <v>40</v>
      </c>
      <c r="E3140" t="s">
        <v>47</v>
      </c>
      <c r="F3140" t="s">
        <v>36</v>
      </c>
      <c r="G3140" s="2">
        <v>45503</v>
      </c>
      <c r="H3140" s="1">
        <f>YEAR(Table1[[#This Row],[Date_of_Diagnosis]])</f>
        <v>2024</v>
      </c>
      <c r="I3140" t="s">
        <v>42</v>
      </c>
      <c r="J3140" t="s">
        <v>2</v>
      </c>
      <c r="K3140" t="b">
        <v>1</v>
      </c>
      <c r="L3140">
        <v>59</v>
      </c>
      <c r="M3140">
        <v>13</v>
      </c>
      <c r="N3140" t="s">
        <v>12</v>
      </c>
      <c r="O3140">
        <v>30</v>
      </c>
      <c r="P3140" t="str">
        <f>IF(Table1[[#This Row],[Survival_Time_Months]]&lt;12,"&lt;1 Year",IF(Table1[[#This Row],[Survival_Time_Months]]&lt;60,"1-5 Years","5+ Years"))</f>
        <v>1-5 Years</v>
      </c>
      <c r="Q3140" t="s">
        <v>14</v>
      </c>
      <c r="R3140" t="b">
        <v>0</v>
      </c>
      <c r="S3140" t="s">
        <v>13</v>
      </c>
    </row>
    <row r="3141" spans="1:19" x14ac:dyDescent="0.35">
      <c r="A3141" t="s">
        <v>3186</v>
      </c>
      <c r="B3141">
        <v>76</v>
      </c>
      <c r="C3141" t="str">
        <f>IF(Table1[[#This Row],[Age]]&lt;=10,"Child",IF(Table1[[#This Row],[Age]]&lt;=20,"Teen", IF(Table1[[#This Row],[Age]]&lt;=40, "Young Adult",IF(Table1[[#This Row],[Age]]&lt;=60, "Middle Age","Old Age"))))</f>
        <v>Old Age</v>
      </c>
      <c r="D3141" t="s">
        <v>5050</v>
      </c>
      <c r="E3141" t="s">
        <v>35</v>
      </c>
      <c r="F3141" t="s">
        <v>41</v>
      </c>
      <c r="G3141" s="2">
        <v>44101</v>
      </c>
      <c r="H3141" s="1">
        <f>YEAR(Table1[[#This Row],[Date_of_Diagnosis]])</f>
        <v>2020</v>
      </c>
      <c r="I3141" t="s">
        <v>51</v>
      </c>
      <c r="J3141" t="s">
        <v>38</v>
      </c>
      <c r="K3141" t="b">
        <v>1</v>
      </c>
      <c r="L3141">
        <v>29</v>
      </c>
      <c r="M3141">
        <v>0</v>
      </c>
      <c r="N3141" t="s">
        <v>12</v>
      </c>
      <c r="O3141">
        <v>15</v>
      </c>
      <c r="P3141" t="str">
        <f>IF(Table1[[#This Row],[Survival_Time_Months]]&lt;12,"&lt;1 Year",IF(Table1[[#This Row],[Survival_Time_Months]]&lt;60,"1-5 Years","5+ Years"))</f>
        <v>1-5 Years</v>
      </c>
      <c r="Q3141" t="s">
        <v>14</v>
      </c>
      <c r="R3141" t="b">
        <v>1</v>
      </c>
      <c r="S3141" t="s">
        <v>20</v>
      </c>
    </row>
    <row r="3142" spans="1:19" x14ac:dyDescent="0.35">
      <c r="A3142" t="s">
        <v>3187</v>
      </c>
      <c r="B3142">
        <v>7</v>
      </c>
      <c r="C3142" t="str">
        <f>IF(Table1[[#This Row],[Age]]&lt;=10,"Child",IF(Table1[[#This Row],[Age]]&lt;=20,"Teen", IF(Table1[[#This Row],[Age]]&lt;=40, "Young Adult",IF(Table1[[#This Row],[Age]]&lt;=60, "Middle Age","Old Age"))))</f>
        <v>Child</v>
      </c>
      <c r="D3142" t="s">
        <v>5049</v>
      </c>
      <c r="E3142" t="s">
        <v>47</v>
      </c>
      <c r="F3142" t="s">
        <v>44</v>
      </c>
      <c r="G3142" s="2">
        <v>45444</v>
      </c>
      <c r="H3142" s="1">
        <f>YEAR(Table1[[#This Row],[Date_of_Diagnosis]])</f>
        <v>2024</v>
      </c>
      <c r="I3142" t="s">
        <v>51</v>
      </c>
      <c r="J3142" t="s">
        <v>38</v>
      </c>
      <c r="K3142" t="b">
        <v>0</v>
      </c>
      <c r="L3142">
        <v>26</v>
      </c>
      <c r="M3142">
        <v>0</v>
      </c>
      <c r="N3142" t="s">
        <v>9</v>
      </c>
      <c r="O3142">
        <v>66</v>
      </c>
      <c r="P3142" t="str">
        <f>IF(Table1[[#This Row],[Survival_Time_Months]]&lt;12,"&lt;1 Year",IF(Table1[[#This Row],[Survival_Time_Months]]&lt;60,"1-5 Years","5+ Years"))</f>
        <v>5+ Years</v>
      </c>
      <c r="Q3142" t="s">
        <v>14</v>
      </c>
      <c r="R3142" t="b">
        <v>1</v>
      </c>
      <c r="S3142" t="s">
        <v>23</v>
      </c>
    </row>
    <row r="3143" spans="1:19" x14ac:dyDescent="0.35">
      <c r="A3143" t="s">
        <v>3188</v>
      </c>
      <c r="B3143">
        <v>34</v>
      </c>
      <c r="C3143" t="str">
        <f>IF(Table1[[#This Row],[Age]]&lt;=10,"Child",IF(Table1[[#This Row],[Age]]&lt;=20,"Teen", IF(Table1[[#This Row],[Age]]&lt;=40, "Young Adult",IF(Table1[[#This Row],[Age]]&lt;=60, "Middle Age","Old Age"))))</f>
        <v>Young Adult</v>
      </c>
      <c r="D3143" t="s">
        <v>5050</v>
      </c>
      <c r="E3143" t="s">
        <v>50</v>
      </c>
      <c r="F3143" t="s">
        <v>44</v>
      </c>
      <c r="G3143" s="2">
        <v>43525</v>
      </c>
      <c r="H3143" s="1">
        <f>YEAR(Table1[[#This Row],[Date_of_Diagnosis]])</f>
        <v>2019</v>
      </c>
      <c r="I3143" t="s">
        <v>42</v>
      </c>
      <c r="J3143" t="s">
        <v>2</v>
      </c>
      <c r="K3143" t="b">
        <v>0</v>
      </c>
      <c r="L3143">
        <v>58</v>
      </c>
      <c r="M3143">
        <v>12</v>
      </c>
      <c r="N3143" t="s">
        <v>15</v>
      </c>
      <c r="O3143">
        <v>72</v>
      </c>
      <c r="P3143" t="str">
        <f>IF(Table1[[#This Row],[Survival_Time_Months]]&lt;12,"&lt;1 Year",IF(Table1[[#This Row],[Survival_Time_Months]]&lt;60,"1-5 Years","5+ Years"))</f>
        <v>5+ Years</v>
      </c>
      <c r="Q3143" t="s">
        <v>14</v>
      </c>
      <c r="R3143" t="b">
        <v>0</v>
      </c>
      <c r="S3143" t="s">
        <v>16</v>
      </c>
    </row>
    <row r="3144" spans="1:19" x14ac:dyDescent="0.35">
      <c r="A3144" t="s">
        <v>3189</v>
      </c>
      <c r="B3144">
        <v>10</v>
      </c>
      <c r="C3144" t="str">
        <f>IF(Table1[[#This Row],[Age]]&lt;=10,"Child",IF(Table1[[#This Row],[Age]]&lt;=20,"Teen", IF(Table1[[#This Row],[Age]]&lt;=40, "Young Adult",IF(Table1[[#This Row],[Age]]&lt;=60, "Middle Age","Old Age"))))</f>
        <v>Child</v>
      </c>
      <c r="D3144" t="s">
        <v>5049</v>
      </c>
      <c r="E3144" t="s">
        <v>50</v>
      </c>
      <c r="F3144" t="s">
        <v>41</v>
      </c>
      <c r="G3144" s="2">
        <v>44496</v>
      </c>
      <c r="H3144" s="1">
        <f>YEAR(Table1[[#This Row],[Date_of_Diagnosis]])</f>
        <v>2021</v>
      </c>
      <c r="I3144" t="s">
        <v>37</v>
      </c>
      <c r="J3144" t="s">
        <v>2</v>
      </c>
      <c r="K3144" t="b">
        <v>0</v>
      </c>
      <c r="L3144">
        <v>59</v>
      </c>
      <c r="M3144">
        <v>0</v>
      </c>
      <c r="N3144" t="s">
        <v>12</v>
      </c>
      <c r="O3144">
        <v>71</v>
      </c>
      <c r="P3144" t="str">
        <f>IF(Table1[[#This Row],[Survival_Time_Months]]&lt;12,"&lt;1 Year",IF(Table1[[#This Row],[Survival_Time_Months]]&lt;60,"1-5 Years","5+ Years"))</f>
        <v>5+ Years</v>
      </c>
      <c r="Q3144" t="s">
        <v>14</v>
      </c>
      <c r="R3144" t="b">
        <v>1</v>
      </c>
      <c r="S3144" t="s">
        <v>21</v>
      </c>
    </row>
    <row r="3145" spans="1:19" x14ac:dyDescent="0.35">
      <c r="A3145" t="s">
        <v>3190</v>
      </c>
      <c r="B3145">
        <v>48</v>
      </c>
      <c r="C3145" t="str">
        <f>IF(Table1[[#This Row],[Age]]&lt;=10,"Child",IF(Table1[[#This Row],[Age]]&lt;=20,"Teen", IF(Table1[[#This Row],[Age]]&lt;=40, "Young Adult",IF(Table1[[#This Row],[Age]]&lt;=60, "Middle Age","Old Age"))))</f>
        <v>Middle Age</v>
      </c>
      <c r="D3145" t="s">
        <v>5050</v>
      </c>
      <c r="E3145" t="s">
        <v>35</v>
      </c>
      <c r="F3145" t="s">
        <v>36</v>
      </c>
      <c r="G3145" s="2">
        <v>43936</v>
      </c>
      <c r="H3145" s="1">
        <f>YEAR(Table1[[#This Row],[Date_of_Diagnosis]])</f>
        <v>2020</v>
      </c>
      <c r="I3145" t="s">
        <v>51</v>
      </c>
      <c r="J3145" t="s">
        <v>45</v>
      </c>
      <c r="K3145" t="b">
        <v>0</v>
      </c>
      <c r="L3145">
        <v>55</v>
      </c>
      <c r="M3145">
        <v>13</v>
      </c>
      <c r="N3145" t="s">
        <v>9</v>
      </c>
      <c r="O3145">
        <v>18</v>
      </c>
      <c r="P3145" t="str">
        <f>IF(Table1[[#This Row],[Survival_Time_Months]]&lt;12,"&lt;1 Year",IF(Table1[[#This Row],[Survival_Time_Months]]&lt;60,"1-5 Years","5+ Years"))</f>
        <v>1-5 Years</v>
      </c>
      <c r="Q3145" t="s">
        <v>10</v>
      </c>
      <c r="R3145" t="b">
        <v>1</v>
      </c>
      <c r="S3145" t="s">
        <v>18</v>
      </c>
    </row>
    <row r="3146" spans="1:19" x14ac:dyDescent="0.35">
      <c r="A3146" t="s">
        <v>3191</v>
      </c>
      <c r="B3146">
        <v>3</v>
      </c>
      <c r="C3146" t="str">
        <f>IF(Table1[[#This Row],[Age]]&lt;=10,"Child",IF(Table1[[#This Row],[Age]]&lt;=20,"Teen", IF(Table1[[#This Row],[Age]]&lt;=40, "Young Adult",IF(Table1[[#This Row],[Age]]&lt;=60, "Middle Age","Old Age"))))</f>
        <v>Child</v>
      </c>
      <c r="D3146" t="s">
        <v>5049</v>
      </c>
      <c r="E3146" t="s">
        <v>35</v>
      </c>
      <c r="F3146" t="s">
        <v>44</v>
      </c>
      <c r="G3146" s="2">
        <v>44579</v>
      </c>
      <c r="H3146" s="1">
        <f>YEAR(Table1[[#This Row],[Date_of_Diagnosis]])</f>
        <v>2022</v>
      </c>
      <c r="I3146" t="s">
        <v>42</v>
      </c>
      <c r="J3146" t="s">
        <v>2</v>
      </c>
      <c r="K3146" t="b">
        <v>1</v>
      </c>
      <c r="L3146">
        <v>2</v>
      </c>
      <c r="M3146">
        <v>5</v>
      </c>
      <c r="N3146" t="s">
        <v>15</v>
      </c>
      <c r="O3146">
        <v>108</v>
      </c>
      <c r="P3146" t="str">
        <f>IF(Table1[[#This Row],[Survival_Time_Months]]&lt;12,"&lt;1 Year",IF(Table1[[#This Row],[Survival_Time_Months]]&lt;60,"1-5 Years","5+ Years"))</f>
        <v>5+ Years</v>
      </c>
      <c r="Q3146" t="s">
        <v>14</v>
      </c>
      <c r="R3146" t="b">
        <v>1</v>
      </c>
      <c r="S3146" t="s">
        <v>16</v>
      </c>
    </row>
    <row r="3147" spans="1:19" x14ac:dyDescent="0.35">
      <c r="A3147" t="s">
        <v>3192</v>
      </c>
      <c r="B3147">
        <v>12</v>
      </c>
      <c r="C3147" t="str">
        <f>IF(Table1[[#This Row],[Age]]&lt;=10,"Child",IF(Table1[[#This Row],[Age]]&lt;=20,"Teen", IF(Table1[[#This Row],[Age]]&lt;=40, "Young Adult",IF(Table1[[#This Row],[Age]]&lt;=60, "Middle Age","Old Age"))))</f>
        <v>Teen</v>
      </c>
      <c r="D3147" t="s">
        <v>5049</v>
      </c>
      <c r="E3147" t="s">
        <v>50</v>
      </c>
      <c r="F3147" t="s">
        <v>44</v>
      </c>
      <c r="G3147" s="2">
        <v>44187</v>
      </c>
      <c r="H3147" s="1">
        <f>YEAR(Table1[[#This Row],[Date_of_Diagnosis]])</f>
        <v>2020</v>
      </c>
      <c r="I3147" t="s">
        <v>42</v>
      </c>
      <c r="J3147" t="s">
        <v>45</v>
      </c>
      <c r="K3147" t="b">
        <v>0</v>
      </c>
      <c r="L3147">
        <v>53</v>
      </c>
      <c r="M3147">
        <v>11</v>
      </c>
      <c r="N3147" t="s">
        <v>15</v>
      </c>
      <c r="O3147">
        <v>13</v>
      </c>
      <c r="P3147" t="str">
        <f>IF(Table1[[#This Row],[Survival_Time_Months]]&lt;12,"&lt;1 Year",IF(Table1[[#This Row],[Survival_Time_Months]]&lt;60,"1-5 Years","5+ Years"))</f>
        <v>1-5 Years</v>
      </c>
      <c r="Q3147" t="s">
        <v>10</v>
      </c>
      <c r="R3147" t="b">
        <v>0</v>
      </c>
      <c r="S3147" t="s">
        <v>16</v>
      </c>
    </row>
    <row r="3148" spans="1:19" x14ac:dyDescent="0.35">
      <c r="A3148" t="s">
        <v>3193</v>
      </c>
      <c r="B3148">
        <v>75</v>
      </c>
      <c r="C3148" t="str">
        <f>IF(Table1[[#This Row],[Age]]&lt;=10,"Child",IF(Table1[[#This Row],[Age]]&lt;=20,"Teen", IF(Table1[[#This Row],[Age]]&lt;=40, "Young Adult",IF(Table1[[#This Row],[Age]]&lt;=60, "Middle Age","Old Age"))))</f>
        <v>Old Age</v>
      </c>
      <c r="D3148" t="s">
        <v>40</v>
      </c>
      <c r="E3148" t="s">
        <v>50</v>
      </c>
      <c r="F3148" t="s">
        <v>44</v>
      </c>
      <c r="G3148" s="2">
        <v>43891</v>
      </c>
      <c r="H3148" s="1">
        <f>YEAR(Table1[[#This Row],[Date_of_Diagnosis]])</f>
        <v>2020</v>
      </c>
      <c r="I3148" t="s">
        <v>51</v>
      </c>
      <c r="J3148" t="s">
        <v>38</v>
      </c>
      <c r="K3148" t="b">
        <v>1</v>
      </c>
      <c r="L3148">
        <v>69</v>
      </c>
      <c r="M3148">
        <v>10</v>
      </c>
      <c r="N3148" t="s">
        <v>15</v>
      </c>
      <c r="O3148">
        <v>101</v>
      </c>
      <c r="P3148" t="str">
        <f>IF(Table1[[#This Row],[Survival_Time_Months]]&lt;12,"&lt;1 Year",IF(Table1[[#This Row],[Survival_Time_Months]]&lt;60,"1-5 Years","5+ Years"))</f>
        <v>5+ Years</v>
      </c>
      <c r="Q3148" t="s">
        <v>10</v>
      </c>
      <c r="R3148" t="b">
        <v>0</v>
      </c>
      <c r="S3148" t="s">
        <v>23</v>
      </c>
    </row>
    <row r="3149" spans="1:19" x14ac:dyDescent="0.35">
      <c r="A3149" t="s">
        <v>3194</v>
      </c>
      <c r="B3149">
        <v>75</v>
      </c>
      <c r="C3149" t="str">
        <f>IF(Table1[[#This Row],[Age]]&lt;=10,"Child",IF(Table1[[#This Row],[Age]]&lt;=20,"Teen", IF(Table1[[#This Row],[Age]]&lt;=40, "Young Adult",IF(Table1[[#This Row],[Age]]&lt;=60, "Middle Age","Old Age"))))</f>
        <v>Old Age</v>
      </c>
      <c r="D3149" t="s">
        <v>5049</v>
      </c>
      <c r="E3149" t="s">
        <v>50</v>
      </c>
      <c r="F3149" t="s">
        <v>36</v>
      </c>
      <c r="G3149" s="2">
        <v>45372</v>
      </c>
      <c r="H3149" s="1">
        <f>YEAR(Table1[[#This Row],[Date_of_Diagnosis]])</f>
        <v>2024</v>
      </c>
      <c r="I3149" t="s">
        <v>42</v>
      </c>
      <c r="J3149" t="s">
        <v>45</v>
      </c>
      <c r="K3149" t="b">
        <v>1</v>
      </c>
      <c r="L3149">
        <v>4</v>
      </c>
      <c r="M3149">
        <v>20</v>
      </c>
      <c r="N3149" t="s">
        <v>9</v>
      </c>
      <c r="O3149">
        <v>110</v>
      </c>
      <c r="P3149" t="str">
        <f>IF(Table1[[#This Row],[Survival_Time_Months]]&lt;12,"&lt;1 Year",IF(Table1[[#This Row],[Survival_Time_Months]]&lt;60,"1-5 Years","5+ Years"))</f>
        <v>5+ Years</v>
      </c>
      <c r="Q3149" t="s">
        <v>10</v>
      </c>
      <c r="R3149" t="b">
        <v>1</v>
      </c>
      <c r="S3149" t="s">
        <v>22</v>
      </c>
    </row>
    <row r="3150" spans="1:19" x14ac:dyDescent="0.35">
      <c r="A3150" t="s">
        <v>3195</v>
      </c>
      <c r="B3150">
        <v>88</v>
      </c>
      <c r="C3150" t="str">
        <f>IF(Table1[[#This Row],[Age]]&lt;=10,"Child",IF(Table1[[#This Row],[Age]]&lt;=20,"Teen", IF(Table1[[#This Row],[Age]]&lt;=40, "Young Adult",IF(Table1[[#This Row],[Age]]&lt;=60, "Middle Age","Old Age"))))</f>
        <v>Old Age</v>
      </c>
      <c r="D3150" t="s">
        <v>5049</v>
      </c>
      <c r="E3150" t="s">
        <v>35</v>
      </c>
      <c r="F3150" t="s">
        <v>41</v>
      </c>
      <c r="G3150" s="2">
        <v>43841</v>
      </c>
      <c r="H3150" s="1">
        <f>YEAR(Table1[[#This Row],[Date_of_Diagnosis]])</f>
        <v>2020</v>
      </c>
      <c r="I3150" t="s">
        <v>42</v>
      </c>
      <c r="J3150" t="s">
        <v>38</v>
      </c>
      <c r="K3150" t="b">
        <v>1</v>
      </c>
      <c r="L3150">
        <v>46</v>
      </c>
      <c r="M3150">
        <v>15</v>
      </c>
      <c r="N3150" t="s">
        <v>9</v>
      </c>
      <c r="O3150">
        <v>8</v>
      </c>
      <c r="P3150" t="str">
        <f>IF(Table1[[#This Row],[Survival_Time_Months]]&lt;12,"&lt;1 Year",IF(Table1[[#This Row],[Survival_Time_Months]]&lt;60,"1-5 Years","5+ Years"))</f>
        <v>&lt;1 Year</v>
      </c>
      <c r="Q3150" t="s">
        <v>10</v>
      </c>
      <c r="R3150" t="b">
        <v>1</v>
      </c>
      <c r="S3150" t="s">
        <v>11</v>
      </c>
    </row>
    <row r="3151" spans="1:19" x14ac:dyDescent="0.35">
      <c r="A3151" t="s">
        <v>3196</v>
      </c>
      <c r="B3151">
        <v>14</v>
      </c>
      <c r="C3151" t="str">
        <f>IF(Table1[[#This Row],[Age]]&lt;=10,"Child",IF(Table1[[#This Row],[Age]]&lt;=20,"Teen", IF(Table1[[#This Row],[Age]]&lt;=40, "Young Adult",IF(Table1[[#This Row],[Age]]&lt;=60, "Middle Age","Old Age"))))</f>
        <v>Teen</v>
      </c>
      <c r="D3151" t="s">
        <v>5049</v>
      </c>
      <c r="E3151" t="s">
        <v>35</v>
      </c>
      <c r="F3151" t="s">
        <v>41</v>
      </c>
      <c r="G3151" s="2">
        <v>44515</v>
      </c>
      <c r="H3151" s="1">
        <f>YEAR(Table1[[#This Row],[Date_of_Diagnosis]])</f>
        <v>2021</v>
      </c>
      <c r="I3151" t="s">
        <v>42</v>
      </c>
      <c r="J3151" t="s">
        <v>38</v>
      </c>
      <c r="K3151" t="b">
        <v>1</v>
      </c>
      <c r="L3151">
        <v>69</v>
      </c>
      <c r="M3151">
        <v>13</v>
      </c>
      <c r="N3151" t="s">
        <v>12</v>
      </c>
      <c r="O3151">
        <v>43</v>
      </c>
      <c r="P3151" t="str">
        <f>IF(Table1[[#This Row],[Survival_Time_Months]]&lt;12,"&lt;1 Year",IF(Table1[[#This Row],[Survival_Time_Months]]&lt;60,"1-5 Years","5+ Years"))</f>
        <v>1-5 Years</v>
      </c>
      <c r="Q3151" t="s">
        <v>10</v>
      </c>
      <c r="R3151" t="b">
        <v>1</v>
      </c>
      <c r="S3151" t="s">
        <v>23</v>
      </c>
    </row>
    <row r="3152" spans="1:19" x14ac:dyDescent="0.35">
      <c r="A3152" t="s">
        <v>3197</v>
      </c>
      <c r="B3152">
        <v>79</v>
      </c>
      <c r="C3152" t="str">
        <f>IF(Table1[[#This Row],[Age]]&lt;=10,"Child",IF(Table1[[#This Row],[Age]]&lt;=20,"Teen", IF(Table1[[#This Row],[Age]]&lt;=40, "Young Adult",IF(Table1[[#This Row],[Age]]&lt;=60, "Middle Age","Old Age"))))</f>
        <v>Old Age</v>
      </c>
      <c r="D3152" t="s">
        <v>5050</v>
      </c>
      <c r="E3152" t="s">
        <v>35</v>
      </c>
      <c r="F3152" t="s">
        <v>36</v>
      </c>
      <c r="G3152" s="2">
        <v>44108</v>
      </c>
      <c r="H3152" s="1">
        <f>YEAR(Table1[[#This Row],[Date_of_Diagnosis]])</f>
        <v>2020</v>
      </c>
      <c r="I3152" t="s">
        <v>51</v>
      </c>
      <c r="J3152" t="s">
        <v>45</v>
      </c>
      <c r="K3152" t="b">
        <v>1</v>
      </c>
      <c r="L3152">
        <v>3</v>
      </c>
      <c r="M3152">
        <v>3</v>
      </c>
      <c r="N3152" t="s">
        <v>9</v>
      </c>
      <c r="O3152">
        <v>18</v>
      </c>
      <c r="P3152" t="str">
        <f>IF(Table1[[#This Row],[Survival_Time_Months]]&lt;12,"&lt;1 Year",IF(Table1[[#This Row],[Survival_Time_Months]]&lt;60,"1-5 Years","5+ Years"))</f>
        <v>1-5 Years</v>
      </c>
      <c r="Q3152" t="s">
        <v>10</v>
      </c>
      <c r="R3152" t="b">
        <v>0</v>
      </c>
      <c r="S3152" t="s">
        <v>21</v>
      </c>
    </row>
    <row r="3153" spans="1:19" x14ac:dyDescent="0.35">
      <c r="A3153" t="s">
        <v>3198</v>
      </c>
      <c r="B3153">
        <v>72</v>
      </c>
      <c r="C3153" t="str">
        <f>IF(Table1[[#This Row],[Age]]&lt;=10,"Child",IF(Table1[[#This Row],[Age]]&lt;=20,"Teen", IF(Table1[[#This Row],[Age]]&lt;=40, "Young Adult",IF(Table1[[#This Row],[Age]]&lt;=60, "Middle Age","Old Age"))))</f>
        <v>Old Age</v>
      </c>
      <c r="D3153" t="s">
        <v>40</v>
      </c>
      <c r="E3153" t="s">
        <v>50</v>
      </c>
      <c r="F3153" t="s">
        <v>36</v>
      </c>
      <c r="G3153" s="2">
        <v>44177</v>
      </c>
      <c r="H3153" s="1">
        <f>YEAR(Table1[[#This Row],[Date_of_Diagnosis]])</f>
        <v>2020</v>
      </c>
      <c r="I3153" t="s">
        <v>51</v>
      </c>
      <c r="J3153" t="s">
        <v>38</v>
      </c>
      <c r="K3153" t="b">
        <v>1</v>
      </c>
      <c r="L3153">
        <v>26</v>
      </c>
      <c r="M3153">
        <v>9</v>
      </c>
      <c r="N3153" t="s">
        <v>15</v>
      </c>
      <c r="O3153">
        <v>73</v>
      </c>
      <c r="P3153" t="str">
        <f>IF(Table1[[#This Row],[Survival_Time_Months]]&lt;12,"&lt;1 Year",IF(Table1[[#This Row],[Survival_Time_Months]]&lt;60,"1-5 Years","5+ Years"))</f>
        <v>5+ Years</v>
      </c>
      <c r="Q3153" t="s">
        <v>14</v>
      </c>
      <c r="R3153" t="b">
        <v>1</v>
      </c>
      <c r="S3153" t="s">
        <v>22</v>
      </c>
    </row>
    <row r="3154" spans="1:19" x14ac:dyDescent="0.35">
      <c r="A3154" t="s">
        <v>3199</v>
      </c>
      <c r="B3154">
        <v>25</v>
      </c>
      <c r="C3154" t="str">
        <f>IF(Table1[[#This Row],[Age]]&lt;=10,"Child",IF(Table1[[#This Row],[Age]]&lt;=20,"Teen", IF(Table1[[#This Row],[Age]]&lt;=40, "Young Adult",IF(Table1[[#This Row],[Age]]&lt;=60, "Middle Age","Old Age"))))</f>
        <v>Young Adult</v>
      </c>
      <c r="D3154" t="s">
        <v>5050</v>
      </c>
      <c r="E3154" t="s">
        <v>47</v>
      </c>
      <c r="F3154" t="s">
        <v>44</v>
      </c>
      <c r="G3154" s="2">
        <v>44517</v>
      </c>
      <c r="H3154" s="1">
        <f>YEAR(Table1[[#This Row],[Date_of_Diagnosis]])</f>
        <v>2021</v>
      </c>
      <c r="I3154" t="s">
        <v>42</v>
      </c>
      <c r="J3154" t="s">
        <v>2</v>
      </c>
      <c r="K3154" t="b">
        <v>1</v>
      </c>
      <c r="L3154">
        <v>45</v>
      </c>
      <c r="M3154">
        <v>5</v>
      </c>
      <c r="N3154" t="s">
        <v>9</v>
      </c>
      <c r="O3154">
        <v>2</v>
      </c>
      <c r="P3154" t="str">
        <f>IF(Table1[[#This Row],[Survival_Time_Months]]&lt;12,"&lt;1 Year",IF(Table1[[#This Row],[Survival_Time_Months]]&lt;60,"1-5 Years","5+ Years"))</f>
        <v>&lt;1 Year</v>
      </c>
      <c r="Q3154" t="s">
        <v>10</v>
      </c>
      <c r="R3154" t="b">
        <v>0</v>
      </c>
      <c r="S3154" t="s">
        <v>18</v>
      </c>
    </row>
    <row r="3155" spans="1:19" x14ac:dyDescent="0.35">
      <c r="A3155" t="s">
        <v>3200</v>
      </c>
      <c r="B3155">
        <v>17</v>
      </c>
      <c r="C3155" t="str">
        <f>IF(Table1[[#This Row],[Age]]&lt;=10,"Child",IF(Table1[[#This Row],[Age]]&lt;=20,"Teen", IF(Table1[[#This Row],[Age]]&lt;=40, "Young Adult",IF(Table1[[#This Row],[Age]]&lt;=60, "Middle Age","Old Age"))))</f>
        <v>Teen</v>
      </c>
      <c r="D3155" t="s">
        <v>5049</v>
      </c>
      <c r="E3155" t="s">
        <v>47</v>
      </c>
      <c r="F3155" t="s">
        <v>44</v>
      </c>
      <c r="G3155" s="2">
        <v>44122</v>
      </c>
      <c r="H3155" s="1">
        <f>YEAR(Table1[[#This Row],[Date_of_Diagnosis]])</f>
        <v>2020</v>
      </c>
      <c r="I3155" t="s">
        <v>37</v>
      </c>
      <c r="J3155" t="s">
        <v>2</v>
      </c>
      <c r="K3155" t="b">
        <v>0</v>
      </c>
      <c r="L3155">
        <v>15</v>
      </c>
      <c r="M3155">
        <v>18</v>
      </c>
      <c r="N3155" t="s">
        <v>9</v>
      </c>
      <c r="O3155">
        <v>58</v>
      </c>
      <c r="P3155" t="str">
        <f>IF(Table1[[#This Row],[Survival_Time_Months]]&lt;12,"&lt;1 Year",IF(Table1[[#This Row],[Survival_Time_Months]]&lt;60,"1-5 Years","5+ Years"))</f>
        <v>1-5 Years</v>
      </c>
      <c r="Q3155" t="s">
        <v>14</v>
      </c>
      <c r="R3155" t="b">
        <v>1</v>
      </c>
      <c r="S3155" t="s">
        <v>20</v>
      </c>
    </row>
    <row r="3156" spans="1:19" x14ac:dyDescent="0.35">
      <c r="A3156" t="s">
        <v>3201</v>
      </c>
      <c r="B3156">
        <v>7</v>
      </c>
      <c r="C3156" t="str">
        <f>IF(Table1[[#This Row],[Age]]&lt;=10,"Child",IF(Table1[[#This Row],[Age]]&lt;=20,"Teen", IF(Table1[[#This Row],[Age]]&lt;=40, "Young Adult",IF(Table1[[#This Row],[Age]]&lt;=60, "Middle Age","Old Age"))))</f>
        <v>Child</v>
      </c>
      <c r="D3156" t="s">
        <v>40</v>
      </c>
      <c r="E3156" t="s">
        <v>50</v>
      </c>
      <c r="F3156" t="s">
        <v>44</v>
      </c>
      <c r="G3156" s="2">
        <v>45104</v>
      </c>
      <c r="H3156" s="1">
        <f>YEAR(Table1[[#This Row],[Date_of_Diagnosis]])</f>
        <v>2023</v>
      </c>
      <c r="I3156" t="s">
        <v>51</v>
      </c>
      <c r="J3156" t="s">
        <v>45</v>
      </c>
      <c r="K3156" t="b">
        <v>1</v>
      </c>
      <c r="L3156">
        <v>5</v>
      </c>
      <c r="M3156">
        <v>17</v>
      </c>
      <c r="N3156" t="s">
        <v>15</v>
      </c>
      <c r="O3156">
        <v>5</v>
      </c>
      <c r="P3156" t="str">
        <f>IF(Table1[[#This Row],[Survival_Time_Months]]&lt;12,"&lt;1 Year",IF(Table1[[#This Row],[Survival_Time_Months]]&lt;60,"1-5 Years","5+ Years"))</f>
        <v>&lt;1 Year</v>
      </c>
      <c r="Q3156" t="s">
        <v>10</v>
      </c>
      <c r="R3156" t="b">
        <v>0</v>
      </c>
      <c r="S3156" t="s">
        <v>18</v>
      </c>
    </row>
    <row r="3157" spans="1:19" x14ac:dyDescent="0.35">
      <c r="A3157" t="s">
        <v>3202</v>
      </c>
      <c r="B3157">
        <v>22</v>
      </c>
      <c r="C3157" t="str">
        <f>IF(Table1[[#This Row],[Age]]&lt;=10,"Child",IF(Table1[[#This Row],[Age]]&lt;=20,"Teen", IF(Table1[[#This Row],[Age]]&lt;=40, "Young Adult",IF(Table1[[#This Row],[Age]]&lt;=60, "Middle Age","Old Age"))))</f>
        <v>Young Adult</v>
      </c>
      <c r="D3157" t="s">
        <v>5050</v>
      </c>
      <c r="E3157" t="s">
        <v>47</v>
      </c>
      <c r="F3157" t="s">
        <v>36</v>
      </c>
      <c r="G3157" s="2">
        <v>44545</v>
      </c>
      <c r="H3157" s="1">
        <f>YEAR(Table1[[#This Row],[Date_of_Diagnosis]])</f>
        <v>2021</v>
      </c>
      <c r="I3157" t="s">
        <v>37</v>
      </c>
      <c r="J3157" t="s">
        <v>2</v>
      </c>
      <c r="K3157" t="b">
        <v>0</v>
      </c>
      <c r="L3157">
        <v>31</v>
      </c>
      <c r="M3157">
        <v>7</v>
      </c>
      <c r="N3157" t="s">
        <v>12</v>
      </c>
      <c r="O3157">
        <v>31</v>
      </c>
      <c r="P3157" t="str">
        <f>IF(Table1[[#This Row],[Survival_Time_Months]]&lt;12,"&lt;1 Year",IF(Table1[[#This Row],[Survival_Time_Months]]&lt;60,"1-5 Years","5+ Years"))</f>
        <v>1-5 Years</v>
      </c>
      <c r="Q3157" t="s">
        <v>10</v>
      </c>
      <c r="R3157" t="b">
        <v>1</v>
      </c>
      <c r="S3157" t="s">
        <v>13</v>
      </c>
    </row>
    <row r="3158" spans="1:19" x14ac:dyDescent="0.35">
      <c r="A3158" t="s">
        <v>3203</v>
      </c>
      <c r="B3158">
        <v>53</v>
      </c>
      <c r="C3158" t="str">
        <f>IF(Table1[[#This Row],[Age]]&lt;=10,"Child",IF(Table1[[#This Row],[Age]]&lt;=20,"Teen", IF(Table1[[#This Row],[Age]]&lt;=40, "Young Adult",IF(Table1[[#This Row],[Age]]&lt;=60, "Middle Age","Old Age"))))</f>
        <v>Middle Age</v>
      </c>
      <c r="D3158" t="s">
        <v>5050</v>
      </c>
      <c r="E3158" t="s">
        <v>50</v>
      </c>
      <c r="F3158" t="s">
        <v>36</v>
      </c>
      <c r="G3158" s="2">
        <v>43574</v>
      </c>
      <c r="H3158" s="1">
        <f>YEAR(Table1[[#This Row],[Date_of_Diagnosis]])</f>
        <v>2019</v>
      </c>
      <c r="I3158" t="s">
        <v>42</v>
      </c>
      <c r="J3158" t="s">
        <v>2</v>
      </c>
      <c r="K3158" t="b">
        <v>1</v>
      </c>
      <c r="L3158">
        <v>31</v>
      </c>
      <c r="M3158">
        <v>19</v>
      </c>
      <c r="N3158" t="s">
        <v>9</v>
      </c>
      <c r="O3158">
        <v>116</v>
      </c>
      <c r="P3158" t="str">
        <f>IF(Table1[[#This Row],[Survival_Time_Months]]&lt;12,"&lt;1 Year",IF(Table1[[#This Row],[Survival_Time_Months]]&lt;60,"1-5 Years","5+ Years"))</f>
        <v>5+ Years</v>
      </c>
      <c r="Q3158" t="s">
        <v>14</v>
      </c>
      <c r="R3158" t="b">
        <v>1</v>
      </c>
      <c r="S3158" t="s">
        <v>18</v>
      </c>
    </row>
    <row r="3159" spans="1:19" x14ac:dyDescent="0.35">
      <c r="A3159" t="s">
        <v>3204</v>
      </c>
      <c r="B3159">
        <v>13</v>
      </c>
      <c r="C3159" t="str">
        <f>IF(Table1[[#This Row],[Age]]&lt;=10,"Child",IF(Table1[[#This Row],[Age]]&lt;=20,"Teen", IF(Table1[[#This Row],[Age]]&lt;=40, "Young Adult",IF(Table1[[#This Row],[Age]]&lt;=60, "Middle Age","Old Age"))))</f>
        <v>Teen</v>
      </c>
      <c r="D3159" t="s">
        <v>5049</v>
      </c>
      <c r="E3159" t="s">
        <v>47</v>
      </c>
      <c r="F3159" t="s">
        <v>44</v>
      </c>
      <c r="G3159" s="2">
        <v>43509</v>
      </c>
      <c r="H3159" s="1">
        <f>YEAR(Table1[[#This Row],[Date_of_Diagnosis]])</f>
        <v>2019</v>
      </c>
      <c r="I3159" t="s">
        <v>48</v>
      </c>
      <c r="J3159" t="s">
        <v>2</v>
      </c>
      <c r="K3159" t="b">
        <v>0</v>
      </c>
      <c r="L3159">
        <v>65</v>
      </c>
      <c r="M3159">
        <v>14</v>
      </c>
      <c r="N3159" t="s">
        <v>15</v>
      </c>
      <c r="O3159">
        <v>18</v>
      </c>
      <c r="P3159" t="str">
        <f>IF(Table1[[#This Row],[Survival_Time_Months]]&lt;12,"&lt;1 Year",IF(Table1[[#This Row],[Survival_Time_Months]]&lt;60,"1-5 Years","5+ Years"))</f>
        <v>1-5 Years</v>
      </c>
      <c r="Q3159" t="s">
        <v>14</v>
      </c>
      <c r="R3159" t="b">
        <v>1</v>
      </c>
      <c r="S3159" t="s">
        <v>11</v>
      </c>
    </row>
    <row r="3160" spans="1:19" x14ac:dyDescent="0.35">
      <c r="A3160" t="s">
        <v>3205</v>
      </c>
      <c r="B3160">
        <v>28</v>
      </c>
      <c r="C3160" t="str">
        <f>IF(Table1[[#This Row],[Age]]&lt;=10,"Child",IF(Table1[[#This Row],[Age]]&lt;=20,"Teen", IF(Table1[[#This Row],[Age]]&lt;=40, "Young Adult",IF(Table1[[#This Row],[Age]]&lt;=60, "Middle Age","Old Age"))))</f>
        <v>Young Adult</v>
      </c>
      <c r="D3160" t="s">
        <v>5050</v>
      </c>
      <c r="E3160" t="s">
        <v>35</v>
      </c>
      <c r="F3160" t="s">
        <v>44</v>
      </c>
      <c r="G3160" s="2">
        <v>44160</v>
      </c>
      <c r="H3160" s="1">
        <f>YEAR(Table1[[#This Row],[Date_of_Diagnosis]])</f>
        <v>2020</v>
      </c>
      <c r="I3160" t="s">
        <v>48</v>
      </c>
      <c r="J3160" t="s">
        <v>45</v>
      </c>
      <c r="K3160" t="b">
        <v>1</v>
      </c>
      <c r="L3160">
        <v>16</v>
      </c>
      <c r="M3160">
        <v>5</v>
      </c>
      <c r="N3160" t="s">
        <v>15</v>
      </c>
      <c r="O3160">
        <v>88</v>
      </c>
      <c r="P3160" t="str">
        <f>IF(Table1[[#This Row],[Survival_Time_Months]]&lt;12,"&lt;1 Year",IF(Table1[[#This Row],[Survival_Time_Months]]&lt;60,"1-5 Years","5+ Years"))</f>
        <v>5+ Years</v>
      </c>
      <c r="Q3160" t="s">
        <v>14</v>
      </c>
      <c r="R3160" t="b">
        <v>1</v>
      </c>
      <c r="S3160" t="s">
        <v>19</v>
      </c>
    </row>
    <row r="3161" spans="1:19" x14ac:dyDescent="0.35">
      <c r="A3161" t="s">
        <v>3206</v>
      </c>
      <c r="B3161">
        <v>81</v>
      </c>
      <c r="C3161" t="str">
        <f>IF(Table1[[#This Row],[Age]]&lt;=10,"Child",IF(Table1[[#This Row],[Age]]&lt;=20,"Teen", IF(Table1[[#This Row],[Age]]&lt;=40, "Young Adult",IF(Table1[[#This Row],[Age]]&lt;=60, "Middle Age","Old Age"))))</f>
        <v>Old Age</v>
      </c>
      <c r="D3161" t="s">
        <v>5050</v>
      </c>
      <c r="E3161" t="s">
        <v>50</v>
      </c>
      <c r="F3161" t="s">
        <v>41</v>
      </c>
      <c r="G3161" s="2">
        <v>44249</v>
      </c>
      <c r="H3161" s="1">
        <f>YEAR(Table1[[#This Row],[Date_of_Diagnosis]])</f>
        <v>2021</v>
      </c>
      <c r="I3161" t="s">
        <v>48</v>
      </c>
      <c r="J3161" t="s">
        <v>38</v>
      </c>
      <c r="K3161" t="b">
        <v>0</v>
      </c>
      <c r="L3161">
        <v>13</v>
      </c>
      <c r="M3161">
        <v>6</v>
      </c>
      <c r="N3161" t="s">
        <v>12</v>
      </c>
      <c r="O3161">
        <v>114</v>
      </c>
      <c r="P3161" t="str">
        <f>IF(Table1[[#This Row],[Survival_Time_Months]]&lt;12,"&lt;1 Year",IF(Table1[[#This Row],[Survival_Time_Months]]&lt;60,"1-5 Years","5+ Years"))</f>
        <v>5+ Years</v>
      </c>
      <c r="Q3161" t="s">
        <v>10</v>
      </c>
      <c r="R3161" t="b">
        <v>0</v>
      </c>
      <c r="S3161" t="s">
        <v>13</v>
      </c>
    </row>
    <row r="3162" spans="1:19" x14ac:dyDescent="0.35">
      <c r="A3162" t="s">
        <v>3207</v>
      </c>
      <c r="B3162">
        <v>59</v>
      </c>
      <c r="C3162" t="str">
        <f>IF(Table1[[#This Row],[Age]]&lt;=10,"Child",IF(Table1[[#This Row],[Age]]&lt;=20,"Teen", IF(Table1[[#This Row],[Age]]&lt;=40, "Young Adult",IF(Table1[[#This Row],[Age]]&lt;=60, "Middle Age","Old Age"))))</f>
        <v>Middle Age</v>
      </c>
      <c r="D3162" t="s">
        <v>5050</v>
      </c>
      <c r="E3162" t="s">
        <v>50</v>
      </c>
      <c r="F3162" t="s">
        <v>41</v>
      </c>
      <c r="G3162" s="2">
        <v>44908</v>
      </c>
      <c r="H3162" s="1">
        <f>YEAR(Table1[[#This Row],[Date_of_Diagnosis]])</f>
        <v>2022</v>
      </c>
      <c r="I3162" t="s">
        <v>37</v>
      </c>
      <c r="J3162" t="s">
        <v>45</v>
      </c>
      <c r="K3162" t="b">
        <v>1</v>
      </c>
      <c r="L3162">
        <v>35</v>
      </c>
      <c r="M3162">
        <v>17</v>
      </c>
      <c r="N3162" t="s">
        <v>12</v>
      </c>
      <c r="O3162">
        <v>3</v>
      </c>
      <c r="P3162" t="str">
        <f>IF(Table1[[#This Row],[Survival_Time_Months]]&lt;12,"&lt;1 Year",IF(Table1[[#This Row],[Survival_Time_Months]]&lt;60,"1-5 Years","5+ Years"))</f>
        <v>&lt;1 Year</v>
      </c>
      <c r="Q3162" t="s">
        <v>10</v>
      </c>
      <c r="R3162" t="b">
        <v>1</v>
      </c>
      <c r="S3162" t="s">
        <v>17</v>
      </c>
    </row>
    <row r="3163" spans="1:19" x14ac:dyDescent="0.35">
      <c r="A3163" t="s">
        <v>3208</v>
      </c>
      <c r="B3163">
        <v>43</v>
      </c>
      <c r="C3163" t="str">
        <f>IF(Table1[[#This Row],[Age]]&lt;=10,"Child",IF(Table1[[#This Row],[Age]]&lt;=20,"Teen", IF(Table1[[#This Row],[Age]]&lt;=40, "Young Adult",IF(Table1[[#This Row],[Age]]&lt;=60, "Middle Age","Old Age"))))</f>
        <v>Middle Age</v>
      </c>
      <c r="D3163" t="s">
        <v>40</v>
      </c>
      <c r="E3163" t="s">
        <v>47</v>
      </c>
      <c r="F3163" t="s">
        <v>44</v>
      </c>
      <c r="G3163" s="2">
        <v>45472</v>
      </c>
      <c r="H3163" s="1">
        <f>YEAR(Table1[[#This Row],[Date_of_Diagnosis]])</f>
        <v>2024</v>
      </c>
      <c r="I3163" t="s">
        <v>42</v>
      </c>
      <c r="J3163" t="s">
        <v>2</v>
      </c>
      <c r="K3163" t="b">
        <v>1</v>
      </c>
      <c r="L3163">
        <v>0</v>
      </c>
      <c r="M3163">
        <v>13</v>
      </c>
      <c r="N3163" t="s">
        <v>12</v>
      </c>
      <c r="O3163">
        <v>45</v>
      </c>
      <c r="P3163" t="str">
        <f>IF(Table1[[#This Row],[Survival_Time_Months]]&lt;12,"&lt;1 Year",IF(Table1[[#This Row],[Survival_Time_Months]]&lt;60,"1-5 Years","5+ Years"))</f>
        <v>1-5 Years</v>
      </c>
      <c r="Q3163" t="s">
        <v>14</v>
      </c>
      <c r="R3163" t="b">
        <v>0</v>
      </c>
      <c r="S3163" t="s">
        <v>20</v>
      </c>
    </row>
    <row r="3164" spans="1:19" x14ac:dyDescent="0.35">
      <c r="A3164" t="s">
        <v>3209</v>
      </c>
      <c r="B3164">
        <v>57</v>
      </c>
      <c r="C3164" t="str">
        <f>IF(Table1[[#This Row],[Age]]&lt;=10,"Child",IF(Table1[[#This Row],[Age]]&lt;=20,"Teen", IF(Table1[[#This Row],[Age]]&lt;=40, "Young Adult",IF(Table1[[#This Row],[Age]]&lt;=60, "Middle Age","Old Age"))))</f>
        <v>Middle Age</v>
      </c>
      <c r="D3164" t="s">
        <v>40</v>
      </c>
      <c r="E3164" t="s">
        <v>47</v>
      </c>
      <c r="F3164" t="s">
        <v>44</v>
      </c>
      <c r="G3164" s="2">
        <v>45520</v>
      </c>
      <c r="H3164" s="1">
        <f>YEAR(Table1[[#This Row],[Date_of_Diagnosis]])</f>
        <v>2024</v>
      </c>
      <c r="I3164" t="s">
        <v>42</v>
      </c>
      <c r="J3164" t="s">
        <v>45</v>
      </c>
      <c r="K3164" t="b">
        <v>1</v>
      </c>
      <c r="L3164">
        <v>65</v>
      </c>
      <c r="M3164">
        <v>12</v>
      </c>
      <c r="N3164" t="s">
        <v>9</v>
      </c>
      <c r="O3164">
        <v>32</v>
      </c>
      <c r="P3164" t="str">
        <f>IF(Table1[[#This Row],[Survival_Time_Months]]&lt;12,"&lt;1 Year",IF(Table1[[#This Row],[Survival_Time_Months]]&lt;60,"1-5 Years","5+ Years"))</f>
        <v>1-5 Years</v>
      </c>
      <c r="Q3164" t="s">
        <v>10</v>
      </c>
      <c r="R3164" t="b">
        <v>0</v>
      </c>
      <c r="S3164" t="s">
        <v>23</v>
      </c>
    </row>
    <row r="3165" spans="1:19" x14ac:dyDescent="0.35">
      <c r="A3165" t="s">
        <v>3210</v>
      </c>
      <c r="B3165">
        <v>21</v>
      </c>
      <c r="C3165" t="str">
        <f>IF(Table1[[#This Row],[Age]]&lt;=10,"Child",IF(Table1[[#This Row],[Age]]&lt;=20,"Teen", IF(Table1[[#This Row],[Age]]&lt;=40, "Young Adult",IF(Table1[[#This Row],[Age]]&lt;=60, "Middle Age","Old Age"))))</f>
        <v>Young Adult</v>
      </c>
      <c r="D3165" t="s">
        <v>5049</v>
      </c>
      <c r="E3165" t="s">
        <v>50</v>
      </c>
      <c r="F3165" t="s">
        <v>44</v>
      </c>
      <c r="G3165" s="2">
        <v>45296</v>
      </c>
      <c r="H3165" s="1">
        <f>YEAR(Table1[[#This Row],[Date_of_Diagnosis]])</f>
        <v>2024</v>
      </c>
      <c r="I3165" t="s">
        <v>42</v>
      </c>
      <c r="J3165" t="s">
        <v>45</v>
      </c>
      <c r="K3165" t="b">
        <v>0</v>
      </c>
      <c r="L3165">
        <v>45</v>
      </c>
      <c r="M3165">
        <v>1</v>
      </c>
      <c r="N3165" t="s">
        <v>15</v>
      </c>
      <c r="O3165">
        <v>36</v>
      </c>
      <c r="P3165" t="str">
        <f>IF(Table1[[#This Row],[Survival_Time_Months]]&lt;12,"&lt;1 Year",IF(Table1[[#This Row],[Survival_Time_Months]]&lt;60,"1-5 Years","5+ Years"))</f>
        <v>1-5 Years</v>
      </c>
      <c r="Q3165" t="s">
        <v>14</v>
      </c>
      <c r="R3165" t="b">
        <v>1</v>
      </c>
      <c r="S3165" t="s">
        <v>22</v>
      </c>
    </row>
    <row r="3166" spans="1:19" x14ac:dyDescent="0.35">
      <c r="A3166" t="s">
        <v>3211</v>
      </c>
      <c r="B3166">
        <v>8</v>
      </c>
      <c r="C3166" t="str">
        <f>IF(Table1[[#This Row],[Age]]&lt;=10,"Child",IF(Table1[[#This Row],[Age]]&lt;=20,"Teen", IF(Table1[[#This Row],[Age]]&lt;=40, "Young Adult",IF(Table1[[#This Row],[Age]]&lt;=60, "Middle Age","Old Age"))))</f>
        <v>Child</v>
      </c>
      <c r="D3166" t="s">
        <v>5050</v>
      </c>
      <c r="E3166" t="s">
        <v>35</v>
      </c>
      <c r="F3166" t="s">
        <v>41</v>
      </c>
      <c r="G3166" s="2">
        <v>44655</v>
      </c>
      <c r="H3166" s="1">
        <f>YEAR(Table1[[#This Row],[Date_of_Diagnosis]])</f>
        <v>2022</v>
      </c>
      <c r="I3166" t="s">
        <v>48</v>
      </c>
      <c r="J3166" t="s">
        <v>38</v>
      </c>
      <c r="K3166" t="b">
        <v>0</v>
      </c>
      <c r="L3166">
        <v>37</v>
      </c>
      <c r="M3166">
        <v>16</v>
      </c>
      <c r="N3166" t="s">
        <v>15</v>
      </c>
      <c r="O3166">
        <v>96</v>
      </c>
      <c r="P3166" t="str">
        <f>IF(Table1[[#This Row],[Survival_Time_Months]]&lt;12,"&lt;1 Year",IF(Table1[[#This Row],[Survival_Time_Months]]&lt;60,"1-5 Years","5+ Years"))</f>
        <v>5+ Years</v>
      </c>
      <c r="Q3166" t="s">
        <v>14</v>
      </c>
      <c r="R3166" t="b">
        <v>0</v>
      </c>
      <c r="S3166" t="s">
        <v>17</v>
      </c>
    </row>
    <row r="3167" spans="1:19" x14ac:dyDescent="0.35">
      <c r="A3167" t="s">
        <v>3212</v>
      </c>
      <c r="B3167">
        <v>78</v>
      </c>
      <c r="C3167" t="str">
        <f>IF(Table1[[#This Row],[Age]]&lt;=10,"Child",IF(Table1[[#This Row],[Age]]&lt;=20,"Teen", IF(Table1[[#This Row],[Age]]&lt;=40, "Young Adult",IF(Table1[[#This Row],[Age]]&lt;=60, "Middle Age","Old Age"))))</f>
        <v>Old Age</v>
      </c>
      <c r="D3167" t="s">
        <v>40</v>
      </c>
      <c r="E3167" t="s">
        <v>50</v>
      </c>
      <c r="F3167" t="s">
        <v>41</v>
      </c>
      <c r="G3167" s="2">
        <v>44158</v>
      </c>
      <c r="H3167" s="1">
        <f>YEAR(Table1[[#This Row],[Date_of_Diagnosis]])</f>
        <v>2020</v>
      </c>
      <c r="I3167" t="s">
        <v>51</v>
      </c>
      <c r="J3167" t="s">
        <v>38</v>
      </c>
      <c r="K3167" t="b">
        <v>1</v>
      </c>
      <c r="L3167">
        <v>37</v>
      </c>
      <c r="M3167">
        <v>2</v>
      </c>
      <c r="N3167" t="s">
        <v>12</v>
      </c>
      <c r="O3167">
        <v>41</v>
      </c>
      <c r="P3167" t="str">
        <f>IF(Table1[[#This Row],[Survival_Time_Months]]&lt;12,"&lt;1 Year",IF(Table1[[#This Row],[Survival_Time_Months]]&lt;60,"1-5 Years","5+ Years"))</f>
        <v>1-5 Years</v>
      </c>
      <c r="Q3167" t="s">
        <v>10</v>
      </c>
      <c r="R3167" t="b">
        <v>0</v>
      </c>
      <c r="S3167" t="s">
        <v>13</v>
      </c>
    </row>
    <row r="3168" spans="1:19" x14ac:dyDescent="0.35">
      <c r="A3168" t="s">
        <v>3213</v>
      </c>
      <c r="B3168">
        <v>30</v>
      </c>
      <c r="C3168" t="str">
        <f>IF(Table1[[#This Row],[Age]]&lt;=10,"Child",IF(Table1[[#This Row],[Age]]&lt;=20,"Teen", IF(Table1[[#This Row],[Age]]&lt;=40, "Young Adult",IF(Table1[[#This Row],[Age]]&lt;=60, "Middle Age","Old Age"))))</f>
        <v>Young Adult</v>
      </c>
      <c r="D3168" t="s">
        <v>5050</v>
      </c>
      <c r="E3168" t="s">
        <v>47</v>
      </c>
      <c r="F3168" t="s">
        <v>36</v>
      </c>
      <c r="G3168" s="2">
        <v>45544</v>
      </c>
      <c r="H3168" s="1">
        <f>YEAR(Table1[[#This Row],[Date_of_Diagnosis]])</f>
        <v>2024</v>
      </c>
      <c r="I3168" t="s">
        <v>42</v>
      </c>
      <c r="J3168" t="s">
        <v>45</v>
      </c>
      <c r="K3168" t="b">
        <v>0</v>
      </c>
      <c r="L3168">
        <v>28</v>
      </c>
      <c r="M3168">
        <v>6</v>
      </c>
      <c r="N3168" t="s">
        <v>9</v>
      </c>
      <c r="O3168">
        <v>110</v>
      </c>
      <c r="P3168" t="str">
        <f>IF(Table1[[#This Row],[Survival_Time_Months]]&lt;12,"&lt;1 Year",IF(Table1[[#This Row],[Survival_Time_Months]]&lt;60,"1-5 Years","5+ Years"))</f>
        <v>5+ Years</v>
      </c>
      <c r="Q3168" t="s">
        <v>10</v>
      </c>
      <c r="R3168" t="b">
        <v>1</v>
      </c>
      <c r="S3168" t="s">
        <v>17</v>
      </c>
    </row>
    <row r="3169" spans="1:19" x14ac:dyDescent="0.35">
      <c r="A3169" t="s">
        <v>3214</v>
      </c>
      <c r="B3169">
        <v>32</v>
      </c>
      <c r="C3169" t="str">
        <f>IF(Table1[[#This Row],[Age]]&lt;=10,"Child",IF(Table1[[#This Row],[Age]]&lt;=20,"Teen", IF(Table1[[#This Row],[Age]]&lt;=40, "Young Adult",IF(Table1[[#This Row],[Age]]&lt;=60, "Middle Age","Old Age"))))</f>
        <v>Young Adult</v>
      </c>
      <c r="D3169" t="s">
        <v>5049</v>
      </c>
      <c r="E3169" t="s">
        <v>50</v>
      </c>
      <c r="F3169" t="s">
        <v>44</v>
      </c>
      <c r="G3169" s="2">
        <v>44702</v>
      </c>
      <c r="H3169" s="1">
        <f>YEAR(Table1[[#This Row],[Date_of_Diagnosis]])</f>
        <v>2022</v>
      </c>
      <c r="I3169" t="s">
        <v>51</v>
      </c>
      <c r="J3169" t="s">
        <v>38</v>
      </c>
      <c r="K3169" t="b">
        <v>1</v>
      </c>
      <c r="L3169">
        <v>40</v>
      </c>
      <c r="M3169">
        <v>1</v>
      </c>
      <c r="N3169" t="s">
        <v>12</v>
      </c>
      <c r="O3169">
        <v>31</v>
      </c>
      <c r="P3169" t="str">
        <f>IF(Table1[[#This Row],[Survival_Time_Months]]&lt;12,"&lt;1 Year",IF(Table1[[#This Row],[Survival_Time_Months]]&lt;60,"1-5 Years","5+ Years"))</f>
        <v>1-5 Years</v>
      </c>
      <c r="Q3169" t="s">
        <v>14</v>
      </c>
      <c r="R3169" t="b">
        <v>0</v>
      </c>
      <c r="S3169" t="s">
        <v>22</v>
      </c>
    </row>
    <row r="3170" spans="1:19" x14ac:dyDescent="0.35">
      <c r="A3170" t="s">
        <v>3215</v>
      </c>
      <c r="B3170">
        <v>52</v>
      </c>
      <c r="C3170" t="str">
        <f>IF(Table1[[#This Row],[Age]]&lt;=10,"Child",IF(Table1[[#This Row],[Age]]&lt;=20,"Teen", IF(Table1[[#This Row],[Age]]&lt;=40, "Young Adult",IF(Table1[[#This Row],[Age]]&lt;=60, "Middle Age","Old Age"))))</f>
        <v>Middle Age</v>
      </c>
      <c r="D3170" t="s">
        <v>40</v>
      </c>
      <c r="E3170" t="s">
        <v>50</v>
      </c>
      <c r="F3170" t="s">
        <v>41</v>
      </c>
      <c r="G3170" s="2">
        <v>45147</v>
      </c>
      <c r="H3170" s="1">
        <f>YEAR(Table1[[#This Row],[Date_of_Diagnosis]])</f>
        <v>2023</v>
      </c>
      <c r="I3170" t="s">
        <v>48</v>
      </c>
      <c r="J3170" t="s">
        <v>38</v>
      </c>
      <c r="K3170" t="b">
        <v>1</v>
      </c>
      <c r="L3170">
        <v>64</v>
      </c>
      <c r="M3170">
        <v>10</v>
      </c>
      <c r="N3170" t="s">
        <v>12</v>
      </c>
      <c r="O3170">
        <v>76</v>
      </c>
      <c r="P3170" t="str">
        <f>IF(Table1[[#This Row],[Survival_Time_Months]]&lt;12,"&lt;1 Year",IF(Table1[[#This Row],[Survival_Time_Months]]&lt;60,"1-5 Years","5+ Years"))</f>
        <v>5+ Years</v>
      </c>
      <c r="Q3170" t="s">
        <v>10</v>
      </c>
      <c r="R3170" t="b">
        <v>0</v>
      </c>
      <c r="S3170" t="s">
        <v>22</v>
      </c>
    </row>
    <row r="3171" spans="1:19" x14ac:dyDescent="0.35">
      <c r="A3171" t="s">
        <v>3216</v>
      </c>
      <c r="B3171">
        <v>10</v>
      </c>
      <c r="C3171" t="str">
        <f>IF(Table1[[#This Row],[Age]]&lt;=10,"Child",IF(Table1[[#This Row],[Age]]&lt;=20,"Teen", IF(Table1[[#This Row],[Age]]&lt;=40, "Young Adult",IF(Table1[[#This Row],[Age]]&lt;=60, "Middle Age","Old Age"))))</f>
        <v>Child</v>
      </c>
      <c r="D3171" t="s">
        <v>5049</v>
      </c>
      <c r="E3171" t="s">
        <v>35</v>
      </c>
      <c r="F3171" t="s">
        <v>44</v>
      </c>
      <c r="G3171" s="2">
        <v>44577</v>
      </c>
      <c r="H3171" s="1">
        <f>YEAR(Table1[[#This Row],[Date_of_Diagnosis]])</f>
        <v>2022</v>
      </c>
      <c r="I3171" t="s">
        <v>51</v>
      </c>
      <c r="J3171" t="s">
        <v>2</v>
      </c>
      <c r="K3171" t="b">
        <v>1</v>
      </c>
      <c r="L3171">
        <v>48</v>
      </c>
      <c r="M3171">
        <v>3</v>
      </c>
      <c r="N3171" t="s">
        <v>12</v>
      </c>
      <c r="O3171">
        <v>83</v>
      </c>
      <c r="P3171" t="str">
        <f>IF(Table1[[#This Row],[Survival_Time_Months]]&lt;12,"&lt;1 Year",IF(Table1[[#This Row],[Survival_Time_Months]]&lt;60,"1-5 Years","5+ Years"))</f>
        <v>5+ Years</v>
      </c>
      <c r="Q3171" t="s">
        <v>10</v>
      </c>
      <c r="R3171" t="b">
        <v>0</v>
      </c>
      <c r="S3171" t="s">
        <v>23</v>
      </c>
    </row>
    <row r="3172" spans="1:19" x14ac:dyDescent="0.35">
      <c r="A3172" t="s">
        <v>3217</v>
      </c>
      <c r="B3172">
        <v>42</v>
      </c>
      <c r="C3172" t="str">
        <f>IF(Table1[[#This Row],[Age]]&lt;=10,"Child",IF(Table1[[#This Row],[Age]]&lt;=20,"Teen", IF(Table1[[#This Row],[Age]]&lt;=40, "Young Adult",IF(Table1[[#This Row],[Age]]&lt;=60, "Middle Age","Old Age"))))</f>
        <v>Middle Age</v>
      </c>
      <c r="D3172" t="s">
        <v>5050</v>
      </c>
      <c r="E3172" t="s">
        <v>47</v>
      </c>
      <c r="F3172" t="s">
        <v>44</v>
      </c>
      <c r="G3172" s="2">
        <v>45438</v>
      </c>
      <c r="H3172" s="1">
        <f>YEAR(Table1[[#This Row],[Date_of_Diagnosis]])</f>
        <v>2024</v>
      </c>
      <c r="I3172" t="s">
        <v>48</v>
      </c>
      <c r="J3172" t="s">
        <v>2</v>
      </c>
      <c r="K3172" t="b">
        <v>1</v>
      </c>
      <c r="L3172">
        <v>15</v>
      </c>
      <c r="M3172">
        <v>10</v>
      </c>
      <c r="N3172" t="s">
        <v>9</v>
      </c>
      <c r="O3172">
        <v>79</v>
      </c>
      <c r="P3172" t="str">
        <f>IF(Table1[[#This Row],[Survival_Time_Months]]&lt;12,"&lt;1 Year",IF(Table1[[#This Row],[Survival_Time_Months]]&lt;60,"1-5 Years","5+ Years"))</f>
        <v>5+ Years</v>
      </c>
      <c r="Q3172" t="s">
        <v>14</v>
      </c>
      <c r="R3172" t="b">
        <v>1</v>
      </c>
      <c r="S3172" t="s">
        <v>13</v>
      </c>
    </row>
    <row r="3173" spans="1:19" x14ac:dyDescent="0.35">
      <c r="A3173" t="s">
        <v>3218</v>
      </c>
      <c r="B3173">
        <v>89</v>
      </c>
      <c r="C3173" t="str">
        <f>IF(Table1[[#This Row],[Age]]&lt;=10,"Child",IF(Table1[[#This Row],[Age]]&lt;=20,"Teen", IF(Table1[[#This Row],[Age]]&lt;=40, "Young Adult",IF(Table1[[#This Row],[Age]]&lt;=60, "Middle Age","Old Age"))))</f>
        <v>Old Age</v>
      </c>
      <c r="D3173" t="s">
        <v>5049</v>
      </c>
      <c r="E3173" t="s">
        <v>47</v>
      </c>
      <c r="F3173" t="s">
        <v>44</v>
      </c>
      <c r="G3173" s="2">
        <v>45483</v>
      </c>
      <c r="H3173" s="1">
        <f>YEAR(Table1[[#This Row],[Date_of_Diagnosis]])</f>
        <v>2024</v>
      </c>
      <c r="I3173" t="s">
        <v>37</v>
      </c>
      <c r="J3173" t="s">
        <v>38</v>
      </c>
      <c r="K3173" t="b">
        <v>1</v>
      </c>
      <c r="L3173">
        <v>69</v>
      </c>
      <c r="M3173">
        <v>12</v>
      </c>
      <c r="N3173" t="s">
        <v>9</v>
      </c>
      <c r="O3173">
        <v>81</v>
      </c>
      <c r="P3173" t="str">
        <f>IF(Table1[[#This Row],[Survival_Time_Months]]&lt;12,"&lt;1 Year",IF(Table1[[#This Row],[Survival_Time_Months]]&lt;60,"1-5 Years","5+ Years"))</f>
        <v>5+ Years</v>
      </c>
      <c r="Q3173" t="s">
        <v>14</v>
      </c>
      <c r="R3173" t="b">
        <v>0</v>
      </c>
      <c r="S3173" t="s">
        <v>21</v>
      </c>
    </row>
    <row r="3174" spans="1:19" x14ac:dyDescent="0.35">
      <c r="A3174" t="s">
        <v>3219</v>
      </c>
      <c r="B3174">
        <v>8</v>
      </c>
      <c r="C3174" t="str">
        <f>IF(Table1[[#This Row],[Age]]&lt;=10,"Child",IF(Table1[[#This Row],[Age]]&lt;=20,"Teen", IF(Table1[[#This Row],[Age]]&lt;=40, "Young Adult",IF(Table1[[#This Row],[Age]]&lt;=60, "Middle Age","Old Age"))))</f>
        <v>Child</v>
      </c>
      <c r="D3174" t="s">
        <v>5050</v>
      </c>
      <c r="E3174" t="s">
        <v>50</v>
      </c>
      <c r="F3174" t="s">
        <v>41</v>
      </c>
      <c r="G3174" s="2">
        <v>43852</v>
      </c>
      <c r="H3174" s="1">
        <f>YEAR(Table1[[#This Row],[Date_of_Diagnosis]])</f>
        <v>2020</v>
      </c>
      <c r="I3174" t="s">
        <v>42</v>
      </c>
      <c r="J3174" t="s">
        <v>45</v>
      </c>
      <c r="K3174" t="b">
        <v>0</v>
      </c>
      <c r="L3174">
        <v>15</v>
      </c>
      <c r="M3174">
        <v>7</v>
      </c>
      <c r="N3174" t="s">
        <v>9</v>
      </c>
      <c r="O3174">
        <v>98</v>
      </c>
      <c r="P3174" t="str">
        <f>IF(Table1[[#This Row],[Survival_Time_Months]]&lt;12,"&lt;1 Year",IF(Table1[[#This Row],[Survival_Time_Months]]&lt;60,"1-5 Years","5+ Years"))</f>
        <v>5+ Years</v>
      </c>
      <c r="Q3174" t="s">
        <v>14</v>
      </c>
      <c r="R3174" t="b">
        <v>0</v>
      </c>
      <c r="S3174" t="s">
        <v>11</v>
      </c>
    </row>
    <row r="3175" spans="1:19" x14ac:dyDescent="0.35">
      <c r="A3175" t="s">
        <v>3220</v>
      </c>
      <c r="B3175">
        <v>9</v>
      </c>
      <c r="C3175" t="str">
        <f>IF(Table1[[#This Row],[Age]]&lt;=10,"Child",IF(Table1[[#This Row],[Age]]&lt;=20,"Teen", IF(Table1[[#This Row],[Age]]&lt;=40, "Young Adult",IF(Table1[[#This Row],[Age]]&lt;=60, "Middle Age","Old Age"))))</f>
        <v>Child</v>
      </c>
      <c r="D3175" t="s">
        <v>40</v>
      </c>
      <c r="E3175" t="s">
        <v>35</v>
      </c>
      <c r="F3175" t="s">
        <v>41</v>
      </c>
      <c r="G3175" s="2">
        <v>44114</v>
      </c>
      <c r="H3175" s="1">
        <f>YEAR(Table1[[#This Row],[Date_of_Diagnosis]])</f>
        <v>2020</v>
      </c>
      <c r="I3175" t="s">
        <v>42</v>
      </c>
      <c r="J3175" t="s">
        <v>45</v>
      </c>
      <c r="K3175" t="b">
        <v>1</v>
      </c>
      <c r="L3175">
        <v>17</v>
      </c>
      <c r="M3175">
        <v>7</v>
      </c>
      <c r="N3175" t="s">
        <v>15</v>
      </c>
      <c r="O3175">
        <v>25</v>
      </c>
      <c r="P3175" t="str">
        <f>IF(Table1[[#This Row],[Survival_Time_Months]]&lt;12,"&lt;1 Year",IF(Table1[[#This Row],[Survival_Time_Months]]&lt;60,"1-5 Years","5+ Years"))</f>
        <v>1-5 Years</v>
      </c>
      <c r="Q3175" t="s">
        <v>14</v>
      </c>
      <c r="R3175" t="b">
        <v>0</v>
      </c>
      <c r="S3175" t="s">
        <v>22</v>
      </c>
    </row>
    <row r="3176" spans="1:19" x14ac:dyDescent="0.35">
      <c r="A3176" t="s">
        <v>3221</v>
      </c>
      <c r="B3176">
        <v>67</v>
      </c>
      <c r="C3176" t="str">
        <f>IF(Table1[[#This Row],[Age]]&lt;=10,"Child",IF(Table1[[#This Row],[Age]]&lt;=20,"Teen", IF(Table1[[#This Row],[Age]]&lt;=40, "Young Adult",IF(Table1[[#This Row],[Age]]&lt;=60, "Middle Age","Old Age"))))</f>
        <v>Old Age</v>
      </c>
      <c r="D3176" t="s">
        <v>5050</v>
      </c>
      <c r="E3176" t="s">
        <v>35</v>
      </c>
      <c r="F3176" t="s">
        <v>41</v>
      </c>
      <c r="G3176" s="2">
        <v>43857</v>
      </c>
      <c r="H3176" s="1">
        <f>YEAR(Table1[[#This Row],[Date_of_Diagnosis]])</f>
        <v>2020</v>
      </c>
      <c r="I3176" t="s">
        <v>37</v>
      </c>
      <c r="J3176" t="s">
        <v>38</v>
      </c>
      <c r="K3176" t="b">
        <v>0</v>
      </c>
      <c r="L3176">
        <v>69</v>
      </c>
      <c r="M3176">
        <v>12</v>
      </c>
      <c r="N3176" t="s">
        <v>12</v>
      </c>
      <c r="O3176">
        <v>1</v>
      </c>
      <c r="P3176" t="str">
        <f>IF(Table1[[#This Row],[Survival_Time_Months]]&lt;12,"&lt;1 Year",IF(Table1[[#This Row],[Survival_Time_Months]]&lt;60,"1-5 Years","5+ Years"))</f>
        <v>&lt;1 Year</v>
      </c>
      <c r="Q3176" t="s">
        <v>10</v>
      </c>
      <c r="R3176" t="b">
        <v>1</v>
      </c>
      <c r="S3176" t="s">
        <v>11</v>
      </c>
    </row>
    <row r="3177" spans="1:19" x14ac:dyDescent="0.35">
      <c r="A3177" t="s">
        <v>3222</v>
      </c>
      <c r="B3177">
        <v>85</v>
      </c>
      <c r="C3177" t="str">
        <f>IF(Table1[[#This Row],[Age]]&lt;=10,"Child",IF(Table1[[#This Row],[Age]]&lt;=20,"Teen", IF(Table1[[#This Row],[Age]]&lt;=40, "Young Adult",IF(Table1[[#This Row],[Age]]&lt;=60, "Middle Age","Old Age"))))</f>
        <v>Old Age</v>
      </c>
      <c r="D3177" t="s">
        <v>5049</v>
      </c>
      <c r="E3177" t="s">
        <v>50</v>
      </c>
      <c r="F3177" t="s">
        <v>36</v>
      </c>
      <c r="G3177" s="2">
        <v>43628</v>
      </c>
      <c r="H3177" s="1">
        <f>YEAR(Table1[[#This Row],[Date_of_Diagnosis]])</f>
        <v>2019</v>
      </c>
      <c r="I3177" t="s">
        <v>51</v>
      </c>
      <c r="J3177" t="s">
        <v>45</v>
      </c>
      <c r="K3177" t="b">
        <v>0</v>
      </c>
      <c r="L3177">
        <v>67</v>
      </c>
      <c r="M3177">
        <v>15</v>
      </c>
      <c r="N3177" t="s">
        <v>12</v>
      </c>
      <c r="O3177">
        <v>4</v>
      </c>
      <c r="P3177" t="str">
        <f>IF(Table1[[#This Row],[Survival_Time_Months]]&lt;12,"&lt;1 Year",IF(Table1[[#This Row],[Survival_Time_Months]]&lt;60,"1-5 Years","5+ Years"))</f>
        <v>&lt;1 Year</v>
      </c>
      <c r="Q3177" t="s">
        <v>10</v>
      </c>
      <c r="R3177" t="b">
        <v>1</v>
      </c>
      <c r="S3177" t="s">
        <v>17</v>
      </c>
    </row>
    <row r="3178" spans="1:19" x14ac:dyDescent="0.35">
      <c r="A3178" t="s">
        <v>3223</v>
      </c>
      <c r="B3178">
        <v>89</v>
      </c>
      <c r="C3178" t="str">
        <f>IF(Table1[[#This Row],[Age]]&lt;=10,"Child",IF(Table1[[#This Row],[Age]]&lt;=20,"Teen", IF(Table1[[#This Row],[Age]]&lt;=40, "Young Adult",IF(Table1[[#This Row],[Age]]&lt;=60, "Middle Age","Old Age"))))</f>
        <v>Old Age</v>
      </c>
      <c r="D3178" t="s">
        <v>5050</v>
      </c>
      <c r="E3178" t="s">
        <v>47</v>
      </c>
      <c r="F3178" t="s">
        <v>44</v>
      </c>
      <c r="G3178" s="2">
        <v>44244</v>
      </c>
      <c r="H3178" s="1">
        <f>YEAR(Table1[[#This Row],[Date_of_Diagnosis]])</f>
        <v>2021</v>
      </c>
      <c r="I3178" t="s">
        <v>48</v>
      </c>
      <c r="J3178" t="s">
        <v>2</v>
      </c>
      <c r="K3178" t="b">
        <v>1</v>
      </c>
      <c r="L3178">
        <v>27</v>
      </c>
      <c r="M3178">
        <v>8</v>
      </c>
      <c r="N3178" t="s">
        <v>12</v>
      </c>
      <c r="O3178">
        <v>108</v>
      </c>
      <c r="P3178" t="str">
        <f>IF(Table1[[#This Row],[Survival_Time_Months]]&lt;12,"&lt;1 Year",IF(Table1[[#This Row],[Survival_Time_Months]]&lt;60,"1-5 Years","5+ Years"))</f>
        <v>5+ Years</v>
      </c>
      <c r="Q3178" t="s">
        <v>10</v>
      </c>
      <c r="R3178" t="b">
        <v>0</v>
      </c>
      <c r="S3178" t="s">
        <v>21</v>
      </c>
    </row>
    <row r="3179" spans="1:19" x14ac:dyDescent="0.35">
      <c r="A3179" t="s">
        <v>3224</v>
      </c>
      <c r="B3179">
        <v>57</v>
      </c>
      <c r="C3179" t="str">
        <f>IF(Table1[[#This Row],[Age]]&lt;=10,"Child",IF(Table1[[#This Row],[Age]]&lt;=20,"Teen", IF(Table1[[#This Row],[Age]]&lt;=40, "Young Adult",IF(Table1[[#This Row],[Age]]&lt;=60, "Middle Age","Old Age"))))</f>
        <v>Middle Age</v>
      </c>
      <c r="D3179" t="s">
        <v>5050</v>
      </c>
      <c r="E3179" t="s">
        <v>35</v>
      </c>
      <c r="F3179" t="s">
        <v>36</v>
      </c>
      <c r="G3179" s="2">
        <v>44796</v>
      </c>
      <c r="H3179" s="1">
        <f>YEAR(Table1[[#This Row],[Date_of_Diagnosis]])</f>
        <v>2022</v>
      </c>
      <c r="I3179" t="s">
        <v>42</v>
      </c>
      <c r="J3179" t="s">
        <v>38</v>
      </c>
      <c r="K3179" t="b">
        <v>0</v>
      </c>
      <c r="L3179">
        <v>46</v>
      </c>
      <c r="M3179">
        <v>4</v>
      </c>
      <c r="N3179" t="s">
        <v>15</v>
      </c>
      <c r="O3179">
        <v>106</v>
      </c>
      <c r="P3179" t="str">
        <f>IF(Table1[[#This Row],[Survival_Time_Months]]&lt;12,"&lt;1 Year",IF(Table1[[#This Row],[Survival_Time_Months]]&lt;60,"1-5 Years","5+ Years"))</f>
        <v>5+ Years</v>
      </c>
      <c r="Q3179" t="s">
        <v>14</v>
      </c>
      <c r="R3179" t="b">
        <v>0</v>
      </c>
      <c r="S3179" t="s">
        <v>13</v>
      </c>
    </row>
    <row r="3180" spans="1:19" x14ac:dyDescent="0.35">
      <c r="A3180" t="s">
        <v>3225</v>
      </c>
      <c r="B3180">
        <v>87</v>
      </c>
      <c r="C3180" t="str">
        <f>IF(Table1[[#This Row],[Age]]&lt;=10,"Child",IF(Table1[[#This Row],[Age]]&lt;=20,"Teen", IF(Table1[[#This Row],[Age]]&lt;=40, "Young Adult",IF(Table1[[#This Row],[Age]]&lt;=60, "Middle Age","Old Age"))))</f>
        <v>Old Age</v>
      </c>
      <c r="D3180" t="s">
        <v>40</v>
      </c>
      <c r="E3180" t="s">
        <v>50</v>
      </c>
      <c r="F3180" t="s">
        <v>36</v>
      </c>
      <c r="G3180" s="2">
        <v>45231</v>
      </c>
      <c r="H3180" s="1">
        <f>YEAR(Table1[[#This Row],[Date_of_Diagnosis]])</f>
        <v>2023</v>
      </c>
      <c r="I3180" t="s">
        <v>42</v>
      </c>
      <c r="J3180" t="s">
        <v>38</v>
      </c>
      <c r="K3180" t="b">
        <v>0</v>
      </c>
      <c r="L3180">
        <v>22</v>
      </c>
      <c r="M3180">
        <v>0</v>
      </c>
      <c r="N3180" t="s">
        <v>15</v>
      </c>
      <c r="O3180">
        <v>38</v>
      </c>
      <c r="P3180" t="str">
        <f>IF(Table1[[#This Row],[Survival_Time_Months]]&lt;12,"&lt;1 Year",IF(Table1[[#This Row],[Survival_Time_Months]]&lt;60,"1-5 Years","5+ Years"))</f>
        <v>1-5 Years</v>
      </c>
      <c r="Q3180" t="s">
        <v>10</v>
      </c>
      <c r="R3180" t="b">
        <v>0</v>
      </c>
      <c r="S3180" t="s">
        <v>13</v>
      </c>
    </row>
    <row r="3181" spans="1:19" x14ac:dyDescent="0.35">
      <c r="A3181" t="s">
        <v>3226</v>
      </c>
      <c r="B3181">
        <v>15</v>
      </c>
      <c r="C3181" t="str">
        <f>IF(Table1[[#This Row],[Age]]&lt;=10,"Child",IF(Table1[[#This Row],[Age]]&lt;=20,"Teen", IF(Table1[[#This Row],[Age]]&lt;=40, "Young Adult",IF(Table1[[#This Row],[Age]]&lt;=60, "Middle Age","Old Age"))))</f>
        <v>Teen</v>
      </c>
      <c r="D3181" t="s">
        <v>5050</v>
      </c>
      <c r="E3181" t="s">
        <v>47</v>
      </c>
      <c r="F3181" t="s">
        <v>36</v>
      </c>
      <c r="G3181" s="2">
        <v>43736</v>
      </c>
      <c r="H3181" s="1">
        <f>YEAR(Table1[[#This Row],[Date_of_Diagnosis]])</f>
        <v>2019</v>
      </c>
      <c r="I3181" t="s">
        <v>37</v>
      </c>
      <c r="J3181" t="s">
        <v>38</v>
      </c>
      <c r="K3181" t="b">
        <v>0</v>
      </c>
      <c r="L3181">
        <v>43</v>
      </c>
      <c r="M3181">
        <v>6</v>
      </c>
      <c r="N3181" t="s">
        <v>12</v>
      </c>
      <c r="O3181">
        <v>51</v>
      </c>
      <c r="P3181" t="str">
        <f>IF(Table1[[#This Row],[Survival_Time_Months]]&lt;12,"&lt;1 Year",IF(Table1[[#This Row],[Survival_Time_Months]]&lt;60,"1-5 Years","5+ Years"))</f>
        <v>1-5 Years</v>
      </c>
      <c r="Q3181" t="s">
        <v>10</v>
      </c>
      <c r="R3181" t="b">
        <v>0</v>
      </c>
      <c r="S3181" t="s">
        <v>23</v>
      </c>
    </row>
    <row r="3182" spans="1:19" x14ac:dyDescent="0.35">
      <c r="A3182" t="s">
        <v>3227</v>
      </c>
      <c r="B3182">
        <v>90</v>
      </c>
      <c r="C3182" t="str">
        <f>IF(Table1[[#This Row],[Age]]&lt;=10,"Child",IF(Table1[[#This Row],[Age]]&lt;=20,"Teen", IF(Table1[[#This Row],[Age]]&lt;=40, "Young Adult",IF(Table1[[#This Row],[Age]]&lt;=60, "Middle Age","Old Age"))))</f>
        <v>Old Age</v>
      </c>
      <c r="D3182" t="s">
        <v>5049</v>
      </c>
      <c r="E3182" t="s">
        <v>50</v>
      </c>
      <c r="F3182" t="s">
        <v>44</v>
      </c>
      <c r="G3182" s="2">
        <v>44906</v>
      </c>
      <c r="H3182" s="1">
        <f>YEAR(Table1[[#This Row],[Date_of_Diagnosis]])</f>
        <v>2022</v>
      </c>
      <c r="I3182" t="s">
        <v>42</v>
      </c>
      <c r="J3182" t="s">
        <v>45</v>
      </c>
      <c r="K3182" t="b">
        <v>0</v>
      </c>
      <c r="L3182">
        <v>42</v>
      </c>
      <c r="M3182">
        <v>10</v>
      </c>
      <c r="N3182" t="s">
        <v>15</v>
      </c>
      <c r="O3182">
        <v>55</v>
      </c>
      <c r="P3182" t="str">
        <f>IF(Table1[[#This Row],[Survival_Time_Months]]&lt;12,"&lt;1 Year",IF(Table1[[#This Row],[Survival_Time_Months]]&lt;60,"1-5 Years","5+ Years"))</f>
        <v>1-5 Years</v>
      </c>
      <c r="Q3182" t="s">
        <v>10</v>
      </c>
      <c r="R3182" t="b">
        <v>1</v>
      </c>
      <c r="S3182" t="s">
        <v>22</v>
      </c>
    </row>
    <row r="3183" spans="1:19" x14ac:dyDescent="0.35">
      <c r="A3183" t="s">
        <v>3228</v>
      </c>
      <c r="B3183">
        <v>73</v>
      </c>
      <c r="C3183" t="str">
        <f>IF(Table1[[#This Row],[Age]]&lt;=10,"Child",IF(Table1[[#This Row],[Age]]&lt;=20,"Teen", IF(Table1[[#This Row],[Age]]&lt;=40, "Young Adult",IF(Table1[[#This Row],[Age]]&lt;=60, "Middle Age","Old Age"))))</f>
        <v>Old Age</v>
      </c>
      <c r="D3183" t="s">
        <v>5049</v>
      </c>
      <c r="E3183" t="s">
        <v>50</v>
      </c>
      <c r="F3183" t="s">
        <v>44</v>
      </c>
      <c r="G3183" s="2">
        <v>43613</v>
      </c>
      <c r="H3183" s="1">
        <f>YEAR(Table1[[#This Row],[Date_of_Diagnosis]])</f>
        <v>2019</v>
      </c>
      <c r="I3183" t="s">
        <v>37</v>
      </c>
      <c r="J3183" t="s">
        <v>38</v>
      </c>
      <c r="K3183" t="b">
        <v>0</v>
      </c>
      <c r="L3183">
        <v>70</v>
      </c>
      <c r="M3183">
        <v>13</v>
      </c>
      <c r="N3183" t="s">
        <v>9</v>
      </c>
      <c r="O3183">
        <v>85</v>
      </c>
      <c r="P3183" t="str">
        <f>IF(Table1[[#This Row],[Survival_Time_Months]]&lt;12,"&lt;1 Year",IF(Table1[[#This Row],[Survival_Time_Months]]&lt;60,"1-5 Years","5+ Years"))</f>
        <v>5+ Years</v>
      </c>
      <c r="Q3183" t="s">
        <v>10</v>
      </c>
      <c r="R3183" t="b">
        <v>0</v>
      </c>
      <c r="S3183" t="s">
        <v>18</v>
      </c>
    </row>
    <row r="3184" spans="1:19" x14ac:dyDescent="0.35">
      <c r="A3184" t="s">
        <v>3229</v>
      </c>
      <c r="B3184">
        <v>77</v>
      </c>
      <c r="C3184" t="str">
        <f>IF(Table1[[#This Row],[Age]]&lt;=10,"Child",IF(Table1[[#This Row],[Age]]&lt;=20,"Teen", IF(Table1[[#This Row],[Age]]&lt;=40, "Young Adult",IF(Table1[[#This Row],[Age]]&lt;=60, "Middle Age","Old Age"))))</f>
        <v>Old Age</v>
      </c>
      <c r="D3184" t="s">
        <v>5049</v>
      </c>
      <c r="E3184" t="s">
        <v>50</v>
      </c>
      <c r="F3184" t="s">
        <v>44</v>
      </c>
      <c r="G3184" s="2">
        <v>45418</v>
      </c>
      <c r="H3184" s="1">
        <f>YEAR(Table1[[#This Row],[Date_of_Diagnosis]])</f>
        <v>2024</v>
      </c>
      <c r="I3184" t="s">
        <v>51</v>
      </c>
      <c r="J3184" t="s">
        <v>38</v>
      </c>
      <c r="K3184" t="b">
        <v>0</v>
      </c>
      <c r="L3184">
        <v>6</v>
      </c>
      <c r="M3184">
        <v>18</v>
      </c>
      <c r="N3184" t="s">
        <v>12</v>
      </c>
      <c r="O3184">
        <v>39</v>
      </c>
      <c r="P3184" t="str">
        <f>IF(Table1[[#This Row],[Survival_Time_Months]]&lt;12,"&lt;1 Year",IF(Table1[[#This Row],[Survival_Time_Months]]&lt;60,"1-5 Years","5+ Years"))</f>
        <v>1-5 Years</v>
      </c>
      <c r="Q3184" t="s">
        <v>10</v>
      </c>
      <c r="R3184" t="b">
        <v>0</v>
      </c>
      <c r="S3184" t="s">
        <v>22</v>
      </c>
    </row>
    <row r="3185" spans="1:19" x14ac:dyDescent="0.35">
      <c r="A3185" t="s">
        <v>3230</v>
      </c>
      <c r="B3185">
        <v>71</v>
      </c>
      <c r="C3185" t="str">
        <f>IF(Table1[[#This Row],[Age]]&lt;=10,"Child",IF(Table1[[#This Row],[Age]]&lt;=20,"Teen", IF(Table1[[#This Row],[Age]]&lt;=40, "Young Adult",IF(Table1[[#This Row],[Age]]&lt;=60, "Middle Age","Old Age"))))</f>
        <v>Old Age</v>
      </c>
      <c r="D3185" t="s">
        <v>40</v>
      </c>
      <c r="E3185" t="s">
        <v>47</v>
      </c>
      <c r="F3185" t="s">
        <v>44</v>
      </c>
      <c r="G3185" s="2">
        <v>44077</v>
      </c>
      <c r="H3185" s="1">
        <f>YEAR(Table1[[#This Row],[Date_of_Diagnosis]])</f>
        <v>2020</v>
      </c>
      <c r="I3185" t="s">
        <v>48</v>
      </c>
      <c r="J3185" t="s">
        <v>38</v>
      </c>
      <c r="K3185" t="b">
        <v>0</v>
      </c>
      <c r="L3185">
        <v>15</v>
      </c>
      <c r="M3185">
        <v>6</v>
      </c>
      <c r="N3185" t="s">
        <v>15</v>
      </c>
      <c r="O3185">
        <v>14</v>
      </c>
      <c r="P3185" t="str">
        <f>IF(Table1[[#This Row],[Survival_Time_Months]]&lt;12,"&lt;1 Year",IF(Table1[[#This Row],[Survival_Time_Months]]&lt;60,"1-5 Years","5+ Years"))</f>
        <v>1-5 Years</v>
      </c>
      <c r="Q3185" t="s">
        <v>10</v>
      </c>
      <c r="R3185" t="b">
        <v>0</v>
      </c>
      <c r="S3185" t="s">
        <v>23</v>
      </c>
    </row>
    <row r="3186" spans="1:19" x14ac:dyDescent="0.35">
      <c r="A3186" t="s">
        <v>3231</v>
      </c>
      <c r="B3186">
        <v>31</v>
      </c>
      <c r="C3186" t="str">
        <f>IF(Table1[[#This Row],[Age]]&lt;=10,"Child",IF(Table1[[#This Row],[Age]]&lt;=20,"Teen", IF(Table1[[#This Row],[Age]]&lt;=40, "Young Adult",IF(Table1[[#This Row],[Age]]&lt;=60, "Middle Age","Old Age"))))</f>
        <v>Young Adult</v>
      </c>
      <c r="D3186" t="s">
        <v>5050</v>
      </c>
      <c r="E3186" t="s">
        <v>50</v>
      </c>
      <c r="F3186" t="s">
        <v>44</v>
      </c>
      <c r="G3186" s="2">
        <v>44204</v>
      </c>
      <c r="H3186" s="1">
        <f>YEAR(Table1[[#This Row],[Date_of_Diagnosis]])</f>
        <v>2021</v>
      </c>
      <c r="I3186" t="s">
        <v>37</v>
      </c>
      <c r="J3186" t="s">
        <v>2</v>
      </c>
      <c r="K3186" t="b">
        <v>0</v>
      </c>
      <c r="L3186">
        <v>36</v>
      </c>
      <c r="M3186">
        <v>0</v>
      </c>
      <c r="N3186" t="s">
        <v>9</v>
      </c>
      <c r="O3186">
        <v>16</v>
      </c>
      <c r="P3186" t="str">
        <f>IF(Table1[[#This Row],[Survival_Time_Months]]&lt;12,"&lt;1 Year",IF(Table1[[#This Row],[Survival_Time_Months]]&lt;60,"1-5 Years","5+ Years"))</f>
        <v>1-5 Years</v>
      </c>
      <c r="Q3186" t="s">
        <v>14</v>
      </c>
      <c r="R3186" t="b">
        <v>0</v>
      </c>
      <c r="S3186" t="s">
        <v>23</v>
      </c>
    </row>
    <row r="3187" spans="1:19" x14ac:dyDescent="0.35">
      <c r="A3187" t="s">
        <v>3232</v>
      </c>
      <c r="B3187">
        <v>22</v>
      </c>
      <c r="C3187" t="str">
        <f>IF(Table1[[#This Row],[Age]]&lt;=10,"Child",IF(Table1[[#This Row],[Age]]&lt;=20,"Teen", IF(Table1[[#This Row],[Age]]&lt;=40, "Young Adult",IF(Table1[[#This Row],[Age]]&lt;=60, "Middle Age","Old Age"))))</f>
        <v>Young Adult</v>
      </c>
      <c r="D3187" t="s">
        <v>5049</v>
      </c>
      <c r="E3187" t="s">
        <v>35</v>
      </c>
      <c r="F3187" t="s">
        <v>44</v>
      </c>
      <c r="G3187" s="2">
        <v>44165</v>
      </c>
      <c r="H3187" s="1">
        <f>YEAR(Table1[[#This Row],[Date_of_Diagnosis]])</f>
        <v>2020</v>
      </c>
      <c r="I3187" t="s">
        <v>42</v>
      </c>
      <c r="J3187" t="s">
        <v>2</v>
      </c>
      <c r="K3187" t="b">
        <v>1</v>
      </c>
      <c r="L3187">
        <v>47</v>
      </c>
      <c r="M3187">
        <v>20</v>
      </c>
      <c r="N3187" t="s">
        <v>9</v>
      </c>
      <c r="O3187">
        <v>62</v>
      </c>
      <c r="P3187" t="str">
        <f>IF(Table1[[#This Row],[Survival_Time_Months]]&lt;12,"&lt;1 Year",IF(Table1[[#This Row],[Survival_Time_Months]]&lt;60,"1-5 Years","5+ Years"))</f>
        <v>5+ Years</v>
      </c>
      <c r="Q3187" t="s">
        <v>14</v>
      </c>
      <c r="R3187" t="b">
        <v>1</v>
      </c>
      <c r="S3187" t="s">
        <v>17</v>
      </c>
    </row>
    <row r="3188" spans="1:19" x14ac:dyDescent="0.35">
      <c r="A3188" t="s">
        <v>3233</v>
      </c>
      <c r="B3188">
        <v>80</v>
      </c>
      <c r="C3188" t="str">
        <f>IF(Table1[[#This Row],[Age]]&lt;=10,"Child",IF(Table1[[#This Row],[Age]]&lt;=20,"Teen", IF(Table1[[#This Row],[Age]]&lt;=40, "Young Adult",IF(Table1[[#This Row],[Age]]&lt;=60, "Middle Age","Old Age"))))</f>
        <v>Old Age</v>
      </c>
      <c r="D3188" t="s">
        <v>40</v>
      </c>
      <c r="E3188" t="s">
        <v>47</v>
      </c>
      <c r="F3188" t="s">
        <v>44</v>
      </c>
      <c r="G3188" s="2">
        <v>44352</v>
      </c>
      <c r="H3188" s="1">
        <f>YEAR(Table1[[#This Row],[Date_of_Diagnosis]])</f>
        <v>2021</v>
      </c>
      <c r="I3188" t="s">
        <v>51</v>
      </c>
      <c r="J3188" t="s">
        <v>2</v>
      </c>
      <c r="K3188" t="b">
        <v>0</v>
      </c>
      <c r="L3188">
        <v>8</v>
      </c>
      <c r="M3188">
        <v>7</v>
      </c>
      <c r="N3188" t="s">
        <v>9</v>
      </c>
      <c r="O3188">
        <v>65</v>
      </c>
      <c r="P3188" t="str">
        <f>IF(Table1[[#This Row],[Survival_Time_Months]]&lt;12,"&lt;1 Year",IF(Table1[[#This Row],[Survival_Time_Months]]&lt;60,"1-5 Years","5+ Years"))</f>
        <v>5+ Years</v>
      </c>
      <c r="Q3188" t="s">
        <v>14</v>
      </c>
      <c r="R3188" t="b">
        <v>0</v>
      </c>
      <c r="S3188" t="s">
        <v>18</v>
      </c>
    </row>
    <row r="3189" spans="1:19" x14ac:dyDescent="0.35">
      <c r="A3189" t="s">
        <v>3234</v>
      </c>
      <c r="B3189">
        <v>23</v>
      </c>
      <c r="C3189" t="str">
        <f>IF(Table1[[#This Row],[Age]]&lt;=10,"Child",IF(Table1[[#This Row],[Age]]&lt;=20,"Teen", IF(Table1[[#This Row],[Age]]&lt;=40, "Young Adult",IF(Table1[[#This Row],[Age]]&lt;=60, "Middle Age","Old Age"))))</f>
        <v>Young Adult</v>
      </c>
      <c r="D3189" t="s">
        <v>5049</v>
      </c>
      <c r="E3189" t="s">
        <v>47</v>
      </c>
      <c r="F3189" t="s">
        <v>36</v>
      </c>
      <c r="G3189" s="2">
        <v>44148</v>
      </c>
      <c r="H3189" s="1">
        <f>YEAR(Table1[[#This Row],[Date_of_Diagnosis]])</f>
        <v>2020</v>
      </c>
      <c r="I3189" t="s">
        <v>42</v>
      </c>
      <c r="J3189" t="s">
        <v>38</v>
      </c>
      <c r="K3189" t="b">
        <v>1</v>
      </c>
      <c r="L3189">
        <v>65</v>
      </c>
      <c r="M3189">
        <v>3</v>
      </c>
      <c r="N3189" t="s">
        <v>12</v>
      </c>
      <c r="O3189">
        <v>73</v>
      </c>
      <c r="P3189" t="str">
        <f>IF(Table1[[#This Row],[Survival_Time_Months]]&lt;12,"&lt;1 Year",IF(Table1[[#This Row],[Survival_Time_Months]]&lt;60,"1-5 Years","5+ Years"))</f>
        <v>5+ Years</v>
      </c>
      <c r="Q3189" t="s">
        <v>10</v>
      </c>
      <c r="R3189" t="b">
        <v>0</v>
      </c>
      <c r="S3189" t="s">
        <v>23</v>
      </c>
    </row>
    <row r="3190" spans="1:19" x14ac:dyDescent="0.35">
      <c r="A3190" t="s">
        <v>3235</v>
      </c>
      <c r="B3190">
        <v>20</v>
      </c>
      <c r="C3190" t="str">
        <f>IF(Table1[[#This Row],[Age]]&lt;=10,"Child",IF(Table1[[#This Row],[Age]]&lt;=20,"Teen", IF(Table1[[#This Row],[Age]]&lt;=40, "Young Adult",IF(Table1[[#This Row],[Age]]&lt;=60, "Middle Age","Old Age"))))</f>
        <v>Teen</v>
      </c>
      <c r="D3190" t="s">
        <v>5049</v>
      </c>
      <c r="E3190" t="s">
        <v>50</v>
      </c>
      <c r="F3190" t="s">
        <v>44</v>
      </c>
      <c r="G3190" s="2">
        <v>43597</v>
      </c>
      <c r="H3190" s="1">
        <f>YEAR(Table1[[#This Row],[Date_of_Diagnosis]])</f>
        <v>2019</v>
      </c>
      <c r="I3190" t="s">
        <v>51</v>
      </c>
      <c r="J3190" t="s">
        <v>2</v>
      </c>
      <c r="K3190" t="b">
        <v>0</v>
      </c>
      <c r="L3190">
        <v>38</v>
      </c>
      <c r="M3190">
        <v>20</v>
      </c>
      <c r="N3190" t="s">
        <v>9</v>
      </c>
      <c r="O3190">
        <v>106</v>
      </c>
      <c r="P3190" t="str">
        <f>IF(Table1[[#This Row],[Survival_Time_Months]]&lt;12,"&lt;1 Year",IF(Table1[[#This Row],[Survival_Time_Months]]&lt;60,"1-5 Years","5+ Years"))</f>
        <v>5+ Years</v>
      </c>
      <c r="Q3190" t="s">
        <v>14</v>
      </c>
      <c r="R3190" t="b">
        <v>0</v>
      </c>
      <c r="S3190" t="s">
        <v>13</v>
      </c>
    </row>
    <row r="3191" spans="1:19" x14ac:dyDescent="0.35">
      <c r="A3191" t="s">
        <v>3236</v>
      </c>
      <c r="B3191">
        <v>46</v>
      </c>
      <c r="C3191" t="str">
        <f>IF(Table1[[#This Row],[Age]]&lt;=10,"Child",IF(Table1[[#This Row],[Age]]&lt;=20,"Teen", IF(Table1[[#This Row],[Age]]&lt;=40, "Young Adult",IF(Table1[[#This Row],[Age]]&lt;=60, "Middle Age","Old Age"))))</f>
        <v>Middle Age</v>
      </c>
      <c r="D3191" t="s">
        <v>5050</v>
      </c>
      <c r="E3191" t="s">
        <v>35</v>
      </c>
      <c r="F3191" t="s">
        <v>44</v>
      </c>
      <c r="G3191" s="2">
        <v>44258</v>
      </c>
      <c r="H3191" s="1">
        <f>YEAR(Table1[[#This Row],[Date_of_Diagnosis]])</f>
        <v>2021</v>
      </c>
      <c r="I3191" t="s">
        <v>48</v>
      </c>
      <c r="J3191" t="s">
        <v>38</v>
      </c>
      <c r="K3191" t="b">
        <v>1</v>
      </c>
      <c r="L3191">
        <v>60</v>
      </c>
      <c r="M3191">
        <v>1</v>
      </c>
      <c r="N3191" t="s">
        <v>12</v>
      </c>
      <c r="O3191">
        <v>112</v>
      </c>
      <c r="P3191" t="str">
        <f>IF(Table1[[#This Row],[Survival_Time_Months]]&lt;12,"&lt;1 Year",IF(Table1[[#This Row],[Survival_Time_Months]]&lt;60,"1-5 Years","5+ Years"))</f>
        <v>5+ Years</v>
      </c>
      <c r="Q3191" t="s">
        <v>14</v>
      </c>
      <c r="R3191" t="b">
        <v>0</v>
      </c>
      <c r="S3191" t="s">
        <v>16</v>
      </c>
    </row>
    <row r="3192" spans="1:19" x14ac:dyDescent="0.35">
      <c r="A3192" t="s">
        <v>3237</v>
      </c>
      <c r="B3192">
        <v>36</v>
      </c>
      <c r="C3192" t="str">
        <f>IF(Table1[[#This Row],[Age]]&lt;=10,"Child",IF(Table1[[#This Row],[Age]]&lt;=20,"Teen", IF(Table1[[#This Row],[Age]]&lt;=40, "Young Adult",IF(Table1[[#This Row],[Age]]&lt;=60, "Middle Age","Old Age"))))</f>
        <v>Young Adult</v>
      </c>
      <c r="D3192" t="s">
        <v>5049</v>
      </c>
      <c r="E3192" t="s">
        <v>35</v>
      </c>
      <c r="F3192" t="s">
        <v>36</v>
      </c>
      <c r="G3192" s="2">
        <v>44642</v>
      </c>
      <c r="H3192" s="1">
        <f>YEAR(Table1[[#This Row],[Date_of_Diagnosis]])</f>
        <v>2022</v>
      </c>
      <c r="I3192" t="s">
        <v>48</v>
      </c>
      <c r="J3192" t="s">
        <v>45</v>
      </c>
      <c r="K3192" t="b">
        <v>0</v>
      </c>
      <c r="L3192">
        <v>48</v>
      </c>
      <c r="M3192">
        <v>10</v>
      </c>
      <c r="N3192" t="s">
        <v>9</v>
      </c>
      <c r="O3192">
        <v>119</v>
      </c>
      <c r="P3192" t="str">
        <f>IF(Table1[[#This Row],[Survival_Time_Months]]&lt;12,"&lt;1 Year",IF(Table1[[#This Row],[Survival_Time_Months]]&lt;60,"1-5 Years","5+ Years"))</f>
        <v>5+ Years</v>
      </c>
      <c r="Q3192" t="s">
        <v>14</v>
      </c>
      <c r="R3192" t="b">
        <v>0</v>
      </c>
      <c r="S3192" t="s">
        <v>20</v>
      </c>
    </row>
    <row r="3193" spans="1:19" x14ac:dyDescent="0.35">
      <c r="A3193" t="s">
        <v>3238</v>
      </c>
      <c r="B3193">
        <v>16</v>
      </c>
      <c r="C3193" t="str">
        <f>IF(Table1[[#This Row],[Age]]&lt;=10,"Child",IF(Table1[[#This Row],[Age]]&lt;=20,"Teen", IF(Table1[[#This Row],[Age]]&lt;=40, "Young Adult",IF(Table1[[#This Row],[Age]]&lt;=60, "Middle Age","Old Age"))))</f>
        <v>Teen</v>
      </c>
      <c r="D3193" t="s">
        <v>5050</v>
      </c>
      <c r="E3193" t="s">
        <v>35</v>
      </c>
      <c r="F3193" t="s">
        <v>44</v>
      </c>
      <c r="G3193" s="2">
        <v>45272</v>
      </c>
      <c r="H3193" s="1">
        <f>YEAR(Table1[[#This Row],[Date_of_Diagnosis]])</f>
        <v>2023</v>
      </c>
      <c r="I3193" t="s">
        <v>51</v>
      </c>
      <c r="J3193" t="s">
        <v>45</v>
      </c>
      <c r="K3193" t="b">
        <v>1</v>
      </c>
      <c r="L3193">
        <v>34</v>
      </c>
      <c r="M3193">
        <v>0</v>
      </c>
      <c r="N3193" t="s">
        <v>9</v>
      </c>
      <c r="O3193">
        <v>96</v>
      </c>
      <c r="P3193" t="str">
        <f>IF(Table1[[#This Row],[Survival_Time_Months]]&lt;12,"&lt;1 Year",IF(Table1[[#This Row],[Survival_Time_Months]]&lt;60,"1-5 Years","5+ Years"))</f>
        <v>5+ Years</v>
      </c>
      <c r="Q3193" t="s">
        <v>14</v>
      </c>
      <c r="R3193" t="b">
        <v>0</v>
      </c>
      <c r="S3193" t="s">
        <v>20</v>
      </c>
    </row>
    <row r="3194" spans="1:19" x14ac:dyDescent="0.35">
      <c r="A3194" t="s">
        <v>3239</v>
      </c>
      <c r="B3194">
        <v>80</v>
      </c>
      <c r="C3194" t="str">
        <f>IF(Table1[[#This Row],[Age]]&lt;=10,"Child",IF(Table1[[#This Row],[Age]]&lt;=20,"Teen", IF(Table1[[#This Row],[Age]]&lt;=40, "Young Adult",IF(Table1[[#This Row],[Age]]&lt;=60, "Middle Age","Old Age"))))</f>
        <v>Old Age</v>
      </c>
      <c r="D3194" t="s">
        <v>5049</v>
      </c>
      <c r="E3194" t="s">
        <v>47</v>
      </c>
      <c r="F3194" t="s">
        <v>44</v>
      </c>
      <c r="G3194" s="2">
        <v>43559</v>
      </c>
      <c r="H3194" s="1">
        <f>YEAR(Table1[[#This Row],[Date_of_Diagnosis]])</f>
        <v>2019</v>
      </c>
      <c r="I3194" t="s">
        <v>37</v>
      </c>
      <c r="J3194" t="s">
        <v>38</v>
      </c>
      <c r="K3194" t="b">
        <v>1</v>
      </c>
      <c r="L3194">
        <v>56</v>
      </c>
      <c r="M3194">
        <v>6</v>
      </c>
      <c r="N3194" t="s">
        <v>12</v>
      </c>
      <c r="O3194">
        <v>28</v>
      </c>
      <c r="P3194" t="str">
        <f>IF(Table1[[#This Row],[Survival_Time_Months]]&lt;12,"&lt;1 Year",IF(Table1[[#This Row],[Survival_Time_Months]]&lt;60,"1-5 Years","5+ Years"))</f>
        <v>1-5 Years</v>
      </c>
      <c r="Q3194" t="s">
        <v>14</v>
      </c>
      <c r="R3194" t="b">
        <v>0</v>
      </c>
      <c r="S3194" t="s">
        <v>23</v>
      </c>
    </row>
    <row r="3195" spans="1:19" x14ac:dyDescent="0.35">
      <c r="A3195" t="s">
        <v>3240</v>
      </c>
      <c r="B3195">
        <v>35</v>
      </c>
      <c r="C3195" t="str">
        <f>IF(Table1[[#This Row],[Age]]&lt;=10,"Child",IF(Table1[[#This Row],[Age]]&lt;=20,"Teen", IF(Table1[[#This Row],[Age]]&lt;=40, "Young Adult",IF(Table1[[#This Row],[Age]]&lt;=60, "Middle Age","Old Age"))))</f>
        <v>Young Adult</v>
      </c>
      <c r="D3195" t="s">
        <v>5050</v>
      </c>
      <c r="E3195" t="s">
        <v>35</v>
      </c>
      <c r="F3195" t="s">
        <v>44</v>
      </c>
      <c r="G3195" s="2">
        <v>45363</v>
      </c>
      <c r="H3195" s="1">
        <f>YEAR(Table1[[#This Row],[Date_of_Diagnosis]])</f>
        <v>2024</v>
      </c>
      <c r="I3195" t="s">
        <v>51</v>
      </c>
      <c r="J3195" t="s">
        <v>2</v>
      </c>
      <c r="K3195" t="b">
        <v>1</v>
      </c>
      <c r="L3195">
        <v>36</v>
      </c>
      <c r="M3195">
        <v>12</v>
      </c>
      <c r="N3195" t="s">
        <v>12</v>
      </c>
      <c r="O3195">
        <v>23</v>
      </c>
      <c r="P3195" t="str">
        <f>IF(Table1[[#This Row],[Survival_Time_Months]]&lt;12,"&lt;1 Year",IF(Table1[[#This Row],[Survival_Time_Months]]&lt;60,"1-5 Years","5+ Years"))</f>
        <v>1-5 Years</v>
      </c>
      <c r="Q3195" t="s">
        <v>10</v>
      </c>
      <c r="R3195" t="b">
        <v>1</v>
      </c>
      <c r="S3195" t="s">
        <v>19</v>
      </c>
    </row>
    <row r="3196" spans="1:19" x14ac:dyDescent="0.35">
      <c r="A3196" t="s">
        <v>3241</v>
      </c>
      <c r="B3196">
        <v>9</v>
      </c>
      <c r="C3196" t="str">
        <f>IF(Table1[[#This Row],[Age]]&lt;=10,"Child",IF(Table1[[#This Row],[Age]]&lt;=20,"Teen", IF(Table1[[#This Row],[Age]]&lt;=40, "Young Adult",IF(Table1[[#This Row],[Age]]&lt;=60, "Middle Age","Old Age"))))</f>
        <v>Child</v>
      </c>
      <c r="D3196" t="s">
        <v>5050</v>
      </c>
      <c r="E3196" t="s">
        <v>35</v>
      </c>
      <c r="F3196" t="s">
        <v>41</v>
      </c>
      <c r="G3196" s="2">
        <v>43471</v>
      </c>
      <c r="H3196" s="1">
        <f>YEAR(Table1[[#This Row],[Date_of_Diagnosis]])</f>
        <v>2019</v>
      </c>
      <c r="I3196" t="s">
        <v>42</v>
      </c>
      <c r="J3196" t="s">
        <v>38</v>
      </c>
      <c r="K3196" t="b">
        <v>1</v>
      </c>
      <c r="L3196">
        <v>9</v>
      </c>
      <c r="M3196">
        <v>9</v>
      </c>
      <c r="N3196" t="s">
        <v>15</v>
      </c>
      <c r="O3196">
        <v>17</v>
      </c>
      <c r="P3196" t="str">
        <f>IF(Table1[[#This Row],[Survival_Time_Months]]&lt;12,"&lt;1 Year",IF(Table1[[#This Row],[Survival_Time_Months]]&lt;60,"1-5 Years","5+ Years"))</f>
        <v>1-5 Years</v>
      </c>
      <c r="Q3196" t="s">
        <v>10</v>
      </c>
      <c r="R3196" t="b">
        <v>1</v>
      </c>
      <c r="S3196" t="s">
        <v>20</v>
      </c>
    </row>
    <row r="3197" spans="1:19" x14ac:dyDescent="0.35">
      <c r="A3197" t="s">
        <v>3242</v>
      </c>
      <c r="B3197">
        <v>9</v>
      </c>
      <c r="C3197" t="str">
        <f>IF(Table1[[#This Row],[Age]]&lt;=10,"Child",IF(Table1[[#This Row],[Age]]&lt;=20,"Teen", IF(Table1[[#This Row],[Age]]&lt;=40, "Young Adult",IF(Table1[[#This Row],[Age]]&lt;=60, "Middle Age","Old Age"))))</f>
        <v>Child</v>
      </c>
      <c r="D3197" t="s">
        <v>5050</v>
      </c>
      <c r="E3197" t="s">
        <v>35</v>
      </c>
      <c r="F3197" t="s">
        <v>44</v>
      </c>
      <c r="G3197" s="2">
        <v>44053</v>
      </c>
      <c r="H3197" s="1">
        <f>YEAR(Table1[[#This Row],[Date_of_Diagnosis]])</f>
        <v>2020</v>
      </c>
      <c r="I3197" t="s">
        <v>42</v>
      </c>
      <c r="J3197" t="s">
        <v>38</v>
      </c>
      <c r="K3197" t="b">
        <v>0</v>
      </c>
      <c r="L3197">
        <v>62</v>
      </c>
      <c r="M3197">
        <v>8</v>
      </c>
      <c r="N3197" t="s">
        <v>12</v>
      </c>
      <c r="O3197">
        <v>54</v>
      </c>
      <c r="P3197" t="str">
        <f>IF(Table1[[#This Row],[Survival_Time_Months]]&lt;12,"&lt;1 Year",IF(Table1[[#This Row],[Survival_Time_Months]]&lt;60,"1-5 Years","5+ Years"))</f>
        <v>1-5 Years</v>
      </c>
      <c r="Q3197" t="s">
        <v>14</v>
      </c>
      <c r="R3197" t="b">
        <v>0</v>
      </c>
      <c r="S3197" t="s">
        <v>13</v>
      </c>
    </row>
    <row r="3198" spans="1:19" x14ac:dyDescent="0.35">
      <c r="A3198" t="s">
        <v>3243</v>
      </c>
      <c r="B3198">
        <v>49</v>
      </c>
      <c r="C3198" t="str">
        <f>IF(Table1[[#This Row],[Age]]&lt;=10,"Child",IF(Table1[[#This Row],[Age]]&lt;=20,"Teen", IF(Table1[[#This Row],[Age]]&lt;=40, "Young Adult",IF(Table1[[#This Row],[Age]]&lt;=60, "Middle Age","Old Age"))))</f>
        <v>Middle Age</v>
      </c>
      <c r="D3198" t="s">
        <v>5049</v>
      </c>
      <c r="E3198" t="s">
        <v>35</v>
      </c>
      <c r="F3198" t="s">
        <v>41</v>
      </c>
      <c r="G3198" s="2">
        <v>44929</v>
      </c>
      <c r="H3198" s="1">
        <f>YEAR(Table1[[#This Row],[Date_of_Diagnosis]])</f>
        <v>2023</v>
      </c>
      <c r="I3198" t="s">
        <v>37</v>
      </c>
      <c r="J3198" t="s">
        <v>38</v>
      </c>
      <c r="K3198" t="b">
        <v>1</v>
      </c>
      <c r="L3198">
        <v>7</v>
      </c>
      <c r="M3198">
        <v>18</v>
      </c>
      <c r="N3198" t="s">
        <v>12</v>
      </c>
      <c r="O3198">
        <v>120</v>
      </c>
      <c r="P3198" t="str">
        <f>IF(Table1[[#This Row],[Survival_Time_Months]]&lt;12,"&lt;1 Year",IF(Table1[[#This Row],[Survival_Time_Months]]&lt;60,"1-5 Years","5+ Years"))</f>
        <v>5+ Years</v>
      </c>
      <c r="Q3198" t="s">
        <v>10</v>
      </c>
      <c r="R3198" t="b">
        <v>0</v>
      </c>
      <c r="S3198" t="s">
        <v>17</v>
      </c>
    </row>
    <row r="3199" spans="1:19" x14ac:dyDescent="0.35">
      <c r="A3199" t="s">
        <v>3244</v>
      </c>
      <c r="B3199">
        <v>17</v>
      </c>
      <c r="C3199" t="str">
        <f>IF(Table1[[#This Row],[Age]]&lt;=10,"Child",IF(Table1[[#This Row],[Age]]&lt;=20,"Teen", IF(Table1[[#This Row],[Age]]&lt;=40, "Young Adult",IF(Table1[[#This Row],[Age]]&lt;=60, "Middle Age","Old Age"))))</f>
        <v>Teen</v>
      </c>
      <c r="D3199" t="s">
        <v>5050</v>
      </c>
      <c r="E3199" t="s">
        <v>35</v>
      </c>
      <c r="F3199" t="s">
        <v>36</v>
      </c>
      <c r="G3199" s="2">
        <v>45228</v>
      </c>
      <c r="H3199" s="1">
        <f>YEAR(Table1[[#This Row],[Date_of_Diagnosis]])</f>
        <v>2023</v>
      </c>
      <c r="I3199" t="s">
        <v>42</v>
      </c>
      <c r="J3199" t="s">
        <v>38</v>
      </c>
      <c r="K3199" t="b">
        <v>1</v>
      </c>
      <c r="L3199">
        <v>59</v>
      </c>
      <c r="M3199">
        <v>8</v>
      </c>
      <c r="N3199" t="s">
        <v>15</v>
      </c>
      <c r="O3199">
        <v>93</v>
      </c>
      <c r="P3199" t="str">
        <f>IF(Table1[[#This Row],[Survival_Time_Months]]&lt;12,"&lt;1 Year",IF(Table1[[#This Row],[Survival_Time_Months]]&lt;60,"1-5 Years","5+ Years"))</f>
        <v>5+ Years</v>
      </c>
      <c r="Q3199" t="s">
        <v>10</v>
      </c>
      <c r="R3199" t="b">
        <v>1</v>
      </c>
      <c r="S3199" t="s">
        <v>23</v>
      </c>
    </row>
    <row r="3200" spans="1:19" x14ac:dyDescent="0.35">
      <c r="A3200" t="s">
        <v>3245</v>
      </c>
      <c r="B3200">
        <v>10</v>
      </c>
      <c r="C3200" t="str">
        <f>IF(Table1[[#This Row],[Age]]&lt;=10,"Child",IF(Table1[[#This Row],[Age]]&lt;=20,"Teen", IF(Table1[[#This Row],[Age]]&lt;=40, "Young Adult",IF(Table1[[#This Row],[Age]]&lt;=60, "Middle Age","Old Age"))))</f>
        <v>Child</v>
      </c>
      <c r="D3200" t="s">
        <v>40</v>
      </c>
      <c r="E3200" t="s">
        <v>35</v>
      </c>
      <c r="F3200" t="s">
        <v>44</v>
      </c>
      <c r="G3200" s="2">
        <v>45304</v>
      </c>
      <c r="H3200" s="1">
        <f>YEAR(Table1[[#This Row],[Date_of_Diagnosis]])</f>
        <v>2024</v>
      </c>
      <c r="I3200" t="s">
        <v>37</v>
      </c>
      <c r="J3200" t="s">
        <v>45</v>
      </c>
      <c r="K3200" t="b">
        <v>1</v>
      </c>
      <c r="L3200">
        <v>17</v>
      </c>
      <c r="M3200">
        <v>19</v>
      </c>
      <c r="N3200" t="s">
        <v>15</v>
      </c>
      <c r="O3200">
        <v>118</v>
      </c>
      <c r="P3200" t="str">
        <f>IF(Table1[[#This Row],[Survival_Time_Months]]&lt;12,"&lt;1 Year",IF(Table1[[#This Row],[Survival_Time_Months]]&lt;60,"1-5 Years","5+ Years"))</f>
        <v>5+ Years</v>
      </c>
      <c r="Q3200" t="s">
        <v>10</v>
      </c>
      <c r="R3200" t="b">
        <v>1</v>
      </c>
      <c r="S3200" t="s">
        <v>20</v>
      </c>
    </row>
    <row r="3201" spans="1:19" x14ac:dyDescent="0.35">
      <c r="A3201" t="s">
        <v>3246</v>
      </c>
      <c r="B3201">
        <v>52</v>
      </c>
      <c r="C3201" t="str">
        <f>IF(Table1[[#This Row],[Age]]&lt;=10,"Child",IF(Table1[[#This Row],[Age]]&lt;=20,"Teen", IF(Table1[[#This Row],[Age]]&lt;=40, "Young Adult",IF(Table1[[#This Row],[Age]]&lt;=60, "Middle Age","Old Age"))))</f>
        <v>Middle Age</v>
      </c>
      <c r="D3201" t="s">
        <v>5049</v>
      </c>
      <c r="E3201" t="s">
        <v>50</v>
      </c>
      <c r="F3201" t="s">
        <v>41</v>
      </c>
      <c r="G3201" s="2">
        <v>44046</v>
      </c>
      <c r="H3201" s="1">
        <f>YEAR(Table1[[#This Row],[Date_of_Diagnosis]])</f>
        <v>2020</v>
      </c>
      <c r="I3201" t="s">
        <v>42</v>
      </c>
      <c r="J3201" t="s">
        <v>2</v>
      </c>
      <c r="K3201" t="b">
        <v>0</v>
      </c>
      <c r="L3201">
        <v>37</v>
      </c>
      <c r="M3201">
        <v>12</v>
      </c>
      <c r="N3201" t="s">
        <v>15</v>
      </c>
      <c r="O3201">
        <v>42</v>
      </c>
      <c r="P3201" t="str">
        <f>IF(Table1[[#This Row],[Survival_Time_Months]]&lt;12,"&lt;1 Year",IF(Table1[[#This Row],[Survival_Time_Months]]&lt;60,"1-5 Years","5+ Years"))</f>
        <v>1-5 Years</v>
      </c>
      <c r="Q3201" t="s">
        <v>14</v>
      </c>
      <c r="R3201" t="b">
        <v>0</v>
      </c>
      <c r="S3201" t="s">
        <v>13</v>
      </c>
    </row>
    <row r="3202" spans="1:19" x14ac:dyDescent="0.35">
      <c r="A3202" t="s">
        <v>3247</v>
      </c>
      <c r="B3202">
        <v>49</v>
      </c>
      <c r="C3202" t="str">
        <f>IF(Table1[[#This Row],[Age]]&lt;=10,"Child",IF(Table1[[#This Row],[Age]]&lt;=20,"Teen", IF(Table1[[#This Row],[Age]]&lt;=40, "Young Adult",IF(Table1[[#This Row],[Age]]&lt;=60, "Middle Age","Old Age"))))</f>
        <v>Middle Age</v>
      </c>
      <c r="D3202" t="s">
        <v>40</v>
      </c>
      <c r="E3202" t="s">
        <v>50</v>
      </c>
      <c r="F3202" t="s">
        <v>41</v>
      </c>
      <c r="G3202" s="2">
        <v>44662</v>
      </c>
      <c r="H3202" s="1">
        <f>YEAR(Table1[[#This Row],[Date_of_Diagnosis]])</f>
        <v>2022</v>
      </c>
      <c r="I3202" t="s">
        <v>42</v>
      </c>
      <c r="J3202" t="s">
        <v>45</v>
      </c>
      <c r="K3202" t="b">
        <v>0</v>
      </c>
      <c r="L3202">
        <v>27</v>
      </c>
      <c r="M3202">
        <v>11</v>
      </c>
      <c r="N3202" t="s">
        <v>15</v>
      </c>
      <c r="O3202">
        <v>108</v>
      </c>
      <c r="P3202" t="str">
        <f>IF(Table1[[#This Row],[Survival_Time_Months]]&lt;12,"&lt;1 Year",IF(Table1[[#This Row],[Survival_Time_Months]]&lt;60,"1-5 Years","5+ Years"))</f>
        <v>5+ Years</v>
      </c>
      <c r="Q3202" t="s">
        <v>10</v>
      </c>
      <c r="R3202" t="b">
        <v>0</v>
      </c>
      <c r="S3202" t="s">
        <v>21</v>
      </c>
    </row>
    <row r="3203" spans="1:19" x14ac:dyDescent="0.35">
      <c r="A3203" t="s">
        <v>3248</v>
      </c>
      <c r="B3203">
        <v>56</v>
      </c>
      <c r="C3203" t="str">
        <f>IF(Table1[[#This Row],[Age]]&lt;=10,"Child",IF(Table1[[#This Row],[Age]]&lt;=20,"Teen", IF(Table1[[#This Row],[Age]]&lt;=40, "Young Adult",IF(Table1[[#This Row],[Age]]&lt;=60, "Middle Age","Old Age"))))</f>
        <v>Middle Age</v>
      </c>
      <c r="D3203" t="s">
        <v>5049</v>
      </c>
      <c r="E3203" t="s">
        <v>35</v>
      </c>
      <c r="F3203" t="s">
        <v>44</v>
      </c>
      <c r="G3203" s="2">
        <v>44791</v>
      </c>
      <c r="H3203" s="1">
        <f>YEAR(Table1[[#This Row],[Date_of_Diagnosis]])</f>
        <v>2022</v>
      </c>
      <c r="I3203" t="s">
        <v>48</v>
      </c>
      <c r="J3203" t="s">
        <v>45</v>
      </c>
      <c r="K3203" t="b">
        <v>0</v>
      </c>
      <c r="L3203">
        <v>23</v>
      </c>
      <c r="M3203">
        <v>20</v>
      </c>
      <c r="N3203" t="s">
        <v>9</v>
      </c>
      <c r="O3203">
        <v>15</v>
      </c>
      <c r="P3203" t="str">
        <f>IF(Table1[[#This Row],[Survival_Time_Months]]&lt;12,"&lt;1 Year",IF(Table1[[#This Row],[Survival_Time_Months]]&lt;60,"1-5 Years","5+ Years"))</f>
        <v>1-5 Years</v>
      </c>
      <c r="Q3203" t="s">
        <v>14</v>
      </c>
      <c r="R3203" t="b">
        <v>1</v>
      </c>
      <c r="S3203" t="s">
        <v>16</v>
      </c>
    </row>
    <row r="3204" spans="1:19" x14ac:dyDescent="0.35">
      <c r="A3204" t="s">
        <v>3249</v>
      </c>
      <c r="B3204">
        <v>46</v>
      </c>
      <c r="C3204" t="str">
        <f>IF(Table1[[#This Row],[Age]]&lt;=10,"Child",IF(Table1[[#This Row],[Age]]&lt;=20,"Teen", IF(Table1[[#This Row],[Age]]&lt;=40, "Young Adult",IF(Table1[[#This Row],[Age]]&lt;=60, "Middle Age","Old Age"))))</f>
        <v>Middle Age</v>
      </c>
      <c r="D3204" t="s">
        <v>40</v>
      </c>
      <c r="E3204" t="s">
        <v>35</v>
      </c>
      <c r="F3204" t="s">
        <v>36</v>
      </c>
      <c r="G3204" s="2">
        <v>44854</v>
      </c>
      <c r="H3204" s="1">
        <f>YEAR(Table1[[#This Row],[Date_of_Diagnosis]])</f>
        <v>2022</v>
      </c>
      <c r="I3204" t="s">
        <v>42</v>
      </c>
      <c r="J3204" t="s">
        <v>2</v>
      </c>
      <c r="K3204" t="b">
        <v>0</v>
      </c>
      <c r="L3204">
        <v>54</v>
      </c>
      <c r="M3204">
        <v>4</v>
      </c>
      <c r="N3204" t="s">
        <v>15</v>
      </c>
      <c r="O3204">
        <v>68</v>
      </c>
      <c r="P3204" t="str">
        <f>IF(Table1[[#This Row],[Survival_Time_Months]]&lt;12,"&lt;1 Year",IF(Table1[[#This Row],[Survival_Time_Months]]&lt;60,"1-5 Years","5+ Years"))</f>
        <v>5+ Years</v>
      </c>
      <c r="Q3204" t="s">
        <v>10</v>
      </c>
      <c r="R3204" t="b">
        <v>0</v>
      </c>
      <c r="S3204" t="s">
        <v>23</v>
      </c>
    </row>
    <row r="3205" spans="1:19" x14ac:dyDescent="0.35">
      <c r="A3205" t="s">
        <v>3250</v>
      </c>
      <c r="B3205">
        <v>78</v>
      </c>
      <c r="C3205" t="str">
        <f>IF(Table1[[#This Row],[Age]]&lt;=10,"Child",IF(Table1[[#This Row],[Age]]&lt;=20,"Teen", IF(Table1[[#This Row],[Age]]&lt;=40, "Young Adult",IF(Table1[[#This Row],[Age]]&lt;=60, "Middle Age","Old Age"))))</f>
        <v>Old Age</v>
      </c>
      <c r="D3205" t="s">
        <v>5050</v>
      </c>
      <c r="E3205" t="s">
        <v>35</v>
      </c>
      <c r="F3205" t="s">
        <v>41</v>
      </c>
      <c r="G3205" s="2">
        <v>44758</v>
      </c>
      <c r="H3205" s="1">
        <f>YEAR(Table1[[#This Row],[Date_of_Diagnosis]])</f>
        <v>2022</v>
      </c>
      <c r="I3205" t="s">
        <v>48</v>
      </c>
      <c r="J3205" t="s">
        <v>45</v>
      </c>
      <c r="K3205" t="b">
        <v>0</v>
      </c>
      <c r="L3205">
        <v>27</v>
      </c>
      <c r="M3205">
        <v>7</v>
      </c>
      <c r="N3205" t="s">
        <v>9</v>
      </c>
      <c r="O3205">
        <v>42</v>
      </c>
      <c r="P3205" t="str">
        <f>IF(Table1[[#This Row],[Survival_Time_Months]]&lt;12,"&lt;1 Year",IF(Table1[[#This Row],[Survival_Time_Months]]&lt;60,"1-5 Years","5+ Years"))</f>
        <v>1-5 Years</v>
      </c>
      <c r="Q3205" t="s">
        <v>10</v>
      </c>
      <c r="R3205" t="b">
        <v>1</v>
      </c>
      <c r="S3205" t="s">
        <v>20</v>
      </c>
    </row>
    <row r="3206" spans="1:19" x14ac:dyDescent="0.35">
      <c r="A3206" t="s">
        <v>3251</v>
      </c>
      <c r="B3206">
        <v>79</v>
      </c>
      <c r="C3206" t="str">
        <f>IF(Table1[[#This Row],[Age]]&lt;=10,"Child",IF(Table1[[#This Row],[Age]]&lt;=20,"Teen", IF(Table1[[#This Row],[Age]]&lt;=40, "Young Adult",IF(Table1[[#This Row],[Age]]&lt;=60, "Middle Age","Old Age"))))</f>
        <v>Old Age</v>
      </c>
      <c r="D3206" t="s">
        <v>40</v>
      </c>
      <c r="E3206" t="s">
        <v>47</v>
      </c>
      <c r="F3206" t="s">
        <v>41</v>
      </c>
      <c r="G3206" s="2">
        <v>45392</v>
      </c>
      <c r="H3206" s="1">
        <f>YEAR(Table1[[#This Row],[Date_of_Diagnosis]])</f>
        <v>2024</v>
      </c>
      <c r="I3206" t="s">
        <v>48</v>
      </c>
      <c r="J3206" t="s">
        <v>38</v>
      </c>
      <c r="K3206" t="b">
        <v>1</v>
      </c>
      <c r="L3206">
        <v>33</v>
      </c>
      <c r="M3206">
        <v>4</v>
      </c>
      <c r="N3206" t="s">
        <v>9</v>
      </c>
      <c r="O3206">
        <v>5</v>
      </c>
      <c r="P3206" t="str">
        <f>IF(Table1[[#This Row],[Survival_Time_Months]]&lt;12,"&lt;1 Year",IF(Table1[[#This Row],[Survival_Time_Months]]&lt;60,"1-5 Years","5+ Years"))</f>
        <v>&lt;1 Year</v>
      </c>
      <c r="Q3206" t="s">
        <v>10</v>
      </c>
      <c r="R3206" t="b">
        <v>0</v>
      </c>
      <c r="S3206" t="s">
        <v>17</v>
      </c>
    </row>
    <row r="3207" spans="1:19" x14ac:dyDescent="0.35">
      <c r="A3207" t="s">
        <v>3252</v>
      </c>
      <c r="B3207">
        <v>3</v>
      </c>
      <c r="C3207" t="str">
        <f>IF(Table1[[#This Row],[Age]]&lt;=10,"Child",IF(Table1[[#This Row],[Age]]&lt;=20,"Teen", IF(Table1[[#This Row],[Age]]&lt;=40, "Young Adult",IF(Table1[[#This Row],[Age]]&lt;=60, "Middle Age","Old Age"))))</f>
        <v>Child</v>
      </c>
      <c r="D3207" t="s">
        <v>40</v>
      </c>
      <c r="E3207" t="s">
        <v>35</v>
      </c>
      <c r="F3207" t="s">
        <v>44</v>
      </c>
      <c r="G3207" s="2">
        <v>44058</v>
      </c>
      <c r="H3207" s="1">
        <f>YEAR(Table1[[#This Row],[Date_of_Diagnosis]])</f>
        <v>2020</v>
      </c>
      <c r="I3207" t="s">
        <v>37</v>
      </c>
      <c r="J3207" t="s">
        <v>2</v>
      </c>
      <c r="K3207" t="b">
        <v>0</v>
      </c>
      <c r="L3207">
        <v>3</v>
      </c>
      <c r="M3207">
        <v>11</v>
      </c>
      <c r="N3207" t="s">
        <v>9</v>
      </c>
      <c r="O3207">
        <v>112</v>
      </c>
      <c r="P3207" t="str">
        <f>IF(Table1[[#This Row],[Survival_Time_Months]]&lt;12,"&lt;1 Year",IF(Table1[[#This Row],[Survival_Time_Months]]&lt;60,"1-5 Years","5+ Years"))</f>
        <v>5+ Years</v>
      </c>
      <c r="Q3207" t="s">
        <v>14</v>
      </c>
      <c r="R3207" t="b">
        <v>0</v>
      </c>
      <c r="S3207" t="s">
        <v>22</v>
      </c>
    </row>
    <row r="3208" spans="1:19" x14ac:dyDescent="0.35">
      <c r="A3208" t="s">
        <v>3253</v>
      </c>
      <c r="B3208">
        <v>5</v>
      </c>
      <c r="C3208" t="str">
        <f>IF(Table1[[#This Row],[Age]]&lt;=10,"Child",IF(Table1[[#This Row],[Age]]&lt;=20,"Teen", IF(Table1[[#This Row],[Age]]&lt;=40, "Young Adult",IF(Table1[[#This Row],[Age]]&lt;=60, "Middle Age","Old Age"))))</f>
        <v>Child</v>
      </c>
      <c r="D3208" t="s">
        <v>5049</v>
      </c>
      <c r="E3208" t="s">
        <v>35</v>
      </c>
      <c r="F3208" t="s">
        <v>36</v>
      </c>
      <c r="G3208" s="2">
        <v>44305</v>
      </c>
      <c r="H3208" s="1">
        <f>YEAR(Table1[[#This Row],[Date_of_Diagnosis]])</f>
        <v>2021</v>
      </c>
      <c r="I3208" t="s">
        <v>51</v>
      </c>
      <c r="J3208" t="s">
        <v>45</v>
      </c>
      <c r="K3208" t="b">
        <v>1</v>
      </c>
      <c r="L3208">
        <v>37</v>
      </c>
      <c r="M3208">
        <v>19</v>
      </c>
      <c r="N3208" t="s">
        <v>15</v>
      </c>
      <c r="O3208">
        <v>20</v>
      </c>
      <c r="P3208" t="str">
        <f>IF(Table1[[#This Row],[Survival_Time_Months]]&lt;12,"&lt;1 Year",IF(Table1[[#This Row],[Survival_Time_Months]]&lt;60,"1-5 Years","5+ Years"))</f>
        <v>1-5 Years</v>
      </c>
      <c r="Q3208" t="s">
        <v>10</v>
      </c>
      <c r="R3208" t="b">
        <v>0</v>
      </c>
      <c r="S3208" t="s">
        <v>22</v>
      </c>
    </row>
    <row r="3209" spans="1:19" x14ac:dyDescent="0.35">
      <c r="A3209" t="s">
        <v>3254</v>
      </c>
      <c r="B3209">
        <v>5</v>
      </c>
      <c r="C3209" t="str">
        <f>IF(Table1[[#This Row],[Age]]&lt;=10,"Child",IF(Table1[[#This Row],[Age]]&lt;=20,"Teen", IF(Table1[[#This Row],[Age]]&lt;=40, "Young Adult",IF(Table1[[#This Row],[Age]]&lt;=60, "Middle Age","Old Age"))))</f>
        <v>Child</v>
      </c>
      <c r="D3209" t="s">
        <v>40</v>
      </c>
      <c r="E3209" t="s">
        <v>50</v>
      </c>
      <c r="F3209" t="s">
        <v>41</v>
      </c>
      <c r="G3209" s="2">
        <v>43684</v>
      </c>
      <c r="H3209" s="1">
        <f>YEAR(Table1[[#This Row],[Date_of_Diagnosis]])</f>
        <v>2019</v>
      </c>
      <c r="I3209" t="s">
        <v>37</v>
      </c>
      <c r="J3209" t="s">
        <v>38</v>
      </c>
      <c r="K3209" t="b">
        <v>0</v>
      </c>
      <c r="L3209">
        <v>51</v>
      </c>
      <c r="M3209">
        <v>14</v>
      </c>
      <c r="N3209" t="s">
        <v>12</v>
      </c>
      <c r="O3209">
        <v>49</v>
      </c>
      <c r="P3209" t="str">
        <f>IF(Table1[[#This Row],[Survival_Time_Months]]&lt;12,"&lt;1 Year",IF(Table1[[#This Row],[Survival_Time_Months]]&lt;60,"1-5 Years","5+ Years"))</f>
        <v>1-5 Years</v>
      </c>
      <c r="Q3209" t="s">
        <v>10</v>
      </c>
      <c r="R3209" t="b">
        <v>1</v>
      </c>
      <c r="S3209" t="s">
        <v>11</v>
      </c>
    </row>
    <row r="3210" spans="1:19" x14ac:dyDescent="0.35">
      <c r="A3210" t="s">
        <v>3255</v>
      </c>
      <c r="B3210">
        <v>42</v>
      </c>
      <c r="C3210" t="str">
        <f>IF(Table1[[#This Row],[Age]]&lt;=10,"Child",IF(Table1[[#This Row],[Age]]&lt;=20,"Teen", IF(Table1[[#This Row],[Age]]&lt;=40, "Young Adult",IF(Table1[[#This Row],[Age]]&lt;=60, "Middle Age","Old Age"))))</f>
        <v>Middle Age</v>
      </c>
      <c r="D3210" t="s">
        <v>5050</v>
      </c>
      <c r="E3210" t="s">
        <v>50</v>
      </c>
      <c r="F3210" t="s">
        <v>36</v>
      </c>
      <c r="G3210" s="2">
        <v>45395</v>
      </c>
      <c r="H3210" s="1">
        <f>YEAR(Table1[[#This Row],[Date_of_Diagnosis]])</f>
        <v>2024</v>
      </c>
      <c r="I3210" t="s">
        <v>37</v>
      </c>
      <c r="J3210" t="s">
        <v>45</v>
      </c>
      <c r="K3210" t="b">
        <v>1</v>
      </c>
      <c r="L3210">
        <v>29</v>
      </c>
      <c r="M3210">
        <v>10</v>
      </c>
      <c r="N3210" t="s">
        <v>9</v>
      </c>
      <c r="O3210">
        <v>30</v>
      </c>
      <c r="P3210" t="str">
        <f>IF(Table1[[#This Row],[Survival_Time_Months]]&lt;12,"&lt;1 Year",IF(Table1[[#This Row],[Survival_Time_Months]]&lt;60,"1-5 Years","5+ Years"))</f>
        <v>1-5 Years</v>
      </c>
      <c r="Q3210" t="s">
        <v>14</v>
      </c>
      <c r="R3210" t="b">
        <v>1</v>
      </c>
      <c r="S3210" t="s">
        <v>13</v>
      </c>
    </row>
    <row r="3211" spans="1:19" x14ac:dyDescent="0.35">
      <c r="A3211" t="s">
        <v>3256</v>
      </c>
      <c r="B3211">
        <v>22</v>
      </c>
      <c r="C3211" t="str">
        <f>IF(Table1[[#This Row],[Age]]&lt;=10,"Child",IF(Table1[[#This Row],[Age]]&lt;=20,"Teen", IF(Table1[[#This Row],[Age]]&lt;=40, "Young Adult",IF(Table1[[#This Row],[Age]]&lt;=60, "Middle Age","Old Age"))))</f>
        <v>Young Adult</v>
      </c>
      <c r="D3211" t="s">
        <v>5049</v>
      </c>
      <c r="E3211" t="s">
        <v>50</v>
      </c>
      <c r="F3211" t="s">
        <v>36</v>
      </c>
      <c r="G3211" s="2">
        <v>44613</v>
      </c>
      <c r="H3211" s="1">
        <f>YEAR(Table1[[#This Row],[Date_of_Diagnosis]])</f>
        <v>2022</v>
      </c>
      <c r="I3211" t="s">
        <v>48</v>
      </c>
      <c r="J3211" t="s">
        <v>38</v>
      </c>
      <c r="K3211" t="b">
        <v>1</v>
      </c>
      <c r="L3211">
        <v>7</v>
      </c>
      <c r="M3211">
        <v>14</v>
      </c>
      <c r="N3211" t="s">
        <v>15</v>
      </c>
      <c r="O3211">
        <v>73</v>
      </c>
      <c r="P3211" t="str">
        <f>IF(Table1[[#This Row],[Survival_Time_Months]]&lt;12,"&lt;1 Year",IF(Table1[[#This Row],[Survival_Time_Months]]&lt;60,"1-5 Years","5+ Years"))</f>
        <v>5+ Years</v>
      </c>
      <c r="Q3211" t="s">
        <v>14</v>
      </c>
      <c r="R3211" t="b">
        <v>1</v>
      </c>
      <c r="S3211" t="s">
        <v>13</v>
      </c>
    </row>
    <row r="3212" spans="1:19" x14ac:dyDescent="0.35">
      <c r="A3212" t="s">
        <v>3257</v>
      </c>
      <c r="B3212">
        <v>10</v>
      </c>
      <c r="C3212" t="str">
        <f>IF(Table1[[#This Row],[Age]]&lt;=10,"Child",IF(Table1[[#This Row],[Age]]&lt;=20,"Teen", IF(Table1[[#This Row],[Age]]&lt;=40, "Young Adult",IF(Table1[[#This Row],[Age]]&lt;=60, "Middle Age","Old Age"))))</f>
        <v>Child</v>
      </c>
      <c r="D3212" t="s">
        <v>40</v>
      </c>
      <c r="E3212" t="s">
        <v>35</v>
      </c>
      <c r="F3212" t="s">
        <v>36</v>
      </c>
      <c r="G3212" s="2">
        <v>44990</v>
      </c>
      <c r="H3212" s="1">
        <f>YEAR(Table1[[#This Row],[Date_of_Diagnosis]])</f>
        <v>2023</v>
      </c>
      <c r="I3212" t="s">
        <v>48</v>
      </c>
      <c r="J3212" t="s">
        <v>45</v>
      </c>
      <c r="K3212" t="b">
        <v>1</v>
      </c>
      <c r="L3212">
        <v>29</v>
      </c>
      <c r="M3212">
        <v>3</v>
      </c>
      <c r="N3212" t="s">
        <v>12</v>
      </c>
      <c r="O3212">
        <v>116</v>
      </c>
      <c r="P3212" t="str">
        <f>IF(Table1[[#This Row],[Survival_Time_Months]]&lt;12,"&lt;1 Year",IF(Table1[[#This Row],[Survival_Time_Months]]&lt;60,"1-5 Years","5+ Years"))</f>
        <v>5+ Years</v>
      </c>
      <c r="Q3212" t="s">
        <v>14</v>
      </c>
      <c r="R3212" t="b">
        <v>0</v>
      </c>
      <c r="S3212" t="s">
        <v>23</v>
      </c>
    </row>
    <row r="3213" spans="1:19" x14ac:dyDescent="0.35">
      <c r="A3213" t="s">
        <v>3258</v>
      </c>
      <c r="B3213">
        <v>53</v>
      </c>
      <c r="C3213" t="str">
        <f>IF(Table1[[#This Row],[Age]]&lt;=10,"Child",IF(Table1[[#This Row],[Age]]&lt;=20,"Teen", IF(Table1[[#This Row],[Age]]&lt;=40, "Young Adult",IF(Table1[[#This Row],[Age]]&lt;=60, "Middle Age","Old Age"))))</f>
        <v>Middle Age</v>
      </c>
      <c r="D3213" t="s">
        <v>40</v>
      </c>
      <c r="E3213" t="s">
        <v>35</v>
      </c>
      <c r="F3213" t="s">
        <v>41</v>
      </c>
      <c r="G3213" s="2">
        <v>43497</v>
      </c>
      <c r="H3213" s="1">
        <f>YEAR(Table1[[#This Row],[Date_of_Diagnosis]])</f>
        <v>2019</v>
      </c>
      <c r="I3213" t="s">
        <v>48</v>
      </c>
      <c r="J3213" t="s">
        <v>38</v>
      </c>
      <c r="K3213" t="b">
        <v>0</v>
      </c>
      <c r="L3213">
        <v>34</v>
      </c>
      <c r="M3213">
        <v>14</v>
      </c>
      <c r="N3213" t="s">
        <v>15</v>
      </c>
      <c r="O3213">
        <v>87</v>
      </c>
      <c r="P3213" t="str">
        <f>IF(Table1[[#This Row],[Survival_Time_Months]]&lt;12,"&lt;1 Year",IF(Table1[[#This Row],[Survival_Time_Months]]&lt;60,"1-5 Years","5+ Years"))</f>
        <v>5+ Years</v>
      </c>
      <c r="Q3213" t="s">
        <v>10</v>
      </c>
      <c r="R3213" t="b">
        <v>1</v>
      </c>
      <c r="S3213" t="s">
        <v>20</v>
      </c>
    </row>
    <row r="3214" spans="1:19" x14ac:dyDescent="0.35">
      <c r="A3214" t="s">
        <v>3259</v>
      </c>
      <c r="B3214">
        <v>17</v>
      </c>
      <c r="C3214" t="str">
        <f>IF(Table1[[#This Row],[Age]]&lt;=10,"Child",IF(Table1[[#This Row],[Age]]&lt;=20,"Teen", IF(Table1[[#This Row],[Age]]&lt;=40, "Young Adult",IF(Table1[[#This Row],[Age]]&lt;=60, "Middle Age","Old Age"))))</f>
        <v>Teen</v>
      </c>
      <c r="D3214" t="s">
        <v>40</v>
      </c>
      <c r="E3214" t="s">
        <v>35</v>
      </c>
      <c r="F3214" t="s">
        <v>36</v>
      </c>
      <c r="G3214" s="2">
        <v>45469</v>
      </c>
      <c r="H3214" s="1">
        <f>YEAR(Table1[[#This Row],[Date_of_Diagnosis]])</f>
        <v>2024</v>
      </c>
      <c r="I3214" t="s">
        <v>37</v>
      </c>
      <c r="J3214" t="s">
        <v>45</v>
      </c>
      <c r="K3214" t="b">
        <v>1</v>
      </c>
      <c r="L3214">
        <v>57</v>
      </c>
      <c r="M3214">
        <v>11</v>
      </c>
      <c r="N3214" t="s">
        <v>15</v>
      </c>
      <c r="O3214">
        <v>97</v>
      </c>
      <c r="P3214" t="str">
        <f>IF(Table1[[#This Row],[Survival_Time_Months]]&lt;12,"&lt;1 Year",IF(Table1[[#This Row],[Survival_Time_Months]]&lt;60,"1-5 Years","5+ Years"))</f>
        <v>5+ Years</v>
      </c>
      <c r="Q3214" t="s">
        <v>14</v>
      </c>
      <c r="R3214" t="b">
        <v>1</v>
      </c>
      <c r="S3214" t="s">
        <v>13</v>
      </c>
    </row>
    <row r="3215" spans="1:19" x14ac:dyDescent="0.35">
      <c r="A3215" t="s">
        <v>3260</v>
      </c>
      <c r="B3215">
        <v>57</v>
      </c>
      <c r="C3215" t="str">
        <f>IF(Table1[[#This Row],[Age]]&lt;=10,"Child",IF(Table1[[#This Row],[Age]]&lt;=20,"Teen", IF(Table1[[#This Row],[Age]]&lt;=40, "Young Adult",IF(Table1[[#This Row],[Age]]&lt;=60, "Middle Age","Old Age"))))</f>
        <v>Middle Age</v>
      </c>
      <c r="D3215" t="s">
        <v>5050</v>
      </c>
      <c r="E3215" t="s">
        <v>35</v>
      </c>
      <c r="F3215" t="s">
        <v>44</v>
      </c>
      <c r="G3215" s="2">
        <v>45005</v>
      </c>
      <c r="H3215" s="1">
        <f>YEAR(Table1[[#This Row],[Date_of_Diagnosis]])</f>
        <v>2023</v>
      </c>
      <c r="I3215" t="s">
        <v>48</v>
      </c>
      <c r="J3215" t="s">
        <v>45</v>
      </c>
      <c r="K3215" t="b">
        <v>0</v>
      </c>
      <c r="L3215">
        <v>7</v>
      </c>
      <c r="M3215">
        <v>18</v>
      </c>
      <c r="N3215" t="s">
        <v>12</v>
      </c>
      <c r="O3215">
        <v>87</v>
      </c>
      <c r="P3215" t="str">
        <f>IF(Table1[[#This Row],[Survival_Time_Months]]&lt;12,"&lt;1 Year",IF(Table1[[#This Row],[Survival_Time_Months]]&lt;60,"1-5 Years","5+ Years"))</f>
        <v>5+ Years</v>
      </c>
      <c r="Q3215" t="s">
        <v>14</v>
      </c>
      <c r="R3215" t="b">
        <v>0</v>
      </c>
      <c r="S3215" t="s">
        <v>19</v>
      </c>
    </row>
    <row r="3216" spans="1:19" x14ac:dyDescent="0.35">
      <c r="A3216" t="s">
        <v>3261</v>
      </c>
      <c r="B3216">
        <v>3</v>
      </c>
      <c r="C3216" t="str">
        <f>IF(Table1[[#This Row],[Age]]&lt;=10,"Child",IF(Table1[[#This Row],[Age]]&lt;=20,"Teen", IF(Table1[[#This Row],[Age]]&lt;=40, "Young Adult",IF(Table1[[#This Row],[Age]]&lt;=60, "Middle Age","Old Age"))))</f>
        <v>Child</v>
      </c>
      <c r="D3216" t="s">
        <v>5049</v>
      </c>
      <c r="E3216" t="s">
        <v>47</v>
      </c>
      <c r="F3216" t="s">
        <v>41</v>
      </c>
      <c r="G3216" s="2">
        <v>44630</v>
      </c>
      <c r="H3216" s="1">
        <f>YEAR(Table1[[#This Row],[Date_of_Diagnosis]])</f>
        <v>2022</v>
      </c>
      <c r="I3216" t="s">
        <v>51</v>
      </c>
      <c r="J3216" t="s">
        <v>2</v>
      </c>
      <c r="K3216" t="b">
        <v>1</v>
      </c>
      <c r="L3216">
        <v>65</v>
      </c>
      <c r="M3216">
        <v>5</v>
      </c>
      <c r="N3216" t="s">
        <v>15</v>
      </c>
      <c r="O3216">
        <v>110</v>
      </c>
      <c r="P3216" t="str">
        <f>IF(Table1[[#This Row],[Survival_Time_Months]]&lt;12,"&lt;1 Year",IF(Table1[[#This Row],[Survival_Time_Months]]&lt;60,"1-5 Years","5+ Years"))</f>
        <v>5+ Years</v>
      </c>
      <c r="Q3216" t="s">
        <v>14</v>
      </c>
      <c r="R3216" t="b">
        <v>0</v>
      </c>
      <c r="S3216" t="s">
        <v>11</v>
      </c>
    </row>
    <row r="3217" spans="1:19" x14ac:dyDescent="0.35">
      <c r="A3217" t="s">
        <v>3262</v>
      </c>
      <c r="B3217">
        <v>13</v>
      </c>
      <c r="C3217" t="str">
        <f>IF(Table1[[#This Row],[Age]]&lt;=10,"Child",IF(Table1[[#This Row],[Age]]&lt;=20,"Teen", IF(Table1[[#This Row],[Age]]&lt;=40, "Young Adult",IF(Table1[[#This Row],[Age]]&lt;=60, "Middle Age","Old Age"))))</f>
        <v>Teen</v>
      </c>
      <c r="D3217" t="s">
        <v>5050</v>
      </c>
      <c r="E3217" t="s">
        <v>47</v>
      </c>
      <c r="F3217" t="s">
        <v>41</v>
      </c>
      <c r="G3217" s="2">
        <v>44985</v>
      </c>
      <c r="H3217" s="1">
        <f>YEAR(Table1[[#This Row],[Date_of_Diagnosis]])</f>
        <v>2023</v>
      </c>
      <c r="I3217" t="s">
        <v>37</v>
      </c>
      <c r="J3217" t="s">
        <v>2</v>
      </c>
      <c r="K3217" t="b">
        <v>1</v>
      </c>
      <c r="L3217">
        <v>13</v>
      </c>
      <c r="M3217">
        <v>16</v>
      </c>
      <c r="N3217" t="s">
        <v>12</v>
      </c>
      <c r="O3217">
        <v>49</v>
      </c>
      <c r="P3217" t="str">
        <f>IF(Table1[[#This Row],[Survival_Time_Months]]&lt;12,"&lt;1 Year",IF(Table1[[#This Row],[Survival_Time_Months]]&lt;60,"1-5 Years","5+ Years"))</f>
        <v>1-5 Years</v>
      </c>
      <c r="Q3217" t="s">
        <v>10</v>
      </c>
      <c r="R3217" t="b">
        <v>0</v>
      </c>
      <c r="S3217" t="s">
        <v>21</v>
      </c>
    </row>
    <row r="3218" spans="1:19" x14ac:dyDescent="0.35">
      <c r="A3218" t="s">
        <v>3263</v>
      </c>
      <c r="B3218">
        <v>57</v>
      </c>
      <c r="C3218" t="str">
        <f>IF(Table1[[#This Row],[Age]]&lt;=10,"Child",IF(Table1[[#This Row],[Age]]&lt;=20,"Teen", IF(Table1[[#This Row],[Age]]&lt;=40, "Young Adult",IF(Table1[[#This Row],[Age]]&lt;=60, "Middle Age","Old Age"))))</f>
        <v>Middle Age</v>
      </c>
      <c r="D3218" t="s">
        <v>5049</v>
      </c>
      <c r="E3218" t="s">
        <v>50</v>
      </c>
      <c r="F3218" t="s">
        <v>44</v>
      </c>
      <c r="G3218" s="2">
        <v>44649</v>
      </c>
      <c r="H3218" s="1">
        <f>YEAR(Table1[[#This Row],[Date_of_Diagnosis]])</f>
        <v>2022</v>
      </c>
      <c r="I3218" t="s">
        <v>42</v>
      </c>
      <c r="J3218" t="s">
        <v>45</v>
      </c>
      <c r="K3218" t="b">
        <v>1</v>
      </c>
      <c r="L3218">
        <v>62</v>
      </c>
      <c r="M3218">
        <v>2</v>
      </c>
      <c r="N3218" t="s">
        <v>9</v>
      </c>
      <c r="O3218">
        <v>2</v>
      </c>
      <c r="P3218" t="str">
        <f>IF(Table1[[#This Row],[Survival_Time_Months]]&lt;12,"&lt;1 Year",IF(Table1[[#This Row],[Survival_Time_Months]]&lt;60,"1-5 Years","5+ Years"))</f>
        <v>&lt;1 Year</v>
      </c>
      <c r="Q3218" t="s">
        <v>10</v>
      </c>
      <c r="R3218" t="b">
        <v>0</v>
      </c>
      <c r="S3218" t="s">
        <v>19</v>
      </c>
    </row>
    <row r="3219" spans="1:19" x14ac:dyDescent="0.35">
      <c r="A3219" t="s">
        <v>3264</v>
      </c>
      <c r="B3219">
        <v>8</v>
      </c>
      <c r="C3219" t="str">
        <f>IF(Table1[[#This Row],[Age]]&lt;=10,"Child",IF(Table1[[#This Row],[Age]]&lt;=20,"Teen", IF(Table1[[#This Row],[Age]]&lt;=40, "Young Adult",IF(Table1[[#This Row],[Age]]&lt;=60, "Middle Age","Old Age"))))</f>
        <v>Child</v>
      </c>
      <c r="D3219" t="s">
        <v>40</v>
      </c>
      <c r="E3219" t="s">
        <v>35</v>
      </c>
      <c r="F3219" t="s">
        <v>41</v>
      </c>
      <c r="G3219" s="2">
        <v>45299</v>
      </c>
      <c r="H3219" s="1">
        <f>YEAR(Table1[[#This Row],[Date_of_Diagnosis]])</f>
        <v>2024</v>
      </c>
      <c r="I3219" t="s">
        <v>37</v>
      </c>
      <c r="J3219" t="s">
        <v>38</v>
      </c>
      <c r="K3219" t="b">
        <v>1</v>
      </c>
      <c r="L3219">
        <v>48</v>
      </c>
      <c r="M3219">
        <v>9</v>
      </c>
      <c r="N3219" t="s">
        <v>12</v>
      </c>
      <c r="O3219">
        <v>110</v>
      </c>
      <c r="P3219" t="str">
        <f>IF(Table1[[#This Row],[Survival_Time_Months]]&lt;12,"&lt;1 Year",IF(Table1[[#This Row],[Survival_Time_Months]]&lt;60,"1-5 Years","5+ Years"))</f>
        <v>5+ Years</v>
      </c>
      <c r="Q3219" t="s">
        <v>14</v>
      </c>
      <c r="R3219" t="b">
        <v>0</v>
      </c>
      <c r="S3219" t="s">
        <v>19</v>
      </c>
    </row>
    <row r="3220" spans="1:19" x14ac:dyDescent="0.35">
      <c r="A3220" t="s">
        <v>3265</v>
      </c>
      <c r="B3220">
        <v>47</v>
      </c>
      <c r="C3220" t="str">
        <f>IF(Table1[[#This Row],[Age]]&lt;=10,"Child",IF(Table1[[#This Row],[Age]]&lt;=20,"Teen", IF(Table1[[#This Row],[Age]]&lt;=40, "Young Adult",IF(Table1[[#This Row],[Age]]&lt;=60, "Middle Age","Old Age"))))</f>
        <v>Middle Age</v>
      </c>
      <c r="D3220" t="s">
        <v>5049</v>
      </c>
      <c r="E3220" t="s">
        <v>50</v>
      </c>
      <c r="F3220" t="s">
        <v>44</v>
      </c>
      <c r="G3220" s="2">
        <v>45433</v>
      </c>
      <c r="H3220" s="1">
        <f>YEAR(Table1[[#This Row],[Date_of_Diagnosis]])</f>
        <v>2024</v>
      </c>
      <c r="I3220" t="s">
        <v>48</v>
      </c>
      <c r="J3220" t="s">
        <v>2</v>
      </c>
      <c r="K3220" t="b">
        <v>0</v>
      </c>
      <c r="L3220">
        <v>26</v>
      </c>
      <c r="M3220">
        <v>20</v>
      </c>
      <c r="N3220" t="s">
        <v>12</v>
      </c>
      <c r="O3220">
        <v>117</v>
      </c>
      <c r="P3220" t="str">
        <f>IF(Table1[[#This Row],[Survival_Time_Months]]&lt;12,"&lt;1 Year",IF(Table1[[#This Row],[Survival_Time_Months]]&lt;60,"1-5 Years","5+ Years"))</f>
        <v>5+ Years</v>
      </c>
      <c r="Q3220" t="s">
        <v>10</v>
      </c>
      <c r="R3220" t="b">
        <v>0</v>
      </c>
      <c r="S3220" t="s">
        <v>20</v>
      </c>
    </row>
    <row r="3221" spans="1:19" x14ac:dyDescent="0.35">
      <c r="A3221" t="s">
        <v>3266</v>
      </c>
      <c r="B3221">
        <v>62</v>
      </c>
      <c r="C3221" t="str">
        <f>IF(Table1[[#This Row],[Age]]&lt;=10,"Child",IF(Table1[[#This Row],[Age]]&lt;=20,"Teen", IF(Table1[[#This Row],[Age]]&lt;=40, "Young Adult",IF(Table1[[#This Row],[Age]]&lt;=60, "Middle Age","Old Age"))))</f>
        <v>Old Age</v>
      </c>
      <c r="D3221" t="s">
        <v>5049</v>
      </c>
      <c r="E3221" t="s">
        <v>50</v>
      </c>
      <c r="F3221" t="s">
        <v>44</v>
      </c>
      <c r="G3221" s="2">
        <v>43848</v>
      </c>
      <c r="H3221" s="1">
        <f>YEAR(Table1[[#This Row],[Date_of_Diagnosis]])</f>
        <v>2020</v>
      </c>
      <c r="I3221" t="s">
        <v>37</v>
      </c>
      <c r="J3221" t="s">
        <v>2</v>
      </c>
      <c r="K3221" t="b">
        <v>0</v>
      </c>
      <c r="L3221">
        <v>3</v>
      </c>
      <c r="M3221">
        <v>10</v>
      </c>
      <c r="N3221" t="s">
        <v>15</v>
      </c>
      <c r="O3221">
        <v>98</v>
      </c>
      <c r="P3221" t="str">
        <f>IF(Table1[[#This Row],[Survival_Time_Months]]&lt;12,"&lt;1 Year",IF(Table1[[#This Row],[Survival_Time_Months]]&lt;60,"1-5 Years","5+ Years"))</f>
        <v>5+ Years</v>
      </c>
      <c r="Q3221" t="s">
        <v>10</v>
      </c>
      <c r="R3221" t="b">
        <v>0</v>
      </c>
      <c r="S3221" t="s">
        <v>23</v>
      </c>
    </row>
    <row r="3222" spans="1:19" x14ac:dyDescent="0.35">
      <c r="A3222" t="s">
        <v>3267</v>
      </c>
      <c r="B3222">
        <v>17</v>
      </c>
      <c r="C3222" t="str">
        <f>IF(Table1[[#This Row],[Age]]&lt;=10,"Child",IF(Table1[[#This Row],[Age]]&lt;=20,"Teen", IF(Table1[[#This Row],[Age]]&lt;=40, "Young Adult",IF(Table1[[#This Row],[Age]]&lt;=60, "Middle Age","Old Age"))))</f>
        <v>Teen</v>
      </c>
      <c r="D3222" t="s">
        <v>5049</v>
      </c>
      <c r="E3222" t="s">
        <v>50</v>
      </c>
      <c r="F3222" t="s">
        <v>36</v>
      </c>
      <c r="G3222" s="2">
        <v>44290</v>
      </c>
      <c r="H3222" s="1">
        <f>YEAR(Table1[[#This Row],[Date_of_Diagnosis]])</f>
        <v>2021</v>
      </c>
      <c r="I3222" t="s">
        <v>48</v>
      </c>
      <c r="J3222" t="s">
        <v>45</v>
      </c>
      <c r="K3222" t="b">
        <v>0</v>
      </c>
      <c r="L3222">
        <v>51</v>
      </c>
      <c r="M3222">
        <v>6</v>
      </c>
      <c r="N3222" t="s">
        <v>12</v>
      </c>
      <c r="O3222">
        <v>18</v>
      </c>
      <c r="P3222" t="str">
        <f>IF(Table1[[#This Row],[Survival_Time_Months]]&lt;12,"&lt;1 Year",IF(Table1[[#This Row],[Survival_Time_Months]]&lt;60,"1-5 Years","5+ Years"))</f>
        <v>1-5 Years</v>
      </c>
      <c r="Q3222" t="s">
        <v>14</v>
      </c>
      <c r="R3222" t="b">
        <v>0</v>
      </c>
      <c r="S3222" t="s">
        <v>22</v>
      </c>
    </row>
    <row r="3223" spans="1:19" x14ac:dyDescent="0.35">
      <c r="A3223" t="s">
        <v>3268</v>
      </c>
      <c r="B3223">
        <v>46</v>
      </c>
      <c r="C3223" t="str">
        <f>IF(Table1[[#This Row],[Age]]&lt;=10,"Child",IF(Table1[[#This Row],[Age]]&lt;=20,"Teen", IF(Table1[[#This Row],[Age]]&lt;=40, "Young Adult",IF(Table1[[#This Row],[Age]]&lt;=60, "Middle Age","Old Age"))))</f>
        <v>Middle Age</v>
      </c>
      <c r="D3223" t="s">
        <v>5049</v>
      </c>
      <c r="E3223" t="s">
        <v>47</v>
      </c>
      <c r="F3223" t="s">
        <v>41</v>
      </c>
      <c r="G3223" s="2">
        <v>44379</v>
      </c>
      <c r="H3223" s="1">
        <f>YEAR(Table1[[#This Row],[Date_of_Diagnosis]])</f>
        <v>2021</v>
      </c>
      <c r="I3223" t="s">
        <v>48</v>
      </c>
      <c r="J3223" t="s">
        <v>38</v>
      </c>
      <c r="K3223" t="b">
        <v>1</v>
      </c>
      <c r="L3223">
        <v>5</v>
      </c>
      <c r="M3223">
        <v>3</v>
      </c>
      <c r="N3223" t="s">
        <v>9</v>
      </c>
      <c r="O3223">
        <v>1</v>
      </c>
      <c r="P3223" t="str">
        <f>IF(Table1[[#This Row],[Survival_Time_Months]]&lt;12,"&lt;1 Year",IF(Table1[[#This Row],[Survival_Time_Months]]&lt;60,"1-5 Years","5+ Years"))</f>
        <v>&lt;1 Year</v>
      </c>
      <c r="Q3223" t="s">
        <v>10</v>
      </c>
      <c r="R3223" t="b">
        <v>1</v>
      </c>
      <c r="S3223" t="s">
        <v>11</v>
      </c>
    </row>
    <row r="3224" spans="1:19" x14ac:dyDescent="0.35">
      <c r="A3224" t="s">
        <v>3269</v>
      </c>
      <c r="B3224">
        <v>51</v>
      </c>
      <c r="C3224" t="str">
        <f>IF(Table1[[#This Row],[Age]]&lt;=10,"Child",IF(Table1[[#This Row],[Age]]&lt;=20,"Teen", IF(Table1[[#This Row],[Age]]&lt;=40, "Young Adult",IF(Table1[[#This Row],[Age]]&lt;=60, "Middle Age","Old Age"))))</f>
        <v>Middle Age</v>
      </c>
      <c r="D3224" t="s">
        <v>5050</v>
      </c>
      <c r="E3224" t="s">
        <v>35</v>
      </c>
      <c r="F3224" t="s">
        <v>41</v>
      </c>
      <c r="G3224" s="2">
        <v>44953</v>
      </c>
      <c r="H3224" s="1">
        <f>YEAR(Table1[[#This Row],[Date_of_Diagnosis]])</f>
        <v>2023</v>
      </c>
      <c r="I3224" t="s">
        <v>48</v>
      </c>
      <c r="J3224" t="s">
        <v>38</v>
      </c>
      <c r="K3224" t="b">
        <v>1</v>
      </c>
      <c r="L3224">
        <v>67</v>
      </c>
      <c r="M3224">
        <v>16</v>
      </c>
      <c r="N3224" t="s">
        <v>9</v>
      </c>
      <c r="O3224">
        <v>32</v>
      </c>
      <c r="P3224" t="str">
        <f>IF(Table1[[#This Row],[Survival_Time_Months]]&lt;12,"&lt;1 Year",IF(Table1[[#This Row],[Survival_Time_Months]]&lt;60,"1-5 Years","5+ Years"))</f>
        <v>1-5 Years</v>
      </c>
      <c r="Q3224" t="s">
        <v>10</v>
      </c>
      <c r="R3224" t="b">
        <v>1</v>
      </c>
      <c r="S3224" t="s">
        <v>23</v>
      </c>
    </row>
    <row r="3225" spans="1:19" x14ac:dyDescent="0.35">
      <c r="A3225" t="s">
        <v>3270</v>
      </c>
      <c r="B3225">
        <v>52</v>
      </c>
      <c r="C3225" t="str">
        <f>IF(Table1[[#This Row],[Age]]&lt;=10,"Child",IF(Table1[[#This Row],[Age]]&lt;=20,"Teen", IF(Table1[[#This Row],[Age]]&lt;=40, "Young Adult",IF(Table1[[#This Row],[Age]]&lt;=60, "Middle Age","Old Age"))))</f>
        <v>Middle Age</v>
      </c>
      <c r="D3225" t="s">
        <v>5049</v>
      </c>
      <c r="E3225" t="s">
        <v>35</v>
      </c>
      <c r="F3225" t="s">
        <v>41</v>
      </c>
      <c r="G3225" s="2">
        <v>43695</v>
      </c>
      <c r="H3225" s="1">
        <f>YEAR(Table1[[#This Row],[Date_of_Diagnosis]])</f>
        <v>2019</v>
      </c>
      <c r="I3225" t="s">
        <v>42</v>
      </c>
      <c r="J3225" t="s">
        <v>45</v>
      </c>
      <c r="K3225" t="b">
        <v>1</v>
      </c>
      <c r="L3225">
        <v>47</v>
      </c>
      <c r="M3225">
        <v>5</v>
      </c>
      <c r="N3225" t="s">
        <v>12</v>
      </c>
      <c r="O3225">
        <v>119</v>
      </c>
      <c r="P3225" t="str">
        <f>IF(Table1[[#This Row],[Survival_Time_Months]]&lt;12,"&lt;1 Year",IF(Table1[[#This Row],[Survival_Time_Months]]&lt;60,"1-5 Years","5+ Years"))</f>
        <v>5+ Years</v>
      </c>
      <c r="Q3225" t="s">
        <v>10</v>
      </c>
      <c r="R3225" t="b">
        <v>0</v>
      </c>
      <c r="S3225" t="s">
        <v>18</v>
      </c>
    </row>
    <row r="3226" spans="1:19" x14ac:dyDescent="0.35">
      <c r="A3226" t="s">
        <v>3271</v>
      </c>
      <c r="B3226">
        <v>65</v>
      </c>
      <c r="C3226" t="str">
        <f>IF(Table1[[#This Row],[Age]]&lt;=10,"Child",IF(Table1[[#This Row],[Age]]&lt;=20,"Teen", IF(Table1[[#This Row],[Age]]&lt;=40, "Young Adult",IF(Table1[[#This Row],[Age]]&lt;=60, "Middle Age","Old Age"))))</f>
        <v>Old Age</v>
      </c>
      <c r="D3226" t="s">
        <v>5050</v>
      </c>
      <c r="E3226" t="s">
        <v>47</v>
      </c>
      <c r="F3226" t="s">
        <v>36</v>
      </c>
      <c r="G3226" s="2">
        <v>44272</v>
      </c>
      <c r="H3226" s="1">
        <f>YEAR(Table1[[#This Row],[Date_of_Diagnosis]])</f>
        <v>2021</v>
      </c>
      <c r="I3226" t="s">
        <v>48</v>
      </c>
      <c r="J3226" t="s">
        <v>38</v>
      </c>
      <c r="K3226" t="b">
        <v>1</v>
      </c>
      <c r="L3226">
        <v>66</v>
      </c>
      <c r="M3226">
        <v>19</v>
      </c>
      <c r="N3226" t="s">
        <v>15</v>
      </c>
      <c r="O3226">
        <v>95</v>
      </c>
      <c r="P3226" t="str">
        <f>IF(Table1[[#This Row],[Survival_Time_Months]]&lt;12,"&lt;1 Year",IF(Table1[[#This Row],[Survival_Time_Months]]&lt;60,"1-5 Years","5+ Years"))</f>
        <v>5+ Years</v>
      </c>
      <c r="Q3226" t="s">
        <v>14</v>
      </c>
      <c r="R3226" t="b">
        <v>0</v>
      </c>
      <c r="S3226" t="s">
        <v>20</v>
      </c>
    </row>
    <row r="3227" spans="1:19" x14ac:dyDescent="0.35">
      <c r="A3227" t="s">
        <v>3272</v>
      </c>
      <c r="B3227">
        <v>20</v>
      </c>
      <c r="C3227" t="str">
        <f>IF(Table1[[#This Row],[Age]]&lt;=10,"Child",IF(Table1[[#This Row],[Age]]&lt;=20,"Teen", IF(Table1[[#This Row],[Age]]&lt;=40, "Young Adult",IF(Table1[[#This Row],[Age]]&lt;=60, "Middle Age","Old Age"))))</f>
        <v>Teen</v>
      </c>
      <c r="D3227" t="s">
        <v>5049</v>
      </c>
      <c r="E3227" t="s">
        <v>47</v>
      </c>
      <c r="F3227" t="s">
        <v>44</v>
      </c>
      <c r="G3227" s="2">
        <v>44999</v>
      </c>
      <c r="H3227" s="1">
        <f>YEAR(Table1[[#This Row],[Date_of_Diagnosis]])</f>
        <v>2023</v>
      </c>
      <c r="I3227" t="s">
        <v>48</v>
      </c>
      <c r="J3227" t="s">
        <v>45</v>
      </c>
      <c r="K3227" t="b">
        <v>0</v>
      </c>
      <c r="L3227">
        <v>41</v>
      </c>
      <c r="M3227">
        <v>7</v>
      </c>
      <c r="N3227" t="s">
        <v>9</v>
      </c>
      <c r="O3227">
        <v>67</v>
      </c>
      <c r="P3227" t="str">
        <f>IF(Table1[[#This Row],[Survival_Time_Months]]&lt;12,"&lt;1 Year",IF(Table1[[#This Row],[Survival_Time_Months]]&lt;60,"1-5 Years","5+ Years"))</f>
        <v>5+ Years</v>
      </c>
      <c r="Q3227" t="s">
        <v>10</v>
      </c>
      <c r="R3227" t="b">
        <v>1</v>
      </c>
      <c r="S3227" t="s">
        <v>18</v>
      </c>
    </row>
    <row r="3228" spans="1:19" x14ac:dyDescent="0.35">
      <c r="A3228" t="s">
        <v>3273</v>
      </c>
      <c r="B3228">
        <v>28</v>
      </c>
      <c r="C3228" t="str">
        <f>IF(Table1[[#This Row],[Age]]&lt;=10,"Child",IF(Table1[[#This Row],[Age]]&lt;=20,"Teen", IF(Table1[[#This Row],[Age]]&lt;=40, "Young Adult",IF(Table1[[#This Row],[Age]]&lt;=60, "Middle Age","Old Age"))))</f>
        <v>Young Adult</v>
      </c>
      <c r="D3228" t="s">
        <v>40</v>
      </c>
      <c r="E3228" t="s">
        <v>47</v>
      </c>
      <c r="F3228" t="s">
        <v>36</v>
      </c>
      <c r="G3228" s="2">
        <v>44475</v>
      </c>
      <c r="H3228" s="1">
        <f>YEAR(Table1[[#This Row],[Date_of_Diagnosis]])</f>
        <v>2021</v>
      </c>
      <c r="I3228" t="s">
        <v>48</v>
      </c>
      <c r="J3228" t="s">
        <v>45</v>
      </c>
      <c r="K3228" t="b">
        <v>1</v>
      </c>
      <c r="L3228">
        <v>7</v>
      </c>
      <c r="M3228">
        <v>9</v>
      </c>
      <c r="N3228" t="s">
        <v>12</v>
      </c>
      <c r="O3228">
        <v>65</v>
      </c>
      <c r="P3228" t="str">
        <f>IF(Table1[[#This Row],[Survival_Time_Months]]&lt;12,"&lt;1 Year",IF(Table1[[#This Row],[Survival_Time_Months]]&lt;60,"1-5 Years","5+ Years"))</f>
        <v>5+ Years</v>
      </c>
      <c r="Q3228" t="s">
        <v>14</v>
      </c>
      <c r="R3228" t="b">
        <v>0</v>
      </c>
      <c r="S3228" t="s">
        <v>11</v>
      </c>
    </row>
    <row r="3229" spans="1:19" x14ac:dyDescent="0.35">
      <c r="A3229" t="s">
        <v>3274</v>
      </c>
      <c r="B3229">
        <v>38</v>
      </c>
      <c r="C3229" t="str">
        <f>IF(Table1[[#This Row],[Age]]&lt;=10,"Child",IF(Table1[[#This Row],[Age]]&lt;=20,"Teen", IF(Table1[[#This Row],[Age]]&lt;=40, "Young Adult",IF(Table1[[#This Row],[Age]]&lt;=60, "Middle Age","Old Age"))))</f>
        <v>Young Adult</v>
      </c>
      <c r="D3229" t="s">
        <v>5049</v>
      </c>
      <c r="E3229" t="s">
        <v>50</v>
      </c>
      <c r="F3229" t="s">
        <v>41</v>
      </c>
      <c r="G3229" s="2">
        <v>44216</v>
      </c>
      <c r="H3229" s="1">
        <f>YEAR(Table1[[#This Row],[Date_of_Diagnosis]])</f>
        <v>2021</v>
      </c>
      <c r="I3229" t="s">
        <v>42</v>
      </c>
      <c r="J3229" t="s">
        <v>45</v>
      </c>
      <c r="K3229" t="b">
        <v>1</v>
      </c>
      <c r="L3229">
        <v>56</v>
      </c>
      <c r="M3229">
        <v>4</v>
      </c>
      <c r="N3229" t="s">
        <v>15</v>
      </c>
      <c r="O3229">
        <v>36</v>
      </c>
      <c r="P3229" t="str">
        <f>IF(Table1[[#This Row],[Survival_Time_Months]]&lt;12,"&lt;1 Year",IF(Table1[[#This Row],[Survival_Time_Months]]&lt;60,"1-5 Years","5+ Years"))</f>
        <v>1-5 Years</v>
      </c>
      <c r="Q3229" t="s">
        <v>10</v>
      </c>
      <c r="R3229" t="b">
        <v>1</v>
      </c>
      <c r="S3229" t="s">
        <v>16</v>
      </c>
    </row>
    <row r="3230" spans="1:19" x14ac:dyDescent="0.35">
      <c r="A3230" t="s">
        <v>3275</v>
      </c>
      <c r="B3230">
        <v>85</v>
      </c>
      <c r="C3230" t="str">
        <f>IF(Table1[[#This Row],[Age]]&lt;=10,"Child",IF(Table1[[#This Row],[Age]]&lt;=20,"Teen", IF(Table1[[#This Row],[Age]]&lt;=40, "Young Adult",IF(Table1[[#This Row],[Age]]&lt;=60, "Middle Age","Old Age"))))</f>
        <v>Old Age</v>
      </c>
      <c r="D3230" t="s">
        <v>40</v>
      </c>
      <c r="E3230" t="s">
        <v>50</v>
      </c>
      <c r="F3230" t="s">
        <v>44</v>
      </c>
      <c r="G3230" s="2">
        <v>44944</v>
      </c>
      <c r="H3230" s="1">
        <f>YEAR(Table1[[#This Row],[Date_of_Diagnosis]])</f>
        <v>2023</v>
      </c>
      <c r="I3230" t="s">
        <v>37</v>
      </c>
      <c r="J3230" t="s">
        <v>2</v>
      </c>
      <c r="K3230" t="b">
        <v>0</v>
      </c>
      <c r="L3230">
        <v>56</v>
      </c>
      <c r="M3230">
        <v>0</v>
      </c>
      <c r="N3230" t="s">
        <v>9</v>
      </c>
      <c r="O3230">
        <v>106</v>
      </c>
      <c r="P3230" t="str">
        <f>IF(Table1[[#This Row],[Survival_Time_Months]]&lt;12,"&lt;1 Year",IF(Table1[[#This Row],[Survival_Time_Months]]&lt;60,"1-5 Years","5+ Years"))</f>
        <v>5+ Years</v>
      </c>
      <c r="Q3230" t="s">
        <v>10</v>
      </c>
      <c r="R3230" t="b">
        <v>0</v>
      </c>
      <c r="S3230" t="s">
        <v>22</v>
      </c>
    </row>
    <row r="3231" spans="1:19" x14ac:dyDescent="0.35">
      <c r="A3231" t="s">
        <v>3276</v>
      </c>
      <c r="B3231">
        <v>9</v>
      </c>
      <c r="C3231" t="str">
        <f>IF(Table1[[#This Row],[Age]]&lt;=10,"Child",IF(Table1[[#This Row],[Age]]&lt;=20,"Teen", IF(Table1[[#This Row],[Age]]&lt;=40, "Young Adult",IF(Table1[[#This Row],[Age]]&lt;=60, "Middle Age","Old Age"))))</f>
        <v>Child</v>
      </c>
      <c r="D3231" t="s">
        <v>5049</v>
      </c>
      <c r="E3231" t="s">
        <v>35</v>
      </c>
      <c r="F3231" t="s">
        <v>36</v>
      </c>
      <c r="G3231" s="2">
        <v>44432</v>
      </c>
      <c r="H3231" s="1">
        <f>YEAR(Table1[[#This Row],[Date_of_Diagnosis]])</f>
        <v>2021</v>
      </c>
      <c r="I3231" t="s">
        <v>48</v>
      </c>
      <c r="J3231" t="s">
        <v>2</v>
      </c>
      <c r="K3231" t="b">
        <v>0</v>
      </c>
      <c r="L3231">
        <v>30</v>
      </c>
      <c r="M3231">
        <v>1</v>
      </c>
      <c r="N3231" t="s">
        <v>12</v>
      </c>
      <c r="O3231">
        <v>91</v>
      </c>
      <c r="P3231" t="str">
        <f>IF(Table1[[#This Row],[Survival_Time_Months]]&lt;12,"&lt;1 Year",IF(Table1[[#This Row],[Survival_Time_Months]]&lt;60,"1-5 Years","5+ Years"))</f>
        <v>5+ Years</v>
      </c>
      <c r="Q3231" t="s">
        <v>14</v>
      </c>
      <c r="R3231" t="b">
        <v>0</v>
      </c>
      <c r="S3231" t="s">
        <v>20</v>
      </c>
    </row>
    <row r="3232" spans="1:19" x14ac:dyDescent="0.35">
      <c r="A3232" t="s">
        <v>3277</v>
      </c>
      <c r="B3232">
        <v>23</v>
      </c>
      <c r="C3232" t="str">
        <f>IF(Table1[[#This Row],[Age]]&lt;=10,"Child",IF(Table1[[#This Row],[Age]]&lt;=20,"Teen", IF(Table1[[#This Row],[Age]]&lt;=40, "Young Adult",IF(Table1[[#This Row],[Age]]&lt;=60, "Middle Age","Old Age"))))</f>
        <v>Young Adult</v>
      </c>
      <c r="D3232" t="s">
        <v>40</v>
      </c>
      <c r="E3232" t="s">
        <v>35</v>
      </c>
      <c r="F3232" t="s">
        <v>36</v>
      </c>
      <c r="G3232" s="2">
        <v>45308</v>
      </c>
      <c r="H3232" s="1">
        <f>YEAR(Table1[[#This Row],[Date_of_Diagnosis]])</f>
        <v>2024</v>
      </c>
      <c r="I3232" t="s">
        <v>48</v>
      </c>
      <c r="J3232" t="s">
        <v>38</v>
      </c>
      <c r="K3232" t="b">
        <v>1</v>
      </c>
      <c r="L3232">
        <v>44</v>
      </c>
      <c r="M3232">
        <v>4</v>
      </c>
      <c r="N3232" t="s">
        <v>12</v>
      </c>
      <c r="O3232">
        <v>109</v>
      </c>
      <c r="P3232" t="str">
        <f>IF(Table1[[#This Row],[Survival_Time_Months]]&lt;12,"&lt;1 Year",IF(Table1[[#This Row],[Survival_Time_Months]]&lt;60,"1-5 Years","5+ Years"))</f>
        <v>5+ Years</v>
      </c>
      <c r="Q3232" t="s">
        <v>14</v>
      </c>
      <c r="R3232" t="b">
        <v>1</v>
      </c>
      <c r="S3232" t="s">
        <v>16</v>
      </c>
    </row>
    <row r="3233" spans="1:19" x14ac:dyDescent="0.35">
      <c r="A3233" t="s">
        <v>3278</v>
      </c>
      <c r="B3233">
        <v>11</v>
      </c>
      <c r="C3233" t="str">
        <f>IF(Table1[[#This Row],[Age]]&lt;=10,"Child",IF(Table1[[#This Row],[Age]]&lt;=20,"Teen", IF(Table1[[#This Row],[Age]]&lt;=40, "Young Adult",IF(Table1[[#This Row],[Age]]&lt;=60, "Middle Age","Old Age"))))</f>
        <v>Teen</v>
      </c>
      <c r="D3233" t="s">
        <v>5049</v>
      </c>
      <c r="E3233" t="s">
        <v>50</v>
      </c>
      <c r="F3233" t="s">
        <v>36</v>
      </c>
      <c r="G3233" s="2">
        <v>44299</v>
      </c>
      <c r="H3233" s="1">
        <f>YEAR(Table1[[#This Row],[Date_of_Diagnosis]])</f>
        <v>2021</v>
      </c>
      <c r="I3233" t="s">
        <v>48</v>
      </c>
      <c r="J3233" t="s">
        <v>45</v>
      </c>
      <c r="K3233" t="b">
        <v>0</v>
      </c>
      <c r="L3233">
        <v>31</v>
      </c>
      <c r="M3233">
        <v>8</v>
      </c>
      <c r="N3233" t="s">
        <v>9</v>
      </c>
      <c r="O3233">
        <v>77</v>
      </c>
      <c r="P3233" t="str">
        <f>IF(Table1[[#This Row],[Survival_Time_Months]]&lt;12,"&lt;1 Year",IF(Table1[[#This Row],[Survival_Time_Months]]&lt;60,"1-5 Years","5+ Years"))</f>
        <v>5+ Years</v>
      </c>
      <c r="Q3233" t="s">
        <v>10</v>
      </c>
      <c r="R3233" t="b">
        <v>0</v>
      </c>
      <c r="S3233" t="s">
        <v>11</v>
      </c>
    </row>
    <row r="3234" spans="1:19" x14ac:dyDescent="0.35">
      <c r="A3234" t="s">
        <v>3279</v>
      </c>
      <c r="B3234">
        <v>89</v>
      </c>
      <c r="C3234" t="str">
        <f>IF(Table1[[#This Row],[Age]]&lt;=10,"Child",IF(Table1[[#This Row],[Age]]&lt;=20,"Teen", IF(Table1[[#This Row],[Age]]&lt;=40, "Young Adult",IF(Table1[[#This Row],[Age]]&lt;=60, "Middle Age","Old Age"))))</f>
        <v>Old Age</v>
      </c>
      <c r="D3234" t="s">
        <v>5050</v>
      </c>
      <c r="E3234" t="s">
        <v>35</v>
      </c>
      <c r="F3234" t="s">
        <v>36</v>
      </c>
      <c r="G3234" s="2">
        <v>45515</v>
      </c>
      <c r="H3234" s="1">
        <f>YEAR(Table1[[#This Row],[Date_of_Diagnosis]])</f>
        <v>2024</v>
      </c>
      <c r="I3234" t="s">
        <v>37</v>
      </c>
      <c r="J3234" t="s">
        <v>2</v>
      </c>
      <c r="K3234" t="b">
        <v>1</v>
      </c>
      <c r="L3234">
        <v>9</v>
      </c>
      <c r="M3234">
        <v>12</v>
      </c>
      <c r="N3234" t="s">
        <v>9</v>
      </c>
      <c r="O3234">
        <v>103</v>
      </c>
      <c r="P3234" t="str">
        <f>IF(Table1[[#This Row],[Survival_Time_Months]]&lt;12,"&lt;1 Year",IF(Table1[[#This Row],[Survival_Time_Months]]&lt;60,"1-5 Years","5+ Years"))</f>
        <v>5+ Years</v>
      </c>
      <c r="Q3234" t="s">
        <v>14</v>
      </c>
      <c r="R3234" t="b">
        <v>0</v>
      </c>
      <c r="S3234" t="s">
        <v>16</v>
      </c>
    </row>
    <row r="3235" spans="1:19" x14ac:dyDescent="0.35">
      <c r="A3235" t="s">
        <v>3280</v>
      </c>
      <c r="B3235">
        <v>29</v>
      </c>
      <c r="C3235" t="str">
        <f>IF(Table1[[#This Row],[Age]]&lt;=10,"Child",IF(Table1[[#This Row],[Age]]&lt;=20,"Teen", IF(Table1[[#This Row],[Age]]&lt;=40, "Young Adult",IF(Table1[[#This Row],[Age]]&lt;=60, "Middle Age","Old Age"))))</f>
        <v>Young Adult</v>
      </c>
      <c r="D3235" t="s">
        <v>5050</v>
      </c>
      <c r="E3235" t="s">
        <v>47</v>
      </c>
      <c r="F3235" t="s">
        <v>41</v>
      </c>
      <c r="G3235" s="2">
        <v>45193</v>
      </c>
      <c r="H3235" s="1">
        <f>YEAR(Table1[[#This Row],[Date_of_Diagnosis]])</f>
        <v>2023</v>
      </c>
      <c r="I3235" t="s">
        <v>42</v>
      </c>
      <c r="J3235" t="s">
        <v>2</v>
      </c>
      <c r="K3235" t="b">
        <v>1</v>
      </c>
      <c r="L3235">
        <v>63</v>
      </c>
      <c r="M3235">
        <v>13</v>
      </c>
      <c r="N3235" t="s">
        <v>15</v>
      </c>
      <c r="O3235">
        <v>54</v>
      </c>
      <c r="P3235" t="str">
        <f>IF(Table1[[#This Row],[Survival_Time_Months]]&lt;12,"&lt;1 Year",IF(Table1[[#This Row],[Survival_Time_Months]]&lt;60,"1-5 Years","5+ Years"))</f>
        <v>1-5 Years</v>
      </c>
      <c r="Q3235" t="s">
        <v>10</v>
      </c>
      <c r="R3235" t="b">
        <v>0</v>
      </c>
      <c r="S3235" t="s">
        <v>17</v>
      </c>
    </row>
    <row r="3236" spans="1:19" x14ac:dyDescent="0.35">
      <c r="A3236" t="s">
        <v>3281</v>
      </c>
      <c r="B3236">
        <v>39</v>
      </c>
      <c r="C3236" t="str">
        <f>IF(Table1[[#This Row],[Age]]&lt;=10,"Child",IF(Table1[[#This Row],[Age]]&lt;=20,"Teen", IF(Table1[[#This Row],[Age]]&lt;=40, "Young Adult",IF(Table1[[#This Row],[Age]]&lt;=60, "Middle Age","Old Age"))))</f>
        <v>Young Adult</v>
      </c>
      <c r="D3236" t="s">
        <v>5050</v>
      </c>
      <c r="E3236" t="s">
        <v>47</v>
      </c>
      <c r="F3236" t="s">
        <v>44</v>
      </c>
      <c r="G3236" s="2">
        <v>44955</v>
      </c>
      <c r="H3236" s="1">
        <f>YEAR(Table1[[#This Row],[Date_of_Diagnosis]])</f>
        <v>2023</v>
      </c>
      <c r="I3236" t="s">
        <v>37</v>
      </c>
      <c r="J3236" t="s">
        <v>45</v>
      </c>
      <c r="K3236" t="b">
        <v>1</v>
      </c>
      <c r="L3236">
        <v>66</v>
      </c>
      <c r="M3236">
        <v>14</v>
      </c>
      <c r="N3236" t="s">
        <v>15</v>
      </c>
      <c r="O3236">
        <v>77</v>
      </c>
      <c r="P3236" t="str">
        <f>IF(Table1[[#This Row],[Survival_Time_Months]]&lt;12,"&lt;1 Year",IF(Table1[[#This Row],[Survival_Time_Months]]&lt;60,"1-5 Years","5+ Years"))</f>
        <v>5+ Years</v>
      </c>
      <c r="Q3236" t="s">
        <v>14</v>
      </c>
      <c r="R3236" t="b">
        <v>0</v>
      </c>
      <c r="S3236" t="s">
        <v>13</v>
      </c>
    </row>
    <row r="3237" spans="1:19" x14ac:dyDescent="0.35">
      <c r="A3237" t="s">
        <v>3282</v>
      </c>
      <c r="B3237">
        <v>11</v>
      </c>
      <c r="C3237" t="str">
        <f>IF(Table1[[#This Row],[Age]]&lt;=10,"Child",IF(Table1[[#This Row],[Age]]&lt;=20,"Teen", IF(Table1[[#This Row],[Age]]&lt;=40, "Young Adult",IF(Table1[[#This Row],[Age]]&lt;=60, "Middle Age","Old Age"))))</f>
        <v>Teen</v>
      </c>
      <c r="D3237" t="s">
        <v>5050</v>
      </c>
      <c r="E3237" t="s">
        <v>50</v>
      </c>
      <c r="F3237" t="s">
        <v>41</v>
      </c>
      <c r="G3237" s="2">
        <v>45347</v>
      </c>
      <c r="H3237" s="1">
        <f>YEAR(Table1[[#This Row],[Date_of_Diagnosis]])</f>
        <v>2024</v>
      </c>
      <c r="I3237" t="s">
        <v>48</v>
      </c>
      <c r="J3237" t="s">
        <v>45</v>
      </c>
      <c r="K3237" t="b">
        <v>1</v>
      </c>
      <c r="L3237">
        <v>52</v>
      </c>
      <c r="M3237">
        <v>15</v>
      </c>
      <c r="N3237" t="s">
        <v>15</v>
      </c>
      <c r="O3237">
        <v>71</v>
      </c>
      <c r="P3237" t="str">
        <f>IF(Table1[[#This Row],[Survival_Time_Months]]&lt;12,"&lt;1 Year",IF(Table1[[#This Row],[Survival_Time_Months]]&lt;60,"1-5 Years","5+ Years"))</f>
        <v>5+ Years</v>
      </c>
      <c r="Q3237" t="s">
        <v>10</v>
      </c>
      <c r="R3237" t="b">
        <v>1</v>
      </c>
      <c r="S3237" t="s">
        <v>16</v>
      </c>
    </row>
    <row r="3238" spans="1:19" x14ac:dyDescent="0.35">
      <c r="A3238" t="s">
        <v>3283</v>
      </c>
      <c r="B3238">
        <v>90</v>
      </c>
      <c r="C3238" t="str">
        <f>IF(Table1[[#This Row],[Age]]&lt;=10,"Child",IF(Table1[[#This Row],[Age]]&lt;=20,"Teen", IF(Table1[[#This Row],[Age]]&lt;=40, "Young Adult",IF(Table1[[#This Row],[Age]]&lt;=60, "Middle Age","Old Age"))))</f>
        <v>Old Age</v>
      </c>
      <c r="D3238" t="s">
        <v>40</v>
      </c>
      <c r="E3238" t="s">
        <v>35</v>
      </c>
      <c r="F3238" t="s">
        <v>36</v>
      </c>
      <c r="G3238" s="2">
        <v>43934</v>
      </c>
      <c r="H3238" s="1">
        <f>YEAR(Table1[[#This Row],[Date_of_Diagnosis]])</f>
        <v>2020</v>
      </c>
      <c r="I3238" t="s">
        <v>51</v>
      </c>
      <c r="J3238" t="s">
        <v>45</v>
      </c>
      <c r="K3238" t="b">
        <v>1</v>
      </c>
      <c r="L3238">
        <v>46</v>
      </c>
      <c r="M3238">
        <v>5</v>
      </c>
      <c r="N3238" t="s">
        <v>15</v>
      </c>
      <c r="O3238">
        <v>23</v>
      </c>
      <c r="P3238" t="str">
        <f>IF(Table1[[#This Row],[Survival_Time_Months]]&lt;12,"&lt;1 Year",IF(Table1[[#This Row],[Survival_Time_Months]]&lt;60,"1-5 Years","5+ Years"))</f>
        <v>1-5 Years</v>
      </c>
      <c r="Q3238" t="s">
        <v>10</v>
      </c>
      <c r="R3238" t="b">
        <v>1</v>
      </c>
      <c r="S3238" t="s">
        <v>17</v>
      </c>
    </row>
    <row r="3239" spans="1:19" x14ac:dyDescent="0.35">
      <c r="A3239" t="s">
        <v>3284</v>
      </c>
      <c r="B3239">
        <v>62</v>
      </c>
      <c r="C3239" t="str">
        <f>IF(Table1[[#This Row],[Age]]&lt;=10,"Child",IF(Table1[[#This Row],[Age]]&lt;=20,"Teen", IF(Table1[[#This Row],[Age]]&lt;=40, "Young Adult",IF(Table1[[#This Row],[Age]]&lt;=60, "Middle Age","Old Age"))))</f>
        <v>Old Age</v>
      </c>
      <c r="D3239" t="s">
        <v>5049</v>
      </c>
      <c r="E3239" t="s">
        <v>47</v>
      </c>
      <c r="F3239" t="s">
        <v>44</v>
      </c>
      <c r="G3239" s="2">
        <v>45215</v>
      </c>
      <c r="H3239" s="1">
        <f>YEAR(Table1[[#This Row],[Date_of_Diagnosis]])</f>
        <v>2023</v>
      </c>
      <c r="I3239" t="s">
        <v>37</v>
      </c>
      <c r="J3239" t="s">
        <v>45</v>
      </c>
      <c r="K3239" t="b">
        <v>0</v>
      </c>
      <c r="L3239">
        <v>11</v>
      </c>
      <c r="M3239">
        <v>3</v>
      </c>
      <c r="N3239" t="s">
        <v>12</v>
      </c>
      <c r="O3239">
        <v>8</v>
      </c>
      <c r="P3239" t="str">
        <f>IF(Table1[[#This Row],[Survival_Time_Months]]&lt;12,"&lt;1 Year",IF(Table1[[#This Row],[Survival_Time_Months]]&lt;60,"1-5 Years","5+ Years"))</f>
        <v>&lt;1 Year</v>
      </c>
      <c r="Q3239" t="s">
        <v>14</v>
      </c>
      <c r="R3239" t="b">
        <v>0</v>
      </c>
      <c r="S3239" t="s">
        <v>18</v>
      </c>
    </row>
    <row r="3240" spans="1:19" x14ac:dyDescent="0.35">
      <c r="A3240" t="s">
        <v>3285</v>
      </c>
      <c r="B3240">
        <v>34</v>
      </c>
      <c r="C3240" t="str">
        <f>IF(Table1[[#This Row],[Age]]&lt;=10,"Child",IF(Table1[[#This Row],[Age]]&lt;=20,"Teen", IF(Table1[[#This Row],[Age]]&lt;=40, "Young Adult",IF(Table1[[#This Row],[Age]]&lt;=60, "Middle Age","Old Age"))))</f>
        <v>Young Adult</v>
      </c>
      <c r="D3240" t="s">
        <v>5049</v>
      </c>
      <c r="E3240" t="s">
        <v>35</v>
      </c>
      <c r="F3240" t="s">
        <v>36</v>
      </c>
      <c r="G3240" s="2">
        <v>44711</v>
      </c>
      <c r="H3240" s="1">
        <f>YEAR(Table1[[#This Row],[Date_of_Diagnosis]])</f>
        <v>2022</v>
      </c>
      <c r="I3240" t="s">
        <v>51</v>
      </c>
      <c r="J3240" t="s">
        <v>45</v>
      </c>
      <c r="K3240" t="b">
        <v>1</v>
      </c>
      <c r="L3240">
        <v>70</v>
      </c>
      <c r="M3240">
        <v>14</v>
      </c>
      <c r="N3240" t="s">
        <v>9</v>
      </c>
      <c r="O3240">
        <v>64</v>
      </c>
      <c r="P3240" t="str">
        <f>IF(Table1[[#This Row],[Survival_Time_Months]]&lt;12,"&lt;1 Year",IF(Table1[[#This Row],[Survival_Time_Months]]&lt;60,"1-5 Years","5+ Years"))</f>
        <v>5+ Years</v>
      </c>
      <c r="Q3240" t="s">
        <v>10</v>
      </c>
      <c r="R3240" t="b">
        <v>0</v>
      </c>
      <c r="S3240" t="s">
        <v>23</v>
      </c>
    </row>
    <row r="3241" spans="1:19" x14ac:dyDescent="0.35">
      <c r="A3241" t="s">
        <v>3286</v>
      </c>
      <c r="B3241">
        <v>32</v>
      </c>
      <c r="C3241" t="str">
        <f>IF(Table1[[#This Row],[Age]]&lt;=10,"Child",IF(Table1[[#This Row],[Age]]&lt;=20,"Teen", IF(Table1[[#This Row],[Age]]&lt;=40, "Young Adult",IF(Table1[[#This Row],[Age]]&lt;=60, "Middle Age","Old Age"))))</f>
        <v>Young Adult</v>
      </c>
      <c r="D3241" t="s">
        <v>5049</v>
      </c>
      <c r="E3241" t="s">
        <v>50</v>
      </c>
      <c r="F3241" t="s">
        <v>36</v>
      </c>
      <c r="G3241" s="2">
        <v>44908</v>
      </c>
      <c r="H3241" s="1">
        <f>YEAR(Table1[[#This Row],[Date_of_Diagnosis]])</f>
        <v>2022</v>
      </c>
      <c r="I3241" t="s">
        <v>48</v>
      </c>
      <c r="J3241" t="s">
        <v>38</v>
      </c>
      <c r="K3241" t="b">
        <v>0</v>
      </c>
      <c r="L3241">
        <v>52</v>
      </c>
      <c r="M3241">
        <v>18</v>
      </c>
      <c r="N3241" t="s">
        <v>12</v>
      </c>
      <c r="O3241">
        <v>31</v>
      </c>
      <c r="P3241" t="str">
        <f>IF(Table1[[#This Row],[Survival_Time_Months]]&lt;12,"&lt;1 Year",IF(Table1[[#This Row],[Survival_Time_Months]]&lt;60,"1-5 Years","5+ Years"))</f>
        <v>1-5 Years</v>
      </c>
      <c r="Q3241" t="s">
        <v>14</v>
      </c>
      <c r="R3241" t="b">
        <v>1</v>
      </c>
      <c r="S3241" t="s">
        <v>19</v>
      </c>
    </row>
    <row r="3242" spans="1:19" x14ac:dyDescent="0.35">
      <c r="A3242" t="s">
        <v>3287</v>
      </c>
      <c r="B3242">
        <v>55</v>
      </c>
      <c r="C3242" t="str">
        <f>IF(Table1[[#This Row],[Age]]&lt;=10,"Child",IF(Table1[[#This Row],[Age]]&lt;=20,"Teen", IF(Table1[[#This Row],[Age]]&lt;=40, "Young Adult",IF(Table1[[#This Row],[Age]]&lt;=60, "Middle Age","Old Age"))))</f>
        <v>Middle Age</v>
      </c>
      <c r="D3242" t="s">
        <v>5050</v>
      </c>
      <c r="E3242" t="s">
        <v>50</v>
      </c>
      <c r="F3242" t="s">
        <v>36</v>
      </c>
      <c r="G3242" s="2">
        <v>45114</v>
      </c>
      <c r="H3242" s="1">
        <f>YEAR(Table1[[#This Row],[Date_of_Diagnosis]])</f>
        <v>2023</v>
      </c>
      <c r="I3242" t="s">
        <v>42</v>
      </c>
      <c r="J3242" t="s">
        <v>45</v>
      </c>
      <c r="K3242" t="b">
        <v>0</v>
      </c>
      <c r="L3242">
        <v>18</v>
      </c>
      <c r="M3242">
        <v>8</v>
      </c>
      <c r="N3242" t="s">
        <v>15</v>
      </c>
      <c r="O3242">
        <v>44</v>
      </c>
      <c r="P3242" t="str">
        <f>IF(Table1[[#This Row],[Survival_Time_Months]]&lt;12,"&lt;1 Year",IF(Table1[[#This Row],[Survival_Time_Months]]&lt;60,"1-5 Years","5+ Years"))</f>
        <v>1-5 Years</v>
      </c>
      <c r="Q3242" t="s">
        <v>14</v>
      </c>
      <c r="R3242" t="b">
        <v>0</v>
      </c>
      <c r="S3242" t="s">
        <v>18</v>
      </c>
    </row>
    <row r="3243" spans="1:19" x14ac:dyDescent="0.35">
      <c r="A3243" t="s">
        <v>3288</v>
      </c>
      <c r="B3243">
        <v>16</v>
      </c>
      <c r="C3243" t="str">
        <f>IF(Table1[[#This Row],[Age]]&lt;=10,"Child",IF(Table1[[#This Row],[Age]]&lt;=20,"Teen", IF(Table1[[#This Row],[Age]]&lt;=40, "Young Adult",IF(Table1[[#This Row],[Age]]&lt;=60, "Middle Age","Old Age"))))</f>
        <v>Teen</v>
      </c>
      <c r="D3243" t="s">
        <v>40</v>
      </c>
      <c r="E3243" t="s">
        <v>47</v>
      </c>
      <c r="F3243" t="s">
        <v>41</v>
      </c>
      <c r="G3243" s="2">
        <v>45443</v>
      </c>
      <c r="H3243" s="1">
        <f>YEAR(Table1[[#This Row],[Date_of_Diagnosis]])</f>
        <v>2024</v>
      </c>
      <c r="I3243" t="s">
        <v>51</v>
      </c>
      <c r="J3243" t="s">
        <v>45</v>
      </c>
      <c r="K3243" t="b">
        <v>0</v>
      </c>
      <c r="L3243">
        <v>30</v>
      </c>
      <c r="M3243">
        <v>10</v>
      </c>
      <c r="N3243" t="s">
        <v>9</v>
      </c>
      <c r="O3243">
        <v>19</v>
      </c>
      <c r="P3243" t="str">
        <f>IF(Table1[[#This Row],[Survival_Time_Months]]&lt;12,"&lt;1 Year",IF(Table1[[#This Row],[Survival_Time_Months]]&lt;60,"1-5 Years","5+ Years"))</f>
        <v>1-5 Years</v>
      </c>
      <c r="Q3243" t="s">
        <v>10</v>
      </c>
      <c r="R3243" t="b">
        <v>0</v>
      </c>
      <c r="S3243" t="s">
        <v>16</v>
      </c>
    </row>
    <row r="3244" spans="1:19" x14ac:dyDescent="0.35">
      <c r="A3244" t="s">
        <v>3289</v>
      </c>
      <c r="B3244">
        <v>67</v>
      </c>
      <c r="C3244" t="str">
        <f>IF(Table1[[#This Row],[Age]]&lt;=10,"Child",IF(Table1[[#This Row],[Age]]&lt;=20,"Teen", IF(Table1[[#This Row],[Age]]&lt;=40, "Young Adult",IF(Table1[[#This Row],[Age]]&lt;=60, "Middle Age","Old Age"))))</f>
        <v>Old Age</v>
      </c>
      <c r="D3244" t="s">
        <v>5050</v>
      </c>
      <c r="E3244" t="s">
        <v>50</v>
      </c>
      <c r="F3244" t="s">
        <v>44</v>
      </c>
      <c r="G3244" s="2">
        <v>45298</v>
      </c>
      <c r="H3244" s="1">
        <f>YEAR(Table1[[#This Row],[Date_of_Diagnosis]])</f>
        <v>2024</v>
      </c>
      <c r="I3244" t="s">
        <v>48</v>
      </c>
      <c r="J3244" t="s">
        <v>45</v>
      </c>
      <c r="K3244" t="b">
        <v>0</v>
      </c>
      <c r="L3244">
        <v>53</v>
      </c>
      <c r="M3244">
        <v>4</v>
      </c>
      <c r="N3244" t="s">
        <v>12</v>
      </c>
      <c r="O3244">
        <v>35</v>
      </c>
      <c r="P3244" t="str">
        <f>IF(Table1[[#This Row],[Survival_Time_Months]]&lt;12,"&lt;1 Year",IF(Table1[[#This Row],[Survival_Time_Months]]&lt;60,"1-5 Years","5+ Years"))</f>
        <v>1-5 Years</v>
      </c>
      <c r="Q3244" t="s">
        <v>14</v>
      </c>
      <c r="R3244" t="b">
        <v>1</v>
      </c>
      <c r="S3244" t="s">
        <v>11</v>
      </c>
    </row>
    <row r="3245" spans="1:19" x14ac:dyDescent="0.35">
      <c r="A3245" t="s">
        <v>3290</v>
      </c>
      <c r="B3245">
        <v>5</v>
      </c>
      <c r="C3245" t="str">
        <f>IF(Table1[[#This Row],[Age]]&lt;=10,"Child",IF(Table1[[#This Row],[Age]]&lt;=20,"Teen", IF(Table1[[#This Row],[Age]]&lt;=40, "Young Adult",IF(Table1[[#This Row],[Age]]&lt;=60, "Middle Age","Old Age"))))</f>
        <v>Child</v>
      </c>
      <c r="D3245" t="s">
        <v>40</v>
      </c>
      <c r="E3245" t="s">
        <v>35</v>
      </c>
      <c r="F3245" t="s">
        <v>44</v>
      </c>
      <c r="G3245" s="2">
        <v>45379</v>
      </c>
      <c r="H3245" s="1">
        <f>YEAR(Table1[[#This Row],[Date_of_Diagnosis]])</f>
        <v>2024</v>
      </c>
      <c r="I3245" t="s">
        <v>48</v>
      </c>
      <c r="J3245" t="s">
        <v>38</v>
      </c>
      <c r="K3245" t="b">
        <v>0</v>
      </c>
      <c r="L3245">
        <v>0</v>
      </c>
      <c r="M3245">
        <v>19</v>
      </c>
      <c r="N3245" t="s">
        <v>15</v>
      </c>
      <c r="O3245">
        <v>81</v>
      </c>
      <c r="P3245" t="str">
        <f>IF(Table1[[#This Row],[Survival_Time_Months]]&lt;12,"&lt;1 Year",IF(Table1[[#This Row],[Survival_Time_Months]]&lt;60,"1-5 Years","5+ Years"))</f>
        <v>5+ Years</v>
      </c>
      <c r="Q3245" t="s">
        <v>10</v>
      </c>
      <c r="R3245" t="b">
        <v>0</v>
      </c>
      <c r="S3245" t="s">
        <v>20</v>
      </c>
    </row>
    <row r="3246" spans="1:19" x14ac:dyDescent="0.35">
      <c r="A3246" t="s">
        <v>3291</v>
      </c>
      <c r="B3246">
        <v>86</v>
      </c>
      <c r="C3246" t="str">
        <f>IF(Table1[[#This Row],[Age]]&lt;=10,"Child",IF(Table1[[#This Row],[Age]]&lt;=20,"Teen", IF(Table1[[#This Row],[Age]]&lt;=40, "Young Adult",IF(Table1[[#This Row],[Age]]&lt;=60, "Middle Age","Old Age"))))</f>
        <v>Old Age</v>
      </c>
      <c r="D3246" t="s">
        <v>40</v>
      </c>
      <c r="E3246" t="s">
        <v>35</v>
      </c>
      <c r="F3246" t="s">
        <v>36</v>
      </c>
      <c r="G3246" s="2">
        <v>43793</v>
      </c>
      <c r="H3246" s="1">
        <f>YEAR(Table1[[#This Row],[Date_of_Diagnosis]])</f>
        <v>2019</v>
      </c>
      <c r="I3246" t="s">
        <v>48</v>
      </c>
      <c r="J3246" t="s">
        <v>38</v>
      </c>
      <c r="K3246" t="b">
        <v>1</v>
      </c>
      <c r="L3246">
        <v>19</v>
      </c>
      <c r="M3246">
        <v>1</v>
      </c>
      <c r="N3246" t="s">
        <v>9</v>
      </c>
      <c r="O3246">
        <v>110</v>
      </c>
      <c r="P3246" t="str">
        <f>IF(Table1[[#This Row],[Survival_Time_Months]]&lt;12,"&lt;1 Year",IF(Table1[[#This Row],[Survival_Time_Months]]&lt;60,"1-5 Years","5+ Years"))</f>
        <v>5+ Years</v>
      </c>
      <c r="Q3246" t="s">
        <v>14</v>
      </c>
      <c r="R3246" t="b">
        <v>0</v>
      </c>
      <c r="S3246" t="s">
        <v>21</v>
      </c>
    </row>
    <row r="3247" spans="1:19" x14ac:dyDescent="0.35">
      <c r="A3247" t="s">
        <v>3292</v>
      </c>
      <c r="B3247">
        <v>42</v>
      </c>
      <c r="C3247" t="str">
        <f>IF(Table1[[#This Row],[Age]]&lt;=10,"Child",IF(Table1[[#This Row],[Age]]&lt;=20,"Teen", IF(Table1[[#This Row],[Age]]&lt;=40, "Young Adult",IF(Table1[[#This Row],[Age]]&lt;=60, "Middle Age","Old Age"))))</f>
        <v>Middle Age</v>
      </c>
      <c r="D3247" t="s">
        <v>5049</v>
      </c>
      <c r="E3247" t="s">
        <v>50</v>
      </c>
      <c r="F3247" t="s">
        <v>44</v>
      </c>
      <c r="G3247" s="2">
        <v>45119</v>
      </c>
      <c r="H3247" s="1">
        <f>YEAR(Table1[[#This Row],[Date_of_Diagnosis]])</f>
        <v>2023</v>
      </c>
      <c r="I3247" t="s">
        <v>48</v>
      </c>
      <c r="J3247" t="s">
        <v>38</v>
      </c>
      <c r="K3247" t="b">
        <v>1</v>
      </c>
      <c r="L3247">
        <v>44</v>
      </c>
      <c r="M3247">
        <v>4</v>
      </c>
      <c r="N3247" t="s">
        <v>15</v>
      </c>
      <c r="O3247">
        <v>56</v>
      </c>
      <c r="P3247" t="str">
        <f>IF(Table1[[#This Row],[Survival_Time_Months]]&lt;12,"&lt;1 Year",IF(Table1[[#This Row],[Survival_Time_Months]]&lt;60,"1-5 Years","5+ Years"))</f>
        <v>1-5 Years</v>
      </c>
      <c r="Q3247" t="s">
        <v>14</v>
      </c>
      <c r="R3247" t="b">
        <v>0</v>
      </c>
      <c r="S3247" t="s">
        <v>20</v>
      </c>
    </row>
    <row r="3248" spans="1:19" x14ac:dyDescent="0.35">
      <c r="A3248" t="s">
        <v>3293</v>
      </c>
      <c r="B3248">
        <v>9</v>
      </c>
      <c r="C3248" t="str">
        <f>IF(Table1[[#This Row],[Age]]&lt;=10,"Child",IF(Table1[[#This Row],[Age]]&lt;=20,"Teen", IF(Table1[[#This Row],[Age]]&lt;=40, "Young Adult",IF(Table1[[#This Row],[Age]]&lt;=60, "Middle Age","Old Age"))))</f>
        <v>Child</v>
      </c>
      <c r="D3248" t="s">
        <v>5049</v>
      </c>
      <c r="E3248" t="s">
        <v>50</v>
      </c>
      <c r="F3248" t="s">
        <v>44</v>
      </c>
      <c r="G3248" s="2">
        <v>44978</v>
      </c>
      <c r="H3248" s="1">
        <f>YEAR(Table1[[#This Row],[Date_of_Diagnosis]])</f>
        <v>2023</v>
      </c>
      <c r="I3248" t="s">
        <v>42</v>
      </c>
      <c r="J3248" t="s">
        <v>2</v>
      </c>
      <c r="K3248" t="b">
        <v>0</v>
      </c>
      <c r="L3248">
        <v>45</v>
      </c>
      <c r="M3248">
        <v>9</v>
      </c>
      <c r="N3248" t="s">
        <v>15</v>
      </c>
      <c r="O3248">
        <v>24</v>
      </c>
      <c r="P3248" t="str">
        <f>IF(Table1[[#This Row],[Survival_Time_Months]]&lt;12,"&lt;1 Year",IF(Table1[[#This Row],[Survival_Time_Months]]&lt;60,"1-5 Years","5+ Years"))</f>
        <v>1-5 Years</v>
      </c>
      <c r="Q3248" t="s">
        <v>14</v>
      </c>
      <c r="R3248" t="b">
        <v>0</v>
      </c>
      <c r="S3248" t="s">
        <v>17</v>
      </c>
    </row>
    <row r="3249" spans="1:19" x14ac:dyDescent="0.35">
      <c r="A3249" t="s">
        <v>3294</v>
      </c>
      <c r="B3249">
        <v>7</v>
      </c>
      <c r="C3249" t="str">
        <f>IF(Table1[[#This Row],[Age]]&lt;=10,"Child",IF(Table1[[#This Row],[Age]]&lt;=20,"Teen", IF(Table1[[#This Row],[Age]]&lt;=40, "Young Adult",IF(Table1[[#This Row],[Age]]&lt;=60, "Middle Age","Old Age"))))</f>
        <v>Child</v>
      </c>
      <c r="D3249" t="s">
        <v>40</v>
      </c>
      <c r="E3249" t="s">
        <v>35</v>
      </c>
      <c r="F3249" t="s">
        <v>36</v>
      </c>
      <c r="G3249" s="2">
        <v>44623</v>
      </c>
      <c r="H3249" s="1">
        <f>YEAR(Table1[[#This Row],[Date_of_Diagnosis]])</f>
        <v>2022</v>
      </c>
      <c r="I3249" t="s">
        <v>37</v>
      </c>
      <c r="J3249" t="s">
        <v>38</v>
      </c>
      <c r="K3249" t="b">
        <v>1</v>
      </c>
      <c r="L3249">
        <v>13</v>
      </c>
      <c r="M3249">
        <v>2</v>
      </c>
      <c r="N3249" t="s">
        <v>9</v>
      </c>
      <c r="O3249">
        <v>19</v>
      </c>
      <c r="P3249" t="str">
        <f>IF(Table1[[#This Row],[Survival_Time_Months]]&lt;12,"&lt;1 Year",IF(Table1[[#This Row],[Survival_Time_Months]]&lt;60,"1-5 Years","5+ Years"))</f>
        <v>1-5 Years</v>
      </c>
      <c r="Q3249" t="s">
        <v>10</v>
      </c>
      <c r="R3249" t="b">
        <v>1</v>
      </c>
      <c r="S3249" t="s">
        <v>11</v>
      </c>
    </row>
    <row r="3250" spans="1:19" x14ac:dyDescent="0.35">
      <c r="A3250" t="s">
        <v>3295</v>
      </c>
      <c r="B3250">
        <v>73</v>
      </c>
      <c r="C3250" t="str">
        <f>IF(Table1[[#This Row],[Age]]&lt;=10,"Child",IF(Table1[[#This Row],[Age]]&lt;=20,"Teen", IF(Table1[[#This Row],[Age]]&lt;=40, "Young Adult",IF(Table1[[#This Row],[Age]]&lt;=60, "Middle Age","Old Age"))))</f>
        <v>Old Age</v>
      </c>
      <c r="D3250" t="s">
        <v>40</v>
      </c>
      <c r="E3250" t="s">
        <v>47</v>
      </c>
      <c r="F3250" t="s">
        <v>36</v>
      </c>
      <c r="G3250" s="2">
        <v>43605</v>
      </c>
      <c r="H3250" s="1">
        <f>YEAR(Table1[[#This Row],[Date_of_Diagnosis]])</f>
        <v>2019</v>
      </c>
      <c r="I3250" t="s">
        <v>42</v>
      </c>
      <c r="J3250" t="s">
        <v>2</v>
      </c>
      <c r="K3250" t="b">
        <v>1</v>
      </c>
      <c r="L3250">
        <v>0</v>
      </c>
      <c r="M3250">
        <v>9</v>
      </c>
      <c r="N3250" t="s">
        <v>12</v>
      </c>
      <c r="O3250">
        <v>6</v>
      </c>
      <c r="P3250" t="str">
        <f>IF(Table1[[#This Row],[Survival_Time_Months]]&lt;12,"&lt;1 Year",IF(Table1[[#This Row],[Survival_Time_Months]]&lt;60,"1-5 Years","5+ Years"))</f>
        <v>&lt;1 Year</v>
      </c>
      <c r="Q3250" t="s">
        <v>14</v>
      </c>
      <c r="R3250" t="b">
        <v>0</v>
      </c>
      <c r="S3250" t="s">
        <v>17</v>
      </c>
    </row>
    <row r="3251" spans="1:19" x14ac:dyDescent="0.35">
      <c r="A3251" t="s">
        <v>3296</v>
      </c>
      <c r="B3251">
        <v>18</v>
      </c>
      <c r="C3251" t="str">
        <f>IF(Table1[[#This Row],[Age]]&lt;=10,"Child",IF(Table1[[#This Row],[Age]]&lt;=20,"Teen", IF(Table1[[#This Row],[Age]]&lt;=40, "Young Adult",IF(Table1[[#This Row],[Age]]&lt;=60, "Middle Age","Old Age"))))</f>
        <v>Teen</v>
      </c>
      <c r="D3251" t="s">
        <v>5050</v>
      </c>
      <c r="E3251" t="s">
        <v>35</v>
      </c>
      <c r="F3251" t="s">
        <v>36</v>
      </c>
      <c r="G3251" s="2">
        <v>44560</v>
      </c>
      <c r="H3251" s="1">
        <f>YEAR(Table1[[#This Row],[Date_of_Diagnosis]])</f>
        <v>2021</v>
      </c>
      <c r="I3251" t="s">
        <v>37</v>
      </c>
      <c r="J3251" t="s">
        <v>45</v>
      </c>
      <c r="K3251" t="b">
        <v>1</v>
      </c>
      <c r="L3251">
        <v>47</v>
      </c>
      <c r="M3251">
        <v>20</v>
      </c>
      <c r="N3251" t="s">
        <v>12</v>
      </c>
      <c r="O3251">
        <v>69</v>
      </c>
      <c r="P3251" t="str">
        <f>IF(Table1[[#This Row],[Survival_Time_Months]]&lt;12,"&lt;1 Year",IF(Table1[[#This Row],[Survival_Time_Months]]&lt;60,"1-5 Years","5+ Years"))</f>
        <v>5+ Years</v>
      </c>
      <c r="Q3251" t="s">
        <v>10</v>
      </c>
      <c r="R3251" t="b">
        <v>0</v>
      </c>
      <c r="S3251" t="s">
        <v>16</v>
      </c>
    </row>
    <row r="3252" spans="1:19" x14ac:dyDescent="0.35">
      <c r="A3252" t="s">
        <v>3297</v>
      </c>
      <c r="B3252">
        <v>41</v>
      </c>
      <c r="C3252" t="str">
        <f>IF(Table1[[#This Row],[Age]]&lt;=10,"Child",IF(Table1[[#This Row],[Age]]&lt;=20,"Teen", IF(Table1[[#This Row],[Age]]&lt;=40, "Young Adult",IF(Table1[[#This Row],[Age]]&lt;=60, "Middle Age","Old Age"))))</f>
        <v>Middle Age</v>
      </c>
      <c r="D3252" t="s">
        <v>5050</v>
      </c>
      <c r="E3252" t="s">
        <v>47</v>
      </c>
      <c r="F3252" t="s">
        <v>41</v>
      </c>
      <c r="G3252" s="2">
        <v>43895</v>
      </c>
      <c r="H3252" s="1">
        <f>YEAR(Table1[[#This Row],[Date_of_Diagnosis]])</f>
        <v>2020</v>
      </c>
      <c r="I3252" t="s">
        <v>37</v>
      </c>
      <c r="J3252" t="s">
        <v>45</v>
      </c>
      <c r="K3252" t="b">
        <v>0</v>
      </c>
      <c r="L3252">
        <v>9</v>
      </c>
      <c r="M3252">
        <v>19</v>
      </c>
      <c r="N3252" t="s">
        <v>15</v>
      </c>
      <c r="O3252">
        <v>41</v>
      </c>
      <c r="P3252" t="str">
        <f>IF(Table1[[#This Row],[Survival_Time_Months]]&lt;12,"&lt;1 Year",IF(Table1[[#This Row],[Survival_Time_Months]]&lt;60,"1-5 Years","5+ Years"))</f>
        <v>1-5 Years</v>
      </c>
      <c r="Q3252" t="s">
        <v>10</v>
      </c>
      <c r="R3252" t="b">
        <v>1</v>
      </c>
      <c r="S3252" t="s">
        <v>13</v>
      </c>
    </row>
    <row r="3253" spans="1:19" x14ac:dyDescent="0.35">
      <c r="A3253" t="s">
        <v>3298</v>
      </c>
      <c r="B3253">
        <v>62</v>
      </c>
      <c r="C3253" t="str">
        <f>IF(Table1[[#This Row],[Age]]&lt;=10,"Child",IF(Table1[[#This Row],[Age]]&lt;=20,"Teen", IF(Table1[[#This Row],[Age]]&lt;=40, "Young Adult",IF(Table1[[#This Row],[Age]]&lt;=60, "Middle Age","Old Age"))))</f>
        <v>Old Age</v>
      </c>
      <c r="D3253" t="s">
        <v>5049</v>
      </c>
      <c r="E3253" t="s">
        <v>47</v>
      </c>
      <c r="F3253" t="s">
        <v>41</v>
      </c>
      <c r="G3253" s="2">
        <v>43936</v>
      </c>
      <c r="H3253" s="1">
        <f>YEAR(Table1[[#This Row],[Date_of_Diagnosis]])</f>
        <v>2020</v>
      </c>
      <c r="I3253" t="s">
        <v>48</v>
      </c>
      <c r="J3253" t="s">
        <v>2</v>
      </c>
      <c r="K3253" t="b">
        <v>1</v>
      </c>
      <c r="L3253">
        <v>46</v>
      </c>
      <c r="M3253">
        <v>4</v>
      </c>
      <c r="N3253" t="s">
        <v>9</v>
      </c>
      <c r="O3253">
        <v>106</v>
      </c>
      <c r="P3253" t="str">
        <f>IF(Table1[[#This Row],[Survival_Time_Months]]&lt;12,"&lt;1 Year",IF(Table1[[#This Row],[Survival_Time_Months]]&lt;60,"1-5 Years","5+ Years"))</f>
        <v>5+ Years</v>
      </c>
      <c r="Q3253" t="s">
        <v>14</v>
      </c>
      <c r="R3253" t="b">
        <v>1</v>
      </c>
      <c r="S3253" t="s">
        <v>20</v>
      </c>
    </row>
    <row r="3254" spans="1:19" x14ac:dyDescent="0.35">
      <c r="A3254" t="s">
        <v>3299</v>
      </c>
      <c r="B3254">
        <v>54</v>
      </c>
      <c r="C3254" t="str">
        <f>IF(Table1[[#This Row],[Age]]&lt;=10,"Child",IF(Table1[[#This Row],[Age]]&lt;=20,"Teen", IF(Table1[[#This Row],[Age]]&lt;=40, "Young Adult",IF(Table1[[#This Row],[Age]]&lt;=60, "Middle Age","Old Age"))))</f>
        <v>Middle Age</v>
      </c>
      <c r="D3254" t="s">
        <v>40</v>
      </c>
      <c r="E3254" t="s">
        <v>47</v>
      </c>
      <c r="F3254" t="s">
        <v>41</v>
      </c>
      <c r="G3254" s="2">
        <v>44807</v>
      </c>
      <c r="H3254" s="1">
        <f>YEAR(Table1[[#This Row],[Date_of_Diagnosis]])</f>
        <v>2022</v>
      </c>
      <c r="I3254" t="s">
        <v>51</v>
      </c>
      <c r="J3254" t="s">
        <v>38</v>
      </c>
      <c r="K3254" t="b">
        <v>0</v>
      </c>
      <c r="L3254">
        <v>33</v>
      </c>
      <c r="M3254">
        <v>7</v>
      </c>
      <c r="N3254" t="s">
        <v>9</v>
      </c>
      <c r="O3254">
        <v>61</v>
      </c>
      <c r="P3254" t="str">
        <f>IF(Table1[[#This Row],[Survival_Time_Months]]&lt;12,"&lt;1 Year",IF(Table1[[#This Row],[Survival_Time_Months]]&lt;60,"1-5 Years","5+ Years"))</f>
        <v>5+ Years</v>
      </c>
      <c r="Q3254" t="s">
        <v>10</v>
      </c>
      <c r="R3254" t="b">
        <v>0</v>
      </c>
      <c r="S3254" t="s">
        <v>11</v>
      </c>
    </row>
    <row r="3255" spans="1:19" x14ac:dyDescent="0.35">
      <c r="A3255" t="s">
        <v>3300</v>
      </c>
      <c r="B3255">
        <v>71</v>
      </c>
      <c r="C3255" t="str">
        <f>IF(Table1[[#This Row],[Age]]&lt;=10,"Child",IF(Table1[[#This Row],[Age]]&lt;=20,"Teen", IF(Table1[[#This Row],[Age]]&lt;=40, "Young Adult",IF(Table1[[#This Row],[Age]]&lt;=60, "Middle Age","Old Age"))))</f>
        <v>Old Age</v>
      </c>
      <c r="D3255" t="s">
        <v>5049</v>
      </c>
      <c r="E3255" t="s">
        <v>35</v>
      </c>
      <c r="F3255" t="s">
        <v>36</v>
      </c>
      <c r="G3255" s="2">
        <v>43886</v>
      </c>
      <c r="H3255" s="1">
        <f>YEAR(Table1[[#This Row],[Date_of_Diagnosis]])</f>
        <v>2020</v>
      </c>
      <c r="I3255" t="s">
        <v>48</v>
      </c>
      <c r="J3255" t="s">
        <v>2</v>
      </c>
      <c r="K3255" t="b">
        <v>1</v>
      </c>
      <c r="L3255">
        <v>47</v>
      </c>
      <c r="M3255">
        <v>4</v>
      </c>
      <c r="N3255" t="s">
        <v>15</v>
      </c>
      <c r="O3255">
        <v>72</v>
      </c>
      <c r="P3255" t="str">
        <f>IF(Table1[[#This Row],[Survival_Time_Months]]&lt;12,"&lt;1 Year",IF(Table1[[#This Row],[Survival_Time_Months]]&lt;60,"1-5 Years","5+ Years"))</f>
        <v>5+ Years</v>
      </c>
      <c r="Q3255" t="s">
        <v>10</v>
      </c>
      <c r="R3255" t="b">
        <v>0</v>
      </c>
      <c r="S3255" t="s">
        <v>23</v>
      </c>
    </row>
    <row r="3256" spans="1:19" x14ac:dyDescent="0.35">
      <c r="A3256" t="s">
        <v>3301</v>
      </c>
      <c r="B3256">
        <v>16</v>
      </c>
      <c r="C3256" t="str">
        <f>IF(Table1[[#This Row],[Age]]&lt;=10,"Child",IF(Table1[[#This Row],[Age]]&lt;=20,"Teen", IF(Table1[[#This Row],[Age]]&lt;=40, "Young Adult",IF(Table1[[#This Row],[Age]]&lt;=60, "Middle Age","Old Age"))))</f>
        <v>Teen</v>
      </c>
      <c r="D3256" t="s">
        <v>5049</v>
      </c>
      <c r="E3256" t="s">
        <v>50</v>
      </c>
      <c r="F3256" t="s">
        <v>36</v>
      </c>
      <c r="G3256" s="2">
        <v>45439</v>
      </c>
      <c r="H3256" s="1">
        <f>YEAR(Table1[[#This Row],[Date_of_Diagnosis]])</f>
        <v>2024</v>
      </c>
      <c r="I3256" t="s">
        <v>51</v>
      </c>
      <c r="J3256" t="s">
        <v>38</v>
      </c>
      <c r="K3256" t="b">
        <v>1</v>
      </c>
      <c r="L3256">
        <v>1</v>
      </c>
      <c r="M3256">
        <v>12</v>
      </c>
      <c r="N3256" t="s">
        <v>12</v>
      </c>
      <c r="O3256">
        <v>63</v>
      </c>
      <c r="P3256" t="str">
        <f>IF(Table1[[#This Row],[Survival_Time_Months]]&lt;12,"&lt;1 Year",IF(Table1[[#This Row],[Survival_Time_Months]]&lt;60,"1-5 Years","5+ Years"))</f>
        <v>5+ Years</v>
      </c>
      <c r="Q3256" t="s">
        <v>14</v>
      </c>
      <c r="R3256" t="b">
        <v>1</v>
      </c>
      <c r="S3256" t="s">
        <v>17</v>
      </c>
    </row>
    <row r="3257" spans="1:19" x14ac:dyDescent="0.35">
      <c r="A3257" t="s">
        <v>3302</v>
      </c>
      <c r="B3257">
        <v>36</v>
      </c>
      <c r="C3257" t="str">
        <f>IF(Table1[[#This Row],[Age]]&lt;=10,"Child",IF(Table1[[#This Row],[Age]]&lt;=20,"Teen", IF(Table1[[#This Row],[Age]]&lt;=40, "Young Adult",IF(Table1[[#This Row],[Age]]&lt;=60, "Middle Age","Old Age"))))</f>
        <v>Young Adult</v>
      </c>
      <c r="D3257" t="s">
        <v>5049</v>
      </c>
      <c r="E3257" t="s">
        <v>50</v>
      </c>
      <c r="F3257" t="s">
        <v>44</v>
      </c>
      <c r="G3257" s="2">
        <v>43912</v>
      </c>
      <c r="H3257" s="1">
        <f>YEAR(Table1[[#This Row],[Date_of_Diagnosis]])</f>
        <v>2020</v>
      </c>
      <c r="I3257" t="s">
        <v>51</v>
      </c>
      <c r="J3257" t="s">
        <v>38</v>
      </c>
      <c r="K3257" t="b">
        <v>1</v>
      </c>
      <c r="L3257">
        <v>19</v>
      </c>
      <c r="M3257">
        <v>7</v>
      </c>
      <c r="N3257" t="s">
        <v>15</v>
      </c>
      <c r="O3257">
        <v>23</v>
      </c>
      <c r="P3257" t="str">
        <f>IF(Table1[[#This Row],[Survival_Time_Months]]&lt;12,"&lt;1 Year",IF(Table1[[#This Row],[Survival_Time_Months]]&lt;60,"1-5 Years","5+ Years"))</f>
        <v>1-5 Years</v>
      </c>
      <c r="Q3257" t="s">
        <v>14</v>
      </c>
      <c r="R3257" t="b">
        <v>0</v>
      </c>
      <c r="S3257" t="s">
        <v>23</v>
      </c>
    </row>
    <row r="3258" spans="1:19" x14ac:dyDescent="0.35">
      <c r="A3258" t="s">
        <v>3303</v>
      </c>
      <c r="B3258">
        <v>11</v>
      </c>
      <c r="C3258" t="str">
        <f>IF(Table1[[#This Row],[Age]]&lt;=10,"Child",IF(Table1[[#This Row],[Age]]&lt;=20,"Teen", IF(Table1[[#This Row],[Age]]&lt;=40, "Young Adult",IF(Table1[[#This Row],[Age]]&lt;=60, "Middle Age","Old Age"))))</f>
        <v>Teen</v>
      </c>
      <c r="D3258" t="s">
        <v>5050</v>
      </c>
      <c r="E3258" t="s">
        <v>35</v>
      </c>
      <c r="F3258" t="s">
        <v>36</v>
      </c>
      <c r="G3258" s="2">
        <v>45591</v>
      </c>
      <c r="H3258" s="1">
        <f>YEAR(Table1[[#This Row],[Date_of_Diagnosis]])</f>
        <v>2024</v>
      </c>
      <c r="I3258" t="s">
        <v>37</v>
      </c>
      <c r="J3258" t="s">
        <v>45</v>
      </c>
      <c r="K3258" t="b">
        <v>0</v>
      </c>
      <c r="L3258">
        <v>7</v>
      </c>
      <c r="M3258">
        <v>7</v>
      </c>
      <c r="N3258" t="s">
        <v>15</v>
      </c>
      <c r="O3258">
        <v>77</v>
      </c>
      <c r="P3258" t="str">
        <f>IF(Table1[[#This Row],[Survival_Time_Months]]&lt;12,"&lt;1 Year",IF(Table1[[#This Row],[Survival_Time_Months]]&lt;60,"1-5 Years","5+ Years"))</f>
        <v>5+ Years</v>
      </c>
      <c r="Q3258" t="s">
        <v>14</v>
      </c>
      <c r="R3258" t="b">
        <v>0</v>
      </c>
      <c r="S3258" t="s">
        <v>19</v>
      </c>
    </row>
    <row r="3259" spans="1:19" x14ac:dyDescent="0.35">
      <c r="A3259" t="s">
        <v>3304</v>
      </c>
      <c r="B3259">
        <v>49</v>
      </c>
      <c r="C3259" t="str">
        <f>IF(Table1[[#This Row],[Age]]&lt;=10,"Child",IF(Table1[[#This Row],[Age]]&lt;=20,"Teen", IF(Table1[[#This Row],[Age]]&lt;=40, "Young Adult",IF(Table1[[#This Row],[Age]]&lt;=60, "Middle Age","Old Age"))))</f>
        <v>Middle Age</v>
      </c>
      <c r="D3259" t="s">
        <v>5049</v>
      </c>
      <c r="E3259" t="s">
        <v>47</v>
      </c>
      <c r="F3259" t="s">
        <v>44</v>
      </c>
      <c r="G3259" s="2">
        <v>44827</v>
      </c>
      <c r="H3259" s="1">
        <f>YEAR(Table1[[#This Row],[Date_of_Diagnosis]])</f>
        <v>2022</v>
      </c>
      <c r="I3259" t="s">
        <v>51</v>
      </c>
      <c r="J3259" t="s">
        <v>2</v>
      </c>
      <c r="K3259" t="b">
        <v>1</v>
      </c>
      <c r="L3259">
        <v>34</v>
      </c>
      <c r="M3259">
        <v>2</v>
      </c>
      <c r="N3259" t="s">
        <v>15</v>
      </c>
      <c r="O3259">
        <v>95</v>
      </c>
      <c r="P3259" t="str">
        <f>IF(Table1[[#This Row],[Survival_Time_Months]]&lt;12,"&lt;1 Year",IF(Table1[[#This Row],[Survival_Time_Months]]&lt;60,"1-5 Years","5+ Years"))</f>
        <v>5+ Years</v>
      </c>
      <c r="Q3259" t="s">
        <v>10</v>
      </c>
      <c r="R3259" t="b">
        <v>1</v>
      </c>
      <c r="S3259" t="s">
        <v>18</v>
      </c>
    </row>
    <row r="3260" spans="1:19" x14ac:dyDescent="0.35">
      <c r="A3260" t="s">
        <v>3305</v>
      </c>
      <c r="B3260">
        <v>77</v>
      </c>
      <c r="C3260" t="str">
        <f>IF(Table1[[#This Row],[Age]]&lt;=10,"Child",IF(Table1[[#This Row],[Age]]&lt;=20,"Teen", IF(Table1[[#This Row],[Age]]&lt;=40, "Young Adult",IF(Table1[[#This Row],[Age]]&lt;=60, "Middle Age","Old Age"))))</f>
        <v>Old Age</v>
      </c>
      <c r="D3260" t="s">
        <v>5049</v>
      </c>
      <c r="E3260" t="s">
        <v>50</v>
      </c>
      <c r="F3260" t="s">
        <v>36</v>
      </c>
      <c r="G3260" s="2">
        <v>44046</v>
      </c>
      <c r="H3260" s="1">
        <f>YEAR(Table1[[#This Row],[Date_of_Diagnosis]])</f>
        <v>2020</v>
      </c>
      <c r="I3260" t="s">
        <v>37</v>
      </c>
      <c r="J3260" t="s">
        <v>45</v>
      </c>
      <c r="K3260" t="b">
        <v>1</v>
      </c>
      <c r="L3260">
        <v>15</v>
      </c>
      <c r="M3260">
        <v>0</v>
      </c>
      <c r="N3260" t="s">
        <v>9</v>
      </c>
      <c r="O3260">
        <v>25</v>
      </c>
      <c r="P3260" t="str">
        <f>IF(Table1[[#This Row],[Survival_Time_Months]]&lt;12,"&lt;1 Year",IF(Table1[[#This Row],[Survival_Time_Months]]&lt;60,"1-5 Years","5+ Years"))</f>
        <v>1-5 Years</v>
      </c>
      <c r="Q3260" t="s">
        <v>10</v>
      </c>
      <c r="R3260" t="b">
        <v>0</v>
      </c>
      <c r="S3260" t="s">
        <v>20</v>
      </c>
    </row>
    <row r="3261" spans="1:19" x14ac:dyDescent="0.35">
      <c r="A3261" t="s">
        <v>3306</v>
      </c>
      <c r="B3261">
        <v>29</v>
      </c>
      <c r="C3261" t="str">
        <f>IF(Table1[[#This Row],[Age]]&lt;=10,"Child",IF(Table1[[#This Row],[Age]]&lt;=20,"Teen", IF(Table1[[#This Row],[Age]]&lt;=40, "Young Adult",IF(Table1[[#This Row],[Age]]&lt;=60, "Middle Age","Old Age"))))</f>
        <v>Young Adult</v>
      </c>
      <c r="D3261" t="s">
        <v>40</v>
      </c>
      <c r="E3261" t="s">
        <v>50</v>
      </c>
      <c r="F3261" t="s">
        <v>36</v>
      </c>
      <c r="G3261" s="2">
        <v>45341</v>
      </c>
      <c r="H3261" s="1">
        <f>YEAR(Table1[[#This Row],[Date_of_Diagnosis]])</f>
        <v>2024</v>
      </c>
      <c r="I3261" t="s">
        <v>51</v>
      </c>
      <c r="J3261" t="s">
        <v>45</v>
      </c>
      <c r="K3261" t="b">
        <v>1</v>
      </c>
      <c r="L3261">
        <v>67</v>
      </c>
      <c r="M3261">
        <v>7</v>
      </c>
      <c r="N3261" t="s">
        <v>9</v>
      </c>
      <c r="O3261">
        <v>57</v>
      </c>
      <c r="P3261" t="str">
        <f>IF(Table1[[#This Row],[Survival_Time_Months]]&lt;12,"&lt;1 Year",IF(Table1[[#This Row],[Survival_Time_Months]]&lt;60,"1-5 Years","5+ Years"))</f>
        <v>1-5 Years</v>
      </c>
      <c r="Q3261" t="s">
        <v>10</v>
      </c>
      <c r="R3261" t="b">
        <v>0</v>
      </c>
      <c r="S3261" t="s">
        <v>18</v>
      </c>
    </row>
    <row r="3262" spans="1:19" x14ac:dyDescent="0.35">
      <c r="A3262" t="s">
        <v>3307</v>
      </c>
      <c r="B3262">
        <v>50</v>
      </c>
      <c r="C3262" t="str">
        <f>IF(Table1[[#This Row],[Age]]&lt;=10,"Child",IF(Table1[[#This Row],[Age]]&lt;=20,"Teen", IF(Table1[[#This Row],[Age]]&lt;=40, "Young Adult",IF(Table1[[#This Row],[Age]]&lt;=60, "Middle Age","Old Age"))))</f>
        <v>Middle Age</v>
      </c>
      <c r="D3262" t="s">
        <v>5050</v>
      </c>
      <c r="E3262" t="s">
        <v>35</v>
      </c>
      <c r="F3262" t="s">
        <v>36</v>
      </c>
      <c r="G3262" s="2">
        <v>45284</v>
      </c>
      <c r="H3262" s="1">
        <f>YEAR(Table1[[#This Row],[Date_of_Diagnosis]])</f>
        <v>2023</v>
      </c>
      <c r="I3262" t="s">
        <v>48</v>
      </c>
      <c r="J3262" t="s">
        <v>45</v>
      </c>
      <c r="K3262" t="b">
        <v>0</v>
      </c>
      <c r="L3262">
        <v>17</v>
      </c>
      <c r="M3262">
        <v>15</v>
      </c>
      <c r="N3262" t="s">
        <v>15</v>
      </c>
      <c r="O3262">
        <v>32</v>
      </c>
      <c r="P3262" t="str">
        <f>IF(Table1[[#This Row],[Survival_Time_Months]]&lt;12,"&lt;1 Year",IF(Table1[[#This Row],[Survival_Time_Months]]&lt;60,"1-5 Years","5+ Years"))</f>
        <v>1-5 Years</v>
      </c>
      <c r="Q3262" t="s">
        <v>14</v>
      </c>
      <c r="R3262" t="b">
        <v>1</v>
      </c>
      <c r="S3262" t="s">
        <v>21</v>
      </c>
    </row>
    <row r="3263" spans="1:19" x14ac:dyDescent="0.35">
      <c r="A3263" t="s">
        <v>3308</v>
      </c>
      <c r="B3263">
        <v>66</v>
      </c>
      <c r="C3263" t="str">
        <f>IF(Table1[[#This Row],[Age]]&lt;=10,"Child",IF(Table1[[#This Row],[Age]]&lt;=20,"Teen", IF(Table1[[#This Row],[Age]]&lt;=40, "Young Adult",IF(Table1[[#This Row],[Age]]&lt;=60, "Middle Age","Old Age"))))</f>
        <v>Old Age</v>
      </c>
      <c r="D3263" t="s">
        <v>5050</v>
      </c>
      <c r="E3263" t="s">
        <v>35</v>
      </c>
      <c r="F3263" t="s">
        <v>44</v>
      </c>
      <c r="G3263" s="2">
        <v>44536</v>
      </c>
      <c r="H3263" s="1">
        <f>YEAR(Table1[[#This Row],[Date_of_Diagnosis]])</f>
        <v>2021</v>
      </c>
      <c r="I3263" t="s">
        <v>42</v>
      </c>
      <c r="J3263" t="s">
        <v>2</v>
      </c>
      <c r="K3263" t="b">
        <v>0</v>
      </c>
      <c r="L3263">
        <v>11</v>
      </c>
      <c r="M3263">
        <v>10</v>
      </c>
      <c r="N3263" t="s">
        <v>9</v>
      </c>
      <c r="O3263">
        <v>85</v>
      </c>
      <c r="P3263" t="str">
        <f>IF(Table1[[#This Row],[Survival_Time_Months]]&lt;12,"&lt;1 Year",IF(Table1[[#This Row],[Survival_Time_Months]]&lt;60,"1-5 Years","5+ Years"))</f>
        <v>5+ Years</v>
      </c>
      <c r="Q3263" t="s">
        <v>14</v>
      </c>
      <c r="R3263" t="b">
        <v>1</v>
      </c>
      <c r="S3263" t="s">
        <v>23</v>
      </c>
    </row>
    <row r="3264" spans="1:19" x14ac:dyDescent="0.35">
      <c r="A3264" t="s">
        <v>3309</v>
      </c>
      <c r="B3264">
        <v>9</v>
      </c>
      <c r="C3264" t="str">
        <f>IF(Table1[[#This Row],[Age]]&lt;=10,"Child",IF(Table1[[#This Row],[Age]]&lt;=20,"Teen", IF(Table1[[#This Row],[Age]]&lt;=40, "Young Adult",IF(Table1[[#This Row],[Age]]&lt;=60, "Middle Age","Old Age"))))</f>
        <v>Child</v>
      </c>
      <c r="D3264" t="s">
        <v>5050</v>
      </c>
      <c r="E3264" t="s">
        <v>50</v>
      </c>
      <c r="F3264" t="s">
        <v>41</v>
      </c>
      <c r="G3264" s="2">
        <v>45605</v>
      </c>
      <c r="H3264" s="1">
        <f>YEAR(Table1[[#This Row],[Date_of_Diagnosis]])</f>
        <v>2024</v>
      </c>
      <c r="I3264" t="s">
        <v>37</v>
      </c>
      <c r="J3264" t="s">
        <v>2</v>
      </c>
      <c r="K3264" t="b">
        <v>0</v>
      </c>
      <c r="L3264">
        <v>14</v>
      </c>
      <c r="M3264">
        <v>14</v>
      </c>
      <c r="N3264" t="s">
        <v>9</v>
      </c>
      <c r="O3264">
        <v>48</v>
      </c>
      <c r="P3264" t="str">
        <f>IF(Table1[[#This Row],[Survival_Time_Months]]&lt;12,"&lt;1 Year",IF(Table1[[#This Row],[Survival_Time_Months]]&lt;60,"1-5 Years","5+ Years"))</f>
        <v>1-5 Years</v>
      </c>
      <c r="Q3264" t="s">
        <v>10</v>
      </c>
      <c r="R3264" t="b">
        <v>1</v>
      </c>
      <c r="S3264" t="s">
        <v>20</v>
      </c>
    </row>
    <row r="3265" spans="1:19" x14ac:dyDescent="0.35">
      <c r="A3265" t="s">
        <v>3310</v>
      </c>
      <c r="B3265">
        <v>84</v>
      </c>
      <c r="C3265" t="str">
        <f>IF(Table1[[#This Row],[Age]]&lt;=10,"Child",IF(Table1[[#This Row],[Age]]&lt;=20,"Teen", IF(Table1[[#This Row],[Age]]&lt;=40, "Young Adult",IF(Table1[[#This Row],[Age]]&lt;=60, "Middle Age","Old Age"))))</f>
        <v>Old Age</v>
      </c>
      <c r="D3265" t="s">
        <v>40</v>
      </c>
      <c r="E3265" t="s">
        <v>35</v>
      </c>
      <c r="F3265" t="s">
        <v>44</v>
      </c>
      <c r="G3265" s="2">
        <v>44868</v>
      </c>
      <c r="H3265" s="1">
        <f>YEAR(Table1[[#This Row],[Date_of_Diagnosis]])</f>
        <v>2022</v>
      </c>
      <c r="I3265" t="s">
        <v>51</v>
      </c>
      <c r="J3265" t="s">
        <v>2</v>
      </c>
      <c r="K3265" t="b">
        <v>1</v>
      </c>
      <c r="L3265">
        <v>26</v>
      </c>
      <c r="M3265">
        <v>1</v>
      </c>
      <c r="N3265" t="s">
        <v>12</v>
      </c>
      <c r="O3265">
        <v>32</v>
      </c>
      <c r="P3265" t="str">
        <f>IF(Table1[[#This Row],[Survival_Time_Months]]&lt;12,"&lt;1 Year",IF(Table1[[#This Row],[Survival_Time_Months]]&lt;60,"1-5 Years","5+ Years"))</f>
        <v>1-5 Years</v>
      </c>
      <c r="Q3265" t="s">
        <v>14</v>
      </c>
      <c r="R3265" t="b">
        <v>1</v>
      </c>
      <c r="S3265" t="s">
        <v>13</v>
      </c>
    </row>
    <row r="3266" spans="1:19" x14ac:dyDescent="0.35">
      <c r="A3266" t="s">
        <v>3311</v>
      </c>
      <c r="B3266">
        <v>48</v>
      </c>
      <c r="C3266" t="str">
        <f>IF(Table1[[#This Row],[Age]]&lt;=10,"Child",IF(Table1[[#This Row],[Age]]&lt;=20,"Teen", IF(Table1[[#This Row],[Age]]&lt;=40, "Young Adult",IF(Table1[[#This Row],[Age]]&lt;=60, "Middle Age","Old Age"))))</f>
        <v>Middle Age</v>
      </c>
      <c r="D3266" t="s">
        <v>5050</v>
      </c>
      <c r="E3266" t="s">
        <v>50</v>
      </c>
      <c r="F3266" t="s">
        <v>44</v>
      </c>
      <c r="G3266" s="2">
        <v>44533</v>
      </c>
      <c r="H3266" s="1">
        <f>YEAR(Table1[[#This Row],[Date_of_Diagnosis]])</f>
        <v>2021</v>
      </c>
      <c r="I3266" t="s">
        <v>37</v>
      </c>
      <c r="J3266" t="s">
        <v>2</v>
      </c>
      <c r="K3266" t="b">
        <v>1</v>
      </c>
      <c r="L3266">
        <v>28</v>
      </c>
      <c r="M3266">
        <v>2</v>
      </c>
      <c r="N3266" t="s">
        <v>9</v>
      </c>
      <c r="O3266">
        <v>115</v>
      </c>
      <c r="P3266" t="str">
        <f>IF(Table1[[#This Row],[Survival_Time_Months]]&lt;12,"&lt;1 Year",IF(Table1[[#This Row],[Survival_Time_Months]]&lt;60,"1-5 Years","5+ Years"))</f>
        <v>5+ Years</v>
      </c>
      <c r="Q3266" t="s">
        <v>14</v>
      </c>
      <c r="R3266" t="b">
        <v>0</v>
      </c>
      <c r="S3266" t="s">
        <v>19</v>
      </c>
    </row>
    <row r="3267" spans="1:19" x14ac:dyDescent="0.35">
      <c r="A3267" t="s">
        <v>3312</v>
      </c>
      <c r="B3267">
        <v>63</v>
      </c>
      <c r="C3267" t="str">
        <f>IF(Table1[[#This Row],[Age]]&lt;=10,"Child",IF(Table1[[#This Row],[Age]]&lt;=20,"Teen", IF(Table1[[#This Row],[Age]]&lt;=40, "Young Adult",IF(Table1[[#This Row],[Age]]&lt;=60, "Middle Age","Old Age"))))</f>
        <v>Old Age</v>
      </c>
      <c r="D3267" t="s">
        <v>5049</v>
      </c>
      <c r="E3267" t="s">
        <v>35</v>
      </c>
      <c r="F3267" t="s">
        <v>44</v>
      </c>
      <c r="G3267" s="2">
        <v>45168</v>
      </c>
      <c r="H3267" s="1">
        <f>YEAR(Table1[[#This Row],[Date_of_Diagnosis]])</f>
        <v>2023</v>
      </c>
      <c r="I3267" t="s">
        <v>42</v>
      </c>
      <c r="J3267" t="s">
        <v>2</v>
      </c>
      <c r="K3267" t="b">
        <v>1</v>
      </c>
      <c r="L3267">
        <v>42</v>
      </c>
      <c r="M3267">
        <v>12</v>
      </c>
      <c r="N3267" t="s">
        <v>15</v>
      </c>
      <c r="O3267">
        <v>72</v>
      </c>
      <c r="P3267" t="str">
        <f>IF(Table1[[#This Row],[Survival_Time_Months]]&lt;12,"&lt;1 Year",IF(Table1[[#This Row],[Survival_Time_Months]]&lt;60,"1-5 Years","5+ Years"))</f>
        <v>5+ Years</v>
      </c>
      <c r="Q3267" t="s">
        <v>14</v>
      </c>
      <c r="R3267" t="b">
        <v>0</v>
      </c>
      <c r="S3267" t="s">
        <v>23</v>
      </c>
    </row>
    <row r="3268" spans="1:19" x14ac:dyDescent="0.35">
      <c r="A3268" t="s">
        <v>3313</v>
      </c>
      <c r="B3268">
        <v>64</v>
      </c>
      <c r="C3268" t="str">
        <f>IF(Table1[[#This Row],[Age]]&lt;=10,"Child",IF(Table1[[#This Row],[Age]]&lt;=20,"Teen", IF(Table1[[#This Row],[Age]]&lt;=40, "Young Adult",IF(Table1[[#This Row],[Age]]&lt;=60, "Middle Age","Old Age"))))</f>
        <v>Old Age</v>
      </c>
      <c r="D3268" t="s">
        <v>40</v>
      </c>
      <c r="E3268" t="s">
        <v>47</v>
      </c>
      <c r="F3268" t="s">
        <v>44</v>
      </c>
      <c r="G3268" s="2">
        <v>44801</v>
      </c>
      <c r="H3268" s="1">
        <f>YEAR(Table1[[#This Row],[Date_of_Diagnosis]])</f>
        <v>2022</v>
      </c>
      <c r="I3268" t="s">
        <v>37</v>
      </c>
      <c r="J3268" t="s">
        <v>38</v>
      </c>
      <c r="K3268" t="b">
        <v>1</v>
      </c>
      <c r="L3268">
        <v>17</v>
      </c>
      <c r="M3268">
        <v>17</v>
      </c>
      <c r="N3268" t="s">
        <v>15</v>
      </c>
      <c r="O3268">
        <v>99</v>
      </c>
      <c r="P3268" t="str">
        <f>IF(Table1[[#This Row],[Survival_Time_Months]]&lt;12,"&lt;1 Year",IF(Table1[[#This Row],[Survival_Time_Months]]&lt;60,"1-5 Years","5+ Years"))</f>
        <v>5+ Years</v>
      </c>
      <c r="Q3268" t="s">
        <v>14</v>
      </c>
      <c r="R3268" t="b">
        <v>1</v>
      </c>
      <c r="S3268" t="s">
        <v>19</v>
      </c>
    </row>
    <row r="3269" spans="1:19" x14ac:dyDescent="0.35">
      <c r="A3269" t="s">
        <v>3314</v>
      </c>
      <c r="B3269">
        <v>16</v>
      </c>
      <c r="C3269" t="str">
        <f>IF(Table1[[#This Row],[Age]]&lt;=10,"Child",IF(Table1[[#This Row],[Age]]&lt;=20,"Teen", IF(Table1[[#This Row],[Age]]&lt;=40, "Young Adult",IF(Table1[[#This Row],[Age]]&lt;=60, "Middle Age","Old Age"))))</f>
        <v>Teen</v>
      </c>
      <c r="D3269" t="s">
        <v>5050</v>
      </c>
      <c r="E3269" t="s">
        <v>50</v>
      </c>
      <c r="F3269" t="s">
        <v>41</v>
      </c>
      <c r="G3269" s="2">
        <v>44349</v>
      </c>
      <c r="H3269" s="1">
        <f>YEAR(Table1[[#This Row],[Date_of_Diagnosis]])</f>
        <v>2021</v>
      </c>
      <c r="I3269" t="s">
        <v>48</v>
      </c>
      <c r="J3269" t="s">
        <v>45</v>
      </c>
      <c r="K3269" t="b">
        <v>0</v>
      </c>
      <c r="L3269">
        <v>10</v>
      </c>
      <c r="M3269">
        <v>12</v>
      </c>
      <c r="N3269" t="s">
        <v>15</v>
      </c>
      <c r="O3269">
        <v>24</v>
      </c>
      <c r="P3269" t="str">
        <f>IF(Table1[[#This Row],[Survival_Time_Months]]&lt;12,"&lt;1 Year",IF(Table1[[#This Row],[Survival_Time_Months]]&lt;60,"1-5 Years","5+ Years"))</f>
        <v>1-5 Years</v>
      </c>
      <c r="Q3269" t="s">
        <v>10</v>
      </c>
      <c r="R3269" t="b">
        <v>0</v>
      </c>
      <c r="S3269" t="s">
        <v>18</v>
      </c>
    </row>
    <row r="3270" spans="1:19" x14ac:dyDescent="0.35">
      <c r="A3270" t="s">
        <v>3315</v>
      </c>
      <c r="B3270">
        <v>13</v>
      </c>
      <c r="C3270" t="str">
        <f>IF(Table1[[#This Row],[Age]]&lt;=10,"Child",IF(Table1[[#This Row],[Age]]&lt;=20,"Teen", IF(Table1[[#This Row],[Age]]&lt;=40, "Young Adult",IF(Table1[[#This Row],[Age]]&lt;=60, "Middle Age","Old Age"))))</f>
        <v>Teen</v>
      </c>
      <c r="D3270" t="s">
        <v>5050</v>
      </c>
      <c r="E3270" t="s">
        <v>50</v>
      </c>
      <c r="F3270" t="s">
        <v>44</v>
      </c>
      <c r="G3270" s="2">
        <v>43796</v>
      </c>
      <c r="H3270" s="1">
        <f>YEAR(Table1[[#This Row],[Date_of_Diagnosis]])</f>
        <v>2019</v>
      </c>
      <c r="I3270" t="s">
        <v>48</v>
      </c>
      <c r="J3270" t="s">
        <v>2</v>
      </c>
      <c r="K3270" t="b">
        <v>1</v>
      </c>
      <c r="L3270">
        <v>67</v>
      </c>
      <c r="M3270">
        <v>14</v>
      </c>
      <c r="N3270" t="s">
        <v>9</v>
      </c>
      <c r="O3270">
        <v>74</v>
      </c>
      <c r="P3270" t="str">
        <f>IF(Table1[[#This Row],[Survival_Time_Months]]&lt;12,"&lt;1 Year",IF(Table1[[#This Row],[Survival_Time_Months]]&lt;60,"1-5 Years","5+ Years"))</f>
        <v>5+ Years</v>
      </c>
      <c r="Q3270" t="s">
        <v>10</v>
      </c>
      <c r="R3270" t="b">
        <v>1</v>
      </c>
      <c r="S3270" t="s">
        <v>19</v>
      </c>
    </row>
    <row r="3271" spans="1:19" x14ac:dyDescent="0.35">
      <c r="A3271" t="s">
        <v>3316</v>
      </c>
      <c r="B3271">
        <v>80</v>
      </c>
      <c r="C3271" t="str">
        <f>IF(Table1[[#This Row],[Age]]&lt;=10,"Child",IF(Table1[[#This Row],[Age]]&lt;=20,"Teen", IF(Table1[[#This Row],[Age]]&lt;=40, "Young Adult",IF(Table1[[#This Row],[Age]]&lt;=60, "Middle Age","Old Age"))))</f>
        <v>Old Age</v>
      </c>
      <c r="D3271" t="s">
        <v>40</v>
      </c>
      <c r="E3271" t="s">
        <v>47</v>
      </c>
      <c r="F3271" t="s">
        <v>44</v>
      </c>
      <c r="G3271" s="2">
        <v>45027</v>
      </c>
      <c r="H3271" s="1">
        <f>YEAR(Table1[[#This Row],[Date_of_Diagnosis]])</f>
        <v>2023</v>
      </c>
      <c r="I3271" t="s">
        <v>37</v>
      </c>
      <c r="J3271" t="s">
        <v>45</v>
      </c>
      <c r="K3271" t="b">
        <v>1</v>
      </c>
      <c r="L3271">
        <v>44</v>
      </c>
      <c r="M3271">
        <v>12</v>
      </c>
      <c r="N3271" t="s">
        <v>15</v>
      </c>
      <c r="O3271">
        <v>21</v>
      </c>
      <c r="P3271" t="str">
        <f>IF(Table1[[#This Row],[Survival_Time_Months]]&lt;12,"&lt;1 Year",IF(Table1[[#This Row],[Survival_Time_Months]]&lt;60,"1-5 Years","5+ Years"))</f>
        <v>1-5 Years</v>
      </c>
      <c r="Q3271" t="s">
        <v>14</v>
      </c>
      <c r="R3271" t="b">
        <v>1</v>
      </c>
      <c r="S3271" t="s">
        <v>11</v>
      </c>
    </row>
    <row r="3272" spans="1:19" x14ac:dyDescent="0.35">
      <c r="A3272" t="s">
        <v>3317</v>
      </c>
      <c r="B3272">
        <v>3</v>
      </c>
      <c r="C3272" t="str">
        <f>IF(Table1[[#This Row],[Age]]&lt;=10,"Child",IF(Table1[[#This Row],[Age]]&lt;=20,"Teen", IF(Table1[[#This Row],[Age]]&lt;=40, "Young Adult",IF(Table1[[#This Row],[Age]]&lt;=60, "Middle Age","Old Age"))))</f>
        <v>Child</v>
      </c>
      <c r="D3272" t="s">
        <v>40</v>
      </c>
      <c r="E3272" t="s">
        <v>50</v>
      </c>
      <c r="F3272" t="s">
        <v>36</v>
      </c>
      <c r="G3272" s="2">
        <v>44534</v>
      </c>
      <c r="H3272" s="1">
        <f>YEAR(Table1[[#This Row],[Date_of_Diagnosis]])</f>
        <v>2021</v>
      </c>
      <c r="I3272" t="s">
        <v>48</v>
      </c>
      <c r="J3272" t="s">
        <v>45</v>
      </c>
      <c r="K3272" t="b">
        <v>1</v>
      </c>
      <c r="L3272">
        <v>69</v>
      </c>
      <c r="M3272">
        <v>17</v>
      </c>
      <c r="N3272" t="s">
        <v>15</v>
      </c>
      <c r="O3272">
        <v>86</v>
      </c>
      <c r="P3272" t="str">
        <f>IF(Table1[[#This Row],[Survival_Time_Months]]&lt;12,"&lt;1 Year",IF(Table1[[#This Row],[Survival_Time_Months]]&lt;60,"1-5 Years","5+ Years"))</f>
        <v>5+ Years</v>
      </c>
      <c r="Q3272" t="s">
        <v>10</v>
      </c>
      <c r="R3272" t="b">
        <v>0</v>
      </c>
      <c r="S3272" t="s">
        <v>13</v>
      </c>
    </row>
    <row r="3273" spans="1:19" x14ac:dyDescent="0.35">
      <c r="A3273" t="s">
        <v>3318</v>
      </c>
      <c r="B3273">
        <v>52</v>
      </c>
      <c r="C3273" t="str">
        <f>IF(Table1[[#This Row],[Age]]&lt;=10,"Child",IF(Table1[[#This Row],[Age]]&lt;=20,"Teen", IF(Table1[[#This Row],[Age]]&lt;=40, "Young Adult",IF(Table1[[#This Row],[Age]]&lt;=60, "Middle Age","Old Age"))))</f>
        <v>Middle Age</v>
      </c>
      <c r="D3273" t="s">
        <v>5050</v>
      </c>
      <c r="E3273" t="s">
        <v>47</v>
      </c>
      <c r="F3273" t="s">
        <v>41</v>
      </c>
      <c r="G3273" s="2">
        <v>44833</v>
      </c>
      <c r="H3273" s="1">
        <f>YEAR(Table1[[#This Row],[Date_of_Diagnosis]])</f>
        <v>2022</v>
      </c>
      <c r="I3273" t="s">
        <v>51</v>
      </c>
      <c r="J3273" t="s">
        <v>2</v>
      </c>
      <c r="K3273" t="b">
        <v>1</v>
      </c>
      <c r="L3273">
        <v>27</v>
      </c>
      <c r="M3273">
        <v>1</v>
      </c>
      <c r="N3273" t="s">
        <v>15</v>
      </c>
      <c r="O3273">
        <v>20</v>
      </c>
      <c r="P3273" t="str">
        <f>IF(Table1[[#This Row],[Survival_Time_Months]]&lt;12,"&lt;1 Year",IF(Table1[[#This Row],[Survival_Time_Months]]&lt;60,"1-5 Years","5+ Years"))</f>
        <v>1-5 Years</v>
      </c>
      <c r="Q3273" t="s">
        <v>14</v>
      </c>
      <c r="R3273" t="b">
        <v>0</v>
      </c>
      <c r="S3273" t="s">
        <v>22</v>
      </c>
    </row>
    <row r="3274" spans="1:19" x14ac:dyDescent="0.35">
      <c r="A3274" t="s">
        <v>3319</v>
      </c>
      <c r="B3274">
        <v>5</v>
      </c>
      <c r="C3274" t="str">
        <f>IF(Table1[[#This Row],[Age]]&lt;=10,"Child",IF(Table1[[#This Row],[Age]]&lt;=20,"Teen", IF(Table1[[#This Row],[Age]]&lt;=40, "Young Adult",IF(Table1[[#This Row],[Age]]&lt;=60, "Middle Age","Old Age"))))</f>
        <v>Child</v>
      </c>
      <c r="D3274" t="s">
        <v>5050</v>
      </c>
      <c r="E3274" t="s">
        <v>50</v>
      </c>
      <c r="F3274" t="s">
        <v>44</v>
      </c>
      <c r="G3274" s="2">
        <v>43672</v>
      </c>
      <c r="H3274" s="1">
        <f>YEAR(Table1[[#This Row],[Date_of_Diagnosis]])</f>
        <v>2019</v>
      </c>
      <c r="I3274" t="s">
        <v>51</v>
      </c>
      <c r="J3274" t="s">
        <v>45</v>
      </c>
      <c r="K3274" t="b">
        <v>0</v>
      </c>
      <c r="L3274">
        <v>28</v>
      </c>
      <c r="M3274">
        <v>16</v>
      </c>
      <c r="N3274" t="s">
        <v>15</v>
      </c>
      <c r="O3274">
        <v>86</v>
      </c>
      <c r="P3274" t="str">
        <f>IF(Table1[[#This Row],[Survival_Time_Months]]&lt;12,"&lt;1 Year",IF(Table1[[#This Row],[Survival_Time_Months]]&lt;60,"1-5 Years","5+ Years"))</f>
        <v>5+ Years</v>
      </c>
      <c r="Q3274" t="s">
        <v>14</v>
      </c>
      <c r="R3274" t="b">
        <v>1</v>
      </c>
      <c r="S3274" t="s">
        <v>18</v>
      </c>
    </row>
    <row r="3275" spans="1:19" x14ac:dyDescent="0.35">
      <c r="A3275" t="s">
        <v>3320</v>
      </c>
      <c r="B3275">
        <v>28</v>
      </c>
      <c r="C3275" t="str">
        <f>IF(Table1[[#This Row],[Age]]&lt;=10,"Child",IF(Table1[[#This Row],[Age]]&lt;=20,"Teen", IF(Table1[[#This Row],[Age]]&lt;=40, "Young Adult",IF(Table1[[#This Row],[Age]]&lt;=60, "Middle Age","Old Age"))))</f>
        <v>Young Adult</v>
      </c>
      <c r="D3275" t="s">
        <v>40</v>
      </c>
      <c r="E3275" t="s">
        <v>35</v>
      </c>
      <c r="F3275" t="s">
        <v>44</v>
      </c>
      <c r="G3275" s="2">
        <v>45446</v>
      </c>
      <c r="H3275" s="1">
        <f>YEAR(Table1[[#This Row],[Date_of_Diagnosis]])</f>
        <v>2024</v>
      </c>
      <c r="I3275" t="s">
        <v>42</v>
      </c>
      <c r="J3275" t="s">
        <v>2</v>
      </c>
      <c r="K3275" t="b">
        <v>1</v>
      </c>
      <c r="L3275">
        <v>48</v>
      </c>
      <c r="M3275">
        <v>14</v>
      </c>
      <c r="N3275" t="s">
        <v>9</v>
      </c>
      <c r="O3275">
        <v>71</v>
      </c>
      <c r="P3275" t="str">
        <f>IF(Table1[[#This Row],[Survival_Time_Months]]&lt;12,"&lt;1 Year",IF(Table1[[#This Row],[Survival_Time_Months]]&lt;60,"1-5 Years","5+ Years"))</f>
        <v>5+ Years</v>
      </c>
      <c r="Q3275" t="s">
        <v>10</v>
      </c>
      <c r="R3275" t="b">
        <v>0</v>
      </c>
      <c r="S3275" t="s">
        <v>11</v>
      </c>
    </row>
    <row r="3276" spans="1:19" x14ac:dyDescent="0.35">
      <c r="A3276" t="s">
        <v>3321</v>
      </c>
      <c r="B3276">
        <v>68</v>
      </c>
      <c r="C3276" t="str">
        <f>IF(Table1[[#This Row],[Age]]&lt;=10,"Child",IF(Table1[[#This Row],[Age]]&lt;=20,"Teen", IF(Table1[[#This Row],[Age]]&lt;=40, "Young Adult",IF(Table1[[#This Row],[Age]]&lt;=60, "Middle Age","Old Age"))))</f>
        <v>Old Age</v>
      </c>
      <c r="D3276" t="s">
        <v>5050</v>
      </c>
      <c r="E3276" t="s">
        <v>35</v>
      </c>
      <c r="F3276" t="s">
        <v>44</v>
      </c>
      <c r="G3276" s="2">
        <v>45082</v>
      </c>
      <c r="H3276" s="1">
        <f>YEAR(Table1[[#This Row],[Date_of_Diagnosis]])</f>
        <v>2023</v>
      </c>
      <c r="I3276" t="s">
        <v>37</v>
      </c>
      <c r="J3276" t="s">
        <v>38</v>
      </c>
      <c r="K3276" t="b">
        <v>1</v>
      </c>
      <c r="L3276">
        <v>51</v>
      </c>
      <c r="M3276">
        <v>11</v>
      </c>
      <c r="N3276" t="s">
        <v>15</v>
      </c>
      <c r="O3276">
        <v>99</v>
      </c>
      <c r="P3276" t="str">
        <f>IF(Table1[[#This Row],[Survival_Time_Months]]&lt;12,"&lt;1 Year",IF(Table1[[#This Row],[Survival_Time_Months]]&lt;60,"1-5 Years","5+ Years"))</f>
        <v>5+ Years</v>
      </c>
      <c r="Q3276" t="s">
        <v>14</v>
      </c>
      <c r="R3276" t="b">
        <v>0</v>
      </c>
      <c r="S3276" t="s">
        <v>21</v>
      </c>
    </row>
    <row r="3277" spans="1:19" x14ac:dyDescent="0.35">
      <c r="A3277" t="s">
        <v>3322</v>
      </c>
      <c r="B3277">
        <v>39</v>
      </c>
      <c r="C3277" t="str">
        <f>IF(Table1[[#This Row],[Age]]&lt;=10,"Child",IF(Table1[[#This Row],[Age]]&lt;=20,"Teen", IF(Table1[[#This Row],[Age]]&lt;=40, "Young Adult",IF(Table1[[#This Row],[Age]]&lt;=60, "Middle Age","Old Age"))))</f>
        <v>Young Adult</v>
      </c>
      <c r="D3277" t="s">
        <v>5049</v>
      </c>
      <c r="E3277" t="s">
        <v>47</v>
      </c>
      <c r="F3277" t="s">
        <v>41</v>
      </c>
      <c r="G3277" s="2">
        <v>43696</v>
      </c>
      <c r="H3277" s="1">
        <f>YEAR(Table1[[#This Row],[Date_of_Diagnosis]])</f>
        <v>2019</v>
      </c>
      <c r="I3277" t="s">
        <v>37</v>
      </c>
      <c r="J3277" t="s">
        <v>2</v>
      </c>
      <c r="K3277" t="b">
        <v>1</v>
      </c>
      <c r="L3277">
        <v>28</v>
      </c>
      <c r="M3277">
        <v>6</v>
      </c>
      <c r="N3277" t="s">
        <v>12</v>
      </c>
      <c r="O3277">
        <v>119</v>
      </c>
      <c r="P3277" t="str">
        <f>IF(Table1[[#This Row],[Survival_Time_Months]]&lt;12,"&lt;1 Year",IF(Table1[[#This Row],[Survival_Time_Months]]&lt;60,"1-5 Years","5+ Years"))</f>
        <v>5+ Years</v>
      </c>
      <c r="Q3277" t="s">
        <v>10</v>
      </c>
      <c r="R3277" t="b">
        <v>1</v>
      </c>
      <c r="S3277" t="s">
        <v>19</v>
      </c>
    </row>
    <row r="3278" spans="1:19" x14ac:dyDescent="0.35">
      <c r="A3278" t="s">
        <v>3323</v>
      </c>
      <c r="B3278">
        <v>18</v>
      </c>
      <c r="C3278" t="str">
        <f>IF(Table1[[#This Row],[Age]]&lt;=10,"Child",IF(Table1[[#This Row],[Age]]&lt;=20,"Teen", IF(Table1[[#This Row],[Age]]&lt;=40, "Young Adult",IF(Table1[[#This Row],[Age]]&lt;=60, "Middle Age","Old Age"))))</f>
        <v>Teen</v>
      </c>
      <c r="D3278" t="s">
        <v>40</v>
      </c>
      <c r="E3278" t="s">
        <v>50</v>
      </c>
      <c r="F3278" t="s">
        <v>41</v>
      </c>
      <c r="G3278" s="2">
        <v>44489</v>
      </c>
      <c r="H3278" s="1">
        <f>YEAR(Table1[[#This Row],[Date_of_Diagnosis]])</f>
        <v>2021</v>
      </c>
      <c r="I3278" t="s">
        <v>48</v>
      </c>
      <c r="J3278" t="s">
        <v>2</v>
      </c>
      <c r="K3278" t="b">
        <v>0</v>
      </c>
      <c r="L3278">
        <v>48</v>
      </c>
      <c r="M3278">
        <v>14</v>
      </c>
      <c r="N3278" t="s">
        <v>15</v>
      </c>
      <c r="O3278">
        <v>44</v>
      </c>
      <c r="P3278" t="str">
        <f>IF(Table1[[#This Row],[Survival_Time_Months]]&lt;12,"&lt;1 Year",IF(Table1[[#This Row],[Survival_Time_Months]]&lt;60,"1-5 Years","5+ Years"))</f>
        <v>1-5 Years</v>
      </c>
      <c r="Q3278" t="s">
        <v>14</v>
      </c>
      <c r="R3278" t="b">
        <v>0</v>
      </c>
      <c r="S3278" t="s">
        <v>17</v>
      </c>
    </row>
    <row r="3279" spans="1:19" x14ac:dyDescent="0.35">
      <c r="A3279" t="s">
        <v>3324</v>
      </c>
      <c r="B3279">
        <v>44</v>
      </c>
      <c r="C3279" t="str">
        <f>IF(Table1[[#This Row],[Age]]&lt;=10,"Child",IF(Table1[[#This Row],[Age]]&lt;=20,"Teen", IF(Table1[[#This Row],[Age]]&lt;=40, "Young Adult",IF(Table1[[#This Row],[Age]]&lt;=60, "Middle Age","Old Age"))))</f>
        <v>Middle Age</v>
      </c>
      <c r="D3279" t="s">
        <v>40</v>
      </c>
      <c r="E3279" t="s">
        <v>35</v>
      </c>
      <c r="F3279" t="s">
        <v>41</v>
      </c>
      <c r="G3279" s="2">
        <v>44540</v>
      </c>
      <c r="H3279" s="1">
        <f>YEAR(Table1[[#This Row],[Date_of_Diagnosis]])</f>
        <v>2021</v>
      </c>
      <c r="I3279" t="s">
        <v>48</v>
      </c>
      <c r="J3279" t="s">
        <v>38</v>
      </c>
      <c r="K3279" t="b">
        <v>0</v>
      </c>
      <c r="L3279">
        <v>0</v>
      </c>
      <c r="M3279">
        <v>16</v>
      </c>
      <c r="N3279" t="s">
        <v>12</v>
      </c>
      <c r="O3279">
        <v>109</v>
      </c>
      <c r="P3279" t="str">
        <f>IF(Table1[[#This Row],[Survival_Time_Months]]&lt;12,"&lt;1 Year",IF(Table1[[#This Row],[Survival_Time_Months]]&lt;60,"1-5 Years","5+ Years"))</f>
        <v>5+ Years</v>
      </c>
      <c r="Q3279" t="s">
        <v>10</v>
      </c>
      <c r="R3279" t="b">
        <v>1</v>
      </c>
      <c r="S3279" t="s">
        <v>18</v>
      </c>
    </row>
    <row r="3280" spans="1:19" x14ac:dyDescent="0.35">
      <c r="A3280" t="s">
        <v>3325</v>
      </c>
      <c r="B3280">
        <v>24</v>
      </c>
      <c r="C3280" t="str">
        <f>IF(Table1[[#This Row],[Age]]&lt;=10,"Child",IF(Table1[[#This Row],[Age]]&lt;=20,"Teen", IF(Table1[[#This Row],[Age]]&lt;=40, "Young Adult",IF(Table1[[#This Row],[Age]]&lt;=60, "Middle Age","Old Age"))))</f>
        <v>Young Adult</v>
      </c>
      <c r="D3280" t="s">
        <v>5050</v>
      </c>
      <c r="E3280" t="s">
        <v>50</v>
      </c>
      <c r="F3280" t="s">
        <v>36</v>
      </c>
      <c r="G3280" s="2">
        <v>44428</v>
      </c>
      <c r="H3280" s="1">
        <f>YEAR(Table1[[#This Row],[Date_of_Diagnosis]])</f>
        <v>2021</v>
      </c>
      <c r="I3280" t="s">
        <v>42</v>
      </c>
      <c r="J3280" t="s">
        <v>45</v>
      </c>
      <c r="K3280" t="b">
        <v>1</v>
      </c>
      <c r="L3280">
        <v>6</v>
      </c>
      <c r="M3280">
        <v>3</v>
      </c>
      <c r="N3280" t="s">
        <v>15</v>
      </c>
      <c r="O3280">
        <v>9</v>
      </c>
      <c r="P3280" t="str">
        <f>IF(Table1[[#This Row],[Survival_Time_Months]]&lt;12,"&lt;1 Year",IF(Table1[[#This Row],[Survival_Time_Months]]&lt;60,"1-5 Years","5+ Years"))</f>
        <v>&lt;1 Year</v>
      </c>
      <c r="Q3280" t="s">
        <v>14</v>
      </c>
      <c r="R3280" t="b">
        <v>1</v>
      </c>
      <c r="S3280" t="s">
        <v>11</v>
      </c>
    </row>
    <row r="3281" spans="1:19" x14ac:dyDescent="0.35">
      <c r="A3281" t="s">
        <v>3326</v>
      </c>
      <c r="B3281">
        <v>70</v>
      </c>
      <c r="C3281" t="str">
        <f>IF(Table1[[#This Row],[Age]]&lt;=10,"Child",IF(Table1[[#This Row],[Age]]&lt;=20,"Teen", IF(Table1[[#This Row],[Age]]&lt;=40, "Young Adult",IF(Table1[[#This Row],[Age]]&lt;=60, "Middle Age","Old Age"))))</f>
        <v>Old Age</v>
      </c>
      <c r="D3281" t="s">
        <v>5049</v>
      </c>
      <c r="E3281" t="s">
        <v>50</v>
      </c>
      <c r="F3281" t="s">
        <v>41</v>
      </c>
      <c r="G3281" s="2">
        <v>44463</v>
      </c>
      <c r="H3281" s="1">
        <f>YEAR(Table1[[#This Row],[Date_of_Diagnosis]])</f>
        <v>2021</v>
      </c>
      <c r="I3281" t="s">
        <v>48</v>
      </c>
      <c r="J3281" t="s">
        <v>38</v>
      </c>
      <c r="K3281" t="b">
        <v>0</v>
      </c>
      <c r="L3281">
        <v>37</v>
      </c>
      <c r="M3281">
        <v>0</v>
      </c>
      <c r="N3281" t="s">
        <v>15</v>
      </c>
      <c r="O3281">
        <v>112</v>
      </c>
      <c r="P3281" t="str">
        <f>IF(Table1[[#This Row],[Survival_Time_Months]]&lt;12,"&lt;1 Year",IF(Table1[[#This Row],[Survival_Time_Months]]&lt;60,"1-5 Years","5+ Years"))</f>
        <v>5+ Years</v>
      </c>
      <c r="Q3281" t="s">
        <v>10</v>
      </c>
      <c r="R3281" t="b">
        <v>1</v>
      </c>
      <c r="S3281" t="s">
        <v>17</v>
      </c>
    </row>
    <row r="3282" spans="1:19" x14ac:dyDescent="0.35">
      <c r="A3282" t="s">
        <v>3327</v>
      </c>
      <c r="B3282">
        <v>14</v>
      </c>
      <c r="C3282" t="str">
        <f>IF(Table1[[#This Row],[Age]]&lt;=10,"Child",IF(Table1[[#This Row],[Age]]&lt;=20,"Teen", IF(Table1[[#This Row],[Age]]&lt;=40, "Young Adult",IF(Table1[[#This Row],[Age]]&lt;=60, "Middle Age","Old Age"))))</f>
        <v>Teen</v>
      </c>
      <c r="D3282" t="s">
        <v>5049</v>
      </c>
      <c r="E3282" t="s">
        <v>50</v>
      </c>
      <c r="F3282" t="s">
        <v>41</v>
      </c>
      <c r="G3282" s="2">
        <v>45208</v>
      </c>
      <c r="H3282" s="1">
        <f>YEAR(Table1[[#This Row],[Date_of_Diagnosis]])</f>
        <v>2023</v>
      </c>
      <c r="I3282" t="s">
        <v>37</v>
      </c>
      <c r="J3282" t="s">
        <v>2</v>
      </c>
      <c r="K3282" t="b">
        <v>1</v>
      </c>
      <c r="L3282">
        <v>19</v>
      </c>
      <c r="M3282">
        <v>2</v>
      </c>
      <c r="N3282" t="s">
        <v>12</v>
      </c>
      <c r="O3282">
        <v>20</v>
      </c>
      <c r="P3282" t="str">
        <f>IF(Table1[[#This Row],[Survival_Time_Months]]&lt;12,"&lt;1 Year",IF(Table1[[#This Row],[Survival_Time_Months]]&lt;60,"1-5 Years","5+ Years"))</f>
        <v>1-5 Years</v>
      </c>
      <c r="Q3282" t="s">
        <v>10</v>
      </c>
      <c r="R3282" t="b">
        <v>1</v>
      </c>
      <c r="S3282" t="s">
        <v>20</v>
      </c>
    </row>
    <row r="3283" spans="1:19" x14ac:dyDescent="0.35">
      <c r="A3283" t="s">
        <v>3328</v>
      </c>
      <c r="B3283">
        <v>58</v>
      </c>
      <c r="C3283" t="str">
        <f>IF(Table1[[#This Row],[Age]]&lt;=10,"Child",IF(Table1[[#This Row],[Age]]&lt;=20,"Teen", IF(Table1[[#This Row],[Age]]&lt;=40, "Young Adult",IF(Table1[[#This Row],[Age]]&lt;=60, "Middle Age","Old Age"))))</f>
        <v>Middle Age</v>
      </c>
      <c r="D3283" t="s">
        <v>5049</v>
      </c>
      <c r="E3283" t="s">
        <v>47</v>
      </c>
      <c r="F3283" t="s">
        <v>44</v>
      </c>
      <c r="G3283" s="2">
        <v>45522</v>
      </c>
      <c r="H3283" s="1">
        <f>YEAR(Table1[[#This Row],[Date_of_Diagnosis]])</f>
        <v>2024</v>
      </c>
      <c r="I3283" t="s">
        <v>42</v>
      </c>
      <c r="J3283" t="s">
        <v>2</v>
      </c>
      <c r="K3283" t="b">
        <v>1</v>
      </c>
      <c r="L3283">
        <v>49</v>
      </c>
      <c r="M3283">
        <v>7</v>
      </c>
      <c r="N3283" t="s">
        <v>15</v>
      </c>
      <c r="O3283">
        <v>112</v>
      </c>
      <c r="P3283" t="str">
        <f>IF(Table1[[#This Row],[Survival_Time_Months]]&lt;12,"&lt;1 Year",IF(Table1[[#This Row],[Survival_Time_Months]]&lt;60,"1-5 Years","5+ Years"))</f>
        <v>5+ Years</v>
      </c>
      <c r="Q3283" t="s">
        <v>10</v>
      </c>
      <c r="R3283" t="b">
        <v>0</v>
      </c>
      <c r="S3283" t="s">
        <v>19</v>
      </c>
    </row>
    <row r="3284" spans="1:19" x14ac:dyDescent="0.35">
      <c r="A3284" t="s">
        <v>3329</v>
      </c>
      <c r="B3284">
        <v>59</v>
      </c>
      <c r="C3284" t="str">
        <f>IF(Table1[[#This Row],[Age]]&lt;=10,"Child",IF(Table1[[#This Row],[Age]]&lt;=20,"Teen", IF(Table1[[#This Row],[Age]]&lt;=40, "Young Adult",IF(Table1[[#This Row],[Age]]&lt;=60, "Middle Age","Old Age"))))</f>
        <v>Middle Age</v>
      </c>
      <c r="D3284" t="s">
        <v>5050</v>
      </c>
      <c r="E3284" t="s">
        <v>47</v>
      </c>
      <c r="F3284" t="s">
        <v>36</v>
      </c>
      <c r="G3284" s="2">
        <v>43998</v>
      </c>
      <c r="H3284" s="1">
        <f>YEAR(Table1[[#This Row],[Date_of_Diagnosis]])</f>
        <v>2020</v>
      </c>
      <c r="I3284" t="s">
        <v>37</v>
      </c>
      <c r="J3284" t="s">
        <v>2</v>
      </c>
      <c r="K3284" t="b">
        <v>1</v>
      </c>
      <c r="L3284">
        <v>32</v>
      </c>
      <c r="M3284">
        <v>1</v>
      </c>
      <c r="N3284" t="s">
        <v>9</v>
      </c>
      <c r="O3284">
        <v>101</v>
      </c>
      <c r="P3284" t="str">
        <f>IF(Table1[[#This Row],[Survival_Time_Months]]&lt;12,"&lt;1 Year",IF(Table1[[#This Row],[Survival_Time_Months]]&lt;60,"1-5 Years","5+ Years"))</f>
        <v>5+ Years</v>
      </c>
      <c r="Q3284" t="s">
        <v>14</v>
      </c>
      <c r="R3284" t="b">
        <v>1</v>
      </c>
      <c r="S3284" t="s">
        <v>22</v>
      </c>
    </row>
    <row r="3285" spans="1:19" x14ac:dyDescent="0.35">
      <c r="A3285" t="s">
        <v>3330</v>
      </c>
      <c r="B3285">
        <v>66</v>
      </c>
      <c r="C3285" t="str">
        <f>IF(Table1[[#This Row],[Age]]&lt;=10,"Child",IF(Table1[[#This Row],[Age]]&lt;=20,"Teen", IF(Table1[[#This Row],[Age]]&lt;=40, "Young Adult",IF(Table1[[#This Row],[Age]]&lt;=60, "Middle Age","Old Age"))))</f>
        <v>Old Age</v>
      </c>
      <c r="D3285" t="s">
        <v>5049</v>
      </c>
      <c r="E3285" t="s">
        <v>47</v>
      </c>
      <c r="F3285" t="s">
        <v>36</v>
      </c>
      <c r="G3285" s="2">
        <v>44087</v>
      </c>
      <c r="H3285" s="1">
        <f>YEAR(Table1[[#This Row],[Date_of_Diagnosis]])</f>
        <v>2020</v>
      </c>
      <c r="I3285" t="s">
        <v>37</v>
      </c>
      <c r="J3285" t="s">
        <v>2</v>
      </c>
      <c r="K3285" t="b">
        <v>1</v>
      </c>
      <c r="L3285">
        <v>10</v>
      </c>
      <c r="M3285">
        <v>18</v>
      </c>
      <c r="N3285" t="s">
        <v>15</v>
      </c>
      <c r="O3285">
        <v>112</v>
      </c>
      <c r="P3285" t="str">
        <f>IF(Table1[[#This Row],[Survival_Time_Months]]&lt;12,"&lt;1 Year",IF(Table1[[#This Row],[Survival_Time_Months]]&lt;60,"1-5 Years","5+ Years"))</f>
        <v>5+ Years</v>
      </c>
      <c r="Q3285" t="s">
        <v>10</v>
      </c>
      <c r="R3285" t="b">
        <v>1</v>
      </c>
      <c r="S3285" t="s">
        <v>19</v>
      </c>
    </row>
    <row r="3286" spans="1:19" x14ac:dyDescent="0.35">
      <c r="A3286" t="s">
        <v>3331</v>
      </c>
      <c r="B3286">
        <v>36</v>
      </c>
      <c r="C3286" t="str">
        <f>IF(Table1[[#This Row],[Age]]&lt;=10,"Child",IF(Table1[[#This Row],[Age]]&lt;=20,"Teen", IF(Table1[[#This Row],[Age]]&lt;=40, "Young Adult",IF(Table1[[#This Row],[Age]]&lt;=60, "Middle Age","Old Age"))))</f>
        <v>Young Adult</v>
      </c>
      <c r="D3286" t="s">
        <v>5050</v>
      </c>
      <c r="E3286" t="s">
        <v>35</v>
      </c>
      <c r="F3286" t="s">
        <v>41</v>
      </c>
      <c r="G3286" s="2">
        <v>44311</v>
      </c>
      <c r="H3286" s="1">
        <f>YEAR(Table1[[#This Row],[Date_of_Diagnosis]])</f>
        <v>2021</v>
      </c>
      <c r="I3286" t="s">
        <v>51</v>
      </c>
      <c r="J3286" t="s">
        <v>45</v>
      </c>
      <c r="K3286" t="b">
        <v>0</v>
      </c>
      <c r="L3286">
        <v>65</v>
      </c>
      <c r="M3286">
        <v>1</v>
      </c>
      <c r="N3286" t="s">
        <v>15</v>
      </c>
      <c r="O3286">
        <v>90</v>
      </c>
      <c r="P3286" t="str">
        <f>IF(Table1[[#This Row],[Survival_Time_Months]]&lt;12,"&lt;1 Year",IF(Table1[[#This Row],[Survival_Time_Months]]&lt;60,"1-5 Years","5+ Years"))</f>
        <v>5+ Years</v>
      </c>
      <c r="Q3286" t="s">
        <v>10</v>
      </c>
      <c r="R3286" t="b">
        <v>0</v>
      </c>
      <c r="S3286" t="s">
        <v>23</v>
      </c>
    </row>
    <row r="3287" spans="1:19" x14ac:dyDescent="0.35">
      <c r="A3287" t="s">
        <v>3332</v>
      </c>
      <c r="B3287">
        <v>36</v>
      </c>
      <c r="C3287" t="str">
        <f>IF(Table1[[#This Row],[Age]]&lt;=10,"Child",IF(Table1[[#This Row],[Age]]&lt;=20,"Teen", IF(Table1[[#This Row],[Age]]&lt;=40, "Young Adult",IF(Table1[[#This Row],[Age]]&lt;=60, "Middle Age","Old Age"))))</f>
        <v>Young Adult</v>
      </c>
      <c r="D3287" t="s">
        <v>5050</v>
      </c>
      <c r="E3287" t="s">
        <v>35</v>
      </c>
      <c r="F3287" t="s">
        <v>41</v>
      </c>
      <c r="G3287" s="2">
        <v>44067</v>
      </c>
      <c r="H3287" s="1">
        <f>YEAR(Table1[[#This Row],[Date_of_Diagnosis]])</f>
        <v>2020</v>
      </c>
      <c r="I3287" t="s">
        <v>48</v>
      </c>
      <c r="J3287" t="s">
        <v>45</v>
      </c>
      <c r="K3287" t="b">
        <v>0</v>
      </c>
      <c r="L3287">
        <v>7</v>
      </c>
      <c r="M3287">
        <v>9</v>
      </c>
      <c r="N3287" t="s">
        <v>9</v>
      </c>
      <c r="O3287">
        <v>9</v>
      </c>
      <c r="P3287" t="str">
        <f>IF(Table1[[#This Row],[Survival_Time_Months]]&lt;12,"&lt;1 Year",IF(Table1[[#This Row],[Survival_Time_Months]]&lt;60,"1-5 Years","5+ Years"))</f>
        <v>&lt;1 Year</v>
      </c>
      <c r="Q3287" t="s">
        <v>14</v>
      </c>
      <c r="R3287" t="b">
        <v>1</v>
      </c>
      <c r="S3287" t="s">
        <v>13</v>
      </c>
    </row>
    <row r="3288" spans="1:19" x14ac:dyDescent="0.35">
      <c r="A3288" t="s">
        <v>3333</v>
      </c>
      <c r="B3288">
        <v>69</v>
      </c>
      <c r="C3288" t="str">
        <f>IF(Table1[[#This Row],[Age]]&lt;=10,"Child",IF(Table1[[#This Row],[Age]]&lt;=20,"Teen", IF(Table1[[#This Row],[Age]]&lt;=40, "Young Adult",IF(Table1[[#This Row],[Age]]&lt;=60, "Middle Age","Old Age"))))</f>
        <v>Old Age</v>
      </c>
      <c r="D3288" t="s">
        <v>5050</v>
      </c>
      <c r="E3288" t="s">
        <v>50</v>
      </c>
      <c r="F3288" t="s">
        <v>44</v>
      </c>
      <c r="G3288" s="2">
        <v>43757</v>
      </c>
      <c r="H3288" s="1">
        <f>YEAR(Table1[[#This Row],[Date_of_Diagnosis]])</f>
        <v>2019</v>
      </c>
      <c r="I3288" t="s">
        <v>51</v>
      </c>
      <c r="J3288" t="s">
        <v>2</v>
      </c>
      <c r="K3288" t="b">
        <v>0</v>
      </c>
      <c r="L3288">
        <v>7</v>
      </c>
      <c r="M3288">
        <v>2</v>
      </c>
      <c r="N3288" t="s">
        <v>9</v>
      </c>
      <c r="O3288">
        <v>47</v>
      </c>
      <c r="P3288" t="str">
        <f>IF(Table1[[#This Row],[Survival_Time_Months]]&lt;12,"&lt;1 Year",IF(Table1[[#This Row],[Survival_Time_Months]]&lt;60,"1-5 Years","5+ Years"))</f>
        <v>1-5 Years</v>
      </c>
      <c r="Q3288" t="s">
        <v>10</v>
      </c>
      <c r="R3288" t="b">
        <v>0</v>
      </c>
      <c r="S3288" t="s">
        <v>21</v>
      </c>
    </row>
    <row r="3289" spans="1:19" x14ac:dyDescent="0.35">
      <c r="A3289" t="s">
        <v>3334</v>
      </c>
      <c r="B3289">
        <v>77</v>
      </c>
      <c r="C3289" t="str">
        <f>IF(Table1[[#This Row],[Age]]&lt;=10,"Child",IF(Table1[[#This Row],[Age]]&lt;=20,"Teen", IF(Table1[[#This Row],[Age]]&lt;=40, "Young Adult",IF(Table1[[#This Row],[Age]]&lt;=60, "Middle Age","Old Age"))))</f>
        <v>Old Age</v>
      </c>
      <c r="D3289" t="s">
        <v>5049</v>
      </c>
      <c r="E3289" t="s">
        <v>50</v>
      </c>
      <c r="F3289" t="s">
        <v>36</v>
      </c>
      <c r="G3289" s="2">
        <v>45483</v>
      </c>
      <c r="H3289" s="1">
        <f>YEAR(Table1[[#This Row],[Date_of_Diagnosis]])</f>
        <v>2024</v>
      </c>
      <c r="I3289" t="s">
        <v>37</v>
      </c>
      <c r="J3289" t="s">
        <v>2</v>
      </c>
      <c r="K3289" t="b">
        <v>0</v>
      </c>
      <c r="L3289">
        <v>37</v>
      </c>
      <c r="M3289">
        <v>3</v>
      </c>
      <c r="N3289" t="s">
        <v>15</v>
      </c>
      <c r="O3289">
        <v>25</v>
      </c>
      <c r="P3289" t="str">
        <f>IF(Table1[[#This Row],[Survival_Time_Months]]&lt;12,"&lt;1 Year",IF(Table1[[#This Row],[Survival_Time_Months]]&lt;60,"1-5 Years","5+ Years"))</f>
        <v>1-5 Years</v>
      </c>
      <c r="Q3289" t="s">
        <v>10</v>
      </c>
      <c r="R3289" t="b">
        <v>1</v>
      </c>
      <c r="S3289" t="s">
        <v>13</v>
      </c>
    </row>
    <row r="3290" spans="1:19" x14ac:dyDescent="0.35">
      <c r="A3290" t="s">
        <v>3335</v>
      </c>
      <c r="B3290">
        <v>40</v>
      </c>
      <c r="C3290" t="str">
        <f>IF(Table1[[#This Row],[Age]]&lt;=10,"Child",IF(Table1[[#This Row],[Age]]&lt;=20,"Teen", IF(Table1[[#This Row],[Age]]&lt;=40, "Young Adult",IF(Table1[[#This Row],[Age]]&lt;=60, "Middle Age","Old Age"))))</f>
        <v>Young Adult</v>
      </c>
      <c r="D3290" t="s">
        <v>5049</v>
      </c>
      <c r="E3290" t="s">
        <v>35</v>
      </c>
      <c r="F3290" t="s">
        <v>36</v>
      </c>
      <c r="G3290" s="2">
        <v>44418</v>
      </c>
      <c r="H3290" s="1">
        <f>YEAR(Table1[[#This Row],[Date_of_Diagnosis]])</f>
        <v>2021</v>
      </c>
      <c r="I3290" t="s">
        <v>37</v>
      </c>
      <c r="J3290" t="s">
        <v>38</v>
      </c>
      <c r="K3290" t="b">
        <v>0</v>
      </c>
      <c r="L3290">
        <v>34</v>
      </c>
      <c r="M3290">
        <v>7</v>
      </c>
      <c r="N3290" t="s">
        <v>15</v>
      </c>
      <c r="O3290">
        <v>118</v>
      </c>
      <c r="P3290" t="str">
        <f>IF(Table1[[#This Row],[Survival_Time_Months]]&lt;12,"&lt;1 Year",IF(Table1[[#This Row],[Survival_Time_Months]]&lt;60,"1-5 Years","5+ Years"))</f>
        <v>5+ Years</v>
      </c>
      <c r="Q3290" t="s">
        <v>14</v>
      </c>
      <c r="R3290" t="b">
        <v>0</v>
      </c>
      <c r="S3290" t="s">
        <v>11</v>
      </c>
    </row>
    <row r="3291" spans="1:19" x14ac:dyDescent="0.35">
      <c r="A3291" t="s">
        <v>3336</v>
      </c>
      <c r="B3291">
        <v>88</v>
      </c>
      <c r="C3291" t="str">
        <f>IF(Table1[[#This Row],[Age]]&lt;=10,"Child",IF(Table1[[#This Row],[Age]]&lt;=20,"Teen", IF(Table1[[#This Row],[Age]]&lt;=40, "Young Adult",IF(Table1[[#This Row],[Age]]&lt;=60, "Middle Age","Old Age"))))</f>
        <v>Old Age</v>
      </c>
      <c r="D3291" t="s">
        <v>40</v>
      </c>
      <c r="E3291" t="s">
        <v>50</v>
      </c>
      <c r="F3291" t="s">
        <v>44</v>
      </c>
      <c r="G3291" s="2">
        <v>44690</v>
      </c>
      <c r="H3291" s="1">
        <f>YEAR(Table1[[#This Row],[Date_of_Diagnosis]])</f>
        <v>2022</v>
      </c>
      <c r="I3291" t="s">
        <v>48</v>
      </c>
      <c r="J3291" t="s">
        <v>38</v>
      </c>
      <c r="K3291" t="b">
        <v>1</v>
      </c>
      <c r="L3291">
        <v>48</v>
      </c>
      <c r="M3291">
        <v>12</v>
      </c>
      <c r="N3291" t="s">
        <v>9</v>
      </c>
      <c r="O3291">
        <v>54</v>
      </c>
      <c r="P3291" t="str">
        <f>IF(Table1[[#This Row],[Survival_Time_Months]]&lt;12,"&lt;1 Year",IF(Table1[[#This Row],[Survival_Time_Months]]&lt;60,"1-5 Years","5+ Years"))</f>
        <v>1-5 Years</v>
      </c>
      <c r="Q3291" t="s">
        <v>14</v>
      </c>
      <c r="R3291" t="b">
        <v>0</v>
      </c>
      <c r="S3291" t="s">
        <v>11</v>
      </c>
    </row>
    <row r="3292" spans="1:19" x14ac:dyDescent="0.35">
      <c r="A3292" t="s">
        <v>3337</v>
      </c>
      <c r="B3292">
        <v>3</v>
      </c>
      <c r="C3292" t="str">
        <f>IF(Table1[[#This Row],[Age]]&lt;=10,"Child",IF(Table1[[#This Row],[Age]]&lt;=20,"Teen", IF(Table1[[#This Row],[Age]]&lt;=40, "Young Adult",IF(Table1[[#This Row],[Age]]&lt;=60, "Middle Age","Old Age"))))</f>
        <v>Child</v>
      </c>
      <c r="D3292" t="s">
        <v>5050</v>
      </c>
      <c r="E3292" t="s">
        <v>35</v>
      </c>
      <c r="F3292" t="s">
        <v>41</v>
      </c>
      <c r="G3292" s="2">
        <v>43555</v>
      </c>
      <c r="H3292" s="1">
        <f>YEAR(Table1[[#This Row],[Date_of_Diagnosis]])</f>
        <v>2019</v>
      </c>
      <c r="I3292" t="s">
        <v>37</v>
      </c>
      <c r="J3292" t="s">
        <v>2</v>
      </c>
      <c r="K3292" t="b">
        <v>1</v>
      </c>
      <c r="L3292">
        <v>16</v>
      </c>
      <c r="M3292">
        <v>20</v>
      </c>
      <c r="N3292" t="s">
        <v>9</v>
      </c>
      <c r="O3292">
        <v>64</v>
      </c>
      <c r="P3292" t="str">
        <f>IF(Table1[[#This Row],[Survival_Time_Months]]&lt;12,"&lt;1 Year",IF(Table1[[#This Row],[Survival_Time_Months]]&lt;60,"1-5 Years","5+ Years"))</f>
        <v>5+ Years</v>
      </c>
      <c r="Q3292" t="s">
        <v>14</v>
      </c>
      <c r="R3292" t="b">
        <v>1</v>
      </c>
      <c r="S3292" t="s">
        <v>16</v>
      </c>
    </row>
    <row r="3293" spans="1:19" x14ac:dyDescent="0.35">
      <c r="A3293" t="s">
        <v>3338</v>
      </c>
      <c r="B3293">
        <v>30</v>
      </c>
      <c r="C3293" t="str">
        <f>IF(Table1[[#This Row],[Age]]&lt;=10,"Child",IF(Table1[[#This Row],[Age]]&lt;=20,"Teen", IF(Table1[[#This Row],[Age]]&lt;=40, "Young Adult",IF(Table1[[#This Row],[Age]]&lt;=60, "Middle Age","Old Age"))))</f>
        <v>Young Adult</v>
      </c>
      <c r="D3293" t="s">
        <v>5050</v>
      </c>
      <c r="E3293" t="s">
        <v>35</v>
      </c>
      <c r="F3293" t="s">
        <v>36</v>
      </c>
      <c r="G3293" s="2">
        <v>45142</v>
      </c>
      <c r="H3293" s="1">
        <f>YEAR(Table1[[#This Row],[Date_of_Diagnosis]])</f>
        <v>2023</v>
      </c>
      <c r="I3293" t="s">
        <v>37</v>
      </c>
      <c r="J3293" t="s">
        <v>2</v>
      </c>
      <c r="K3293" t="b">
        <v>1</v>
      </c>
      <c r="L3293">
        <v>67</v>
      </c>
      <c r="M3293">
        <v>19</v>
      </c>
      <c r="N3293" t="s">
        <v>12</v>
      </c>
      <c r="O3293">
        <v>72</v>
      </c>
      <c r="P3293" t="str">
        <f>IF(Table1[[#This Row],[Survival_Time_Months]]&lt;12,"&lt;1 Year",IF(Table1[[#This Row],[Survival_Time_Months]]&lt;60,"1-5 Years","5+ Years"))</f>
        <v>5+ Years</v>
      </c>
      <c r="Q3293" t="s">
        <v>14</v>
      </c>
      <c r="R3293" t="b">
        <v>1</v>
      </c>
      <c r="S3293" t="s">
        <v>16</v>
      </c>
    </row>
    <row r="3294" spans="1:19" x14ac:dyDescent="0.35">
      <c r="A3294" t="s">
        <v>3339</v>
      </c>
      <c r="B3294">
        <v>79</v>
      </c>
      <c r="C3294" t="str">
        <f>IF(Table1[[#This Row],[Age]]&lt;=10,"Child",IF(Table1[[#This Row],[Age]]&lt;=20,"Teen", IF(Table1[[#This Row],[Age]]&lt;=40, "Young Adult",IF(Table1[[#This Row],[Age]]&lt;=60, "Middle Age","Old Age"))))</f>
        <v>Old Age</v>
      </c>
      <c r="D3294" t="s">
        <v>40</v>
      </c>
      <c r="E3294" t="s">
        <v>35</v>
      </c>
      <c r="F3294" t="s">
        <v>41</v>
      </c>
      <c r="G3294" s="2">
        <v>43985</v>
      </c>
      <c r="H3294" s="1">
        <f>YEAR(Table1[[#This Row],[Date_of_Diagnosis]])</f>
        <v>2020</v>
      </c>
      <c r="I3294" t="s">
        <v>42</v>
      </c>
      <c r="J3294" t="s">
        <v>45</v>
      </c>
      <c r="K3294" t="b">
        <v>0</v>
      </c>
      <c r="L3294">
        <v>3</v>
      </c>
      <c r="M3294">
        <v>15</v>
      </c>
      <c r="N3294" t="s">
        <v>9</v>
      </c>
      <c r="O3294">
        <v>113</v>
      </c>
      <c r="P3294" t="str">
        <f>IF(Table1[[#This Row],[Survival_Time_Months]]&lt;12,"&lt;1 Year",IF(Table1[[#This Row],[Survival_Time_Months]]&lt;60,"1-5 Years","5+ Years"))</f>
        <v>5+ Years</v>
      </c>
      <c r="Q3294" t="s">
        <v>10</v>
      </c>
      <c r="R3294" t="b">
        <v>1</v>
      </c>
      <c r="S3294" t="s">
        <v>23</v>
      </c>
    </row>
    <row r="3295" spans="1:19" x14ac:dyDescent="0.35">
      <c r="A3295" t="s">
        <v>3340</v>
      </c>
      <c r="B3295">
        <v>52</v>
      </c>
      <c r="C3295" t="str">
        <f>IF(Table1[[#This Row],[Age]]&lt;=10,"Child",IF(Table1[[#This Row],[Age]]&lt;=20,"Teen", IF(Table1[[#This Row],[Age]]&lt;=40, "Young Adult",IF(Table1[[#This Row],[Age]]&lt;=60, "Middle Age","Old Age"))))</f>
        <v>Middle Age</v>
      </c>
      <c r="D3295" t="s">
        <v>5050</v>
      </c>
      <c r="E3295" t="s">
        <v>47</v>
      </c>
      <c r="F3295" t="s">
        <v>36</v>
      </c>
      <c r="G3295" s="2">
        <v>44996</v>
      </c>
      <c r="H3295" s="1">
        <f>YEAR(Table1[[#This Row],[Date_of_Diagnosis]])</f>
        <v>2023</v>
      </c>
      <c r="I3295" t="s">
        <v>51</v>
      </c>
      <c r="J3295" t="s">
        <v>45</v>
      </c>
      <c r="K3295" t="b">
        <v>0</v>
      </c>
      <c r="L3295">
        <v>49</v>
      </c>
      <c r="M3295">
        <v>8</v>
      </c>
      <c r="N3295" t="s">
        <v>12</v>
      </c>
      <c r="O3295">
        <v>45</v>
      </c>
      <c r="P3295" t="str">
        <f>IF(Table1[[#This Row],[Survival_Time_Months]]&lt;12,"&lt;1 Year",IF(Table1[[#This Row],[Survival_Time_Months]]&lt;60,"1-5 Years","5+ Years"))</f>
        <v>1-5 Years</v>
      </c>
      <c r="Q3295" t="s">
        <v>10</v>
      </c>
      <c r="R3295" t="b">
        <v>0</v>
      </c>
      <c r="S3295" t="s">
        <v>11</v>
      </c>
    </row>
    <row r="3296" spans="1:19" x14ac:dyDescent="0.35">
      <c r="A3296" t="s">
        <v>3341</v>
      </c>
      <c r="B3296">
        <v>2</v>
      </c>
      <c r="C3296" t="str">
        <f>IF(Table1[[#This Row],[Age]]&lt;=10,"Child",IF(Table1[[#This Row],[Age]]&lt;=20,"Teen", IF(Table1[[#This Row],[Age]]&lt;=40, "Young Adult",IF(Table1[[#This Row],[Age]]&lt;=60, "Middle Age","Old Age"))))</f>
        <v>Child</v>
      </c>
      <c r="D3296" t="s">
        <v>5050</v>
      </c>
      <c r="E3296" t="s">
        <v>47</v>
      </c>
      <c r="F3296" t="s">
        <v>41</v>
      </c>
      <c r="G3296" s="2">
        <v>44999</v>
      </c>
      <c r="H3296" s="1">
        <f>YEAR(Table1[[#This Row],[Date_of_Diagnosis]])</f>
        <v>2023</v>
      </c>
      <c r="I3296" t="s">
        <v>42</v>
      </c>
      <c r="J3296" t="s">
        <v>2</v>
      </c>
      <c r="K3296" t="b">
        <v>1</v>
      </c>
      <c r="L3296">
        <v>69</v>
      </c>
      <c r="M3296">
        <v>20</v>
      </c>
      <c r="N3296" t="s">
        <v>9</v>
      </c>
      <c r="O3296">
        <v>52</v>
      </c>
      <c r="P3296" t="str">
        <f>IF(Table1[[#This Row],[Survival_Time_Months]]&lt;12,"&lt;1 Year",IF(Table1[[#This Row],[Survival_Time_Months]]&lt;60,"1-5 Years","5+ Years"))</f>
        <v>1-5 Years</v>
      </c>
      <c r="Q3296" t="s">
        <v>10</v>
      </c>
      <c r="R3296" t="b">
        <v>1</v>
      </c>
      <c r="S3296" t="s">
        <v>19</v>
      </c>
    </row>
    <row r="3297" spans="1:19" x14ac:dyDescent="0.35">
      <c r="A3297" t="s">
        <v>3342</v>
      </c>
      <c r="B3297">
        <v>30</v>
      </c>
      <c r="C3297" t="str">
        <f>IF(Table1[[#This Row],[Age]]&lt;=10,"Child",IF(Table1[[#This Row],[Age]]&lt;=20,"Teen", IF(Table1[[#This Row],[Age]]&lt;=40, "Young Adult",IF(Table1[[#This Row],[Age]]&lt;=60, "Middle Age","Old Age"))))</f>
        <v>Young Adult</v>
      </c>
      <c r="D3297" t="s">
        <v>40</v>
      </c>
      <c r="E3297" t="s">
        <v>50</v>
      </c>
      <c r="F3297" t="s">
        <v>36</v>
      </c>
      <c r="G3297" s="2">
        <v>43494</v>
      </c>
      <c r="H3297" s="1">
        <f>YEAR(Table1[[#This Row],[Date_of_Diagnosis]])</f>
        <v>2019</v>
      </c>
      <c r="I3297" t="s">
        <v>48</v>
      </c>
      <c r="J3297" t="s">
        <v>38</v>
      </c>
      <c r="K3297" t="b">
        <v>1</v>
      </c>
      <c r="L3297">
        <v>52</v>
      </c>
      <c r="M3297">
        <v>8</v>
      </c>
      <c r="N3297" t="s">
        <v>12</v>
      </c>
      <c r="O3297">
        <v>29</v>
      </c>
      <c r="P3297" t="str">
        <f>IF(Table1[[#This Row],[Survival_Time_Months]]&lt;12,"&lt;1 Year",IF(Table1[[#This Row],[Survival_Time_Months]]&lt;60,"1-5 Years","5+ Years"))</f>
        <v>1-5 Years</v>
      </c>
      <c r="Q3297" t="s">
        <v>14</v>
      </c>
      <c r="R3297" t="b">
        <v>0</v>
      </c>
      <c r="S3297" t="s">
        <v>18</v>
      </c>
    </row>
    <row r="3298" spans="1:19" x14ac:dyDescent="0.35">
      <c r="A3298" t="s">
        <v>3343</v>
      </c>
      <c r="B3298">
        <v>42</v>
      </c>
      <c r="C3298" t="str">
        <f>IF(Table1[[#This Row],[Age]]&lt;=10,"Child",IF(Table1[[#This Row],[Age]]&lt;=20,"Teen", IF(Table1[[#This Row],[Age]]&lt;=40, "Young Adult",IF(Table1[[#This Row],[Age]]&lt;=60, "Middle Age","Old Age"))))</f>
        <v>Middle Age</v>
      </c>
      <c r="D3298" t="s">
        <v>40</v>
      </c>
      <c r="E3298" t="s">
        <v>35</v>
      </c>
      <c r="F3298" t="s">
        <v>41</v>
      </c>
      <c r="G3298" s="2">
        <v>44064</v>
      </c>
      <c r="H3298" s="1">
        <f>YEAR(Table1[[#This Row],[Date_of_Diagnosis]])</f>
        <v>2020</v>
      </c>
      <c r="I3298" t="s">
        <v>42</v>
      </c>
      <c r="J3298" t="s">
        <v>38</v>
      </c>
      <c r="K3298" t="b">
        <v>0</v>
      </c>
      <c r="L3298">
        <v>39</v>
      </c>
      <c r="M3298">
        <v>19</v>
      </c>
      <c r="N3298" t="s">
        <v>12</v>
      </c>
      <c r="O3298">
        <v>52</v>
      </c>
      <c r="P3298" t="str">
        <f>IF(Table1[[#This Row],[Survival_Time_Months]]&lt;12,"&lt;1 Year",IF(Table1[[#This Row],[Survival_Time_Months]]&lt;60,"1-5 Years","5+ Years"))</f>
        <v>1-5 Years</v>
      </c>
      <c r="Q3298" t="s">
        <v>10</v>
      </c>
      <c r="R3298" t="b">
        <v>1</v>
      </c>
      <c r="S3298" t="s">
        <v>19</v>
      </c>
    </row>
    <row r="3299" spans="1:19" x14ac:dyDescent="0.35">
      <c r="A3299" t="s">
        <v>3344</v>
      </c>
      <c r="B3299">
        <v>32</v>
      </c>
      <c r="C3299" t="str">
        <f>IF(Table1[[#This Row],[Age]]&lt;=10,"Child",IF(Table1[[#This Row],[Age]]&lt;=20,"Teen", IF(Table1[[#This Row],[Age]]&lt;=40, "Young Adult",IF(Table1[[#This Row],[Age]]&lt;=60, "Middle Age","Old Age"))))</f>
        <v>Young Adult</v>
      </c>
      <c r="D3299" t="s">
        <v>5049</v>
      </c>
      <c r="E3299" t="s">
        <v>47</v>
      </c>
      <c r="F3299" t="s">
        <v>44</v>
      </c>
      <c r="G3299" s="2">
        <v>44920</v>
      </c>
      <c r="H3299" s="1">
        <f>YEAR(Table1[[#This Row],[Date_of_Diagnosis]])</f>
        <v>2022</v>
      </c>
      <c r="I3299" t="s">
        <v>48</v>
      </c>
      <c r="J3299" t="s">
        <v>45</v>
      </c>
      <c r="K3299" t="b">
        <v>1</v>
      </c>
      <c r="L3299">
        <v>43</v>
      </c>
      <c r="M3299">
        <v>14</v>
      </c>
      <c r="N3299" t="s">
        <v>15</v>
      </c>
      <c r="O3299">
        <v>107</v>
      </c>
      <c r="P3299" t="str">
        <f>IF(Table1[[#This Row],[Survival_Time_Months]]&lt;12,"&lt;1 Year",IF(Table1[[#This Row],[Survival_Time_Months]]&lt;60,"1-5 Years","5+ Years"))</f>
        <v>5+ Years</v>
      </c>
      <c r="Q3299" t="s">
        <v>14</v>
      </c>
      <c r="R3299" t="b">
        <v>0</v>
      </c>
      <c r="S3299" t="s">
        <v>17</v>
      </c>
    </row>
    <row r="3300" spans="1:19" x14ac:dyDescent="0.35">
      <c r="A3300" t="s">
        <v>3345</v>
      </c>
      <c r="B3300">
        <v>63</v>
      </c>
      <c r="C3300" t="str">
        <f>IF(Table1[[#This Row],[Age]]&lt;=10,"Child",IF(Table1[[#This Row],[Age]]&lt;=20,"Teen", IF(Table1[[#This Row],[Age]]&lt;=40, "Young Adult",IF(Table1[[#This Row],[Age]]&lt;=60, "Middle Age","Old Age"))))</f>
        <v>Old Age</v>
      </c>
      <c r="D3300" t="s">
        <v>40</v>
      </c>
      <c r="E3300" t="s">
        <v>47</v>
      </c>
      <c r="F3300" t="s">
        <v>36</v>
      </c>
      <c r="G3300" s="2">
        <v>45414</v>
      </c>
      <c r="H3300" s="1">
        <f>YEAR(Table1[[#This Row],[Date_of_Diagnosis]])</f>
        <v>2024</v>
      </c>
      <c r="I3300" t="s">
        <v>48</v>
      </c>
      <c r="J3300" t="s">
        <v>45</v>
      </c>
      <c r="K3300" t="b">
        <v>1</v>
      </c>
      <c r="L3300">
        <v>24</v>
      </c>
      <c r="M3300">
        <v>9</v>
      </c>
      <c r="N3300" t="s">
        <v>12</v>
      </c>
      <c r="O3300">
        <v>66</v>
      </c>
      <c r="P3300" t="str">
        <f>IF(Table1[[#This Row],[Survival_Time_Months]]&lt;12,"&lt;1 Year",IF(Table1[[#This Row],[Survival_Time_Months]]&lt;60,"1-5 Years","5+ Years"))</f>
        <v>5+ Years</v>
      </c>
      <c r="Q3300" t="s">
        <v>14</v>
      </c>
      <c r="R3300" t="b">
        <v>0</v>
      </c>
      <c r="S3300" t="s">
        <v>16</v>
      </c>
    </row>
    <row r="3301" spans="1:19" x14ac:dyDescent="0.35">
      <c r="A3301" t="s">
        <v>3346</v>
      </c>
      <c r="B3301">
        <v>55</v>
      </c>
      <c r="C3301" t="str">
        <f>IF(Table1[[#This Row],[Age]]&lt;=10,"Child",IF(Table1[[#This Row],[Age]]&lt;=20,"Teen", IF(Table1[[#This Row],[Age]]&lt;=40, "Young Adult",IF(Table1[[#This Row],[Age]]&lt;=60, "Middle Age","Old Age"))))</f>
        <v>Middle Age</v>
      </c>
      <c r="D3301" t="s">
        <v>5049</v>
      </c>
      <c r="E3301" t="s">
        <v>50</v>
      </c>
      <c r="F3301" t="s">
        <v>36</v>
      </c>
      <c r="G3301" s="2">
        <v>44827</v>
      </c>
      <c r="H3301" s="1">
        <f>YEAR(Table1[[#This Row],[Date_of_Diagnosis]])</f>
        <v>2022</v>
      </c>
      <c r="I3301" t="s">
        <v>37</v>
      </c>
      <c r="J3301" t="s">
        <v>45</v>
      </c>
      <c r="K3301" t="b">
        <v>0</v>
      </c>
      <c r="L3301">
        <v>55</v>
      </c>
      <c r="M3301">
        <v>11</v>
      </c>
      <c r="N3301" t="s">
        <v>15</v>
      </c>
      <c r="O3301">
        <v>70</v>
      </c>
      <c r="P3301" t="str">
        <f>IF(Table1[[#This Row],[Survival_Time_Months]]&lt;12,"&lt;1 Year",IF(Table1[[#This Row],[Survival_Time_Months]]&lt;60,"1-5 Years","5+ Years"))</f>
        <v>5+ Years</v>
      </c>
      <c r="Q3301" t="s">
        <v>10</v>
      </c>
      <c r="R3301" t="b">
        <v>0</v>
      </c>
      <c r="S3301" t="s">
        <v>19</v>
      </c>
    </row>
    <row r="3302" spans="1:19" x14ac:dyDescent="0.35">
      <c r="A3302" t="s">
        <v>3347</v>
      </c>
      <c r="B3302">
        <v>37</v>
      </c>
      <c r="C3302" t="str">
        <f>IF(Table1[[#This Row],[Age]]&lt;=10,"Child",IF(Table1[[#This Row],[Age]]&lt;=20,"Teen", IF(Table1[[#This Row],[Age]]&lt;=40, "Young Adult",IF(Table1[[#This Row],[Age]]&lt;=60, "Middle Age","Old Age"))))</f>
        <v>Young Adult</v>
      </c>
      <c r="D3302" t="s">
        <v>5049</v>
      </c>
      <c r="E3302" t="s">
        <v>47</v>
      </c>
      <c r="F3302" t="s">
        <v>36</v>
      </c>
      <c r="G3302" s="2">
        <v>45374</v>
      </c>
      <c r="H3302" s="1">
        <f>YEAR(Table1[[#This Row],[Date_of_Diagnosis]])</f>
        <v>2024</v>
      </c>
      <c r="I3302" t="s">
        <v>51</v>
      </c>
      <c r="J3302" t="s">
        <v>2</v>
      </c>
      <c r="K3302" t="b">
        <v>1</v>
      </c>
      <c r="L3302">
        <v>27</v>
      </c>
      <c r="M3302">
        <v>13</v>
      </c>
      <c r="N3302" t="s">
        <v>12</v>
      </c>
      <c r="O3302">
        <v>47</v>
      </c>
      <c r="P3302" t="str">
        <f>IF(Table1[[#This Row],[Survival_Time_Months]]&lt;12,"&lt;1 Year",IF(Table1[[#This Row],[Survival_Time_Months]]&lt;60,"1-5 Years","5+ Years"))</f>
        <v>1-5 Years</v>
      </c>
      <c r="Q3302" t="s">
        <v>14</v>
      </c>
      <c r="R3302" t="b">
        <v>1</v>
      </c>
      <c r="S3302" t="s">
        <v>13</v>
      </c>
    </row>
    <row r="3303" spans="1:19" x14ac:dyDescent="0.35">
      <c r="A3303" t="s">
        <v>3348</v>
      </c>
      <c r="B3303">
        <v>64</v>
      </c>
      <c r="C3303" t="str">
        <f>IF(Table1[[#This Row],[Age]]&lt;=10,"Child",IF(Table1[[#This Row],[Age]]&lt;=20,"Teen", IF(Table1[[#This Row],[Age]]&lt;=40, "Young Adult",IF(Table1[[#This Row],[Age]]&lt;=60, "Middle Age","Old Age"))))</f>
        <v>Old Age</v>
      </c>
      <c r="D3303" t="s">
        <v>5049</v>
      </c>
      <c r="E3303" t="s">
        <v>35</v>
      </c>
      <c r="F3303" t="s">
        <v>44</v>
      </c>
      <c r="G3303" s="2">
        <v>44839</v>
      </c>
      <c r="H3303" s="1">
        <f>YEAR(Table1[[#This Row],[Date_of_Diagnosis]])</f>
        <v>2022</v>
      </c>
      <c r="I3303" t="s">
        <v>37</v>
      </c>
      <c r="J3303" t="s">
        <v>38</v>
      </c>
      <c r="K3303" t="b">
        <v>1</v>
      </c>
      <c r="L3303">
        <v>66</v>
      </c>
      <c r="M3303">
        <v>12</v>
      </c>
      <c r="N3303" t="s">
        <v>9</v>
      </c>
      <c r="O3303">
        <v>98</v>
      </c>
      <c r="P3303" t="str">
        <f>IF(Table1[[#This Row],[Survival_Time_Months]]&lt;12,"&lt;1 Year",IF(Table1[[#This Row],[Survival_Time_Months]]&lt;60,"1-5 Years","5+ Years"))</f>
        <v>5+ Years</v>
      </c>
      <c r="Q3303" t="s">
        <v>10</v>
      </c>
      <c r="R3303" t="b">
        <v>0</v>
      </c>
      <c r="S3303" t="s">
        <v>22</v>
      </c>
    </row>
    <row r="3304" spans="1:19" x14ac:dyDescent="0.35">
      <c r="A3304" t="s">
        <v>3349</v>
      </c>
      <c r="B3304">
        <v>59</v>
      </c>
      <c r="C3304" t="str">
        <f>IF(Table1[[#This Row],[Age]]&lt;=10,"Child",IF(Table1[[#This Row],[Age]]&lt;=20,"Teen", IF(Table1[[#This Row],[Age]]&lt;=40, "Young Adult",IF(Table1[[#This Row],[Age]]&lt;=60, "Middle Age","Old Age"))))</f>
        <v>Middle Age</v>
      </c>
      <c r="D3304" t="s">
        <v>5050</v>
      </c>
      <c r="E3304" t="s">
        <v>50</v>
      </c>
      <c r="F3304" t="s">
        <v>44</v>
      </c>
      <c r="G3304" s="2">
        <v>45132</v>
      </c>
      <c r="H3304" s="1">
        <f>YEAR(Table1[[#This Row],[Date_of_Diagnosis]])</f>
        <v>2023</v>
      </c>
      <c r="I3304" t="s">
        <v>51</v>
      </c>
      <c r="J3304" t="s">
        <v>45</v>
      </c>
      <c r="K3304" t="b">
        <v>0</v>
      </c>
      <c r="L3304">
        <v>32</v>
      </c>
      <c r="M3304">
        <v>20</v>
      </c>
      <c r="N3304" t="s">
        <v>12</v>
      </c>
      <c r="O3304">
        <v>3</v>
      </c>
      <c r="P3304" t="str">
        <f>IF(Table1[[#This Row],[Survival_Time_Months]]&lt;12,"&lt;1 Year",IF(Table1[[#This Row],[Survival_Time_Months]]&lt;60,"1-5 Years","5+ Years"))</f>
        <v>&lt;1 Year</v>
      </c>
      <c r="Q3304" t="s">
        <v>10</v>
      </c>
      <c r="R3304" t="b">
        <v>1</v>
      </c>
      <c r="S3304" t="s">
        <v>21</v>
      </c>
    </row>
    <row r="3305" spans="1:19" x14ac:dyDescent="0.35">
      <c r="A3305" t="s">
        <v>3350</v>
      </c>
      <c r="B3305">
        <v>33</v>
      </c>
      <c r="C3305" t="str">
        <f>IF(Table1[[#This Row],[Age]]&lt;=10,"Child",IF(Table1[[#This Row],[Age]]&lt;=20,"Teen", IF(Table1[[#This Row],[Age]]&lt;=40, "Young Adult",IF(Table1[[#This Row],[Age]]&lt;=60, "Middle Age","Old Age"))))</f>
        <v>Young Adult</v>
      </c>
      <c r="D3305" t="s">
        <v>5050</v>
      </c>
      <c r="E3305" t="s">
        <v>47</v>
      </c>
      <c r="F3305" t="s">
        <v>36</v>
      </c>
      <c r="G3305" s="2">
        <v>45570</v>
      </c>
      <c r="H3305" s="1">
        <f>YEAR(Table1[[#This Row],[Date_of_Diagnosis]])</f>
        <v>2024</v>
      </c>
      <c r="I3305" t="s">
        <v>37</v>
      </c>
      <c r="J3305" t="s">
        <v>38</v>
      </c>
      <c r="K3305" t="b">
        <v>0</v>
      </c>
      <c r="L3305">
        <v>8</v>
      </c>
      <c r="M3305">
        <v>1</v>
      </c>
      <c r="N3305" t="s">
        <v>15</v>
      </c>
      <c r="O3305">
        <v>25</v>
      </c>
      <c r="P3305" t="str">
        <f>IF(Table1[[#This Row],[Survival_Time_Months]]&lt;12,"&lt;1 Year",IF(Table1[[#This Row],[Survival_Time_Months]]&lt;60,"1-5 Years","5+ Years"))</f>
        <v>1-5 Years</v>
      </c>
      <c r="Q3305" t="s">
        <v>10</v>
      </c>
      <c r="R3305" t="b">
        <v>1</v>
      </c>
      <c r="S3305" t="s">
        <v>23</v>
      </c>
    </row>
    <row r="3306" spans="1:19" x14ac:dyDescent="0.35">
      <c r="A3306" t="s">
        <v>3351</v>
      </c>
      <c r="B3306">
        <v>86</v>
      </c>
      <c r="C3306" t="str">
        <f>IF(Table1[[#This Row],[Age]]&lt;=10,"Child",IF(Table1[[#This Row],[Age]]&lt;=20,"Teen", IF(Table1[[#This Row],[Age]]&lt;=40, "Young Adult",IF(Table1[[#This Row],[Age]]&lt;=60, "Middle Age","Old Age"))))</f>
        <v>Old Age</v>
      </c>
      <c r="D3306" t="s">
        <v>5050</v>
      </c>
      <c r="E3306" t="s">
        <v>47</v>
      </c>
      <c r="F3306" t="s">
        <v>44</v>
      </c>
      <c r="G3306" s="2">
        <v>43938</v>
      </c>
      <c r="H3306" s="1">
        <f>YEAR(Table1[[#This Row],[Date_of_Diagnosis]])</f>
        <v>2020</v>
      </c>
      <c r="I3306" t="s">
        <v>48</v>
      </c>
      <c r="J3306" t="s">
        <v>45</v>
      </c>
      <c r="K3306" t="b">
        <v>0</v>
      </c>
      <c r="L3306">
        <v>35</v>
      </c>
      <c r="M3306">
        <v>14</v>
      </c>
      <c r="N3306" t="s">
        <v>15</v>
      </c>
      <c r="O3306">
        <v>36</v>
      </c>
      <c r="P3306" t="str">
        <f>IF(Table1[[#This Row],[Survival_Time_Months]]&lt;12,"&lt;1 Year",IF(Table1[[#This Row],[Survival_Time_Months]]&lt;60,"1-5 Years","5+ Years"))</f>
        <v>1-5 Years</v>
      </c>
      <c r="Q3306" t="s">
        <v>10</v>
      </c>
      <c r="R3306" t="b">
        <v>1</v>
      </c>
      <c r="S3306" t="s">
        <v>20</v>
      </c>
    </row>
    <row r="3307" spans="1:19" x14ac:dyDescent="0.35">
      <c r="A3307" t="s">
        <v>3352</v>
      </c>
      <c r="B3307">
        <v>63</v>
      </c>
      <c r="C3307" t="str">
        <f>IF(Table1[[#This Row],[Age]]&lt;=10,"Child",IF(Table1[[#This Row],[Age]]&lt;=20,"Teen", IF(Table1[[#This Row],[Age]]&lt;=40, "Young Adult",IF(Table1[[#This Row],[Age]]&lt;=60, "Middle Age","Old Age"))))</f>
        <v>Old Age</v>
      </c>
      <c r="D3307" t="s">
        <v>40</v>
      </c>
      <c r="E3307" t="s">
        <v>50</v>
      </c>
      <c r="F3307" t="s">
        <v>36</v>
      </c>
      <c r="G3307" s="2">
        <v>44946</v>
      </c>
      <c r="H3307" s="1">
        <f>YEAR(Table1[[#This Row],[Date_of_Diagnosis]])</f>
        <v>2023</v>
      </c>
      <c r="I3307" t="s">
        <v>37</v>
      </c>
      <c r="J3307" t="s">
        <v>2</v>
      </c>
      <c r="K3307" t="b">
        <v>0</v>
      </c>
      <c r="L3307">
        <v>41</v>
      </c>
      <c r="M3307">
        <v>16</v>
      </c>
      <c r="N3307" t="s">
        <v>12</v>
      </c>
      <c r="O3307">
        <v>57</v>
      </c>
      <c r="P3307" t="str">
        <f>IF(Table1[[#This Row],[Survival_Time_Months]]&lt;12,"&lt;1 Year",IF(Table1[[#This Row],[Survival_Time_Months]]&lt;60,"1-5 Years","5+ Years"))</f>
        <v>1-5 Years</v>
      </c>
      <c r="Q3307" t="s">
        <v>10</v>
      </c>
      <c r="R3307" t="b">
        <v>0</v>
      </c>
      <c r="S3307" t="s">
        <v>18</v>
      </c>
    </row>
    <row r="3308" spans="1:19" x14ac:dyDescent="0.35">
      <c r="A3308" t="s">
        <v>3353</v>
      </c>
      <c r="B3308">
        <v>81</v>
      </c>
      <c r="C3308" t="str">
        <f>IF(Table1[[#This Row],[Age]]&lt;=10,"Child",IF(Table1[[#This Row],[Age]]&lt;=20,"Teen", IF(Table1[[#This Row],[Age]]&lt;=40, "Young Adult",IF(Table1[[#This Row],[Age]]&lt;=60, "Middle Age","Old Age"))))</f>
        <v>Old Age</v>
      </c>
      <c r="D3308" t="s">
        <v>5050</v>
      </c>
      <c r="E3308" t="s">
        <v>50</v>
      </c>
      <c r="F3308" t="s">
        <v>36</v>
      </c>
      <c r="G3308" s="2">
        <v>44864</v>
      </c>
      <c r="H3308" s="1">
        <f>YEAR(Table1[[#This Row],[Date_of_Diagnosis]])</f>
        <v>2022</v>
      </c>
      <c r="I3308" t="s">
        <v>37</v>
      </c>
      <c r="J3308" t="s">
        <v>45</v>
      </c>
      <c r="K3308" t="b">
        <v>0</v>
      </c>
      <c r="L3308">
        <v>32</v>
      </c>
      <c r="M3308">
        <v>5</v>
      </c>
      <c r="N3308" t="s">
        <v>12</v>
      </c>
      <c r="O3308">
        <v>12</v>
      </c>
      <c r="P3308" t="str">
        <f>IF(Table1[[#This Row],[Survival_Time_Months]]&lt;12,"&lt;1 Year",IF(Table1[[#This Row],[Survival_Time_Months]]&lt;60,"1-5 Years","5+ Years"))</f>
        <v>1-5 Years</v>
      </c>
      <c r="Q3308" t="s">
        <v>10</v>
      </c>
      <c r="R3308" t="b">
        <v>1</v>
      </c>
      <c r="S3308" t="s">
        <v>21</v>
      </c>
    </row>
    <row r="3309" spans="1:19" x14ac:dyDescent="0.35">
      <c r="A3309" t="s">
        <v>3354</v>
      </c>
      <c r="B3309">
        <v>72</v>
      </c>
      <c r="C3309" t="str">
        <f>IF(Table1[[#This Row],[Age]]&lt;=10,"Child",IF(Table1[[#This Row],[Age]]&lt;=20,"Teen", IF(Table1[[#This Row],[Age]]&lt;=40, "Young Adult",IF(Table1[[#This Row],[Age]]&lt;=60, "Middle Age","Old Age"))))</f>
        <v>Old Age</v>
      </c>
      <c r="D3309" t="s">
        <v>5050</v>
      </c>
      <c r="E3309" t="s">
        <v>47</v>
      </c>
      <c r="F3309" t="s">
        <v>36</v>
      </c>
      <c r="G3309" s="2">
        <v>43717</v>
      </c>
      <c r="H3309" s="1">
        <f>YEAR(Table1[[#This Row],[Date_of_Diagnosis]])</f>
        <v>2019</v>
      </c>
      <c r="I3309" t="s">
        <v>51</v>
      </c>
      <c r="J3309" t="s">
        <v>2</v>
      </c>
      <c r="K3309" t="b">
        <v>1</v>
      </c>
      <c r="L3309">
        <v>62</v>
      </c>
      <c r="M3309">
        <v>6</v>
      </c>
      <c r="N3309" t="s">
        <v>9</v>
      </c>
      <c r="O3309">
        <v>51</v>
      </c>
      <c r="P3309" t="str">
        <f>IF(Table1[[#This Row],[Survival_Time_Months]]&lt;12,"&lt;1 Year",IF(Table1[[#This Row],[Survival_Time_Months]]&lt;60,"1-5 Years","5+ Years"))</f>
        <v>1-5 Years</v>
      </c>
      <c r="Q3309" t="s">
        <v>14</v>
      </c>
      <c r="R3309" t="b">
        <v>1</v>
      </c>
      <c r="S3309" t="s">
        <v>18</v>
      </c>
    </row>
    <row r="3310" spans="1:19" x14ac:dyDescent="0.35">
      <c r="A3310" t="s">
        <v>3355</v>
      </c>
      <c r="B3310">
        <v>23</v>
      </c>
      <c r="C3310" t="str">
        <f>IF(Table1[[#This Row],[Age]]&lt;=10,"Child",IF(Table1[[#This Row],[Age]]&lt;=20,"Teen", IF(Table1[[#This Row],[Age]]&lt;=40, "Young Adult",IF(Table1[[#This Row],[Age]]&lt;=60, "Middle Age","Old Age"))))</f>
        <v>Young Adult</v>
      </c>
      <c r="D3310" t="s">
        <v>5050</v>
      </c>
      <c r="E3310" t="s">
        <v>35</v>
      </c>
      <c r="F3310" t="s">
        <v>44</v>
      </c>
      <c r="G3310" s="2">
        <v>44568</v>
      </c>
      <c r="H3310" s="1">
        <f>YEAR(Table1[[#This Row],[Date_of_Diagnosis]])</f>
        <v>2022</v>
      </c>
      <c r="I3310" t="s">
        <v>51</v>
      </c>
      <c r="J3310" t="s">
        <v>45</v>
      </c>
      <c r="K3310" t="b">
        <v>1</v>
      </c>
      <c r="L3310">
        <v>63</v>
      </c>
      <c r="M3310">
        <v>19</v>
      </c>
      <c r="N3310" t="s">
        <v>9</v>
      </c>
      <c r="O3310">
        <v>25</v>
      </c>
      <c r="P3310" t="str">
        <f>IF(Table1[[#This Row],[Survival_Time_Months]]&lt;12,"&lt;1 Year",IF(Table1[[#This Row],[Survival_Time_Months]]&lt;60,"1-5 Years","5+ Years"))</f>
        <v>1-5 Years</v>
      </c>
      <c r="Q3310" t="s">
        <v>14</v>
      </c>
      <c r="R3310" t="b">
        <v>1</v>
      </c>
      <c r="S3310" t="s">
        <v>13</v>
      </c>
    </row>
    <row r="3311" spans="1:19" x14ac:dyDescent="0.35">
      <c r="A3311" t="s">
        <v>3356</v>
      </c>
      <c r="B3311">
        <v>88</v>
      </c>
      <c r="C3311" t="str">
        <f>IF(Table1[[#This Row],[Age]]&lt;=10,"Child",IF(Table1[[#This Row],[Age]]&lt;=20,"Teen", IF(Table1[[#This Row],[Age]]&lt;=40, "Young Adult",IF(Table1[[#This Row],[Age]]&lt;=60, "Middle Age","Old Age"))))</f>
        <v>Old Age</v>
      </c>
      <c r="D3311" t="s">
        <v>5049</v>
      </c>
      <c r="E3311" t="s">
        <v>47</v>
      </c>
      <c r="F3311" t="s">
        <v>41</v>
      </c>
      <c r="G3311" s="2">
        <v>44730</v>
      </c>
      <c r="H3311" s="1">
        <f>YEAR(Table1[[#This Row],[Date_of_Diagnosis]])</f>
        <v>2022</v>
      </c>
      <c r="I3311" t="s">
        <v>51</v>
      </c>
      <c r="J3311" t="s">
        <v>45</v>
      </c>
      <c r="K3311" t="b">
        <v>0</v>
      </c>
      <c r="L3311">
        <v>45</v>
      </c>
      <c r="M3311">
        <v>18</v>
      </c>
      <c r="N3311" t="s">
        <v>12</v>
      </c>
      <c r="O3311">
        <v>12</v>
      </c>
      <c r="P3311" t="str">
        <f>IF(Table1[[#This Row],[Survival_Time_Months]]&lt;12,"&lt;1 Year",IF(Table1[[#This Row],[Survival_Time_Months]]&lt;60,"1-5 Years","5+ Years"))</f>
        <v>1-5 Years</v>
      </c>
      <c r="Q3311" t="s">
        <v>14</v>
      </c>
      <c r="R3311" t="b">
        <v>0</v>
      </c>
      <c r="S3311" t="s">
        <v>16</v>
      </c>
    </row>
    <row r="3312" spans="1:19" x14ac:dyDescent="0.35">
      <c r="A3312" t="s">
        <v>3357</v>
      </c>
      <c r="B3312">
        <v>58</v>
      </c>
      <c r="C3312" t="str">
        <f>IF(Table1[[#This Row],[Age]]&lt;=10,"Child",IF(Table1[[#This Row],[Age]]&lt;=20,"Teen", IF(Table1[[#This Row],[Age]]&lt;=40, "Young Adult",IF(Table1[[#This Row],[Age]]&lt;=60, "Middle Age","Old Age"))))</f>
        <v>Middle Age</v>
      </c>
      <c r="D3312" t="s">
        <v>5050</v>
      </c>
      <c r="E3312" t="s">
        <v>47</v>
      </c>
      <c r="F3312" t="s">
        <v>36</v>
      </c>
      <c r="G3312" s="2">
        <v>44091</v>
      </c>
      <c r="H3312" s="1">
        <f>YEAR(Table1[[#This Row],[Date_of_Diagnosis]])</f>
        <v>2020</v>
      </c>
      <c r="I3312" t="s">
        <v>42</v>
      </c>
      <c r="J3312" t="s">
        <v>2</v>
      </c>
      <c r="K3312" t="b">
        <v>1</v>
      </c>
      <c r="L3312">
        <v>58</v>
      </c>
      <c r="M3312">
        <v>7</v>
      </c>
      <c r="N3312" t="s">
        <v>15</v>
      </c>
      <c r="O3312">
        <v>49</v>
      </c>
      <c r="P3312" t="str">
        <f>IF(Table1[[#This Row],[Survival_Time_Months]]&lt;12,"&lt;1 Year",IF(Table1[[#This Row],[Survival_Time_Months]]&lt;60,"1-5 Years","5+ Years"))</f>
        <v>1-5 Years</v>
      </c>
      <c r="Q3312" t="s">
        <v>10</v>
      </c>
      <c r="R3312" t="b">
        <v>0</v>
      </c>
      <c r="S3312" t="s">
        <v>19</v>
      </c>
    </row>
    <row r="3313" spans="1:19" x14ac:dyDescent="0.35">
      <c r="A3313" t="s">
        <v>3358</v>
      </c>
      <c r="B3313">
        <v>83</v>
      </c>
      <c r="C3313" t="str">
        <f>IF(Table1[[#This Row],[Age]]&lt;=10,"Child",IF(Table1[[#This Row],[Age]]&lt;=20,"Teen", IF(Table1[[#This Row],[Age]]&lt;=40, "Young Adult",IF(Table1[[#This Row],[Age]]&lt;=60, "Middle Age","Old Age"))))</f>
        <v>Old Age</v>
      </c>
      <c r="D3313" t="s">
        <v>5049</v>
      </c>
      <c r="E3313" t="s">
        <v>35</v>
      </c>
      <c r="F3313" t="s">
        <v>36</v>
      </c>
      <c r="G3313" s="2">
        <v>44758</v>
      </c>
      <c r="H3313" s="1">
        <f>YEAR(Table1[[#This Row],[Date_of_Diagnosis]])</f>
        <v>2022</v>
      </c>
      <c r="I3313" t="s">
        <v>37</v>
      </c>
      <c r="J3313" t="s">
        <v>38</v>
      </c>
      <c r="K3313" t="b">
        <v>1</v>
      </c>
      <c r="L3313">
        <v>0</v>
      </c>
      <c r="M3313">
        <v>15</v>
      </c>
      <c r="N3313" t="s">
        <v>15</v>
      </c>
      <c r="O3313">
        <v>46</v>
      </c>
      <c r="P3313" t="str">
        <f>IF(Table1[[#This Row],[Survival_Time_Months]]&lt;12,"&lt;1 Year",IF(Table1[[#This Row],[Survival_Time_Months]]&lt;60,"1-5 Years","5+ Years"))</f>
        <v>1-5 Years</v>
      </c>
      <c r="Q3313" t="s">
        <v>14</v>
      </c>
      <c r="R3313" t="b">
        <v>0</v>
      </c>
      <c r="S3313" t="s">
        <v>16</v>
      </c>
    </row>
    <row r="3314" spans="1:19" x14ac:dyDescent="0.35">
      <c r="A3314" t="s">
        <v>3359</v>
      </c>
      <c r="B3314">
        <v>55</v>
      </c>
      <c r="C3314" t="str">
        <f>IF(Table1[[#This Row],[Age]]&lt;=10,"Child",IF(Table1[[#This Row],[Age]]&lt;=20,"Teen", IF(Table1[[#This Row],[Age]]&lt;=40, "Young Adult",IF(Table1[[#This Row],[Age]]&lt;=60, "Middle Age","Old Age"))))</f>
        <v>Middle Age</v>
      </c>
      <c r="D3314" t="s">
        <v>40</v>
      </c>
      <c r="E3314" t="s">
        <v>47</v>
      </c>
      <c r="F3314" t="s">
        <v>44</v>
      </c>
      <c r="G3314" s="2">
        <v>44980</v>
      </c>
      <c r="H3314" s="1">
        <f>YEAR(Table1[[#This Row],[Date_of_Diagnosis]])</f>
        <v>2023</v>
      </c>
      <c r="I3314" t="s">
        <v>51</v>
      </c>
      <c r="J3314" t="s">
        <v>2</v>
      </c>
      <c r="K3314" t="b">
        <v>0</v>
      </c>
      <c r="L3314">
        <v>45</v>
      </c>
      <c r="M3314">
        <v>16</v>
      </c>
      <c r="N3314" t="s">
        <v>9</v>
      </c>
      <c r="O3314">
        <v>116</v>
      </c>
      <c r="P3314" t="str">
        <f>IF(Table1[[#This Row],[Survival_Time_Months]]&lt;12,"&lt;1 Year",IF(Table1[[#This Row],[Survival_Time_Months]]&lt;60,"1-5 Years","5+ Years"))</f>
        <v>5+ Years</v>
      </c>
      <c r="Q3314" t="s">
        <v>10</v>
      </c>
      <c r="R3314" t="b">
        <v>1</v>
      </c>
      <c r="S3314" t="s">
        <v>21</v>
      </c>
    </row>
    <row r="3315" spans="1:19" x14ac:dyDescent="0.35">
      <c r="A3315" t="s">
        <v>3360</v>
      </c>
      <c r="B3315">
        <v>21</v>
      </c>
      <c r="C3315" t="str">
        <f>IF(Table1[[#This Row],[Age]]&lt;=10,"Child",IF(Table1[[#This Row],[Age]]&lt;=20,"Teen", IF(Table1[[#This Row],[Age]]&lt;=40, "Young Adult",IF(Table1[[#This Row],[Age]]&lt;=60, "Middle Age","Old Age"))))</f>
        <v>Young Adult</v>
      </c>
      <c r="D3315" t="s">
        <v>5050</v>
      </c>
      <c r="E3315" t="s">
        <v>47</v>
      </c>
      <c r="F3315" t="s">
        <v>36</v>
      </c>
      <c r="G3315" s="2">
        <v>44548</v>
      </c>
      <c r="H3315" s="1">
        <f>YEAR(Table1[[#This Row],[Date_of_Diagnosis]])</f>
        <v>2021</v>
      </c>
      <c r="I3315" t="s">
        <v>48</v>
      </c>
      <c r="J3315" t="s">
        <v>38</v>
      </c>
      <c r="K3315" t="b">
        <v>1</v>
      </c>
      <c r="L3315">
        <v>31</v>
      </c>
      <c r="M3315">
        <v>2</v>
      </c>
      <c r="N3315" t="s">
        <v>9</v>
      </c>
      <c r="O3315">
        <v>88</v>
      </c>
      <c r="P3315" t="str">
        <f>IF(Table1[[#This Row],[Survival_Time_Months]]&lt;12,"&lt;1 Year",IF(Table1[[#This Row],[Survival_Time_Months]]&lt;60,"1-5 Years","5+ Years"))</f>
        <v>5+ Years</v>
      </c>
      <c r="Q3315" t="s">
        <v>14</v>
      </c>
      <c r="R3315" t="b">
        <v>0</v>
      </c>
      <c r="S3315" t="s">
        <v>23</v>
      </c>
    </row>
    <row r="3316" spans="1:19" x14ac:dyDescent="0.35">
      <c r="A3316" t="s">
        <v>3361</v>
      </c>
      <c r="B3316">
        <v>42</v>
      </c>
      <c r="C3316" t="str">
        <f>IF(Table1[[#This Row],[Age]]&lt;=10,"Child",IF(Table1[[#This Row],[Age]]&lt;=20,"Teen", IF(Table1[[#This Row],[Age]]&lt;=40, "Young Adult",IF(Table1[[#This Row],[Age]]&lt;=60, "Middle Age","Old Age"))))</f>
        <v>Middle Age</v>
      </c>
      <c r="D3316" t="s">
        <v>5050</v>
      </c>
      <c r="E3316" t="s">
        <v>35</v>
      </c>
      <c r="F3316" t="s">
        <v>36</v>
      </c>
      <c r="G3316" s="2">
        <v>45475</v>
      </c>
      <c r="H3316" s="1">
        <f>YEAR(Table1[[#This Row],[Date_of_Diagnosis]])</f>
        <v>2024</v>
      </c>
      <c r="I3316" t="s">
        <v>48</v>
      </c>
      <c r="J3316" t="s">
        <v>45</v>
      </c>
      <c r="K3316" t="b">
        <v>0</v>
      </c>
      <c r="L3316">
        <v>8</v>
      </c>
      <c r="M3316">
        <v>0</v>
      </c>
      <c r="N3316" t="s">
        <v>12</v>
      </c>
      <c r="O3316">
        <v>74</v>
      </c>
      <c r="P3316" t="str">
        <f>IF(Table1[[#This Row],[Survival_Time_Months]]&lt;12,"&lt;1 Year",IF(Table1[[#This Row],[Survival_Time_Months]]&lt;60,"1-5 Years","5+ Years"))</f>
        <v>5+ Years</v>
      </c>
      <c r="Q3316" t="s">
        <v>14</v>
      </c>
      <c r="R3316" t="b">
        <v>1</v>
      </c>
      <c r="S3316" t="s">
        <v>21</v>
      </c>
    </row>
    <row r="3317" spans="1:19" x14ac:dyDescent="0.35">
      <c r="A3317" t="s">
        <v>3362</v>
      </c>
      <c r="B3317">
        <v>80</v>
      </c>
      <c r="C3317" t="str">
        <f>IF(Table1[[#This Row],[Age]]&lt;=10,"Child",IF(Table1[[#This Row],[Age]]&lt;=20,"Teen", IF(Table1[[#This Row],[Age]]&lt;=40, "Young Adult",IF(Table1[[#This Row],[Age]]&lt;=60, "Middle Age","Old Age"))))</f>
        <v>Old Age</v>
      </c>
      <c r="D3317" t="s">
        <v>5049</v>
      </c>
      <c r="E3317" t="s">
        <v>35</v>
      </c>
      <c r="F3317" t="s">
        <v>44</v>
      </c>
      <c r="G3317" s="2">
        <v>45486</v>
      </c>
      <c r="H3317" s="1">
        <f>YEAR(Table1[[#This Row],[Date_of_Diagnosis]])</f>
        <v>2024</v>
      </c>
      <c r="I3317" t="s">
        <v>48</v>
      </c>
      <c r="J3317" t="s">
        <v>2</v>
      </c>
      <c r="K3317" t="b">
        <v>0</v>
      </c>
      <c r="L3317">
        <v>69</v>
      </c>
      <c r="M3317">
        <v>0</v>
      </c>
      <c r="N3317" t="s">
        <v>9</v>
      </c>
      <c r="O3317">
        <v>94</v>
      </c>
      <c r="P3317" t="str">
        <f>IF(Table1[[#This Row],[Survival_Time_Months]]&lt;12,"&lt;1 Year",IF(Table1[[#This Row],[Survival_Time_Months]]&lt;60,"1-5 Years","5+ Years"))</f>
        <v>5+ Years</v>
      </c>
      <c r="Q3317" t="s">
        <v>10</v>
      </c>
      <c r="R3317" t="b">
        <v>0</v>
      </c>
      <c r="S3317" t="s">
        <v>22</v>
      </c>
    </row>
    <row r="3318" spans="1:19" x14ac:dyDescent="0.35">
      <c r="A3318" t="s">
        <v>3363</v>
      </c>
      <c r="B3318">
        <v>65</v>
      </c>
      <c r="C3318" t="str">
        <f>IF(Table1[[#This Row],[Age]]&lt;=10,"Child",IF(Table1[[#This Row],[Age]]&lt;=20,"Teen", IF(Table1[[#This Row],[Age]]&lt;=40, "Young Adult",IF(Table1[[#This Row],[Age]]&lt;=60, "Middle Age","Old Age"))))</f>
        <v>Old Age</v>
      </c>
      <c r="D3318" t="s">
        <v>40</v>
      </c>
      <c r="E3318" t="s">
        <v>35</v>
      </c>
      <c r="F3318" t="s">
        <v>41</v>
      </c>
      <c r="G3318" s="2">
        <v>45407</v>
      </c>
      <c r="H3318" s="1">
        <f>YEAR(Table1[[#This Row],[Date_of_Diagnosis]])</f>
        <v>2024</v>
      </c>
      <c r="I3318" t="s">
        <v>51</v>
      </c>
      <c r="J3318" t="s">
        <v>38</v>
      </c>
      <c r="K3318" t="b">
        <v>1</v>
      </c>
      <c r="L3318">
        <v>61</v>
      </c>
      <c r="M3318">
        <v>13</v>
      </c>
      <c r="N3318" t="s">
        <v>12</v>
      </c>
      <c r="O3318">
        <v>40</v>
      </c>
      <c r="P3318" t="str">
        <f>IF(Table1[[#This Row],[Survival_Time_Months]]&lt;12,"&lt;1 Year",IF(Table1[[#This Row],[Survival_Time_Months]]&lt;60,"1-5 Years","5+ Years"))</f>
        <v>1-5 Years</v>
      </c>
      <c r="Q3318" t="s">
        <v>14</v>
      </c>
      <c r="R3318" t="b">
        <v>1</v>
      </c>
      <c r="S3318" t="s">
        <v>16</v>
      </c>
    </row>
    <row r="3319" spans="1:19" x14ac:dyDescent="0.35">
      <c r="A3319" t="s">
        <v>3364</v>
      </c>
      <c r="B3319">
        <v>70</v>
      </c>
      <c r="C3319" t="str">
        <f>IF(Table1[[#This Row],[Age]]&lt;=10,"Child",IF(Table1[[#This Row],[Age]]&lt;=20,"Teen", IF(Table1[[#This Row],[Age]]&lt;=40, "Young Adult",IF(Table1[[#This Row],[Age]]&lt;=60, "Middle Age","Old Age"))))</f>
        <v>Old Age</v>
      </c>
      <c r="D3319" t="s">
        <v>5050</v>
      </c>
      <c r="E3319" t="s">
        <v>47</v>
      </c>
      <c r="F3319" t="s">
        <v>44</v>
      </c>
      <c r="G3319" s="2">
        <v>45164</v>
      </c>
      <c r="H3319" s="1">
        <f>YEAR(Table1[[#This Row],[Date_of_Diagnosis]])</f>
        <v>2023</v>
      </c>
      <c r="I3319" t="s">
        <v>37</v>
      </c>
      <c r="J3319" t="s">
        <v>38</v>
      </c>
      <c r="K3319" t="b">
        <v>1</v>
      </c>
      <c r="L3319">
        <v>5</v>
      </c>
      <c r="M3319">
        <v>15</v>
      </c>
      <c r="N3319" t="s">
        <v>9</v>
      </c>
      <c r="O3319">
        <v>36</v>
      </c>
      <c r="P3319" t="str">
        <f>IF(Table1[[#This Row],[Survival_Time_Months]]&lt;12,"&lt;1 Year",IF(Table1[[#This Row],[Survival_Time_Months]]&lt;60,"1-5 Years","5+ Years"))</f>
        <v>1-5 Years</v>
      </c>
      <c r="Q3319" t="s">
        <v>10</v>
      </c>
      <c r="R3319" t="b">
        <v>0</v>
      </c>
      <c r="S3319" t="s">
        <v>16</v>
      </c>
    </row>
    <row r="3320" spans="1:19" x14ac:dyDescent="0.35">
      <c r="A3320" t="s">
        <v>3365</v>
      </c>
      <c r="B3320">
        <v>43</v>
      </c>
      <c r="C3320" t="str">
        <f>IF(Table1[[#This Row],[Age]]&lt;=10,"Child",IF(Table1[[#This Row],[Age]]&lt;=20,"Teen", IF(Table1[[#This Row],[Age]]&lt;=40, "Young Adult",IF(Table1[[#This Row],[Age]]&lt;=60, "Middle Age","Old Age"))))</f>
        <v>Middle Age</v>
      </c>
      <c r="D3320" t="s">
        <v>5050</v>
      </c>
      <c r="E3320" t="s">
        <v>50</v>
      </c>
      <c r="F3320" t="s">
        <v>44</v>
      </c>
      <c r="G3320" s="2">
        <v>45582</v>
      </c>
      <c r="H3320" s="1">
        <f>YEAR(Table1[[#This Row],[Date_of_Diagnosis]])</f>
        <v>2024</v>
      </c>
      <c r="I3320" t="s">
        <v>48</v>
      </c>
      <c r="J3320" t="s">
        <v>45</v>
      </c>
      <c r="K3320" t="b">
        <v>1</v>
      </c>
      <c r="L3320">
        <v>27</v>
      </c>
      <c r="M3320">
        <v>16</v>
      </c>
      <c r="N3320" t="s">
        <v>12</v>
      </c>
      <c r="O3320">
        <v>99</v>
      </c>
      <c r="P3320" t="str">
        <f>IF(Table1[[#This Row],[Survival_Time_Months]]&lt;12,"&lt;1 Year",IF(Table1[[#This Row],[Survival_Time_Months]]&lt;60,"1-5 Years","5+ Years"))</f>
        <v>5+ Years</v>
      </c>
      <c r="Q3320" t="s">
        <v>14</v>
      </c>
      <c r="R3320" t="b">
        <v>0</v>
      </c>
      <c r="S3320" t="s">
        <v>11</v>
      </c>
    </row>
    <row r="3321" spans="1:19" x14ac:dyDescent="0.35">
      <c r="A3321" t="s">
        <v>3366</v>
      </c>
      <c r="B3321">
        <v>35</v>
      </c>
      <c r="C3321" t="str">
        <f>IF(Table1[[#This Row],[Age]]&lt;=10,"Child",IF(Table1[[#This Row],[Age]]&lt;=20,"Teen", IF(Table1[[#This Row],[Age]]&lt;=40, "Young Adult",IF(Table1[[#This Row],[Age]]&lt;=60, "Middle Age","Old Age"))))</f>
        <v>Young Adult</v>
      </c>
      <c r="D3321" t="s">
        <v>40</v>
      </c>
      <c r="E3321" t="s">
        <v>47</v>
      </c>
      <c r="F3321" t="s">
        <v>36</v>
      </c>
      <c r="G3321" s="2">
        <v>43853</v>
      </c>
      <c r="H3321" s="1">
        <f>YEAR(Table1[[#This Row],[Date_of_Diagnosis]])</f>
        <v>2020</v>
      </c>
      <c r="I3321" t="s">
        <v>48</v>
      </c>
      <c r="J3321" t="s">
        <v>45</v>
      </c>
      <c r="K3321" t="b">
        <v>0</v>
      </c>
      <c r="L3321">
        <v>67</v>
      </c>
      <c r="M3321">
        <v>6</v>
      </c>
      <c r="N3321" t="s">
        <v>9</v>
      </c>
      <c r="O3321">
        <v>94</v>
      </c>
      <c r="P3321" t="str">
        <f>IF(Table1[[#This Row],[Survival_Time_Months]]&lt;12,"&lt;1 Year",IF(Table1[[#This Row],[Survival_Time_Months]]&lt;60,"1-5 Years","5+ Years"))</f>
        <v>5+ Years</v>
      </c>
      <c r="Q3321" t="s">
        <v>10</v>
      </c>
      <c r="R3321" t="b">
        <v>1</v>
      </c>
      <c r="S3321" t="s">
        <v>17</v>
      </c>
    </row>
    <row r="3322" spans="1:19" x14ac:dyDescent="0.35">
      <c r="A3322" t="s">
        <v>3367</v>
      </c>
      <c r="B3322">
        <v>55</v>
      </c>
      <c r="C3322" t="str">
        <f>IF(Table1[[#This Row],[Age]]&lt;=10,"Child",IF(Table1[[#This Row],[Age]]&lt;=20,"Teen", IF(Table1[[#This Row],[Age]]&lt;=40, "Young Adult",IF(Table1[[#This Row],[Age]]&lt;=60, "Middle Age","Old Age"))))</f>
        <v>Middle Age</v>
      </c>
      <c r="D3322" t="s">
        <v>5050</v>
      </c>
      <c r="E3322" t="s">
        <v>35</v>
      </c>
      <c r="F3322" t="s">
        <v>44</v>
      </c>
      <c r="G3322" s="2">
        <v>44962</v>
      </c>
      <c r="H3322" s="1">
        <f>YEAR(Table1[[#This Row],[Date_of_Diagnosis]])</f>
        <v>2023</v>
      </c>
      <c r="I3322" t="s">
        <v>51</v>
      </c>
      <c r="J3322" t="s">
        <v>45</v>
      </c>
      <c r="K3322" t="b">
        <v>0</v>
      </c>
      <c r="L3322">
        <v>66</v>
      </c>
      <c r="M3322">
        <v>8</v>
      </c>
      <c r="N3322" t="s">
        <v>12</v>
      </c>
      <c r="O3322">
        <v>71</v>
      </c>
      <c r="P3322" t="str">
        <f>IF(Table1[[#This Row],[Survival_Time_Months]]&lt;12,"&lt;1 Year",IF(Table1[[#This Row],[Survival_Time_Months]]&lt;60,"1-5 Years","5+ Years"))</f>
        <v>5+ Years</v>
      </c>
      <c r="Q3322" t="s">
        <v>14</v>
      </c>
      <c r="R3322" t="b">
        <v>0</v>
      </c>
      <c r="S3322" t="s">
        <v>22</v>
      </c>
    </row>
    <row r="3323" spans="1:19" x14ac:dyDescent="0.35">
      <c r="A3323" t="s">
        <v>3368</v>
      </c>
      <c r="B3323">
        <v>89</v>
      </c>
      <c r="C3323" t="str">
        <f>IF(Table1[[#This Row],[Age]]&lt;=10,"Child",IF(Table1[[#This Row],[Age]]&lt;=20,"Teen", IF(Table1[[#This Row],[Age]]&lt;=40, "Young Adult",IF(Table1[[#This Row],[Age]]&lt;=60, "Middle Age","Old Age"))))</f>
        <v>Old Age</v>
      </c>
      <c r="D3323" t="s">
        <v>5049</v>
      </c>
      <c r="E3323" t="s">
        <v>35</v>
      </c>
      <c r="F3323" t="s">
        <v>44</v>
      </c>
      <c r="G3323" s="2">
        <v>43612</v>
      </c>
      <c r="H3323" s="1">
        <f>YEAR(Table1[[#This Row],[Date_of_Diagnosis]])</f>
        <v>2019</v>
      </c>
      <c r="I3323" t="s">
        <v>42</v>
      </c>
      <c r="J3323" t="s">
        <v>38</v>
      </c>
      <c r="K3323" t="b">
        <v>0</v>
      </c>
      <c r="L3323">
        <v>39</v>
      </c>
      <c r="M3323">
        <v>9</v>
      </c>
      <c r="N3323" t="s">
        <v>15</v>
      </c>
      <c r="O3323">
        <v>21</v>
      </c>
      <c r="P3323" t="str">
        <f>IF(Table1[[#This Row],[Survival_Time_Months]]&lt;12,"&lt;1 Year",IF(Table1[[#This Row],[Survival_Time_Months]]&lt;60,"1-5 Years","5+ Years"))</f>
        <v>1-5 Years</v>
      </c>
      <c r="Q3323" t="s">
        <v>14</v>
      </c>
      <c r="R3323" t="b">
        <v>0</v>
      </c>
      <c r="S3323" t="s">
        <v>19</v>
      </c>
    </row>
    <row r="3324" spans="1:19" x14ac:dyDescent="0.35">
      <c r="A3324" t="s">
        <v>3369</v>
      </c>
      <c r="B3324">
        <v>9</v>
      </c>
      <c r="C3324" t="str">
        <f>IF(Table1[[#This Row],[Age]]&lt;=10,"Child",IF(Table1[[#This Row],[Age]]&lt;=20,"Teen", IF(Table1[[#This Row],[Age]]&lt;=40, "Young Adult",IF(Table1[[#This Row],[Age]]&lt;=60, "Middle Age","Old Age"))))</f>
        <v>Child</v>
      </c>
      <c r="D3324" t="s">
        <v>5050</v>
      </c>
      <c r="E3324" t="s">
        <v>50</v>
      </c>
      <c r="F3324" t="s">
        <v>36</v>
      </c>
      <c r="G3324" s="2">
        <v>44525</v>
      </c>
      <c r="H3324" s="1">
        <f>YEAR(Table1[[#This Row],[Date_of_Diagnosis]])</f>
        <v>2021</v>
      </c>
      <c r="I3324" t="s">
        <v>42</v>
      </c>
      <c r="J3324" t="s">
        <v>45</v>
      </c>
      <c r="K3324" t="b">
        <v>0</v>
      </c>
      <c r="L3324">
        <v>66</v>
      </c>
      <c r="M3324">
        <v>12</v>
      </c>
      <c r="N3324" t="s">
        <v>9</v>
      </c>
      <c r="O3324">
        <v>60</v>
      </c>
      <c r="P3324" t="str">
        <f>IF(Table1[[#This Row],[Survival_Time_Months]]&lt;12,"&lt;1 Year",IF(Table1[[#This Row],[Survival_Time_Months]]&lt;60,"1-5 Years","5+ Years"))</f>
        <v>5+ Years</v>
      </c>
      <c r="Q3324" t="s">
        <v>14</v>
      </c>
      <c r="R3324" t="b">
        <v>0</v>
      </c>
      <c r="S3324" t="s">
        <v>22</v>
      </c>
    </row>
    <row r="3325" spans="1:19" x14ac:dyDescent="0.35">
      <c r="A3325" t="s">
        <v>3370</v>
      </c>
      <c r="B3325">
        <v>19</v>
      </c>
      <c r="C3325" t="str">
        <f>IF(Table1[[#This Row],[Age]]&lt;=10,"Child",IF(Table1[[#This Row],[Age]]&lt;=20,"Teen", IF(Table1[[#This Row],[Age]]&lt;=40, "Young Adult",IF(Table1[[#This Row],[Age]]&lt;=60, "Middle Age","Old Age"))))</f>
        <v>Teen</v>
      </c>
      <c r="D3325" t="s">
        <v>5050</v>
      </c>
      <c r="E3325" t="s">
        <v>47</v>
      </c>
      <c r="F3325" t="s">
        <v>41</v>
      </c>
      <c r="G3325" s="2">
        <v>44573</v>
      </c>
      <c r="H3325" s="1">
        <f>YEAR(Table1[[#This Row],[Date_of_Diagnosis]])</f>
        <v>2022</v>
      </c>
      <c r="I3325" t="s">
        <v>37</v>
      </c>
      <c r="J3325" t="s">
        <v>45</v>
      </c>
      <c r="K3325" t="b">
        <v>1</v>
      </c>
      <c r="L3325">
        <v>69</v>
      </c>
      <c r="M3325">
        <v>20</v>
      </c>
      <c r="N3325" t="s">
        <v>15</v>
      </c>
      <c r="O3325">
        <v>94</v>
      </c>
      <c r="P3325" t="str">
        <f>IF(Table1[[#This Row],[Survival_Time_Months]]&lt;12,"&lt;1 Year",IF(Table1[[#This Row],[Survival_Time_Months]]&lt;60,"1-5 Years","5+ Years"))</f>
        <v>5+ Years</v>
      </c>
      <c r="Q3325" t="s">
        <v>14</v>
      </c>
      <c r="R3325" t="b">
        <v>1</v>
      </c>
      <c r="S3325" t="s">
        <v>19</v>
      </c>
    </row>
    <row r="3326" spans="1:19" x14ac:dyDescent="0.35">
      <c r="A3326" t="s">
        <v>3371</v>
      </c>
      <c r="B3326">
        <v>42</v>
      </c>
      <c r="C3326" t="str">
        <f>IF(Table1[[#This Row],[Age]]&lt;=10,"Child",IF(Table1[[#This Row],[Age]]&lt;=20,"Teen", IF(Table1[[#This Row],[Age]]&lt;=40, "Young Adult",IF(Table1[[#This Row],[Age]]&lt;=60, "Middle Age","Old Age"))))</f>
        <v>Middle Age</v>
      </c>
      <c r="D3326" t="s">
        <v>5050</v>
      </c>
      <c r="E3326" t="s">
        <v>47</v>
      </c>
      <c r="F3326" t="s">
        <v>44</v>
      </c>
      <c r="G3326" s="2">
        <v>44790</v>
      </c>
      <c r="H3326" s="1">
        <f>YEAR(Table1[[#This Row],[Date_of_Diagnosis]])</f>
        <v>2022</v>
      </c>
      <c r="I3326" t="s">
        <v>42</v>
      </c>
      <c r="J3326" t="s">
        <v>38</v>
      </c>
      <c r="K3326" t="b">
        <v>0</v>
      </c>
      <c r="L3326">
        <v>70</v>
      </c>
      <c r="M3326">
        <v>13</v>
      </c>
      <c r="N3326" t="s">
        <v>12</v>
      </c>
      <c r="O3326">
        <v>47</v>
      </c>
      <c r="P3326" t="str">
        <f>IF(Table1[[#This Row],[Survival_Time_Months]]&lt;12,"&lt;1 Year",IF(Table1[[#This Row],[Survival_Time_Months]]&lt;60,"1-5 Years","5+ Years"))</f>
        <v>1-5 Years</v>
      </c>
      <c r="Q3326" t="s">
        <v>14</v>
      </c>
      <c r="R3326" t="b">
        <v>0</v>
      </c>
      <c r="S3326" t="s">
        <v>17</v>
      </c>
    </row>
    <row r="3327" spans="1:19" x14ac:dyDescent="0.35">
      <c r="A3327" t="s">
        <v>3372</v>
      </c>
      <c r="B3327">
        <v>82</v>
      </c>
      <c r="C3327" t="str">
        <f>IF(Table1[[#This Row],[Age]]&lt;=10,"Child",IF(Table1[[#This Row],[Age]]&lt;=20,"Teen", IF(Table1[[#This Row],[Age]]&lt;=40, "Young Adult",IF(Table1[[#This Row],[Age]]&lt;=60, "Middle Age","Old Age"))))</f>
        <v>Old Age</v>
      </c>
      <c r="D3327" t="s">
        <v>5050</v>
      </c>
      <c r="E3327" t="s">
        <v>50</v>
      </c>
      <c r="F3327" t="s">
        <v>41</v>
      </c>
      <c r="G3327" s="2">
        <v>44974</v>
      </c>
      <c r="H3327" s="1">
        <f>YEAR(Table1[[#This Row],[Date_of_Diagnosis]])</f>
        <v>2023</v>
      </c>
      <c r="I3327" t="s">
        <v>51</v>
      </c>
      <c r="J3327" t="s">
        <v>38</v>
      </c>
      <c r="K3327" t="b">
        <v>1</v>
      </c>
      <c r="L3327">
        <v>20</v>
      </c>
      <c r="M3327">
        <v>10</v>
      </c>
      <c r="N3327" t="s">
        <v>12</v>
      </c>
      <c r="O3327">
        <v>81</v>
      </c>
      <c r="P3327" t="str">
        <f>IF(Table1[[#This Row],[Survival_Time_Months]]&lt;12,"&lt;1 Year",IF(Table1[[#This Row],[Survival_Time_Months]]&lt;60,"1-5 Years","5+ Years"))</f>
        <v>5+ Years</v>
      </c>
      <c r="Q3327" t="s">
        <v>10</v>
      </c>
      <c r="R3327" t="b">
        <v>0</v>
      </c>
      <c r="S3327" t="s">
        <v>17</v>
      </c>
    </row>
    <row r="3328" spans="1:19" x14ac:dyDescent="0.35">
      <c r="A3328" t="s">
        <v>3373</v>
      </c>
      <c r="B3328">
        <v>19</v>
      </c>
      <c r="C3328" t="str">
        <f>IF(Table1[[#This Row],[Age]]&lt;=10,"Child",IF(Table1[[#This Row],[Age]]&lt;=20,"Teen", IF(Table1[[#This Row],[Age]]&lt;=40, "Young Adult",IF(Table1[[#This Row],[Age]]&lt;=60, "Middle Age","Old Age"))))</f>
        <v>Teen</v>
      </c>
      <c r="D3328" t="s">
        <v>40</v>
      </c>
      <c r="E3328" t="s">
        <v>47</v>
      </c>
      <c r="F3328" t="s">
        <v>36</v>
      </c>
      <c r="G3328" s="2">
        <v>43935</v>
      </c>
      <c r="H3328" s="1">
        <f>YEAR(Table1[[#This Row],[Date_of_Diagnosis]])</f>
        <v>2020</v>
      </c>
      <c r="I3328" t="s">
        <v>51</v>
      </c>
      <c r="J3328" t="s">
        <v>45</v>
      </c>
      <c r="K3328" t="b">
        <v>1</v>
      </c>
      <c r="L3328">
        <v>38</v>
      </c>
      <c r="M3328">
        <v>14</v>
      </c>
      <c r="N3328" t="s">
        <v>12</v>
      </c>
      <c r="O3328">
        <v>80</v>
      </c>
      <c r="P3328" t="str">
        <f>IF(Table1[[#This Row],[Survival_Time_Months]]&lt;12,"&lt;1 Year",IF(Table1[[#This Row],[Survival_Time_Months]]&lt;60,"1-5 Years","5+ Years"))</f>
        <v>5+ Years</v>
      </c>
      <c r="Q3328" t="s">
        <v>14</v>
      </c>
      <c r="R3328" t="b">
        <v>0</v>
      </c>
      <c r="S3328" t="s">
        <v>17</v>
      </c>
    </row>
    <row r="3329" spans="1:19" x14ac:dyDescent="0.35">
      <c r="A3329" t="s">
        <v>3374</v>
      </c>
      <c r="B3329">
        <v>19</v>
      </c>
      <c r="C3329" t="str">
        <f>IF(Table1[[#This Row],[Age]]&lt;=10,"Child",IF(Table1[[#This Row],[Age]]&lt;=20,"Teen", IF(Table1[[#This Row],[Age]]&lt;=40, "Young Adult",IF(Table1[[#This Row],[Age]]&lt;=60, "Middle Age","Old Age"))))</f>
        <v>Teen</v>
      </c>
      <c r="D3329" t="s">
        <v>40</v>
      </c>
      <c r="E3329" t="s">
        <v>47</v>
      </c>
      <c r="F3329" t="s">
        <v>36</v>
      </c>
      <c r="G3329" s="2">
        <v>45643</v>
      </c>
      <c r="H3329" s="1">
        <f>YEAR(Table1[[#This Row],[Date_of_Diagnosis]])</f>
        <v>2024</v>
      </c>
      <c r="I3329" t="s">
        <v>48</v>
      </c>
      <c r="J3329" t="s">
        <v>2</v>
      </c>
      <c r="K3329" t="b">
        <v>0</v>
      </c>
      <c r="L3329">
        <v>15</v>
      </c>
      <c r="M3329">
        <v>14</v>
      </c>
      <c r="N3329" t="s">
        <v>12</v>
      </c>
      <c r="O3329">
        <v>109</v>
      </c>
      <c r="P3329" t="str">
        <f>IF(Table1[[#This Row],[Survival_Time_Months]]&lt;12,"&lt;1 Year",IF(Table1[[#This Row],[Survival_Time_Months]]&lt;60,"1-5 Years","5+ Years"))</f>
        <v>5+ Years</v>
      </c>
      <c r="Q3329" t="s">
        <v>14</v>
      </c>
      <c r="R3329" t="b">
        <v>0</v>
      </c>
      <c r="S3329" t="s">
        <v>16</v>
      </c>
    </row>
    <row r="3330" spans="1:19" x14ac:dyDescent="0.35">
      <c r="A3330" t="s">
        <v>3375</v>
      </c>
      <c r="B3330">
        <v>25</v>
      </c>
      <c r="C3330" t="str">
        <f>IF(Table1[[#This Row],[Age]]&lt;=10,"Child",IF(Table1[[#This Row],[Age]]&lt;=20,"Teen", IF(Table1[[#This Row],[Age]]&lt;=40, "Young Adult",IF(Table1[[#This Row],[Age]]&lt;=60, "Middle Age","Old Age"))))</f>
        <v>Young Adult</v>
      </c>
      <c r="D3330" t="s">
        <v>5049</v>
      </c>
      <c r="E3330" t="s">
        <v>47</v>
      </c>
      <c r="F3330" t="s">
        <v>44</v>
      </c>
      <c r="G3330" s="2">
        <v>45629</v>
      </c>
      <c r="H3330" s="1">
        <f>YEAR(Table1[[#This Row],[Date_of_Diagnosis]])</f>
        <v>2024</v>
      </c>
      <c r="I3330" t="s">
        <v>51</v>
      </c>
      <c r="J3330" t="s">
        <v>2</v>
      </c>
      <c r="K3330" t="b">
        <v>0</v>
      </c>
      <c r="L3330">
        <v>40</v>
      </c>
      <c r="M3330">
        <v>1</v>
      </c>
      <c r="N3330" t="s">
        <v>9</v>
      </c>
      <c r="O3330">
        <v>49</v>
      </c>
      <c r="P3330" t="str">
        <f>IF(Table1[[#This Row],[Survival_Time_Months]]&lt;12,"&lt;1 Year",IF(Table1[[#This Row],[Survival_Time_Months]]&lt;60,"1-5 Years","5+ Years"))</f>
        <v>1-5 Years</v>
      </c>
      <c r="Q3330" t="s">
        <v>10</v>
      </c>
      <c r="R3330" t="b">
        <v>1</v>
      </c>
      <c r="S3330" t="s">
        <v>16</v>
      </c>
    </row>
    <row r="3331" spans="1:19" x14ac:dyDescent="0.35">
      <c r="A3331" t="s">
        <v>3376</v>
      </c>
      <c r="B3331">
        <v>13</v>
      </c>
      <c r="C3331" t="str">
        <f>IF(Table1[[#This Row],[Age]]&lt;=10,"Child",IF(Table1[[#This Row],[Age]]&lt;=20,"Teen", IF(Table1[[#This Row],[Age]]&lt;=40, "Young Adult",IF(Table1[[#This Row],[Age]]&lt;=60, "Middle Age","Old Age"))))</f>
        <v>Teen</v>
      </c>
      <c r="D3331" t="s">
        <v>5049</v>
      </c>
      <c r="E3331" t="s">
        <v>50</v>
      </c>
      <c r="F3331" t="s">
        <v>41</v>
      </c>
      <c r="G3331" s="2">
        <v>44668</v>
      </c>
      <c r="H3331" s="1">
        <f>YEAR(Table1[[#This Row],[Date_of_Diagnosis]])</f>
        <v>2022</v>
      </c>
      <c r="I3331" t="s">
        <v>42</v>
      </c>
      <c r="J3331" t="s">
        <v>38</v>
      </c>
      <c r="K3331" t="b">
        <v>1</v>
      </c>
      <c r="L3331">
        <v>62</v>
      </c>
      <c r="M3331">
        <v>20</v>
      </c>
      <c r="N3331" t="s">
        <v>12</v>
      </c>
      <c r="O3331">
        <v>96</v>
      </c>
      <c r="P3331" t="str">
        <f>IF(Table1[[#This Row],[Survival_Time_Months]]&lt;12,"&lt;1 Year",IF(Table1[[#This Row],[Survival_Time_Months]]&lt;60,"1-5 Years","5+ Years"))</f>
        <v>5+ Years</v>
      </c>
      <c r="Q3331" t="s">
        <v>14</v>
      </c>
      <c r="R3331" t="b">
        <v>0</v>
      </c>
      <c r="S3331" t="s">
        <v>19</v>
      </c>
    </row>
    <row r="3332" spans="1:19" x14ac:dyDescent="0.35">
      <c r="A3332" t="s">
        <v>3377</v>
      </c>
      <c r="B3332">
        <v>49</v>
      </c>
      <c r="C3332" t="str">
        <f>IF(Table1[[#This Row],[Age]]&lt;=10,"Child",IF(Table1[[#This Row],[Age]]&lt;=20,"Teen", IF(Table1[[#This Row],[Age]]&lt;=40, "Young Adult",IF(Table1[[#This Row],[Age]]&lt;=60, "Middle Age","Old Age"))))</f>
        <v>Middle Age</v>
      </c>
      <c r="D3332" t="s">
        <v>5049</v>
      </c>
      <c r="E3332" t="s">
        <v>47</v>
      </c>
      <c r="F3332" t="s">
        <v>44</v>
      </c>
      <c r="G3332" s="2">
        <v>44823</v>
      </c>
      <c r="H3332" s="1">
        <f>YEAR(Table1[[#This Row],[Date_of_Diagnosis]])</f>
        <v>2022</v>
      </c>
      <c r="I3332" t="s">
        <v>42</v>
      </c>
      <c r="J3332" t="s">
        <v>45</v>
      </c>
      <c r="K3332" t="b">
        <v>0</v>
      </c>
      <c r="L3332">
        <v>39</v>
      </c>
      <c r="M3332">
        <v>11</v>
      </c>
      <c r="N3332" t="s">
        <v>9</v>
      </c>
      <c r="O3332">
        <v>102</v>
      </c>
      <c r="P3332" t="str">
        <f>IF(Table1[[#This Row],[Survival_Time_Months]]&lt;12,"&lt;1 Year",IF(Table1[[#This Row],[Survival_Time_Months]]&lt;60,"1-5 Years","5+ Years"))</f>
        <v>5+ Years</v>
      </c>
      <c r="Q3332" t="s">
        <v>14</v>
      </c>
      <c r="R3332" t="b">
        <v>0</v>
      </c>
      <c r="S3332" t="s">
        <v>16</v>
      </c>
    </row>
    <row r="3333" spans="1:19" x14ac:dyDescent="0.35">
      <c r="A3333" t="s">
        <v>3378</v>
      </c>
      <c r="B3333">
        <v>26</v>
      </c>
      <c r="C3333" t="str">
        <f>IF(Table1[[#This Row],[Age]]&lt;=10,"Child",IF(Table1[[#This Row],[Age]]&lt;=20,"Teen", IF(Table1[[#This Row],[Age]]&lt;=40, "Young Adult",IF(Table1[[#This Row],[Age]]&lt;=60, "Middle Age","Old Age"))))</f>
        <v>Young Adult</v>
      </c>
      <c r="D3333" t="s">
        <v>40</v>
      </c>
      <c r="E3333" t="s">
        <v>47</v>
      </c>
      <c r="F3333" t="s">
        <v>41</v>
      </c>
      <c r="G3333" s="2">
        <v>45371</v>
      </c>
      <c r="H3333" s="1">
        <f>YEAR(Table1[[#This Row],[Date_of_Diagnosis]])</f>
        <v>2024</v>
      </c>
      <c r="I3333" t="s">
        <v>37</v>
      </c>
      <c r="J3333" t="s">
        <v>2</v>
      </c>
      <c r="K3333" t="b">
        <v>1</v>
      </c>
      <c r="L3333">
        <v>60</v>
      </c>
      <c r="M3333">
        <v>19</v>
      </c>
      <c r="N3333" t="s">
        <v>12</v>
      </c>
      <c r="O3333">
        <v>53</v>
      </c>
      <c r="P3333" t="str">
        <f>IF(Table1[[#This Row],[Survival_Time_Months]]&lt;12,"&lt;1 Year",IF(Table1[[#This Row],[Survival_Time_Months]]&lt;60,"1-5 Years","5+ Years"))</f>
        <v>1-5 Years</v>
      </c>
      <c r="Q3333" t="s">
        <v>14</v>
      </c>
      <c r="R3333" t="b">
        <v>0</v>
      </c>
      <c r="S3333" t="s">
        <v>16</v>
      </c>
    </row>
    <row r="3334" spans="1:19" x14ac:dyDescent="0.35">
      <c r="A3334" t="s">
        <v>3379</v>
      </c>
      <c r="B3334">
        <v>76</v>
      </c>
      <c r="C3334" t="str">
        <f>IF(Table1[[#This Row],[Age]]&lt;=10,"Child",IF(Table1[[#This Row],[Age]]&lt;=20,"Teen", IF(Table1[[#This Row],[Age]]&lt;=40, "Young Adult",IF(Table1[[#This Row],[Age]]&lt;=60, "Middle Age","Old Age"))))</f>
        <v>Old Age</v>
      </c>
      <c r="D3334" t="s">
        <v>40</v>
      </c>
      <c r="E3334" t="s">
        <v>35</v>
      </c>
      <c r="F3334" t="s">
        <v>44</v>
      </c>
      <c r="G3334" s="2">
        <v>44095</v>
      </c>
      <c r="H3334" s="1">
        <f>YEAR(Table1[[#This Row],[Date_of_Diagnosis]])</f>
        <v>2020</v>
      </c>
      <c r="I3334" t="s">
        <v>51</v>
      </c>
      <c r="J3334" t="s">
        <v>45</v>
      </c>
      <c r="K3334" t="b">
        <v>0</v>
      </c>
      <c r="L3334">
        <v>3</v>
      </c>
      <c r="M3334">
        <v>17</v>
      </c>
      <c r="N3334" t="s">
        <v>15</v>
      </c>
      <c r="O3334">
        <v>84</v>
      </c>
      <c r="P3334" t="str">
        <f>IF(Table1[[#This Row],[Survival_Time_Months]]&lt;12,"&lt;1 Year",IF(Table1[[#This Row],[Survival_Time_Months]]&lt;60,"1-5 Years","5+ Years"))</f>
        <v>5+ Years</v>
      </c>
      <c r="Q3334" t="s">
        <v>14</v>
      </c>
      <c r="R3334" t="b">
        <v>1</v>
      </c>
      <c r="S3334" t="s">
        <v>22</v>
      </c>
    </row>
    <row r="3335" spans="1:19" x14ac:dyDescent="0.35">
      <c r="A3335" t="s">
        <v>3380</v>
      </c>
      <c r="B3335">
        <v>50</v>
      </c>
      <c r="C3335" t="str">
        <f>IF(Table1[[#This Row],[Age]]&lt;=10,"Child",IF(Table1[[#This Row],[Age]]&lt;=20,"Teen", IF(Table1[[#This Row],[Age]]&lt;=40, "Young Adult",IF(Table1[[#This Row],[Age]]&lt;=60, "Middle Age","Old Age"))))</f>
        <v>Middle Age</v>
      </c>
      <c r="D3335" t="s">
        <v>5049</v>
      </c>
      <c r="E3335" t="s">
        <v>50</v>
      </c>
      <c r="F3335" t="s">
        <v>36</v>
      </c>
      <c r="G3335" s="2">
        <v>44769</v>
      </c>
      <c r="H3335" s="1">
        <f>YEAR(Table1[[#This Row],[Date_of_Diagnosis]])</f>
        <v>2022</v>
      </c>
      <c r="I3335" t="s">
        <v>51</v>
      </c>
      <c r="J3335" t="s">
        <v>38</v>
      </c>
      <c r="K3335" t="b">
        <v>0</v>
      </c>
      <c r="L3335">
        <v>16</v>
      </c>
      <c r="M3335">
        <v>5</v>
      </c>
      <c r="N3335" t="s">
        <v>9</v>
      </c>
      <c r="O3335">
        <v>33</v>
      </c>
      <c r="P3335" t="str">
        <f>IF(Table1[[#This Row],[Survival_Time_Months]]&lt;12,"&lt;1 Year",IF(Table1[[#This Row],[Survival_Time_Months]]&lt;60,"1-5 Years","5+ Years"))</f>
        <v>1-5 Years</v>
      </c>
      <c r="Q3335" t="s">
        <v>10</v>
      </c>
      <c r="R3335" t="b">
        <v>1</v>
      </c>
      <c r="S3335" t="s">
        <v>18</v>
      </c>
    </row>
    <row r="3336" spans="1:19" x14ac:dyDescent="0.35">
      <c r="A3336" t="s">
        <v>3381</v>
      </c>
      <c r="B3336">
        <v>61</v>
      </c>
      <c r="C3336" t="str">
        <f>IF(Table1[[#This Row],[Age]]&lt;=10,"Child",IF(Table1[[#This Row],[Age]]&lt;=20,"Teen", IF(Table1[[#This Row],[Age]]&lt;=40, "Young Adult",IF(Table1[[#This Row],[Age]]&lt;=60, "Middle Age","Old Age"))))</f>
        <v>Old Age</v>
      </c>
      <c r="D3336" t="s">
        <v>5050</v>
      </c>
      <c r="E3336" t="s">
        <v>35</v>
      </c>
      <c r="F3336" t="s">
        <v>44</v>
      </c>
      <c r="G3336" s="2">
        <v>44590</v>
      </c>
      <c r="H3336" s="1">
        <f>YEAR(Table1[[#This Row],[Date_of_Diagnosis]])</f>
        <v>2022</v>
      </c>
      <c r="I3336" t="s">
        <v>42</v>
      </c>
      <c r="J3336" t="s">
        <v>2</v>
      </c>
      <c r="K3336" t="b">
        <v>0</v>
      </c>
      <c r="L3336">
        <v>62</v>
      </c>
      <c r="M3336">
        <v>3</v>
      </c>
      <c r="N3336" t="s">
        <v>12</v>
      </c>
      <c r="O3336">
        <v>44</v>
      </c>
      <c r="P3336" t="str">
        <f>IF(Table1[[#This Row],[Survival_Time_Months]]&lt;12,"&lt;1 Year",IF(Table1[[#This Row],[Survival_Time_Months]]&lt;60,"1-5 Years","5+ Years"))</f>
        <v>1-5 Years</v>
      </c>
      <c r="Q3336" t="s">
        <v>10</v>
      </c>
      <c r="R3336" t="b">
        <v>0</v>
      </c>
      <c r="S3336" t="s">
        <v>21</v>
      </c>
    </row>
    <row r="3337" spans="1:19" x14ac:dyDescent="0.35">
      <c r="A3337" t="s">
        <v>3382</v>
      </c>
      <c r="B3337">
        <v>32</v>
      </c>
      <c r="C3337" t="str">
        <f>IF(Table1[[#This Row],[Age]]&lt;=10,"Child",IF(Table1[[#This Row],[Age]]&lt;=20,"Teen", IF(Table1[[#This Row],[Age]]&lt;=40, "Young Adult",IF(Table1[[#This Row],[Age]]&lt;=60, "Middle Age","Old Age"))))</f>
        <v>Young Adult</v>
      </c>
      <c r="D3337" t="s">
        <v>5049</v>
      </c>
      <c r="E3337" t="s">
        <v>47</v>
      </c>
      <c r="F3337" t="s">
        <v>36</v>
      </c>
      <c r="G3337" s="2">
        <v>44538</v>
      </c>
      <c r="H3337" s="1">
        <f>YEAR(Table1[[#This Row],[Date_of_Diagnosis]])</f>
        <v>2021</v>
      </c>
      <c r="I3337" t="s">
        <v>51</v>
      </c>
      <c r="J3337" t="s">
        <v>45</v>
      </c>
      <c r="K3337" t="b">
        <v>1</v>
      </c>
      <c r="L3337">
        <v>32</v>
      </c>
      <c r="M3337">
        <v>15</v>
      </c>
      <c r="N3337" t="s">
        <v>15</v>
      </c>
      <c r="O3337">
        <v>77</v>
      </c>
      <c r="P3337" t="str">
        <f>IF(Table1[[#This Row],[Survival_Time_Months]]&lt;12,"&lt;1 Year",IF(Table1[[#This Row],[Survival_Time_Months]]&lt;60,"1-5 Years","5+ Years"))</f>
        <v>5+ Years</v>
      </c>
      <c r="Q3337" t="s">
        <v>14</v>
      </c>
      <c r="R3337" t="b">
        <v>0</v>
      </c>
      <c r="S3337" t="s">
        <v>16</v>
      </c>
    </row>
    <row r="3338" spans="1:19" x14ac:dyDescent="0.35">
      <c r="A3338" t="s">
        <v>3383</v>
      </c>
      <c r="B3338">
        <v>48</v>
      </c>
      <c r="C3338" t="str">
        <f>IF(Table1[[#This Row],[Age]]&lt;=10,"Child",IF(Table1[[#This Row],[Age]]&lt;=20,"Teen", IF(Table1[[#This Row],[Age]]&lt;=40, "Young Adult",IF(Table1[[#This Row],[Age]]&lt;=60, "Middle Age","Old Age"))))</f>
        <v>Middle Age</v>
      </c>
      <c r="D3338" t="s">
        <v>5049</v>
      </c>
      <c r="E3338" t="s">
        <v>50</v>
      </c>
      <c r="F3338" t="s">
        <v>36</v>
      </c>
      <c r="G3338" s="2">
        <v>44134</v>
      </c>
      <c r="H3338" s="1">
        <f>YEAR(Table1[[#This Row],[Date_of_Diagnosis]])</f>
        <v>2020</v>
      </c>
      <c r="I3338" t="s">
        <v>42</v>
      </c>
      <c r="J3338" t="s">
        <v>2</v>
      </c>
      <c r="K3338" t="b">
        <v>0</v>
      </c>
      <c r="L3338">
        <v>61</v>
      </c>
      <c r="M3338">
        <v>16</v>
      </c>
      <c r="N3338" t="s">
        <v>9</v>
      </c>
      <c r="O3338">
        <v>6</v>
      </c>
      <c r="P3338" t="str">
        <f>IF(Table1[[#This Row],[Survival_Time_Months]]&lt;12,"&lt;1 Year",IF(Table1[[#This Row],[Survival_Time_Months]]&lt;60,"1-5 Years","5+ Years"))</f>
        <v>&lt;1 Year</v>
      </c>
      <c r="Q3338" t="s">
        <v>14</v>
      </c>
      <c r="R3338" t="b">
        <v>1</v>
      </c>
      <c r="S3338" t="s">
        <v>22</v>
      </c>
    </row>
    <row r="3339" spans="1:19" x14ac:dyDescent="0.35">
      <c r="A3339" t="s">
        <v>3384</v>
      </c>
      <c r="B3339">
        <v>46</v>
      </c>
      <c r="C3339" t="str">
        <f>IF(Table1[[#This Row],[Age]]&lt;=10,"Child",IF(Table1[[#This Row],[Age]]&lt;=20,"Teen", IF(Table1[[#This Row],[Age]]&lt;=40, "Young Adult",IF(Table1[[#This Row],[Age]]&lt;=60, "Middle Age","Old Age"))))</f>
        <v>Middle Age</v>
      </c>
      <c r="D3339" t="s">
        <v>5050</v>
      </c>
      <c r="E3339" t="s">
        <v>50</v>
      </c>
      <c r="F3339" t="s">
        <v>44</v>
      </c>
      <c r="G3339" s="2">
        <v>43882</v>
      </c>
      <c r="H3339" s="1">
        <f>YEAR(Table1[[#This Row],[Date_of_Diagnosis]])</f>
        <v>2020</v>
      </c>
      <c r="I3339" t="s">
        <v>51</v>
      </c>
      <c r="J3339" t="s">
        <v>45</v>
      </c>
      <c r="K3339" t="b">
        <v>1</v>
      </c>
      <c r="L3339">
        <v>20</v>
      </c>
      <c r="M3339">
        <v>20</v>
      </c>
      <c r="N3339" t="s">
        <v>12</v>
      </c>
      <c r="O3339">
        <v>73</v>
      </c>
      <c r="P3339" t="str">
        <f>IF(Table1[[#This Row],[Survival_Time_Months]]&lt;12,"&lt;1 Year",IF(Table1[[#This Row],[Survival_Time_Months]]&lt;60,"1-5 Years","5+ Years"))</f>
        <v>5+ Years</v>
      </c>
      <c r="Q3339" t="s">
        <v>14</v>
      </c>
      <c r="R3339" t="b">
        <v>0</v>
      </c>
      <c r="S3339" t="s">
        <v>21</v>
      </c>
    </row>
    <row r="3340" spans="1:19" x14ac:dyDescent="0.35">
      <c r="A3340" t="s">
        <v>3385</v>
      </c>
      <c r="B3340">
        <v>13</v>
      </c>
      <c r="C3340" t="str">
        <f>IF(Table1[[#This Row],[Age]]&lt;=10,"Child",IF(Table1[[#This Row],[Age]]&lt;=20,"Teen", IF(Table1[[#This Row],[Age]]&lt;=40, "Young Adult",IF(Table1[[#This Row],[Age]]&lt;=60, "Middle Age","Old Age"))))</f>
        <v>Teen</v>
      </c>
      <c r="D3340" t="s">
        <v>40</v>
      </c>
      <c r="E3340" t="s">
        <v>35</v>
      </c>
      <c r="F3340" t="s">
        <v>36</v>
      </c>
      <c r="G3340" s="2">
        <v>43476</v>
      </c>
      <c r="H3340" s="1">
        <f>YEAR(Table1[[#This Row],[Date_of_Diagnosis]])</f>
        <v>2019</v>
      </c>
      <c r="I3340" t="s">
        <v>42</v>
      </c>
      <c r="J3340" t="s">
        <v>2</v>
      </c>
      <c r="K3340" t="b">
        <v>0</v>
      </c>
      <c r="L3340">
        <v>5</v>
      </c>
      <c r="M3340">
        <v>10</v>
      </c>
      <c r="N3340" t="s">
        <v>12</v>
      </c>
      <c r="O3340">
        <v>78</v>
      </c>
      <c r="P3340" t="str">
        <f>IF(Table1[[#This Row],[Survival_Time_Months]]&lt;12,"&lt;1 Year",IF(Table1[[#This Row],[Survival_Time_Months]]&lt;60,"1-5 Years","5+ Years"))</f>
        <v>5+ Years</v>
      </c>
      <c r="Q3340" t="s">
        <v>10</v>
      </c>
      <c r="R3340" t="b">
        <v>1</v>
      </c>
      <c r="S3340" t="s">
        <v>20</v>
      </c>
    </row>
    <row r="3341" spans="1:19" x14ac:dyDescent="0.35">
      <c r="A3341" t="s">
        <v>3386</v>
      </c>
      <c r="B3341">
        <v>7</v>
      </c>
      <c r="C3341" t="str">
        <f>IF(Table1[[#This Row],[Age]]&lt;=10,"Child",IF(Table1[[#This Row],[Age]]&lt;=20,"Teen", IF(Table1[[#This Row],[Age]]&lt;=40, "Young Adult",IF(Table1[[#This Row],[Age]]&lt;=60, "Middle Age","Old Age"))))</f>
        <v>Child</v>
      </c>
      <c r="D3341" t="s">
        <v>5049</v>
      </c>
      <c r="E3341" t="s">
        <v>35</v>
      </c>
      <c r="F3341" t="s">
        <v>44</v>
      </c>
      <c r="G3341" s="2">
        <v>44890</v>
      </c>
      <c r="H3341" s="1">
        <f>YEAR(Table1[[#This Row],[Date_of_Diagnosis]])</f>
        <v>2022</v>
      </c>
      <c r="I3341" t="s">
        <v>37</v>
      </c>
      <c r="J3341" t="s">
        <v>38</v>
      </c>
      <c r="K3341" t="b">
        <v>0</v>
      </c>
      <c r="L3341">
        <v>3</v>
      </c>
      <c r="M3341">
        <v>2</v>
      </c>
      <c r="N3341" t="s">
        <v>12</v>
      </c>
      <c r="O3341">
        <v>118</v>
      </c>
      <c r="P3341" t="str">
        <f>IF(Table1[[#This Row],[Survival_Time_Months]]&lt;12,"&lt;1 Year",IF(Table1[[#This Row],[Survival_Time_Months]]&lt;60,"1-5 Years","5+ Years"))</f>
        <v>5+ Years</v>
      </c>
      <c r="Q3341" t="s">
        <v>14</v>
      </c>
      <c r="R3341" t="b">
        <v>0</v>
      </c>
      <c r="S3341" t="s">
        <v>17</v>
      </c>
    </row>
    <row r="3342" spans="1:19" x14ac:dyDescent="0.35">
      <c r="A3342" t="s">
        <v>3387</v>
      </c>
      <c r="B3342">
        <v>8</v>
      </c>
      <c r="C3342" t="str">
        <f>IF(Table1[[#This Row],[Age]]&lt;=10,"Child",IF(Table1[[#This Row],[Age]]&lt;=20,"Teen", IF(Table1[[#This Row],[Age]]&lt;=40, "Young Adult",IF(Table1[[#This Row],[Age]]&lt;=60, "Middle Age","Old Age"))))</f>
        <v>Child</v>
      </c>
      <c r="D3342" t="s">
        <v>5050</v>
      </c>
      <c r="E3342" t="s">
        <v>47</v>
      </c>
      <c r="F3342" t="s">
        <v>44</v>
      </c>
      <c r="G3342" s="2">
        <v>45143</v>
      </c>
      <c r="H3342" s="1">
        <f>YEAR(Table1[[#This Row],[Date_of_Diagnosis]])</f>
        <v>2023</v>
      </c>
      <c r="I3342" t="s">
        <v>42</v>
      </c>
      <c r="J3342" t="s">
        <v>2</v>
      </c>
      <c r="K3342" t="b">
        <v>1</v>
      </c>
      <c r="L3342">
        <v>61</v>
      </c>
      <c r="M3342">
        <v>13</v>
      </c>
      <c r="N3342" t="s">
        <v>12</v>
      </c>
      <c r="O3342">
        <v>62</v>
      </c>
      <c r="P3342" t="str">
        <f>IF(Table1[[#This Row],[Survival_Time_Months]]&lt;12,"&lt;1 Year",IF(Table1[[#This Row],[Survival_Time_Months]]&lt;60,"1-5 Years","5+ Years"))</f>
        <v>5+ Years</v>
      </c>
      <c r="Q3342" t="s">
        <v>14</v>
      </c>
      <c r="R3342" t="b">
        <v>0</v>
      </c>
      <c r="S3342" t="s">
        <v>18</v>
      </c>
    </row>
    <row r="3343" spans="1:19" x14ac:dyDescent="0.35">
      <c r="A3343" t="s">
        <v>3388</v>
      </c>
      <c r="B3343">
        <v>20</v>
      </c>
      <c r="C3343" t="str">
        <f>IF(Table1[[#This Row],[Age]]&lt;=10,"Child",IF(Table1[[#This Row],[Age]]&lt;=20,"Teen", IF(Table1[[#This Row],[Age]]&lt;=40, "Young Adult",IF(Table1[[#This Row],[Age]]&lt;=60, "Middle Age","Old Age"))))</f>
        <v>Teen</v>
      </c>
      <c r="D3343" t="s">
        <v>5050</v>
      </c>
      <c r="E3343" t="s">
        <v>47</v>
      </c>
      <c r="F3343" t="s">
        <v>41</v>
      </c>
      <c r="G3343" s="2">
        <v>45185</v>
      </c>
      <c r="H3343" s="1">
        <f>YEAR(Table1[[#This Row],[Date_of_Diagnosis]])</f>
        <v>2023</v>
      </c>
      <c r="I3343" t="s">
        <v>37</v>
      </c>
      <c r="J3343" t="s">
        <v>38</v>
      </c>
      <c r="K3343" t="b">
        <v>0</v>
      </c>
      <c r="L3343">
        <v>24</v>
      </c>
      <c r="M3343">
        <v>16</v>
      </c>
      <c r="N3343" t="s">
        <v>9</v>
      </c>
      <c r="O3343">
        <v>116</v>
      </c>
      <c r="P3343" t="str">
        <f>IF(Table1[[#This Row],[Survival_Time_Months]]&lt;12,"&lt;1 Year",IF(Table1[[#This Row],[Survival_Time_Months]]&lt;60,"1-5 Years","5+ Years"))</f>
        <v>5+ Years</v>
      </c>
      <c r="Q3343" t="s">
        <v>14</v>
      </c>
      <c r="R3343" t="b">
        <v>0</v>
      </c>
      <c r="S3343" t="s">
        <v>20</v>
      </c>
    </row>
    <row r="3344" spans="1:19" x14ac:dyDescent="0.35">
      <c r="A3344" t="s">
        <v>3389</v>
      </c>
      <c r="B3344">
        <v>90</v>
      </c>
      <c r="C3344" t="str">
        <f>IF(Table1[[#This Row],[Age]]&lt;=10,"Child",IF(Table1[[#This Row],[Age]]&lt;=20,"Teen", IF(Table1[[#This Row],[Age]]&lt;=40, "Young Adult",IF(Table1[[#This Row],[Age]]&lt;=60, "Middle Age","Old Age"))))</f>
        <v>Old Age</v>
      </c>
      <c r="D3344" t="s">
        <v>5049</v>
      </c>
      <c r="E3344" t="s">
        <v>35</v>
      </c>
      <c r="F3344" t="s">
        <v>36</v>
      </c>
      <c r="G3344" s="2">
        <v>45035</v>
      </c>
      <c r="H3344" s="1">
        <f>YEAR(Table1[[#This Row],[Date_of_Diagnosis]])</f>
        <v>2023</v>
      </c>
      <c r="I3344" t="s">
        <v>42</v>
      </c>
      <c r="J3344" t="s">
        <v>2</v>
      </c>
      <c r="K3344" t="b">
        <v>1</v>
      </c>
      <c r="L3344">
        <v>43</v>
      </c>
      <c r="M3344">
        <v>3</v>
      </c>
      <c r="N3344" t="s">
        <v>9</v>
      </c>
      <c r="O3344">
        <v>84</v>
      </c>
      <c r="P3344" t="str">
        <f>IF(Table1[[#This Row],[Survival_Time_Months]]&lt;12,"&lt;1 Year",IF(Table1[[#This Row],[Survival_Time_Months]]&lt;60,"1-5 Years","5+ Years"))</f>
        <v>5+ Years</v>
      </c>
      <c r="Q3344" t="s">
        <v>14</v>
      </c>
      <c r="R3344" t="b">
        <v>0</v>
      </c>
      <c r="S3344" t="s">
        <v>21</v>
      </c>
    </row>
    <row r="3345" spans="1:19" x14ac:dyDescent="0.35">
      <c r="A3345" t="s">
        <v>3390</v>
      </c>
      <c r="B3345">
        <v>57</v>
      </c>
      <c r="C3345" t="str">
        <f>IF(Table1[[#This Row],[Age]]&lt;=10,"Child",IF(Table1[[#This Row],[Age]]&lt;=20,"Teen", IF(Table1[[#This Row],[Age]]&lt;=40, "Young Adult",IF(Table1[[#This Row],[Age]]&lt;=60, "Middle Age","Old Age"))))</f>
        <v>Middle Age</v>
      </c>
      <c r="D3345" t="s">
        <v>5049</v>
      </c>
      <c r="E3345" t="s">
        <v>47</v>
      </c>
      <c r="F3345" t="s">
        <v>41</v>
      </c>
      <c r="G3345" s="2">
        <v>45035</v>
      </c>
      <c r="H3345" s="1">
        <f>YEAR(Table1[[#This Row],[Date_of_Diagnosis]])</f>
        <v>2023</v>
      </c>
      <c r="I3345" t="s">
        <v>37</v>
      </c>
      <c r="J3345" t="s">
        <v>45</v>
      </c>
      <c r="K3345" t="b">
        <v>0</v>
      </c>
      <c r="L3345">
        <v>1</v>
      </c>
      <c r="M3345">
        <v>18</v>
      </c>
      <c r="N3345" t="s">
        <v>9</v>
      </c>
      <c r="O3345">
        <v>64</v>
      </c>
      <c r="P3345" t="str">
        <f>IF(Table1[[#This Row],[Survival_Time_Months]]&lt;12,"&lt;1 Year",IF(Table1[[#This Row],[Survival_Time_Months]]&lt;60,"1-5 Years","5+ Years"))</f>
        <v>5+ Years</v>
      </c>
      <c r="Q3345" t="s">
        <v>14</v>
      </c>
      <c r="R3345" t="b">
        <v>1</v>
      </c>
      <c r="S3345" t="s">
        <v>17</v>
      </c>
    </row>
    <row r="3346" spans="1:19" x14ac:dyDescent="0.35">
      <c r="A3346" t="s">
        <v>3391</v>
      </c>
      <c r="B3346">
        <v>69</v>
      </c>
      <c r="C3346" t="str">
        <f>IF(Table1[[#This Row],[Age]]&lt;=10,"Child",IF(Table1[[#This Row],[Age]]&lt;=20,"Teen", IF(Table1[[#This Row],[Age]]&lt;=40, "Young Adult",IF(Table1[[#This Row],[Age]]&lt;=60, "Middle Age","Old Age"))))</f>
        <v>Old Age</v>
      </c>
      <c r="D3346" t="s">
        <v>40</v>
      </c>
      <c r="E3346" t="s">
        <v>35</v>
      </c>
      <c r="F3346" t="s">
        <v>44</v>
      </c>
      <c r="G3346" s="2">
        <v>44168</v>
      </c>
      <c r="H3346" s="1">
        <f>YEAR(Table1[[#This Row],[Date_of_Diagnosis]])</f>
        <v>2020</v>
      </c>
      <c r="I3346" t="s">
        <v>37</v>
      </c>
      <c r="J3346" t="s">
        <v>38</v>
      </c>
      <c r="K3346" t="b">
        <v>1</v>
      </c>
      <c r="L3346">
        <v>44</v>
      </c>
      <c r="M3346">
        <v>7</v>
      </c>
      <c r="N3346" t="s">
        <v>9</v>
      </c>
      <c r="O3346">
        <v>60</v>
      </c>
      <c r="P3346" t="str">
        <f>IF(Table1[[#This Row],[Survival_Time_Months]]&lt;12,"&lt;1 Year",IF(Table1[[#This Row],[Survival_Time_Months]]&lt;60,"1-5 Years","5+ Years"))</f>
        <v>5+ Years</v>
      </c>
      <c r="Q3346" t="s">
        <v>14</v>
      </c>
      <c r="R3346" t="b">
        <v>0</v>
      </c>
      <c r="S3346" t="s">
        <v>17</v>
      </c>
    </row>
    <row r="3347" spans="1:19" x14ac:dyDescent="0.35">
      <c r="A3347" t="s">
        <v>3392</v>
      </c>
      <c r="B3347">
        <v>28</v>
      </c>
      <c r="C3347" t="str">
        <f>IF(Table1[[#This Row],[Age]]&lt;=10,"Child",IF(Table1[[#This Row],[Age]]&lt;=20,"Teen", IF(Table1[[#This Row],[Age]]&lt;=40, "Young Adult",IF(Table1[[#This Row],[Age]]&lt;=60, "Middle Age","Old Age"))))</f>
        <v>Young Adult</v>
      </c>
      <c r="D3347" t="s">
        <v>5049</v>
      </c>
      <c r="E3347" t="s">
        <v>50</v>
      </c>
      <c r="F3347" t="s">
        <v>36</v>
      </c>
      <c r="G3347" s="2">
        <v>45591</v>
      </c>
      <c r="H3347" s="1">
        <f>YEAR(Table1[[#This Row],[Date_of_Diagnosis]])</f>
        <v>2024</v>
      </c>
      <c r="I3347" t="s">
        <v>37</v>
      </c>
      <c r="J3347" t="s">
        <v>38</v>
      </c>
      <c r="K3347" t="b">
        <v>0</v>
      </c>
      <c r="L3347">
        <v>28</v>
      </c>
      <c r="M3347">
        <v>11</v>
      </c>
      <c r="N3347" t="s">
        <v>15</v>
      </c>
      <c r="O3347">
        <v>120</v>
      </c>
      <c r="P3347" t="str">
        <f>IF(Table1[[#This Row],[Survival_Time_Months]]&lt;12,"&lt;1 Year",IF(Table1[[#This Row],[Survival_Time_Months]]&lt;60,"1-5 Years","5+ Years"))</f>
        <v>5+ Years</v>
      </c>
      <c r="Q3347" t="s">
        <v>14</v>
      </c>
      <c r="R3347" t="b">
        <v>1</v>
      </c>
      <c r="S3347" t="s">
        <v>21</v>
      </c>
    </row>
    <row r="3348" spans="1:19" x14ac:dyDescent="0.35">
      <c r="A3348" t="s">
        <v>3393</v>
      </c>
      <c r="B3348">
        <v>47</v>
      </c>
      <c r="C3348" t="str">
        <f>IF(Table1[[#This Row],[Age]]&lt;=10,"Child",IF(Table1[[#This Row],[Age]]&lt;=20,"Teen", IF(Table1[[#This Row],[Age]]&lt;=40, "Young Adult",IF(Table1[[#This Row],[Age]]&lt;=60, "Middle Age","Old Age"))))</f>
        <v>Middle Age</v>
      </c>
      <c r="D3348" t="s">
        <v>5049</v>
      </c>
      <c r="E3348" t="s">
        <v>47</v>
      </c>
      <c r="F3348" t="s">
        <v>41</v>
      </c>
      <c r="G3348" s="2">
        <v>44641</v>
      </c>
      <c r="H3348" s="1">
        <f>YEAR(Table1[[#This Row],[Date_of_Diagnosis]])</f>
        <v>2022</v>
      </c>
      <c r="I3348" t="s">
        <v>48</v>
      </c>
      <c r="J3348" t="s">
        <v>45</v>
      </c>
      <c r="K3348" t="b">
        <v>1</v>
      </c>
      <c r="L3348">
        <v>35</v>
      </c>
      <c r="M3348">
        <v>11</v>
      </c>
      <c r="N3348" t="s">
        <v>9</v>
      </c>
      <c r="O3348">
        <v>2</v>
      </c>
      <c r="P3348" t="str">
        <f>IF(Table1[[#This Row],[Survival_Time_Months]]&lt;12,"&lt;1 Year",IF(Table1[[#This Row],[Survival_Time_Months]]&lt;60,"1-5 Years","5+ Years"))</f>
        <v>&lt;1 Year</v>
      </c>
      <c r="Q3348" t="s">
        <v>14</v>
      </c>
      <c r="R3348" t="b">
        <v>1</v>
      </c>
      <c r="S3348" t="s">
        <v>18</v>
      </c>
    </row>
    <row r="3349" spans="1:19" x14ac:dyDescent="0.35">
      <c r="A3349" t="s">
        <v>3394</v>
      </c>
      <c r="B3349">
        <v>66</v>
      </c>
      <c r="C3349" t="str">
        <f>IF(Table1[[#This Row],[Age]]&lt;=10,"Child",IF(Table1[[#This Row],[Age]]&lt;=20,"Teen", IF(Table1[[#This Row],[Age]]&lt;=40, "Young Adult",IF(Table1[[#This Row],[Age]]&lt;=60, "Middle Age","Old Age"))))</f>
        <v>Old Age</v>
      </c>
      <c r="D3349" t="s">
        <v>40</v>
      </c>
      <c r="E3349" t="s">
        <v>47</v>
      </c>
      <c r="F3349" t="s">
        <v>36</v>
      </c>
      <c r="G3349" s="2">
        <v>45160</v>
      </c>
      <c r="H3349" s="1">
        <f>YEAR(Table1[[#This Row],[Date_of_Diagnosis]])</f>
        <v>2023</v>
      </c>
      <c r="I3349" t="s">
        <v>48</v>
      </c>
      <c r="J3349" t="s">
        <v>38</v>
      </c>
      <c r="K3349" t="b">
        <v>1</v>
      </c>
      <c r="L3349">
        <v>61</v>
      </c>
      <c r="M3349">
        <v>10</v>
      </c>
      <c r="N3349" t="s">
        <v>15</v>
      </c>
      <c r="O3349">
        <v>77</v>
      </c>
      <c r="P3349" t="str">
        <f>IF(Table1[[#This Row],[Survival_Time_Months]]&lt;12,"&lt;1 Year",IF(Table1[[#This Row],[Survival_Time_Months]]&lt;60,"1-5 Years","5+ Years"))</f>
        <v>5+ Years</v>
      </c>
      <c r="Q3349" t="s">
        <v>10</v>
      </c>
      <c r="R3349" t="b">
        <v>0</v>
      </c>
      <c r="S3349" t="s">
        <v>20</v>
      </c>
    </row>
    <row r="3350" spans="1:19" x14ac:dyDescent="0.35">
      <c r="A3350" t="s">
        <v>3395</v>
      </c>
      <c r="B3350">
        <v>5</v>
      </c>
      <c r="C3350" t="str">
        <f>IF(Table1[[#This Row],[Age]]&lt;=10,"Child",IF(Table1[[#This Row],[Age]]&lt;=20,"Teen", IF(Table1[[#This Row],[Age]]&lt;=40, "Young Adult",IF(Table1[[#This Row],[Age]]&lt;=60, "Middle Age","Old Age"))))</f>
        <v>Child</v>
      </c>
      <c r="D3350" t="s">
        <v>5049</v>
      </c>
      <c r="E3350" t="s">
        <v>50</v>
      </c>
      <c r="F3350" t="s">
        <v>44</v>
      </c>
      <c r="G3350" s="2">
        <v>43755</v>
      </c>
      <c r="H3350" s="1">
        <f>YEAR(Table1[[#This Row],[Date_of_Diagnosis]])</f>
        <v>2019</v>
      </c>
      <c r="I3350" t="s">
        <v>37</v>
      </c>
      <c r="J3350" t="s">
        <v>2</v>
      </c>
      <c r="K3350" t="b">
        <v>1</v>
      </c>
      <c r="L3350">
        <v>56</v>
      </c>
      <c r="M3350">
        <v>13</v>
      </c>
      <c r="N3350" t="s">
        <v>12</v>
      </c>
      <c r="O3350">
        <v>17</v>
      </c>
      <c r="P3350" t="str">
        <f>IF(Table1[[#This Row],[Survival_Time_Months]]&lt;12,"&lt;1 Year",IF(Table1[[#This Row],[Survival_Time_Months]]&lt;60,"1-5 Years","5+ Years"))</f>
        <v>1-5 Years</v>
      </c>
      <c r="Q3350" t="s">
        <v>14</v>
      </c>
      <c r="R3350" t="b">
        <v>0</v>
      </c>
      <c r="S3350" t="s">
        <v>21</v>
      </c>
    </row>
    <row r="3351" spans="1:19" x14ac:dyDescent="0.35">
      <c r="A3351" t="s">
        <v>3396</v>
      </c>
      <c r="B3351">
        <v>85</v>
      </c>
      <c r="C3351" t="str">
        <f>IF(Table1[[#This Row],[Age]]&lt;=10,"Child",IF(Table1[[#This Row],[Age]]&lt;=20,"Teen", IF(Table1[[#This Row],[Age]]&lt;=40, "Young Adult",IF(Table1[[#This Row],[Age]]&lt;=60, "Middle Age","Old Age"))))</f>
        <v>Old Age</v>
      </c>
      <c r="D3351" t="s">
        <v>5049</v>
      </c>
      <c r="E3351" t="s">
        <v>47</v>
      </c>
      <c r="F3351" t="s">
        <v>44</v>
      </c>
      <c r="G3351" s="2">
        <v>45648</v>
      </c>
      <c r="H3351" s="1">
        <f>YEAR(Table1[[#This Row],[Date_of_Diagnosis]])</f>
        <v>2024</v>
      </c>
      <c r="I3351" t="s">
        <v>51</v>
      </c>
      <c r="J3351" t="s">
        <v>45</v>
      </c>
      <c r="K3351" t="b">
        <v>1</v>
      </c>
      <c r="L3351">
        <v>8</v>
      </c>
      <c r="M3351">
        <v>19</v>
      </c>
      <c r="N3351" t="s">
        <v>12</v>
      </c>
      <c r="O3351">
        <v>3</v>
      </c>
      <c r="P3351" t="str">
        <f>IF(Table1[[#This Row],[Survival_Time_Months]]&lt;12,"&lt;1 Year",IF(Table1[[#This Row],[Survival_Time_Months]]&lt;60,"1-5 Years","5+ Years"))</f>
        <v>&lt;1 Year</v>
      </c>
      <c r="Q3351" t="s">
        <v>10</v>
      </c>
      <c r="R3351" t="b">
        <v>0</v>
      </c>
      <c r="S3351" t="s">
        <v>20</v>
      </c>
    </row>
    <row r="3352" spans="1:19" x14ac:dyDescent="0.35">
      <c r="A3352" t="s">
        <v>3397</v>
      </c>
      <c r="B3352">
        <v>76</v>
      </c>
      <c r="C3352" t="str">
        <f>IF(Table1[[#This Row],[Age]]&lt;=10,"Child",IF(Table1[[#This Row],[Age]]&lt;=20,"Teen", IF(Table1[[#This Row],[Age]]&lt;=40, "Young Adult",IF(Table1[[#This Row],[Age]]&lt;=60, "Middle Age","Old Age"))))</f>
        <v>Old Age</v>
      </c>
      <c r="D3352" t="s">
        <v>40</v>
      </c>
      <c r="E3352" t="s">
        <v>47</v>
      </c>
      <c r="F3352" t="s">
        <v>36</v>
      </c>
      <c r="G3352" s="2">
        <v>43582</v>
      </c>
      <c r="H3352" s="1">
        <f>YEAR(Table1[[#This Row],[Date_of_Diagnosis]])</f>
        <v>2019</v>
      </c>
      <c r="I3352" t="s">
        <v>42</v>
      </c>
      <c r="J3352" t="s">
        <v>2</v>
      </c>
      <c r="K3352" t="b">
        <v>0</v>
      </c>
      <c r="L3352">
        <v>12</v>
      </c>
      <c r="M3352">
        <v>20</v>
      </c>
      <c r="N3352" t="s">
        <v>15</v>
      </c>
      <c r="O3352">
        <v>34</v>
      </c>
      <c r="P3352" t="str">
        <f>IF(Table1[[#This Row],[Survival_Time_Months]]&lt;12,"&lt;1 Year",IF(Table1[[#This Row],[Survival_Time_Months]]&lt;60,"1-5 Years","5+ Years"))</f>
        <v>1-5 Years</v>
      </c>
      <c r="Q3352" t="s">
        <v>10</v>
      </c>
      <c r="R3352" t="b">
        <v>0</v>
      </c>
      <c r="S3352" t="s">
        <v>17</v>
      </c>
    </row>
    <row r="3353" spans="1:19" x14ac:dyDescent="0.35">
      <c r="A3353" t="s">
        <v>3398</v>
      </c>
      <c r="B3353">
        <v>76</v>
      </c>
      <c r="C3353" t="str">
        <f>IF(Table1[[#This Row],[Age]]&lt;=10,"Child",IF(Table1[[#This Row],[Age]]&lt;=20,"Teen", IF(Table1[[#This Row],[Age]]&lt;=40, "Young Adult",IF(Table1[[#This Row],[Age]]&lt;=60, "Middle Age","Old Age"))))</f>
        <v>Old Age</v>
      </c>
      <c r="D3353" t="s">
        <v>5050</v>
      </c>
      <c r="E3353" t="s">
        <v>50</v>
      </c>
      <c r="F3353" t="s">
        <v>44</v>
      </c>
      <c r="G3353" s="2">
        <v>45161</v>
      </c>
      <c r="H3353" s="1">
        <f>YEAR(Table1[[#This Row],[Date_of_Diagnosis]])</f>
        <v>2023</v>
      </c>
      <c r="I3353" t="s">
        <v>51</v>
      </c>
      <c r="J3353" t="s">
        <v>38</v>
      </c>
      <c r="K3353" t="b">
        <v>0</v>
      </c>
      <c r="L3353">
        <v>69</v>
      </c>
      <c r="M3353">
        <v>5</v>
      </c>
      <c r="N3353" t="s">
        <v>15</v>
      </c>
      <c r="O3353">
        <v>23</v>
      </c>
      <c r="P3353" t="str">
        <f>IF(Table1[[#This Row],[Survival_Time_Months]]&lt;12,"&lt;1 Year",IF(Table1[[#This Row],[Survival_Time_Months]]&lt;60,"1-5 Years","5+ Years"))</f>
        <v>1-5 Years</v>
      </c>
      <c r="Q3353" t="s">
        <v>10</v>
      </c>
      <c r="R3353" t="b">
        <v>1</v>
      </c>
      <c r="S3353" t="s">
        <v>20</v>
      </c>
    </row>
    <row r="3354" spans="1:19" x14ac:dyDescent="0.35">
      <c r="A3354" t="s">
        <v>3399</v>
      </c>
      <c r="B3354">
        <v>47</v>
      </c>
      <c r="C3354" t="str">
        <f>IF(Table1[[#This Row],[Age]]&lt;=10,"Child",IF(Table1[[#This Row],[Age]]&lt;=20,"Teen", IF(Table1[[#This Row],[Age]]&lt;=40, "Young Adult",IF(Table1[[#This Row],[Age]]&lt;=60, "Middle Age","Old Age"))))</f>
        <v>Middle Age</v>
      </c>
      <c r="D3354" t="s">
        <v>5049</v>
      </c>
      <c r="E3354" t="s">
        <v>35</v>
      </c>
      <c r="F3354" t="s">
        <v>41</v>
      </c>
      <c r="G3354" s="2">
        <v>44682</v>
      </c>
      <c r="H3354" s="1">
        <f>YEAR(Table1[[#This Row],[Date_of_Diagnosis]])</f>
        <v>2022</v>
      </c>
      <c r="I3354" t="s">
        <v>42</v>
      </c>
      <c r="J3354" t="s">
        <v>2</v>
      </c>
      <c r="K3354" t="b">
        <v>1</v>
      </c>
      <c r="L3354">
        <v>53</v>
      </c>
      <c r="M3354">
        <v>13</v>
      </c>
      <c r="N3354" t="s">
        <v>9</v>
      </c>
      <c r="O3354">
        <v>13</v>
      </c>
      <c r="P3354" t="str">
        <f>IF(Table1[[#This Row],[Survival_Time_Months]]&lt;12,"&lt;1 Year",IF(Table1[[#This Row],[Survival_Time_Months]]&lt;60,"1-5 Years","5+ Years"))</f>
        <v>1-5 Years</v>
      </c>
      <c r="Q3354" t="s">
        <v>14</v>
      </c>
      <c r="R3354" t="b">
        <v>1</v>
      </c>
      <c r="S3354" t="s">
        <v>22</v>
      </c>
    </row>
    <row r="3355" spans="1:19" x14ac:dyDescent="0.35">
      <c r="A3355" t="s">
        <v>3400</v>
      </c>
      <c r="B3355">
        <v>11</v>
      </c>
      <c r="C3355" t="str">
        <f>IF(Table1[[#This Row],[Age]]&lt;=10,"Child",IF(Table1[[#This Row],[Age]]&lt;=20,"Teen", IF(Table1[[#This Row],[Age]]&lt;=40, "Young Adult",IF(Table1[[#This Row],[Age]]&lt;=60, "Middle Age","Old Age"))))</f>
        <v>Teen</v>
      </c>
      <c r="D3355" t="s">
        <v>40</v>
      </c>
      <c r="E3355" t="s">
        <v>47</v>
      </c>
      <c r="F3355" t="s">
        <v>41</v>
      </c>
      <c r="G3355" s="2">
        <v>45617</v>
      </c>
      <c r="H3355" s="1">
        <f>YEAR(Table1[[#This Row],[Date_of_Diagnosis]])</f>
        <v>2024</v>
      </c>
      <c r="I3355" t="s">
        <v>48</v>
      </c>
      <c r="J3355" t="s">
        <v>45</v>
      </c>
      <c r="K3355" t="b">
        <v>1</v>
      </c>
      <c r="L3355">
        <v>60</v>
      </c>
      <c r="M3355">
        <v>6</v>
      </c>
      <c r="N3355" t="s">
        <v>15</v>
      </c>
      <c r="O3355">
        <v>22</v>
      </c>
      <c r="P3355" t="str">
        <f>IF(Table1[[#This Row],[Survival_Time_Months]]&lt;12,"&lt;1 Year",IF(Table1[[#This Row],[Survival_Time_Months]]&lt;60,"1-5 Years","5+ Years"))</f>
        <v>1-5 Years</v>
      </c>
      <c r="Q3355" t="s">
        <v>10</v>
      </c>
      <c r="R3355" t="b">
        <v>0</v>
      </c>
      <c r="S3355" t="s">
        <v>19</v>
      </c>
    </row>
    <row r="3356" spans="1:19" x14ac:dyDescent="0.35">
      <c r="A3356" t="s">
        <v>3401</v>
      </c>
      <c r="B3356">
        <v>60</v>
      </c>
      <c r="C3356" t="str">
        <f>IF(Table1[[#This Row],[Age]]&lt;=10,"Child",IF(Table1[[#This Row],[Age]]&lt;=20,"Teen", IF(Table1[[#This Row],[Age]]&lt;=40, "Young Adult",IF(Table1[[#This Row],[Age]]&lt;=60, "Middle Age","Old Age"))))</f>
        <v>Middle Age</v>
      </c>
      <c r="D3356" t="s">
        <v>5050</v>
      </c>
      <c r="E3356" t="s">
        <v>47</v>
      </c>
      <c r="F3356" t="s">
        <v>41</v>
      </c>
      <c r="G3356" s="2">
        <v>45560</v>
      </c>
      <c r="H3356" s="1">
        <f>YEAR(Table1[[#This Row],[Date_of_Diagnosis]])</f>
        <v>2024</v>
      </c>
      <c r="I3356" t="s">
        <v>51</v>
      </c>
      <c r="J3356" t="s">
        <v>38</v>
      </c>
      <c r="K3356" t="b">
        <v>1</v>
      </c>
      <c r="L3356">
        <v>19</v>
      </c>
      <c r="M3356">
        <v>20</v>
      </c>
      <c r="N3356" t="s">
        <v>12</v>
      </c>
      <c r="O3356">
        <v>95</v>
      </c>
      <c r="P3356" t="str">
        <f>IF(Table1[[#This Row],[Survival_Time_Months]]&lt;12,"&lt;1 Year",IF(Table1[[#This Row],[Survival_Time_Months]]&lt;60,"1-5 Years","5+ Years"))</f>
        <v>5+ Years</v>
      </c>
      <c r="Q3356" t="s">
        <v>10</v>
      </c>
      <c r="R3356" t="b">
        <v>0</v>
      </c>
      <c r="S3356" t="s">
        <v>19</v>
      </c>
    </row>
    <row r="3357" spans="1:19" x14ac:dyDescent="0.35">
      <c r="A3357" t="s">
        <v>3402</v>
      </c>
      <c r="B3357">
        <v>4</v>
      </c>
      <c r="C3357" t="str">
        <f>IF(Table1[[#This Row],[Age]]&lt;=10,"Child",IF(Table1[[#This Row],[Age]]&lt;=20,"Teen", IF(Table1[[#This Row],[Age]]&lt;=40, "Young Adult",IF(Table1[[#This Row],[Age]]&lt;=60, "Middle Age","Old Age"))))</f>
        <v>Child</v>
      </c>
      <c r="D3357" t="s">
        <v>5050</v>
      </c>
      <c r="E3357" t="s">
        <v>47</v>
      </c>
      <c r="F3357" t="s">
        <v>36</v>
      </c>
      <c r="G3357" s="2">
        <v>43914</v>
      </c>
      <c r="H3357" s="1">
        <f>YEAR(Table1[[#This Row],[Date_of_Diagnosis]])</f>
        <v>2020</v>
      </c>
      <c r="I3357" t="s">
        <v>42</v>
      </c>
      <c r="J3357" t="s">
        <v>38</v>
      </c>
      <c r="K3357" t="b">
        <v>0</v>
      </c>
      <c r="L3357">
        <v>21</v>
      </c>
      <c r="M3357">
        <v>20</v>
      </c>
      <c r="N3357" t="s">
        <v>12</v>
      </c>
      <c r="O3357">
        <v>52</v>
      </c>
      <c r="P3357" t="str">
        <f>IF(Table1[[#This Row],[Survival_Time_Months]]&lt;12,"&lt;1 Year",IF(Table1[[#This Row],[Survival_Time_Months]]&lt;60,"1-5 Years","5+ Years"))</f>
        <v>1-5 Years</v>
      </c>
      <c r="Q3357" t="s">
        <v>14</v>
      </c>
      <c r="R3357" t="b">
        <v>1</v>
      </c>
      <c r="S3357" t="s">
        <v>22</v>
      </c>
    </row>
    <row r="3358" spans="1:19" x14ac:dyDescent="0.35">
      <c r="A3358" t="s">
        <v>3403</v>
      </c>
      <c r="B3358">
        <v>26</v>
      </c>
      <c r="C3358" t="str">
        <f>IF(Table1[[#This Row],[Age]]&lt;=10,"Child",IF(Table1[[#This Row],[Age]]&lt;=20,"Teen", IF(Table1[[#This Row],[Age]]&lt;=40, "Young Adult",IF(Table1[[#This Row],[Age]]&lt;=60, "Middle Age","Old Age"))))</f>
        <v>Young Adult</v>
      </c>
      <c r="D3358" t="s">
        <v>5050</v>
      </c>
      <c r="E3358" t="s">
        <v>50</v>
      </c>
      <c r="F3358" t="s">
        <v>44</v>
      </c>
      <c r="G3358" s="2">
        <v>45477</v>
      </c>
      <c r="H3358" s="1">
        <f>YEAR(Table1[[#This Row],[Date_of_Diagnosis]])</f>
        <v>2024</v>
      </c>
      <c r="I3358" t="s">
        <v>51</v>
      </c>
      <c r="J3358" t="s">
        <v>2</v>
      </c>
      <c r="K3358" t="b">
        <v>0</v>
      </c>
      <c r="L3358">
        <v>26</v>
      </c>
      <c r="M3358">
        <v>13</v>
      </c>
      <c r="N3358" t="s">
        <v>15</v>
      </c>
      <c r="O3358">
        <v>14</v>
      </c>
      <c r="P3358" t="str">
        <f>IF(Table1[[#This Row],[Survival_Time_Months]]&lt;12,"&lt;1 Year",IF(Table1[[#This Row],[Survival_Time_Months]]&lt;60,"1-5 Years","5+ Years"))</f>
        <v>1-5 Years</v>
      </c>
      <c r="Q3358" t="s">
        <v>14</v>
      </c>
      <c r="R3358" t="b">
        <v>1</v>
      </c>
      <c r="S3358" t="s">
        <v>21</v>
      </c>
    </row>
    <row r="3359" spans="1:19" x14ac:dyDescent="0.35">
      <c r="A3359" t="s">
        <v>3404</v>
      </c>
      <c r="B3359">
        <v>38</v>
      </c>
      <c r="C3359" t="str">
        <f>IF(Table1[[#This Row],[Age]]&lt;=10,"Child",IF(Table1[[#This Row],[Age]]&lt;=20,"Teen", IF(Table1[[#This Row],[Age]]&lt;=40, "Young Adult",IF(Table1[[#This Row],[Age]]&lt;=60, "Middle Age","Old Age"))))</f>
        <v>Young Adult</v>
      </c>
      <c r="D3359" t="s">
        <v>40</v>
      </c>
      <c r="E3359" t="s">
        <v>47</v>
      </c>
      <c r="F3359" t="s">
        <v>41</v>
      </c>
      <c r="G3359" s="2">
        <v>44518</v>
      </c>
      <c r="H3359" s="1">
        <f>YEAR(Table1[[#This Row],[Date_of_Diagnosis]])</f>
        <v>2021</v>
      </c>
      <c r="I3359" t="s">
        <v>42</v>
      </c>
      <c r="J3359" t="s">
        <v>2</v>
      </c>
      <c r="K3359" t="b">
        <v>0</v>
      </c>
      <c r="L3359">
        <v>44</v>
      </c>
      <c r="M3359">
        <v>12</v>
      </c>
      <c r="N3359" t="s">
        <v>9</v>
      </c>
      <c r="O3359">
        <v>17</v>
      </c>
      <c r="P3359" t="str">
        <f>IF(Table1[[#This Row],[Survival_Time_Months]]&lt;12,"&lt;1 Year",IF(Table1[[#This Row],[Survival_Time_Months]]&lt;60,"1-5 Years","5+ Years"))</f>
        <v>1-5 Years</v>
      </c>
      <c r="Q3359" t="s">
        <v>14</v>
      </c>
      <c r="R3359" t="b">
        <v>0</v>
      </c>
      <c r="S3359" t="s">
        <v>21</v>
      </c>
    </row>
    <row r="3360" spans="1:19" x14ac:dyDescent="0.35">
      <c r="A3360" t="s">
        <v>3405</v>
      </c>
      <c r="B3360">
        <v>63</v>
      </c>
      <c r="C3360" t="str">
        <f>IF(Table1[[#This Row],[Age]]&lt;=10,"Child",IF(Table1[[#This Row],[Age]]&lt;=20,"Teen", IF(Table1[[#This Row],[Age]]&lt;=40, "Young Adult",IF(Table1[[#This Row],[Age]]&lt;=60, "Middle Age","Old Age"))))</f>
        <v>Old Age</v>
      </c>
      <c r="D3360" t="s">
        <v>5049</v>
      </c>
      <c r="E3360" t="s">
        <v>47</v>
      </c>
      <c r="F3360" t="s">
        <v>41</v>
      </c>
      <c r="G3360" s="2">
        <v>44033</v>
      </c>
      <c r="H3360" s="1">
        <f>YEAR(Table1[[#This Row],[Date_of_Diagnosis]])</f>
        <v>2020</v>
      </c>
      <c r="I3360" t="s">
        <v>48</v>
      </c>
      <c r="J3360" t="s">
        <v>2</v>
      </c>
      <c r="K3360" t="b">
        <v>0</v>
      </c>
      <c r="L3360">
        <v>14</v>
      </c>
      <c r="M3360">
        <v>16</v>
      </c>
      <c r="N3360" t="s">
        <v>9</v>
      </c>
      <c r="O3360">
        <v>105</v>
      </c>
      <c r="P3360" t="str">
        <f>IF(Table1[[#This Row],[Survival_Time_Months]]&lt;12,"&lt;1 Year",IF(Table1[[#This Row],[Survival_Time_Months]]&lt;60,"1-5 Years","5+ Years"))</f>
        <v>5+ Years</v>
      </c>
      <c r="Q3360" t="s">
        <v>10</v>
      </c>
      <c r="R3360" t="b">
        <v>1</v>
      </c>
      <c r="S3360" t="s">
        <v>13</v>
      </c>
    </row>
    <row r="3361" spans="1:19" x14ac:dyDescent="0.35">
      <c r="A3361" t="s">
        <v>3406</v>
      </c>
      <c r="B3361">
        <v>3</v>
      </c>
      <c r="C3361" t="str">
        <f>IF(Table1[[#This Row],[Age]]&lt;=10,"Child",IF(Table1[[#This Row],[Age]]&lt;=20,"Teen", IF(Table1[[#This Row],[Age]]&lt;=40, "Young Adult",IF(Table1[[#This Row],[Age]]&lt;=60, "Middle Age","Old Age"))))</f>
        <v>Child</v>
      </c>
      <c r="D3361" t="s">
        <v>40</v>
      </c>
      <c r="E3361" t="s">
        <v>50</v>
      </c>
      <c r="F3361" t="s">
        <v>41</v>
      </c>
      <c r="G3361" s="2">
        <v>44438</v>
      </c>
      <c r="H3361" s="1">
        <f>YEAR(Table1[[#This Row],[Date_of_Diagnosis]])</f>
        <v>2021</v>
      </c>
      <c r="I3361" t="s">
        <v>51</v>
      </c>
      <c r="J3361" t="s">
        <v>38</v>
      </c>
      <c r="K3361" t="b">
        <v>0</v>
      </c>
      <c r="L3361">
        <v>65</v>
      </c>
      <c r="M3361">
        <v>13</v>
      </c>
      <c r="N3361" t="s">
        <v>9</v>
      </c>
      <c r="O3361">
        <v>1</v>
      </c>
      <c r="P3361" t="str">
        <f>IF(Table1[[#This Row],[Survival_Time_Months]]&lt;12,"&lt;1 Year",IF(Table1[[#This Row],[Survival_Time_Months]]&lt;60,"1-5 Years","5+ Years"))</f>
        <v>&lt;1 Year</v>
      </c>
      <c r="Q3361" t="s">
        <v>14</v>
      </c>
      <c r="R3361" t="b">
        <v>1</v>
      </c>
      <c r="S3361" t="s">
        <v>11</v>
      </c>
    </row>
    <row r="3362" spans="1:19" x14ac:dyDescent="0.35">
      <c r="A3362" t="s">
        <v>3407</v>
      </c>
      <c r="B3362">
        <v>57</v>
      </c>
      <c r="C3362" t="str">
        <f>IF(Table1[[#This Row],[Age]]&lt;=10,"Child",IF(Table1[[#This Row],[Age]]&lt;=20,"Teen", IF(Table1[[#This Row],[Age]]&lt;=40, "Young Adult",IF(Table1[[#This Row],[Age]]&lt;=60, "Middle Age","Old Age"))))</f>
        <v>Middle Age</v>
      </c>
      <c r="D3362" t="s">
        <v>5049</v>
      </c>
      <c r="E3362" t="s">
        <v>35</v>
      </c>
      <c r="F3362" t="s">
        <v>36</v>
      </c>
      <c r="G3362" s="2">
        <v>44669</v>
      </c>
      <c r="H3362" s="1">
        <f>YEAR(Table1[[#This Row],[Date_of_Diagnosis]])</f>
        <v>2022</v>
      </c>
      <c r="I3362" t="s">
        <v>37</v>
      </c>
      <c r="J3362" t="s">
        <v>45</v>
      </c>
      <c r="K3362" t="b">
        <v>1</v>
      </c>
      <c r="L3362">
        <v>5</v>
      </c>
      <c r="M3362">
        <v>7</v>
      </c>
      <c r="N3362" t="s">
        <v>12</v>
      </c>
      <c r="O3362">
        <v>1</v>
      </c>
      <c r="P3362" t="str">
        <f>IF(Table1[[#This Row],[Survival_Time_Months]]&lt;12,"&lt;1 Year",IF(Table1[[#This Row],[Survival_Time_Months]]&lt;60,"1-5 Years","5+ Years"))</f>
        <v>&lt;1 Year</v>
      </c>
      <c r="Q3362" t="s">
        <v>14</v>
      </c>
      <c r="R3362" t="b">
        <v>1</v>
      </c>
      <c r="S3362" t="s">
        <v>22</v>
      </c>
    </row>
    <row r="3363" spans="1:19" x14ac:dyDescent="0.35">
      <c r="A3363" t="s">
        <v>3408</v>
      </c>
      <c r="B3363">
        <v>20</v>
      </c>
      <c r="C3363" t="str">
        <f>IF(Table1[[#This Row],[Age]]&lt;=10,"Child",IF(Table1[[#This Row],[Age]]&lt;=20,"Teen", IF(Table1[[#This Row],[Age]]&lt;=40, "Young Adult",IF(Table1[[#This Row],[Age]]&lt;=60, "Middle Age","Old Age"))))</f>
        <v>Teen</v>
      </c>
      <c r="D3363" t="s">
        <v>5050</v>
      </c>
      <c r="E3363" t="s">
        <v>35</v>
      </c>
      <c r="F3363" t="s">
        <v>36</v>
      </c>
      <c r="G3363" s="2">
        <v>44949</v>
      </c>
      <c r="H3363" s="1">
        <f>YEAR(Table1[[#This Row],[Date_of_Diagnosis]])</f>
        <v>2023</v>
      </c>
      <c r="I3363" t="s">
        <v>42</v>
      </c>
      <c r="J3363" t="s">
        <v>2</v>
      </c>
      <c r="K3363" t="b">
        <v>1</v>
      </c>
      <c r="L3363">
        <v>36</v>
      </c>
      <c r="M3363">
        <v>5</v>
      </c>
      <c r="N3363" t="s">
        <v>9</v>
      </c>
      <c r="O3363">
        <v>99</v>
      </c>
      <c r="P3363" t="str">
        <f>IF(Table1[[#This Row],[Survival_Time_Months]]&lt;12,"&lt;1 Year",IF(Table1[[#This Row],[Survival_Time_Months]]&lt;60,"1-5 Years","5+ Years"))</f>
        <v>5+ Years</v>
      </c>
      <c r="Q3363" t="s">
        <v>10</v>
      </c>
      <c r="R3363" t="b">
        <v>0</v>
      </c>
      <c r="S3363" t="s">
        <v>20</v>
      </c>
    </row>
    <row r="3364" spans="1:19" x14ac:dyDescent="0.35">
      <c r="A3364" t="s">
        <v>3409</v>
      </c>
      <c r="B3364">
        <v>55</v>
      </c>
      <c r="C3364" t="str">
        <f>IF(Table1[[#This Row],[Age]]&lt;=10,"Child",IF(Table1[[#This Row],[Age]]&lt;=20,"Teen", IF(Table1[[#This Row],[Age]]&lt;=40, "Young Adult",IF(Table1[[#This Row],[Age]]&lt;=60, "Middle Age","Old Age"))))</f>
        <v>Middle Age</v>
      </c>
      <c r="D3364" t="s">
        <v>5049</v>
      </c>
      <c r="E3364" t="s">
        <v>47</v>
      </c>
      <c r="F3364" t="s">
        <v>36</v>
      </c>
      <c r="G3364" s="2">
        <v>44912</v>
      </c>
      <c r="H3364" s="1">
        <f>YEAR(Table1[[#This Row],[Date_of_Diagnosis]])</f>
        <v>2022</v>
      </c>
      <c r="I3364" t="s">
        <v>51</v>
      </c>
      <c r="J3364" t="s">
        <v>45</v>
      </c>
      <c r="K3364" t="b">
        <v>1</v>
      </c>
      <c r="L3364">
        <v>40</v>
      </c>
      <c r="M3364">
        <v>18</v>
      </c>
      <c r="N3364" t="s">
        <v>9</v>
      </c>
      <c r="O3364">
        <v>116</v>
      </c>
      <c r="P3364" t="str">
        <f>IF(Table1[[#This Row],[Survival_Time_Months]]&lt;12,"&lt;1 Year",IF(Table1[[#This Row],[Survival_Time_Months]]&lt;60,"1-5 Years","5+ Years"))</f>
        <v>5+ Years</v>
      </c>
      <c r="Q3364" t="s">
        <v>10</v>
      </c>
      <c r="R3364" t="b">
        <v>0</v>
      </c>
      <c r="S3364" t="s">
        <v>13</v>
      </c>
    </row>
    <row r="3365" spans="1:19" x14ac:dyDescent="0.35">
      <c r="A3365" t="s">
        <v>3410</v>
      </c>
      <c r="B3365">
        <v>78</v>
      </c>
      <c r="C3365" t="str">
        <f>IF(Table1[[#This Row],[Age]]&lt;=10,"Child",IF(Table1[[#This Row],[Age]]&lt;=20,"Teen", IF(Table1[[#This Row],[Age]]&lt;=40, "Young Adult",IF(Table1[[#This Row],[Age]]&lt;=60, "Middle Age","Old Age"))))</f>
        <v>Old Age</v>
      </c>
      <c r="D3365" t="s">
        <v>5049</v>
      </c>
      <c r="E3365" t="s">
        <v>47</v>
      </c>
      <c r="F3365" t="s">
        <v>44</v>
      </c>
      <c r="G3365" s="2">
        <v>44981</v>
      </c>
      <c r="H3365" s="1">
        <f>YEAR(Table1[[#This Row],[Date_of_Diagnosis]])</f>
        <v>2023</v>
      </c>
      <c r="I3365" t="s">
        <v>51</v>
      </c>
      <c r="J3365" t="s">
        <v>2</v>
      </c>
      <c r="K3365" t="b">
        <v>0</v>
      </c>
      <c r="L3365">
        <v>69</v>
      </c>
      <c r="M3365">
        <v>9</v>
      </c>
      <c r="N3365" t="s">
        <v>9</v>
      </c>
      <c r="O3365">
        <v>69</v>
      </c>
      <c r="P3365" t="str">
        <f>IF(Table1[[#This Row],[Survival_Time_Months]]&lt;12,"&lt;1 Year",IF(Table1[[#This Row],[Survival_Time_Months]]&lt;60,"1-5 Years","5+ Years"))</f>
        <v>5+ Years</v>
      </c>
      <c r="Q3365" t="s">
        <v>14</v>
      </c>
      <c r="R3365" t="b">
        <v>0</v>
      </c>
      <c r="S3365" t="s">
        <v>16</v>
      </c>
    </row>
    <row r="3366" spans="1:19" x14ac:dyDescent="0.35">
      <c r="A3366" t="s">
        <v>3411</v>
      </c>
      <c r="B3366">
        <v>87</v>
      </c>
      <c r="C3366" t="str">
        <f>IF(Table1[[#This Row],[Age]]&lt;=10,"Child",IF(Table1[[#This Row],[Age]]&lt;=20,"Teen", IF(Table1[[#This Row],[Age]]&lt;=40, "Young Adult",IF(Table1[[#This Row],[Age]]&lt;=60, "Middle Age","Old Age"))))</f>
        <v>Old Age</v>
      </c>
      <c r="D3366" t="s">
        <v>40</v>
      </c>
      <c r="E3366" t="s">
        <v>47</v>
      </c>
      <c r="F3366" t="s">
        <v>44</v>
      </c>
      <c r="G3366" s="2">
        <v>43675</v>
      </c>
      <c r="H3366" s="1">
        <f>YEAR(Table1[[#This Row],[Date_of_Diagnosis]])</f>
        <v>2019</v>
      </c>
      <c r="I3366" t="s">
        <v>42</v>
      </c>
      <c r="J3366" t="s">
        <v>38</v>
      </c>
      <c r="K3366" t="b">
        <v>1</v>
      </c>
      <c r="L3366">
        <v>61</v>
      </c>
      <c r="M3366">
        <v>5</v>
      </c>
      <c r="N3366" t="s">
        <v>9</v>
      </c>
      <c r="O3366">
        <v>101</v>
      </c>
      <c r="P3366" t="str">
        <f>IF(Table1[[#This Row],[Survival_Time_Months]]&lt;12,"&lt;1 Year",IF(Table1[[#This Row],[Survival_Time_Months]]&lt;60,"1-5 Years","5+ Years"))</f>
        <v>5+ Years</v>
      </c>
      <c r="Q3366" t="s">
        <v>14</v>
      </c>
      <c r="R3366" t="b">
        <v>1</v>
      </c>
      <c r="S3366" t="s">
        <v>18</v>
      </c>
    </row>
    <row r="3367" spans="1:19" x14ac:dyDescent="0.35">
      <c r="A3367" t="s">
        <v>3412</v>
      </c>
      <c r="B3367">
        <v>16</v>
      </c>
      <c r="C3367" t="str">
        <f>IF(Table1[[#This Row],[Age]]&lt;=10,"Child",IF(Table1[[#This Row],[Age]]&lt;=20,"Teen", IF(Table1[[#This Row],[Age]]&lt;=40, "Young Adult",IF(Table1[[#This Row],[Age]]&lt;=60, "Middle Age","Old Age"))))</f>
        <v>Teen</v>
      </c>
      <c r="D3367" t="s">
        <v>5050</v>
      </c>
      <c r="E3367" t="s">
        <v>47</v>
      </c>
      <c r="F3367" t="s">
        <v>44</v>
      </c>
      <c r="G3367" s="2">
        <v>44304</v>
      </c>
      <c r="H3367" s="1">
        <f>YEAR(Table1[[#This Row],[Date_of_Diagnosis]])</f>
        <v>2021</v>
      </c>
      <c r="I3367" t="s">
        <v>37</v>
      </c>
      <c r="J3367" t="s">
        <v>38</v>
      </c>
      <c r="K3367" t="b">
        <v>1</v>
      </c>
      <c r="L3367">
        <v>12</v>
      </c>
      <c r="M3367">
        <v>5</v>
      </c>
      <c r="N3367" t="s">
        <v>9</v>
      </c>
      <c r="O3367">
        <v>83</v>
      </c>
      <c r="P3367" t="str">
        <f>IF(Table1[[#This Row],[Survival_Time_Months]]&lt;12,"&lt;1 Year",IF(Table1[[#This Row],[Survival_Time_Months]]&lt;60,"1-5 Years","5+ Years"))</f>
        <v>5+ Years</v>
      </c>
      <c r="Q3367" t="s">
        <v>10</v>
      </c>
      <c r="R3367" t="b">
        <v>0</v>
      </c>
      <c r="S3367" t="s">
        <v>16</v>
      </c>
    </row>
    <row r="3368" spans="1:19" x14ac:dyDescent="0.35">
      <c r="A3368" t="s">
        <v>3413</v>
      </c>
      <c r="B3368">
        <v>2</v>
      </c>
      <c r="C3368" t="str">
        <f>IF(Table1[[#This Row],[Age]]&lt;=10,"Child",IF(Table1[[#This Row],[Age]]&lt;=20,"Teen", IF(Table1[[#This Row],[Age]]&lt;=40, "Young Adult",IF(Table1[[#This Row],[Age]]&lt;=60, "Middle Age","Old Age"))))</f>
        <v>Child</v>
      </c>
      <c r="D3368" t="s">
        <v>5050</v>
      </c>
      <c r="E3368" t="s">
        <v>35</v>
      </c>
      <c r="F3368" t="s">
        <v>41</v>
      </c>
      <c r="G3368" s="2">
        <v>43649</v>
      </c>
      <c r="H3368" s="1">
        <f>YEAR(Table1[[#This Row],[Date_of_Diagnosis]])</f>
        <v>2019</v>
      </c>
      <c r="I3368" t="s">
        <v>48</v>
      </c>
      <c r="J3368" t="s">
        <v>38</v>
      </c>
      <c r="K3368" t="b">
        <v>0</v>
      </c>
      <c r="L3368">
        <v>21</v>
      </c>
      <c r="M3368">
        <v>5</v>
      </c>
      <c r="N3368" t="s">
        <v>12</v>
      </c>
      <c r="O3368">
        <v>51</v>
      </c>
      <c r="P3368" t="str">
        <f>IF(Table1[[#This Row],[Survival_Time_Months]]&lt;12,"&lt;1 Year",IF(Table1[[#This Row],[Survival_Time_Months]]&lt;60,"1-5 Years","5+ Years"))</f>
        <v>1-5 Years</v>
      </c>
      <c r="Q3368" t="s">
        <v>14</v>
      </c>
      <c r="R3368" t="b">
        <v>0</v>
      </c>
      <c r="S3368" t="s">
        <v>11</v>
      </c>
    </row>
    <row r="3369" spans="1:19" x14ac:dyDescent="0.35">
      <c r="A3369" t="s">
        <v>3414</v>
      </c>
      <c r="B3369">
        <v>62</v>
      </c>
      <c r="C3369" t="str">
        <f>IF(Table1[[#This Row],[Age]]&lt;=10,"Child",IF(Table1[[#This Row],[Age]]&lt;=20,"Teen", IF(Table1[[#This Row],[Age]]&lt;=40, "Young Adult",IF(Table1[[#This Row],[Age]]&lt;=60, "Middle Age","Old Age"))))</f>
        <v>Old Age</v>
      </c>
      <c r="D3369" t="s">
        <v>5049</v>
      </c>
      <c r="E3369" t="s">
        <v>47</v>
      </c>
      <c r="F3369" t="s">
        <v>44</v>
      </c>
      <c r="G3369" s="2">
        <v>45108</v>
      </c>
      <c r="H3369" s="1">
        <f>YEAR(Table1[[#This Row],[Date_of_Diagnosis]])</f>
        <v>2023</v>
      </c>
      <c r="I3369" t="s">
        <v>42</v>
      </c>
      <c r="J3369" t="s">
        <v>2</v>
      </c>
      <c r="K3369" t="b">
        <v>1</v>
      </c>
      <c r="L3369">
        <v>62</v>
      </c>
      <c r="M3369">
        <v>2</v>
      </c>
      <c r="N3369" t="s">
        <v>9</v>
      </c>
      <c r="O3369">
        <v>52</v>
      </c>
      <c r="P3369" t="str">
        <f>IF(Table1[[#This Row],[Survival_Time_Months]]&lt;12,"&lt;1 Year",IF(Table1[[#This Row],[Survival_Time_Months]]&lt;60,"1-5 Years","5+ Years"))</f>
        <v>1-5 Years</v>
      </c>
      <c r="Q3369" t="s">
        <v>10</v>
      </c>
      <c r="R3369" t="b">
        <v>0</v>
      </c>
      <c r="S3369" t="s">
        <v>19</v>
      </c>
    </row>
    <row r="3370" spans="1:19" x14ac:dyDescent="0.35">
      <c r="A3370" t="s">
        <v>3415</v>
      </c>
      <c r="B3370">
        <v>75</v>
      </c>
      <c r="C3370" t="str">
        <f>IF(Table1[[#This Row],[Age]]&lt;=10,"Child",IF(Table1[[#This Row],[Age]]&lt;=20,"Teen", IF(Table1[[#This Row],[Age]]&lt;=40, "Young Adult",IF(Table1[[#This Row],[Age]]&lt;=60, "Middle Age","Old Age"))))</f>
        <v>Old Age</v>
      </c>
      <c r="D3370" t="s">
        <v>40</v>
      </c>
      <c r="E3370" t="s">
        <v>50</v>
      </c>
      <c r="F3370" t="s">
        <v>44</v>
      </c>
      <c r="G3370" s="2">
        <v>43469</v>
      </c>
      <c r="H3370" s="1">
        <f>YEAR(Table1[[#This Row],[Date_of_Diagnosis]])</f>
        <v>2019</v>
      </c>
      <c r="I3370" t="s">
        <v>37</v>
      </c>
      <c r="J3370" t="s">
        <v>45</v>
      </c>
      <c r="K3370" t="b">
        <v>0</v>
      </c>
      <c r="L3370">
        <v>15</v>
      </c>
      <c r="M3370">
        <v>16</v>
      </c>
      <c r="N3370" t="s">
        <v>9</v>
      </c>
      <c r="O3370">
        <v>54</v>
      </c>
      <c r="P3370" t="str">
        <f>IF(Table1[[#This Row],[Survival_Time_Months]]&lt;12,"&lt;1 Year",IF(Table1[[#This Row],[Survival_Time_Months]]&lt;60,"1-5 Years","5+ Years"))</f>
        <v>1-5 Years</v>
      </c>
      <c r="Q3370" t="s">
        <v>14</v>
      </c>
      <c r="R3370" t="b">
        <v>0</v>
      </c>
      <c r="S3370" t="s">
        <v>18</v>
      </c>
    </row>
    <row r="3371" spans="1:19" x14ac:dyDescent="0.35">
      <c r="A3371" t="s">
        <v>3416</v>
      </c>
      <c r="B3371">
        <v>11</v>
      </c>
      <c r="C3371" t="str">
        <f>IF(Table1[[#This Row],[Age]]&lt;=10,"Child",IF(Table1[[#This Row],[Age]]&lt;=20,"Teen", IF(Table1[[#This Row],[Age]]&lt;=40, "Young Adult",IF(Table1[[#This Row],[Age]]&lt;=60, "Middle Age","Old Age"))))</f>
        <v>Teen</v>
      </c>
      <c r="D3371" t="s">
        <v>40</v>
      </c>
      <c r="E3371" t="s">
        <v>47</v>
      </c>
      <c r="F3371" t="s">
        <v>36</v>
      </c>
      <c r="G3371" s="2">
        <v>44488</v>
      </c>
      <c r="H3371" s="1">
        <f>YEAR(Table1[[#This Row],[Date_of_Diagnosis]])</f>
        <v>2021</v>
      </c>
      <c r="I3371" t="s">
        <v>48</v>
      </c>
      <c r="J3371" t="s">
        <v>45</v>
      </c>
      <c r="K3371" t="b">
        <v>0</v>
      </c>
      <c r="L3371">
        <v>45</v>
      </c>
      <c r="M3371">
        <v>5</v>
      </c>
      <c r="N3371" t="s">
        <v>15</v>
      </c>
      <c r="O3371">
        <v>21</v>
      </c>
      <c r="P3371" t="str">
        <f>IF(Table1[[#This Row],[Survival_Time_Months]]&lt;12,"&lt;1 Year",IF(Table1[[#This Row],[Survival_Time_Months]]&lt;60,"1-5 Years","5+ Years"))</f>
        <v>1-5 Years</v>
      </c>
      <c r="Q3371" t="s">
        <v>10</v>
      </c>
      <c r="R3371" t="b">
        <v>0</v>
      </c>
      <c r="S3371" t="s">
        <v>21</v>
      </c>
    </row>
    <row r="3372" spans="1:19" x14ac:dyDescent="0.35">
      <c r="A3372" t="s">
        <v>3417</v>
      </c>
      <c r="B3372">
        <v>28</v>
      </c>
      <c r="C3372" t="str">
        <f>IF(Table1[[#This Row],[Age]]&lt;=10,"Child",IF(Table1[[#This Row],[Age]]&lt;=20,"Teen", IF(Table1[[#This Row],[Age]]&lt;=40, "Young Adult",IF(Table1[[#This Row],[Age]]&lt;=60, "Middle Age","Old Age"))))</f>
        <v>Young Adult</v>
      </c>
      <c r="D3372" t="s">
        <v>5049</v>
      </c>
      <c r="E3372" t="s">
        <v>47</v>
      </c>
      <c r="F3372" t="s">
        <v>44</v>
      </c>
      <c r="G3372" s="2">
        <v>44634</v>
      </c>
      <c r="H3372" s="1">
        <f>YEAR(Table1[[#This Row],[Date_of_Diagnosis]])</f>
        <v>2022</v>
      </c>
      <c r="I3372" t="s">
        <v>42</v>
      </c>
      <c r="J3372" t="s">
        <v>2</v>
      </c>
      <c r="K3372" t="b">
        <v>1</v>
      </c>
      <c r="L3372">
        <v>25</v>
      </c>
      <c r="M3372">
        <v>6</v>
      </c>
      <c r="N3372" t="s">
        <v>9</v>
      </c>
      <c r="O3372">
        <v>22</v>
      </c>
      <c r="P3372" t="str">
        <f>IF(Table1[[#This Row],[Survival_Time_Months]]&lt;12,"&lt;1 Year",IF(Table1[[#This Row],[Survival_Time_Months]]&lt;60,"1-5 Years","5+ Years"))</f>
        <v>1-5 Years</v>
      </c>
      <c r="Q3372" t="s">
        <v>14</v>
      </c>
      <c r="R3372" t="b">
        <v>0</v>
      </c>
      <c r="S3372" t="s">
        <v>16</v>
      </c>
    </row>
    <row r="3373" spans="1:19" x14ac:dyDescent="0.35">
      <c r="A3373" t="s">
        <v>3418</v>
      </c>
      <c r="B3373">
        <v>57</v>
      </c>
      <c r="C3373" t="str">
        <f>IF(Table1[[#This Row],[Age]]&lt;=10,"Child",IF(Table1[[#This Row],[Age]]&lt;=20,"Teen", IF(Table1[[#This Row],[Age]]&lt;=40, "Young Adult",IF(Table1[[#This Row],[Age]]&lt;=60, "Middle Age","Old Age"))))</f>
        <v>Middle Age</v>
      </c>
      <c r="D3373" t="s">
        <v>40</v>
      </c>
      <c r="E3373" t="s">
        <v>47</v>
      </c>
      <c r="F3373" t="s">
        <v>44</v>
      </c>
      <c r="G3373" s="2">
        <v>44099</v>
      </c>
      <c r="H3373" s="1">
        <f>YEAR(Table1[[#This Row],[Date_of_Diagnosis]])</f>
        <v>2020</v>
      </c>
      <c r="I3373" t="s">
        <v>48</v>
      </c>
      <c r="J3373" t="s">
        <v>38</v>
      </c>
      <c r="K3373" t="b">
        <v>1</v>
      </c>
      <c r="L3373">
        <v>61</v>
      </c>
      <c r="M3373">
        <v>15</v>
      </c>
      <c r="N3373" t="s">
        <v>9</v>
      </c>
      <c r="O3373">
        <v>87</v>
      </c>
      <c r="P3373" t="str">
        <f>IF(Table1[[#This Row],[Survival_Time_Months]]&lt;12,"&lt;1 Year",IF(Table1[[#This Row],[Survival_Time_Months]]&lt;60,"1-5 Years","5+ Years"))</f>
        <v>5+ Years</v>
      </c>
      <c r="Q3373" t="s">
        <v>10</v>
      </c>
      <c r="R3373" t="b">
        <v>1</v>
      </c>
      <c r="S3373" t="s">
        <v>11</v>
      </c>
    </row>
    <row r="3374" spans="1:19" x14ac:dyDescent="0.35">
      <c r="A3374" t="s">
        <v>3419</v>
      </c>
      <c r="B3374">
        <v>42</v>
      </c>
      <c r="C3374" t="str">
        <f>IF(Table1[[#This Row],[Age]]&lt;=10,"Child",IF(Table1[[#This Row],[Age]]&lt;=20,"Teen", IF(Table1[[#This Row],[Age]]&lt;=40, "Young Adult",IF(Table1[[#This Row],[Age]]&lt;=60, "Middle Age","Old Age"))))</f>
        <v>Middle Age</v>
      </c>
      <c r="D3374" t="s">
        <v>5050</v>
      </c>
      <c r="E3374" t="s">
        <v>50</v>
      </c>
      <c r="F3374" t="s">
        <v>36</v>
      </c>
      <c r="G3374" s="2">
        <v>44459</v>
      </c>
      <c r="H3374" s="1">
        <f>YEAR(Table1[[#This Row],[Date_of_Diagnosis]])</f>
        <v>2021</v>
      </c>
      <c r="I3374" t="s">
        <v>51</v>
      </c>
      <c r="J3374" t="s">
        <v>38</v>
      </c>
      <c r="K3374" t="b">
        <v>1</v>
      </c>
      <c r="L3374">
        <v>39</v>
      </c>
      <c r="M3374">
        <v>0</v>
      </c>
      <c r="N3374" t="s">
        <v>9</v>
      </c>
      <c r="O3374">
        <v>100</v>
      </c>
      <c r="P3374" t="str">
        <f>IF(Table1[[#This Row],[Survival_Time_Months]]&lt;12,"&lt;1 Year",IF(Table1[[#This Row],[Survival_Time_Months]]&lt;60,"1-5 Years","5+ Years"))</f>
        <v>5+ Years</v>
      </c>
      <c r="Q3374" t="s">
        <v>14</v>
      </c>
      <c r="R3374" t="b">
        <v>1</v>
      </c>
      <c r="S3374" t="s">
        <v>19</v>
      </c>
    </row>
    <row r="3375" spans="1:19" x14ac:dyDescent="0.35">
      <c r="A3375" t="s">
        <v>3420</v>
      </c>
      <c r="B3375">
        <v>83</v>
      </c>
      <c r="C3375" t="str">
        <f>IF(Table1[[#This Row],[Age]]&lt;=10,"Child",IF(Table1[[#This Row],[Age]]&lt;=20,"Teen", IF(Table1[[#This Row],[Age]]&lt;=40, "Young Adult",IF(Table1[[#This Row],[Age]]&lt;=60, "Middle Age","Old Age"))))</f>
        <v>Old Age</v>
      </c>
      <c r="D3375" t="s">
        <v>40</v>
      </c>
      <c r="E3375" t="s">
        <v>35</v>
      </c>
      <c r="F3375" t="s">
        <v>36</v>
      </c>
      <c r="G3375" s="2">
        <v>44120</v>
      </c>
      <c r="H3375" s="1">
        <f>YEAR(Table1[[#This Row],[Date_of_Diagnosis]])</f>
        <v>2020</v>
      </c>
      <c r="I3375" t="s">
        <v>42</v>
      </c>
      <c r="J3375" t="s">
        <v>45</v>
      </c>
      <c r="K3375" t="b">
        <v>0</v>
      </c>
      <c r="L3375">
        <v>18</v>
      </c>
      <c r="M3375">
        <v>10</v>
      </c>
      <c r="N3375" t="s">
        <v>9</v>
      </c>
      <c r="O3375">
        <v>47</v>
      </c>
      <c r="P3375" t="str">
        <f>IF(Table1[[#This Row],[Survival_Time_Months]]&lt;12,"&lt;1 Year",IF(Table1[[#This Row],[Survival_Time_Months]]&lt;60,"1-5 Years","5+ Years"))</f>
        <v>1-5 Years</v>
      </c>
      <c r="Q3375" t="s">
        <v>10</v>
      </c>
      <c r="R3375" t="b">
        <v>1</v>
      </c>
      <c r="S3375" t="s">
        <v>20</v>
      </c>
    </row>
    <row r="3376" spans="1:19" x14ac:dyDescent="0.35">
      <c r="A3376" t="s">
        <v>3421</v>
      </c>
      <c r="B3376">
        <v>8</v>
      </c>
      <c r="C3376" t="str">
        <f>IF(Table1[[#This Row],[Age]]&lt;=10,"Child",IF(Table1[[#This Row],[Age]]&lt;=20,"Teen", IF(Table1[[#This Row],[Age]]&lt;=40, "Young Adult",IF(Table1[[#This Row],[Age]]&lt;=60, "Middle Age","Old Age"))))</f>
        <v>Child</v>
      </c>
      <c r="D3376" t="s">
        <v>5049</v>
      </c>
      <c r="E3376" t="s">
        <v>50</v>
      </c>
      <c r="F3376" t="s">
        <v>36</v>
      </c>
      <c r="G3376" s="2">
        <v>43879</v>
      </c>
      <c r="H3376" s="1">
        <f>YEAR(Table1[[#This Row],[Date_of_Diagnosis]])</f>
        <v>2020</v>
      </c>
      <c r="I3376" t="s">
        <v>51</v>
      </c>
      <c r="J3376" t="s">
        <v>2</v>
      </c>
      <c r="K3376" t="b">
        <v>1</v>
      </c>
      <c r="L3376">
        <v>12</v>
      </c>
      <c r="M3376">
        <v>18</v>
      </c>
      <c r="N3376" t="s">
        <v>12</v>
      </c>
      <c r="O3376">
        <v>113</v>
      </c>
      <c r="P3376" t="str">
        <f>IF(Table1[[#This Row],[Survival_Time_Months]]&lt;12,"&lt;1 Year",IF(Table1[[#This Row],[Survival_Time_Months]]&lt;60,"1-5 Years","5+ Years"))</f>
        <v>5+ Years</v>
      </c>
      <c r="Q3376" t="s">
        <v>10</v>
      </c>
      <c r="R3376" t="b">
        <v>1</v>
      </c>
      <c r="S3376" t="s">
        <v>13</v>
      </c>
    </row>
    <row r="3377" spans="1:19" x14ac:dyDescent="0.35">
      <c r="A3377" t="s">
        <v>3422</v>
      </c>
      <c r="B3377">
        <v>8</v>
      </c>
      <c r="C3377" t="str">
        <f>IF(Table1[[#This Row],[Age]]&lt;=10,"Child",IF(Table1[[#This Row],[Age]]&lt;=20,"Teen", IF(Table1[[#This Row],[Age]]&lt;=40, "Young Adult",IF(Table1[[#This Row],[Age]]&lt;=60, "Middle Age","Old Age"))))</f>
        <v>Child</v>
      </c>
      <c r="D3377" t="s">
        <v>40</v>
      </c>
      <c r="E3377" t="s">
        <v>47</v>
      </c>
      <c r="F3377" t="s">
        <v>41</v>
      </c>
      <c r="G3377" s="2">
        <v>45603</v>
      </c>
      <c r="H3377" s="1">
        <f>YEAR(Table1[[#This Row],[Date_of_Diagnosis]])</f>
        <v>2024</v>
      </c>
      <c r="I3377" t="s">
        <v>37</v>
      </c>
      <c r="J3377" t="s">
        <v>45</v>
      </c>
      <c r="K3377" t="b">
        <v>0</v>
      </c>
      <c r="L3377">
        <v>53</v>
      </c>
      <c r="M3377">
        <v>3</v>
      </c>
      <c r="N3377" t="s">
        <v>12</v>
      </c>
      <c r="O3377">
        <v>43</v>
      </c>
      <c r="P3377" t="str">
        <f>IF(Table1[[#This Row],[Survival_Time_Months]]&lt;12,"&lt;1 Year",IF(Table1[[#This Row],[Survival_Time_Months]]&lt;60,"1-5 Years","5+ Years"))</f>
        <v>1-5 Years</v>
      </c>
      <c r="Q3377" t="s">
        <v>14</v>
      </c>
      <c r="R3377" t="b">
        <v>0</v>
      </c>
      <c r="S3377" t="s">
        <v>17</v>
      </c>
    </row>
    <row r="3378" spans="1:19" x14ac:dyDescent="0.35">
      <c r="A3378" t="s">
        <v>3423</v>
      </c>
      <c r="B3378">
        <v>23</v>
      </c>
      <c r="C3378" t="str">
        <f>IF(Table1[[#This Row],[Age]]&lt;=10,"Child",IF(Table1[[#This Row],[Age]]&lt;=20,"Teen", IF(Table1[[#This Row],[Age]]&lt;=40, "Young Adult",IF(Table1[[#This Row],[Age]]&lt;=60, "Middle Age","Old Age"))))</f>
        <v>Young Adult</v>
      </c>
      <c r="D3378" t="s">
        <v>5050</v>
      </c>
      <c r="E3378" t="s">
        <v>35</v>
      </c>
      <c r="F3378" t="s">
        <v>36</v>
      </c>
      <c r="G3378" s="2">
        <v>43950</v>
      </c>
      <c r="H3378" s="1">
        <f>YEAR(Table1[[#This Row],[Date_of_Diagnosis]])</f>
        <v>2020</v>
      </c>
      <c r="I3378" t="s">
        <v>51</v>
      </c>
      <c r="J3378" t="s">
        <v>38</v>
      </c>
      <c r="K3378" t="b">
        <v>0</v>
      </c>
      <c r="L3378">
        <v>11</v>
      </c>
      <c r="M3378">
        <v>18</v>
      </c>
      <c r="N3378" t="s">
        <v>9</v>
      </c>
      <c r="O3378">
        <v>80</v>
      </c>
      <c r="P3378" t="str">
        <f>IF(Table1[[#This Row],[Survival_Time_Months]]&lt;12,"&lt;1 Year",IF(Table1[[#This Row],[Survival_Time_Months]]&lt;60,"1-5 Years","5+ Years"))</f>
        <v>5+ Years</v>
      </c>
      <c r="Q3378" t="s">
        <v>14</v>
      </c>
      <c r="R3378" t="b">
        <v>1</v>
      </c>
      <c r="S3378" t="s">
        <v>20</v>
      </c>
    </row>
    <row r="3379" spans="1:19" x14ac:dyDescent="0.35">
      <c r="A3379" t="s">
        <v>3424</v>
      </c>
      <c r="B3379">
        <v>12</v>
      </c>
      <c r="C3379" t="str">
        <f>IF(Table1[[#This Row],[Age]]&lt;=10,"Child",IF(Table1[[#This Row],[Age]]&lt;=20,"Teen", IF(Table1[[#This Row],[Age]]&lt;=40, "Young Adult",IF(Table1[[#This Row],[Age]]&lt;=60, "Middle Age","Old Age"))))</f>
        <v>Teen</v>
      </c>
      <c r="D3379" t="s">
        <v>5050</v>
      </c>
      <c r="E3379" t="s">
        <v>47</v>
      </c>
      <c r="F3379" t="s">
        <v>44</v>
      </c>
      <c r="G3379" s="2">
        <v>44448</v>
      </c>
      <c r="H3379" s="1">
        <f>YEAR(Table1[[#This Row],[Date_of_Diagnosis]])</f>
        <v>2021</v>
      </c>
      <c r="I3379" t="s">
        <v>42</v>
      </c>
      <c r="J3379" t="s">
        <v>45</v>
      </c>
      <c r="K3379" t="b">
        <v>0</v>
      </c>
      <c r="L3379">
        <v>67</v>
      </c>
      <c r="M3379">
        <v>18</v>
      </c>
      <c r="N3379" t="s">
        <v>15</v>
      </c>
      <c r="O3379">
        <v>26</v>
      </c>
      <c r="P3379" t="str">
        <f>IF(Table1[[#This Row],[Survival_Time_Months]]&lt;12,"&lt;1 Year",IF(Table1[[#This Row],[Survival_Time_Months]]&lt;60,"1-5 Years","5+ Years"))</f>
        <v>1-5 Years</v>
      </c>
      <c r="Q3379" t="s">
        <v>10</v>
      </c>
      <c r="R3379" t="b">
        <v>0</v>
      </c>
      <c r="S3379" t="s">
        <v>13</v>
      </c>
    </row>
    <row r="3380" spans="1:19" x14ac:dyDescent="0.35">
      <c r="A3380" t="s">
        <v>3425</v>
      </c>
      <c r="B3380">
        <v>7</v>
      </c>
      <c r="C3380" t="str">
        <f>IF(Table1[[#This Row],[Age]]&lt;=10,"Child",IF(Table1[[#This Row],[Age]]&lt;=20,"Teen", IF(Table1[[#This Row],[Age]]&lt;=40, "Young Adult",IF(Table1[[#This Row],[Age]]&lt;=60, "Middle Age","Old Age"))))</f>
        <v>Child</v>
      </c>
      <c r="D3380" t="s">
        <v>40</v>
      </c>
      <c r="E3380" t="s">
        <v>50</v>
      </c>
      <c r="F3380" t="s">
        <v>41</v>
      </c>
      <c r="G3380" s="2">
        <v>44182</v>
      </c>
      <c r="H3380" s="1">
        <f>YEAR(Table1[[#This Row],[Date_of_Diagnosis]])</f>
        <v>2020</v>
      </c>
      <c r="I3380" t="s">
        <v>51</v>
      </c>
      <c r="J3380" t="s">
        <v>38</v>
      </c>
      <c r="K3380" t="b">
        <v>0</v>
      </c>
      <c r="L3380">
        <v>65</v>
      </c>
      <c r="M3380">
        <v>17</v>
      </c>
      <c r="N3380" t="s">
        <v>12</v>
      </c>
      <c r="O3380">
        <v>42</v>
      </c>
      <c r="P3380" t="str">
        <f>IF(Table1[[#This Row],[Survival_Time_Months]]&lt;12,"&lt;1 Year",IF(Table1[[#This Row],[Survival_Time_Months]]&lt;60,"1-5 Years","5+ Years"))</f>
        <v>1-5 Years</v>
      </c>
      <c r="Q3380" t="s">
        <v>10</v>
      </c>
      <c r="R3380" t="b">
        <v>1</v>
      </c>
      <c r="S3380" t="s">
        <v>20</v>
      </c>
    </row>
    <row r="3381" spans="1:19" x14ac:dyDescent="0.35">
      <c r="A3381" t="s">
        <v>3426</v>
      </c>
      <c r="B3381">
        <v>7</v>
      </c>
      <c r="C3381" t="str">
        <f>IF(Table1[[#This Row],[Age]]&lt;=10,"Child",IF(Table1[[#This Row],[Age]]&lt;=20,"Teen", IF(Table1[[#This Row],[Age]]&lt;=40, "Young Adult",IF(Table1[[#This Row],[Age]]&lt;=60, "Middle Age","Old Age"))))</f>
        <v>Child</v>
      </c>
      <c r="D3381" t="s">
        <v>5050</v>
      </c>
      <c r="E3381" t="s">
        <v>35</v>
      </c>
      <c r="F3381" t="s">
        <v>36</v>
      </c>
      <c r="G3381" s="2">
        <v>45540</v>
      </c>
      <c r="H3381" s="1">
        <f>YEAR(Table1[[#This Row],[Date_of_Diagnosis]])</f>
        <v>2024</v>
      </c>
      <c r="I3381" t="s">
        <v>42</v>
      </c>
      <c r="J3381" t="s">
        <v>2</v>
      </c>
      <c r="K3381" t="b">
        <v>0</v>
      </c>
      <c r="L3381">
        <v>32</v>
      </c>
      <c r="M3381">
        <v>20</v>
      </c>
      <c r="N3381" t="s">
        <v>12</v>
      </c>
      <c r="O3381">
        <v>9</v>
      </c>
      <c r="P3381" t="str">
        <f>IF(Table1[[#This Row],[Survival_Time_Months]]&lt;12,"&lt;1 Year",IF(Table1[[#This Row],[Survival_Time_Months]]&lt;60,"1-5 Years","5+ Years"))</f>
        <v>&lt;1 Year</v>
      </c>
      <c r="Q3381" t="s">
        <v>14</v>
      </c>
      <c r="R3381" t="b">
        <v>1</v>
      </c>
      <c r="S3381" t="s">
        <v>16</v>
      </c>
    </row>
    <row r="3382" spans="1:19" x14ac:dyDescent="0.35">
      <c r="A3382" t="s">
        <v>3427</v>
      </c>
      <c r="B3382">
        <v>50</v>
      </c>
      <c r="C3382" t="str">
        <f>IF(Table1[[#This Row],[Age]]&lt;=10,"Child",IF(Table1[[#This Row],[Age]]&lt;=20,"Teen", IF(Table1[[#This Row],[Age]]&lt;=40, "Young Adult",IF(Table1[[#This Row],[Age]]&lt;=60, "Middle Age","Old Age"))))</f>
        <v>Middle Age</v>
      </c>
      <c r="D3382" t="s">
        <v>40</v>
      </c>
      <c r="E3382" t="s">
        <v>35</v>
      </c>
      <c r="F3382" t="s">
        <v>41</v>
      </c>
      <c r="G3382" s="2">
        <v>44570</v>
      </c>
      <c r="H3382" s="1">
        <f>YEAR(Table1[[#This Row],[Date_of_Diagnosis]])</f>
        <v>2022</v>
      </c>
      <c r="I3382" t="s">
        <v>48</v>
      </c>
      <c r="J3382" t="s">
        <v>45</v>
      </c>
      <c r="K3382" t="b">
        <v>0</v>
      </c>
      <c r="L3382">
        <v>20</v>
      </c>
      <c r="M3382">
        <v>10</v>
      </c>
      <c r="N3382" t="s">
        <v>12</v>
      </c>
      <c r="O3382">
        <v>16</v>
      </c>
      <c r="P3382" t="str">
        <f>IF(Table1[[#This Row],[Survival_Time_Months]]&lt;12,"&lt;1 Year",IF(Table1[[#This Row],[Survival_Time_Months]]&lt;60,"1-5 Years","5+ Years"))</f>
        <v>1-5 Years</v>
      </c>
      <c r="Q3382" t="s">
        <v>14</v>
      </c>
      <c r="R3382" t="b">
        <v>0</v>
      </c>
      <c r="S3382" t="s">
        <v>11</v>
      </c>
    </row>
    <row r="3383" spans="1:19" x14ac:dyDescent="0.35">
      <c r="A3383" t="s">
        <v>3428</v>
      </c>
      <c r="B3383">
        <v>85</v>
      </c>
      <c r="C3383" t="str">
        <f>IF(Table1[[#This Row],[Age]]&lt;=10,"Child",IF(Table1[[#This Row],[Age]]&lt;=20,"Teen", IF(Table1[[#This Row],[Age]]&lt;=40, "Young Adult",IF(Table1[[#This Row],[Age]]&lt;=60, "Middle Age","Old Age"))))</f>
        <v>Old Age</v>
      </c>
      <c r="D3383" t="s">
        <v>5050</v>
      </c>
      <c r="E3383" t="s">
        <v>35</v>
      </c>
      <c r="F3383" t="s">
        <v>44</v>
      </c>
      <c r="G3383" s="2">
        <v>44608</v>
      </c>
      <c r="H3383" s="1">
        <f>YEAR(Table1[[#This Row],[Date_of_Diagnosis]])</f>
        <v>2022</v>
      </c>
      <c r="I3383" t="s">
        <v>48</v>
      </c>
      <c r="J3383" t="s">
        <v>2</v>
      </c>
      <c r="K3383" t="b">
        <v>0</v>
      </c>
      <c r="L3383">
        <v>1</v>
      </c>
      <c r="M3383">
        <v>9</v>
      </c>
      <c r="N3383" t="s">
        <v>15</v>
      </c>
      <c r="O3383">
        <v>19</v>
      </c>
      <c r="P3383" t="str">
        <f>IF(Table1[[#This Row],[Survival_Time_Months]]&lt;12,"&lt;1 Year",IF(Table1[[#This Row],[Survival_Time_Months]]&lt;60,"1-5 Years","5+ Years"))</f>
        <v>1-5 Years</v>
      </c>
      <c r="Q3383" t="s">
        <v>14</v>
      </c>
      <c r="R3383" t="b">
        <v>1</v>
      </c>
      <c r="S3383" t="s">
        <v>19</v>
      </c>
    </row>
    <row r="3384" spans="1:19" x14ac:dyDescent="0.35">
      <c r="A3384" t="s">
        <v>3429</v>
      </c>
      <c r="B3384">
        <v>12</v>
      </c>
      <c r="C3384" t="str">
        <f>IF(Table1[[#This Row],[Age]]&lt;=10,"Child",IF(Table1[[#This Row],[Age]]&lt;=20,"Teen", IF(Table1[[#This Row],[Age]]&lt;=40, "Young Adult",IF(Table1[[#This Row],[Age]]&lt;=60, "Middle Age","Old Age"))))</f>
        <v>Teen</v>
      </c>
      <c r="D3384" t="s">
        <v>40</v>
      </c>
      <c r="E3384" t="s">
        <v>50</v>
      </c>
      <c r="F3384" t="s">
        <v>36</v>
      </c>
      <c r="G3384" s="2">
        <v>45240</v>
      </c>
      <c r="H3384" s="1">
        <f>YEAR(Table1[[#This Row],[Date_of_Diagnosis]])</f>
        <v>2023</v>
      </c>
      <c r="I3384" t="s">
        <v>42</v>
      </c>
      <c r="J3384" t="s">
        <v>45</v>
      </c>
      <c r="K3384" t="b">
        <v>1</v>
      </c>
      <c r="L3384">
        <v>40</v>
      </c>
      <c r="M3384">
        <v>18</v>
      </c>
      <c r="N3384" t="s">
        <v>12</v>
      </c>
      <c r="O3384">
        <v>32</v>
      </c>
      <c r="P3384" t="str">
        <f>IF(Table1[[#This Row],[Survival_Time_Months]]&lt;12,"&lt;1 Year",IF(Table1[[#This Row],[Survival_Time_Months]]&lt;60,"1-5 Years","5+ Years"))</f>
        <v>1-5 Years</v>
      </c>
      <c r="Q3384" t="s">
        <v>14</v>
      </c>
      <c r="R3384" t="b">
        <v>1</v>
      </c>
      <c r="S3384" t="s">
        <v>23</v>
      </c>
    </row>
    <row r="3385" spans="1:19" x14ac:dyDescent="0.35">
      <c r="A3385" t="s">
        <v>3430</v>
      </c>
      <c r="B3385">
        <v>84</v>
      </c>
      <c r="C3385" t="str">
        <f>IF(Table1[[#This Row],[Age]]&lt;=10,"Child",IF(Table1[[#This Row],[Age]]&lt;=20,"Teen", IF(Table1[[#This Row],[Age]]&lt;=40, "Young Adult",IF(Table1[[#This Row],[Age]]&lt;=60, "Middle Age","Old Age"))))</f>
        <v>Old Age</v>
      </c>
      <c r="D3385" t="s">
        <v>5050</v>
      </c>
      <c r="E3385" t="s">
        <v>50</v>
      </c>
      <c r="F3385" t="s">
        <v>36</v>
      </c>
      <c r="G3385" s="2">
        <v>44554</v>
      </c>
      <c r="H3385" s="1">
        <f>YEAR(Table1[[#This Row],[Date_of_Diagnosis]])</f>
        <v>2021</v>
      </c>
      <c r="I3385" t="s">
        <v>37</v>
      </c>
      <c r="J3385" t="s">
        <v>38</v>
      </c>
      <c r="K3385" t="b">
        <v>0</v>
      </c>
      <c r="L3385">
        <v>34</v>
      </c>
      <c r="M3385">
        <v>9</v>
      </c>
      <c r="N3385" t="s">
        <v>15</v>
      </c>
      <c r="O3385">
        <v>69</v>
      </c>
      <c r="P3385" t="str">
        <f>IF(Table1[[#This Row],[Survival_Time_Months]]&lt;12,"&lt;1 Year",IF(Table1[[#This Row],[Survival_Time_Months]]&lt;60,"1-5 Years","5+ Years"))</f>
        <v>5+ Years</v>
      </c>
      <c r="Q3385" t="s">
        <v>14</v>
      </c>
      <c r="R3385" t="b">
        <v>0</v>
      </c>
      <c r="S3385" t="s">
        <v>13</v>
      </c>
    </row>
    <row r="3386" spans="1:19" x14ac:dyDescent="0.35">
      <c r="A3386" t="s">
        <v>3431</v>
      </c>
      <c r="B3386">
        <v>75</v>
      </c>
      <c r="C3386" t="str">
        <f>IF(Table1[[#This Row],[Age]]&lt;=10,"Child",IF(Table1[[#This Row],[Age]]&lt;=20,"Teen", IF(Table1[[#This Row],[Age]]&lt;=40, "Young Adult",IF(Table1[[#This Row],[Age]]&lt;=60, "Middle Age","Old Age"))))</f>
        <v>Old Age</v>
      </c>
      <c r="D3386" t="s">
        <v>5049</v>
      </c>
      <c r="E3386" t="s">
        <v>35</v>
      </c>
      <c r="F3386" t="s">
        <v>41</v>
      </c>
      <c r="G3386" s="2">
        <v>44053</v>
      </c>
      <c r="H3386" s="1">
        <f>YEAR(Table1[[#This Row],[Date_of_Diagnosis]])</f>
        <v>2020</v>
      </c>
      <c r="I3386" t="s">
        <v>51</v>
      </c>
      <c r="J3386" t="s">
        <v>45</v>
      </c>
      <c r="K3386" t="b">
        <v>1</v>
      </c>
      <c r="L3386">
        <v>41</v>
      </c>
      <c r="M3386">
        <v>11</v>
      </c>
      <c r="N3386" t="s">
        <v>9</v>
      </c>
      <c r="O3386">
        <v>75</v>
      </c>
      <c r="P3386" t="str">
        <f>IF(Table1[[#This Row],[Survival_Time_Months]]&lt;12,"&lt;1 Year",IF(Table1[[#This Row],[Survival_Time_Months]]&lt;60,"1-5 Years","5+ Years"))</f>
        <v>5+ Years</v>
      </c>
      <c r="Q3386" t="s">
        <v>10</v>
      </c>
      <c r="R3386" t="b">
        <v>1</v>
      </c>
      <c r="S3386" t="s">
        <v>11</v>
      </c>
    </row>
    <row r="3387" spans="1:19" x14ac:dyDescent="0.35">
      <c r="A3387" t="s">
        <v>3432</v>
      </c>
      <c r="B3387">
        <v>27</v>
      </c>
      <c r="C3387" t="str">
        <f>IF(Table1[[#This Row],[Age]]&lt;=10,"Child",IF(Table1[[#This Row],[Age]]&lt;=20,"Teen", IF(Table1[[#This Row],[Age]]&lt;=40, "Young Adult",IF(Table1[[#This Row],[Age]]&lt;=60, "Middle Age","Old Age"))))</f>
        <v>Young Adult</v>
      </c>
      <c r="D3387" t="s">
        <v>5050</v>
      </c>
      <c r="E3387" t="s">
        <v>35</v>
      </c>
      <c r="F3387" t="s">
        <v>36</v>
      </c>
      <c r="G3387" s="2">
        <v>45409</v>
      </c>
      <c r="H3387" s="1">
        <f>YEAR(Table1[[#This Row],[Date_of_Diagnosis]])</f>
        <v>2024</v>
      </c>
      <c r="I3387" t="s">
        <v>37</v>
      </c>
      <c r="J3387" t="s">
        <v>2</v>
      </c>
      <c r="K3387" t="b">
        <v>1</v>
      </c>
      <c r="L3387">
        <v>63</v>
      </c>
      <c r="M3387">
        <v>8</v>
      </c>
      <c r="N3387" t="s">
        <v>12</v>
      </c>
      <c r="O3387">
        <v>104</v>
      </c>
      <c r="P3387" t="str">
        <f>IF(Table1[[#This Row],[Survival_Time_Months]]&lt;12,"&lt;1 Year",IF(Table1[[#This Row],[Survival_Time_Months]]&lt;60,"1-5 Years","5+ Years"))</f>
        <v>5+ Years</v>
      </c>
      <c r="Q3387" t="s">
        <v>14</v>
      </c>
      <c r="R3387" t="b">
        <v>1</v>
      </c>
      <c r="S3387" t="s">
        <v>17</v>
      </c>
    </row>
    <row r="3388" spans="1:19" x14ac:dyDescent="0.35">
      <c r="A3388" t="s">
        <v>3433</v>
      </c>
      <c r="B3388">
        <v>72</v>
      </c>
      <c r="C3388" t="str">
        <f>IF(Table1[[#This Row],[Age]]&lt;=10,"Child",IF(Table1[[#This Row],[Age]]&lt;=20,"Teen", IF(Table1[[#This Row],[Age]]&lt;=40, "Young Adult",IF(Table1[[#This Row],[Age]]&lt;=60, "Middle Age","Old Age"))))</f>
        <v>Old Age</v>
      </c>
      <c r="D3388" t="s">
        <v>40</v>
      </c>
      <c r="E3388" t="s">
        <v>47</v>
      </c>
      <c r="F3388" t="s">
        <v>44</v>
      </c>
      <c r="G3388" s="2">
        <v>44734</v>
      </c>
      <c r="H3388" s="1">
        <f>YEAR(Table1[[#This Row],[Date_of_Diagnosis]])</f>
        <v>2022</v>
      </c>
      <c r="I3388" t="s">
        <v>51</v>
      </c>
      <c r="J3388" t="s">
        <v>45</v>
      </c>
      <c r="K3388" t="b">
        <v>1</v>
      </c>
      <c r="L3388">
        <v>69</v>
      </c>
      <c r="M3388">
        <v>15</v>
      </c>
      <c r="N3388" t="s">
        <v>9</v>
      </c>
      <c r="O3388">
        <v>110</v>
      </c>
      <c r="P3388" t="str">
        <f>IF(Table1[[#This Row],[Survival_Time_Months]]&lt;12,"&lt;1 Year",IF(Table1[[#This Row],[Survival_Time_Months]]&lt;60,"1-5 Years","5+ Years"))</f>
        <v>5+ Years</v>
      </c>
      <c r="Q3388" t="s">
        <v>10</v>
      </c>
      <c r="R3388" t="b">
        <v>0</v>
      </c>
      <c r="S3388" t="s">
        <v>23</v>
      </c>
    </row>
    <row r="3389" spans="1:19" x14ac:dyDescent="0.35">
      <c r="A3389" t="s">
        <v>3434</v>
      </c>
      <c r="B3389">
        <v>89</v>
      </c>
      <c r="C3389" t="str">
        <f>IF(Table1[[#This Row],[Age]]&lt;=10,"Child",IF(Table1[[#This Row],[Age]]&lt;=20,"Teen", IF(Table1[[#This Row],[Age]]&lt;=40, "Young Adult",IF(Table1[[#This Row],[Age]]&lt;=60, "Middle Age","Old Age"))))</f>
        <v>Old Age</v>
      </c>
      <c r="D3389" t="s">
        <v>5049</v>
      </c>
      <c r="E3389" t="s">
        <v>35</v>
      </c>
      <c r="F3389" t="s">
        <v>41</v>
      </c>
      <c r="G3389" s="2">
        <v>45570</v>
      </c>
      <c r="H3389" s="1">
        <f>YEAR(Table1[[#This Row],[Date_of_Diagnosis]])</f>
        <v>2024</v>
      </c>
      <c r="I3389" t="s">
        <v>37</v>
      </c>
      <c r="J3389" t="s">
        <v>38</v>
      </c>
      <c r="K3389" t="b">
        <v>1</v>
      </c>
      <c r="L3389">
        <v>29</v>
      </c>
      <c r="M3389">
        <v>13</v>
      </c>
      <c r="N3389" t="s">
        <v>9</v>
      </c>
      <c r="O3389">
        <v>92</v>
      </c>
      <c r="P3389" t="str">
        <f>IF(Table1[[#This Row],[Survival_Time_Months]]&lt;12,"&lt;1 Year",IF(Table1[[#This Row],[Survival_Time_Months]]&lt;60,"1-5 Years","5+ Years"))</f>
        <v>5+ Years</v>
      </c>
      <c r="Q3389" t="s">
        <v>10</v>
      </c>
      <c r="R3389" t="b">
        <v>0</v>
      </c>
      <c r="S3389" t="s">
        <v>13</v>
      </c>
    </row>
    <row r="3390" spans="1:19" x14ac:dyDescent="0.35">
      <c r="A3390" t="s">
        <v>3435</v>
      </c>
      <c r="B3390">
        <v>29</v>
      </c>
      <c r="C3390" t="str">
        <f>IF(Table1[[#This Row],[Age]]&lt;=10,"Child",IF(Table1[[#This Row],[Age]]&lt;=20,"Teen", IF(Table1[[#This Row],[Age]]&lt;=40, "Young Adult",IF(Table1[[#This Row],[Age]]&lt;=60, "Middle Age","Old Age"))))</f>
        <v>Young Adult</v>
      </c>
      <c r="D3390" t="s">
        <v>40</v>
      </c>
      <c r="E3390" t="s">
        <v>47</v>
      </c>
      <c r="F3390" t="s">
        <v>41</v>
      </c>
      <c r="G3390" s="2">
        <v>43891</v>
      </c>
      <c r="H3390" s="1">
        <f>YEAR(Table1[[#This Row],[Date_of_Diagnosis]])</f>
        <v>2020</v>
      </c>
      <c r="I3390" t="s">
        <v>51</v>
      </c>
      <c r="J3390" t="s">
        <v>2</v>
      </c>
      <c r="K3390" t="b">
        <v>1</v>
      </c>
      <c r="L3390">
        <v>58</v>
      </c>
      <c r="M3390">
        <v>10</v>
      </c>
      <c r="N3390" t="s">
        <v>15</v>
      </c>
      <c r="O3390">
        <v>28</v>
      </c>
      <c r="P3390" t="str">
        <f>IF(Table1[[#This Row],[Survival_Time_Months]]&lt;12,"&lt;1 Year",IF(Table1[[#This Row],[Survival_Time_Months]]&lt;60,"1-5 Years","5+ Years"))</f>
        <v>1-5 Years</v>
      </c>
      <c r="Q3390" t="s">
        <v>14</v>
      </c>
      <c r="R3390" t="b">
        <v>1</v>
      </c>
      <c r="S3390" t="s">
        <v>23</v>
      </c>
    </row>
    <row r="3391" spans="1:19" x14ac:dyDescent="0.35">
      <c r="A3391" t="s">
        <v>3436</v>
      </c>
      <c r="B3391">
        <v>79</v>
      </c>
      <c r="C3391" t="str">
        <f>IF(Table1[[#This Row],[Age]]&lt;=10,"Child",IF(Table1[[#This Row],[Age]]&lt;=20,"Teen", IF(Table1[[#This Row],[Age]]&lt;=40, "Young Adult",IF(Table1[[#This Row],[Age]]&lt;=60, "Middle Age","Old Age"))))</f>
        <v>Old Age</v>
      </c>
      <c r="D3391" t="s">
        <v>5050</v>
      </c>
      <c r="E3391" t="s">
        <v>35</v>
      </c>
      <c r="F3391" t="s">
        <v>36</v>
      </c>
      <c r="G3391" s="2">
        <v>44063</v>
      </c>
      <c r="H3391" s="1">
        <f>YEAR(Table1[[#This Row],[Date_of_Diagnosis]])</f>
        <v>2020</v>
      </c>
      <c r="I3391" t="s">
        <v>42</v>
      </c>
      <c r="J3391" t="s">
        <v>45</v>
      </c>
      <c r="K3391" t="b">
        <v>0</v>
      </c>
      <c r="L3391">
        <v>28</v>
      </c>
      <c r="M3391">
        <v>2</v>
      </c>
      <c r="N3391" t="s">
        <v>9</v>
      </c>
      <c r="O3391">
        <v>115</v>
      </c>
      <c r="P3391" t="str">
        <f>IF(Table1[[#This Row],[Survival_Time_Months]]&lt;12,"&lt;1 Year",IF(Table1[[#This Row],[Survival_Time_Months]]&lt;60,"1-5 Years","5+ Years"))</f>
        <v>5+ Years</v>
      </c>
      <c r="Q3391" t="s">
        <v>14</v>
      </c>
      <c r="R3391" t="b">
        <v>0</v>
      </c>
      <c r="S3391" t="s">
        <v>23</v>
      </c>
    </row>
    <row r="3392" spans="1:19" x14ac:dyDescent="0.35">
      <c r="A3392" t="s">
        <v>3437</v>
      </c>
      <c r="B3392">
        <v>40</v>
      </c>
      <c r="C3392" t="str">
        <f>IF(Table1[[#This Row],[Age]]&lt;=10,"Child",IF(Table1[[#This Row],[Age]]&lt;=20,"Teen", IF(Table1[[#This Row],[Age]]&lt;=40, "Young Adult",IF(Table1[[#This Row],[Age]]&lt;=60, "Middle Age","Old Age"))))</f>
        <v>Young Adult</v>
      </c>
      <c r="D3392" t="s">
        <v>5049</v>
      </c>
      <c r="E3392" t="s">
        <v>50</v>
      </c>
      <c r="F3392" t="s">
        <v>36</v>
      </c>
      <c r="G3392" s="2">
        <v>44942</v>
      </c>
      <c r="H3392" s="1">
        <f>YEAR(Table1[[#This Row],[Date_of_Diagnosis]])</f>
        <v>2023</v>
      </c>
      <c r="I3392" t="s">
        <v>48</v>
      </c>
      <c r="J3392" t="s">
        <v>45</v>
      </c>
      <c r="K3392" t="b">
        <v>0</v>
      </c>
      <c r="L3392">
        <v>11</v>
      </c>
      <c r="M3392">
        <v>8</v>
      </c>
      <c r="N3392" t="s">
        <v>12</v>
      </c>
      <c r="O3392">
        <v>58</v>
      </c>
      <c r="P3392" t="str">
        <f>IF(Table1[[#This Row],[Survival_Time_Months]]&lt;12,"&lt;1 Year",IF(Table1[[#This Row],[Survival_Time_Months]]&lt;60,"1-5 Years","5+ Years"))</f>
        <v>1-5 Years</v>
      </c>
      <c r="Q3392" t="s">
        <v>14</v>
      </c>
      <c r="R3392" t="b">
        <v>0</v>
      </c>
      <c r="S3392" t="s">
        <v>23</v>
      </c>
    </row>
    <row r="3393" spans="1:19" x14ac:dyDescent="0.35">
      <c r="A3393" t="s">
        <v>3438</v>
      </c>
      <c r="B3393">
        <v>47</v>
      </c>
      <c r="C3393" t="str">
        <f>IF(Table1[[#This Row],[Age]]&lt;=10,"Child",IF(Table1[[#This Row],[Age]]&lt;=20,"Teen", IF(Table1[[#This Row],[Age]]&lt;=40, "Young Adult",IF(Table1[[#This Row],[Age]]&lt;=60, "Middle Age","Old Age"))))</f>
        <v>Middle Age</v>
      </c>
      <c r="D3393" t="s">
        <v>5050</v>
      </c>
      <c r="E3393" t="s">
        <v>50</v>
      </c>
      <c r="F3393" t="s">
        <v>44</v>
      </c>
      <c r="G3393" s="2">
        <v>43595</v>
      </c>
      <c r="H3393" s="1">
        <f>YEAR(Table1[[#This Row],[Date_of_Diagnosis]])</f>
        <v>2019</v>
      </c>
      <c r="I3393" t="s">
        <v>51</v>
      </c>
      <c r="J3393" t="s">
        <v>45</v>
      </c>
      <c r="K3393" t="b">
        <v>0</v>
      </c>
      <c r="L3393">
        <v>25</v>
      </c>
      <c r="M3393">
        <v>18</v>
      </c>
      <c r="N3393" t="s">
        <v>9</v>
      </c>
      <c r="O3393">
        <v>68</v>
      </c>
      <c r="P3393" t="str">
        <f>IF(Table1[[#This Row],[Survival_Time_Months]]&lt;12,"&lt;1 Year",IF(Table1[[#This Row],[Survival_Time_Months]]&lt;60,"1-5 Years","5+ Years"))</f>
        <v>5+ Years</v>
      </c>
      <c r="Q3393" t="s">
        <v>14</v>
      </c>
      <c r="R3393" t="b">
        <v>1</v>
      </c>
      <c r="S3393" t="s">
        <v>23</v>
      </c>
    </row>
    <row r="3394" spans="1:19" x14ac:dyDescent="0.35">
      <c r="A3394" t="s">
        <v>3439</v>
      </c>
      <c r="B3394">
        <v>54</v>
      </c>
      <c r="C3394" t="str">
        <f>IF(Table1[[#This Row],[Age]]&lt;=10,"Child",IF(Table1[[#This Row],[Age]]&lt;=20,"Teen", IF(Table1[[#This Row],[Age]]&lt;=40, "Young Adult",IF(Table1[[#This Row],[Age]]&lt;=60, "Middle Age","Old Age"))))</f>
        <v>Middle Age</v>
      </c>
      <c r="D3394" t="s">
        <v>40</v>
      </c>
      <c r="E3394" t="s">
        <v>47</v>
      </c>
      <c r="F3394" t="s">
        <v>44</v>
      </c>
      <c r="G3394" s="2">
        <v>43623</v>
      </c>
      <c r="H3394" s="1">
        <f>YEAR(Table1[[#This Row],[Date_of_Diagnosis]])</f>
        <v>2019</v>
      </c>
      <c r="I3394" t="s">
        <v>37</v>
      </c>
      <c r="J3394" t="s">
        <v>38</v>
      </c>
      <c r="K3394" t="b">
        <v>0</v>
      </c>
      <c r="L3394">
        <v>40</v>
      </c>
      <c r="M3394">
        <v>8</v>
      </c>
      <c r="N3394" t="s">
        <v>9</v>
      </c>
      <c r="O3394">
        <v>40</v>
      </c>
      <c r="P3394" t="str">
        <f>IF(Table1[[#This Row],[Survival_Time_Months]]&lt;12,"&lt;1 Year",IF(Table1[[#This Row],[Survival_Time_Months]]&lt;60,"1-5 Years","5+ Years"))</f>
        <v>1-5 Years</v>
      </c>
      <c r="Q3394" t="s">
        <v>14</v>
      </c>
      <c r="R3394" t="b">
        <v>1</v>
      </c>
      <c r="S3394" t="s">
        <v>20</v>
      </c>
    </row>
    <row r="3395" spans="1:19" x14ac:dyDescent="0.35">
      <c r="A3395" t="s">
        <v>3440</v>
      </c>
      <c r="B3395">
        <v>10</v>
      </c>
      <c r="C3395" t="str">
        <f>IF(Table1[[#This Row],[Age]]&lt;=10,"Child",IF(Table1[[#This Row],[Age]]&lt;=20,"Teen", IF(Table1[[#This Row],[Age]]&lt;=40, "Young Adult",IF(Table1[[#This Row],[Age]]&lt;=60, "Middle Age","Old Age"))))</f>
        <v>Child</v>
      </c>
      <c r="D3395" t="s">
        <v>40</v>
      </c>
      <c r="E3395" t="s">
        <v>35</v>
      </c>
      <c r="F3395" t="s">
        <v>36</v>
      </c>
      <c r="G3395" s="2">
        <v>44847</v>
      </c>
      <c r="H3395" s="1">
        <f>YEAR(Table1[[#This Row],[Date_of_Diagnosis]])</f>
        <v>2022</v>
      </c>
      <c r="I3395" t="s">
        <v>51</v>
      </c>
      <c r="J3395" t="s">
        <v>45</v>
      </c>
      <c r="K3395" t="b">
        <v>1</v>
      </c>
      <c r="L3395">
        <v>1</v>
      </c>
      <c r="M3395">
        <v>2</v>
      </c>
      <c r="N3395" t="s">
        <v>12</v>
      </c>
      <c r="O3395">
        <v>58</v>
      </c>
      <c r="P3395" t="str">
        <f>IF(Table1[[#This Row],[Survival_Time_Months]]&lt;12,"&lt;1 Year",IF(Table1[[#This Row],[Survival_Time_Months]]&lt;60,"1-5 Years","5+ Years"))</f>
        <v>1-5 Years</v>
      </c>
      <c r="Q3395" t="s">
        <v>14</v>
      </c>
      <c r="R3395" t="b">
        <v>1</v>
      </c>
      <c r="S3395" t="s">
        <v>20</v>
      </c>
    </row>
    <row r="3396" spans="1:19" x14ac:dyDescent="0.35">
      <c r="A3396" t="s">
        <v>3441</v>
      </c>
      <c r="B3396">
        <v>24</v>
      </c>
      <c r="C3396" t="str">
        <f>IF(Table1[[#This Row],[Age]]&lt;=10,"Child",IF(Table1[[#This Row],[Age]]&lt;=20,"Teen", IF(Table1[[#This Row],[Age]]&lt;=40, "Young Adult",IF(Table1[[#This Row],[Age]]&lt;=60, "Middle Age","Old Age"))))</f>
        <v>Young Adult</v>
      </c>
      <c r="D3396" t="s">
        <v>5049</v>
      </c>
      <c r="E3396" t="s">
        <v>35</v>
      </c>
      <c r="F3396" t="s">
        <v>41</v>
      </c>
      <c r="G3396" s="2">
        <v>44900</v>
      </c>
      <c r="H3396" s="1">
        <f>YEAR(Table1[[#This Row],[Date_of_Diagnosis]])</f>
        <v>2022</v>
      </c>
      <c r="I3396" t="s">
        <v>48</v>
      </c>
      <c r="J3396" t="s">
        <v>38</v>
      </c>
      <c r="K3396" t="b">
        <v>1</v>
      </c>
      <c r="L3396">
        <v>42</v>
      </c>
      <c r="M3396">
        <v>15</v>
      </c>
      <c r="N3396" t="s">
        <v>12</v>
      </c>
      <c r="O3396">
        <v>47</v>
      </c>
      <c r="P3396" t="str">
        <f>IF(Table1[[#This Row],[Survival_Time_Months]]&lt;12,"&lt;1 Year",IF(Table1[[#This Row],[Survival_Time_Months]]&lt;60,"1-5 Years","5+ Years"))</f>
        <v>1-5 Years</v>
      </c>
      <c r="Q3396" t="s">
        <v>14</v>
      </c>
      <c r="R3396" t="b">
        <v>1</v>
      </c>
      <c r="S3396" t="s">
        <v>11</v>
      </c>
    </row>
    <row r="3397" spans="1:19" x14ac:dyDescent="0.35">
      <c r="A3397" t="s">
        <v>3442</v>
      </c>
      <c r="B3397">
        <v>14</v>
      </c>
      <c r="C3397" t="str">
        <f>IF(Table1[[#This Row],[Age]]&lt;=10,"Child",IF(Table1[[#This Row],[Age]]&lt;=20,"Teen", IF(Table1[[#This Row],[Age]]&lt;=40, "Young Adult",IF(Table1[[#This Row],[Age]]&lt;=60, "Middle Age","Old Age"))))</f>
        <v>Teen</v>
      </c>
      <c r="D3397" t="s">
        <v>40</v>
      </c>
      <c r="E3397" t="s">
        <v>47</v>
      </c>
      <c r="F3397" t="s">
        <v>36</v>
      </c>
      <c r="G3397" s="2">
        <v>44005</v>
      </c>
      <c r="H3397" s="1">
        <f>YEAR(Table1[[#This Row],[Date_of_Diagnosis]])</f>
        <v>2020</v>
      </c>
      <c r="I3397" t="s">
        <v>48</v>
      </c>
      <c r="J3397" t="s">
        <v>38</v>
      </c>
      <c r="K3397" t="b">
        <v>1</v>
      </c>
      <c r="L3397">
        <v>41</v>
      </c>
      <c r="M3397">
        <v>19</v>
      </c>
      <c r="N3397" t="s">
        <v>12</v>
      </c>
      <c r="O3397">
        <v>13</v>
      </c>
      <c r="P3397" t="str">
        <f>IF(Table1[[#This Row],[Survival_Time_Months]]&lt;12,"&lt;1 Year",IF(Table1[[#This Row],[Survival_Time_Months]]&lt;60,"1-5 Years","5+ Years"))</f>
        <v>1-5 Years</v>
      </c>
      <c r="Q3397" t="s">
        <v>14</v>
      </c>
      <c r="R3397" t="b">
        <v>1</v>
      </c>
      <c r="S3397" t="s">
        <v>19</v>
      </c>
    </row>
    <row r="3398" spans="1:19" x14ac:dyDescent="0.35">
      <c r="A3398" t="s">
        <v>3443</v>
      </c>
      <c r="B3398">
        <v>60</v>
      </c>
      <c r="C3398" t="str">
        <f>IF(Table1[[#This Row],[Age]]&lt;=10,"Child",IF(Table1[[#This Row],[Age]]&lt;=20,"Teen", IF(Table1[[#This Row],[Age]]&lt;=40, "Young Adult",IF(Table1[[#This Row],[Age]]&lt;=60, "Middle Age","Old Age"))))</f>
        <v>Middle Age</v>
      </c>
      <c r="D3398" t="s">
        <v>5049</v>
      </c>
      <c r="E3398" t="s">
        <v>47</v>
      </c>
      <c r="F3398" t="s">
        <v>36</v>
      </c>
      <c r="G3398" s="2">
        <v>43889</v>
      </c>
      <c r="H3398" s="1">
        <f>YEAR(Table1[[#This Row],[Date_of_Diagnosis]])</f>
        <v>2020</v>
      </c>
      <c r="I3398" t="s">
        <v>48</v>
      </c>
      <c r="J3398" t="s">
        <v>2</v>
      </c>
      <c r="K3398" t="b">
        <v>1</v>
      </c>
      <c r="L3398">
        <v>3</v>
      </c>
      <c r="M3398">
        <v>12</v>
      </c>
      <c r="N3398" t="s">
        <v>9</v>
      </c>
      <c r="O3398">
        <v>73</v>
      </c>
      <c r="P3398" t="str">
        <f>IF(Table1[[#This Row],[Survival_Time_Months]]&lt;12,"&lt;1 Year",IF(Table1[[#This Row],[Survival_Time_Months]]&lt;60,"1-5 Years","5+ Years"))</f>
        <v>5+ Years</v>
      </c>
      <c r="Q3398" t="s">
        <v>10</v>
      </c>
      <c r="R3398" t="b">
        <v>0</v>
      </c>
      <c r="S3398" t="s">
        <v>23</v>
      </c>
    </row>
    <row r="3399" spans="1:19" x14ac:dyDescent="0.35">
      <c r="A3399" t="s">
        <v>3444</v>
      </c>
      <c r="B3399">
        <v>58</v>
      </c>
      <c r="C3399" t="str">
        <f>IF(Table1[[#This Row],[Age]]&lt;=10,"Child",IF(Table1[[#This Row],[Age]]&lt;=20,"Teen", IF(Table1[[#This Row],[Age]]&lt;=40, "Young Adult",IF(Table1[[#This Row],[Age]]&lt;=60, "Middle Age","Old Age"))))</f>
        <v>Middle Age</v>
      </c>
      <c r="D3399" t="s">
        <v>40</v>
      </c>
      <c r="E3399" t="s">
        <v>47</v>
      </c>
      <c r="F3399" t="s">
        <v>41</v>
      </c>
      <c r="G3399" s="2">
        <v>44493</v>
      </c>
      <c r="H3399" s="1">
        <f>YEAR(Table1[[#This Row],[Date_of_Diagnosis]])</f>
        <v>2021</v>
      </c>
      <c r="I3399" t="s">
        <v>48</v>
      </c>
      <c r="J3399" t="s">
        <v>38</v>
      </c>
      <c r="K3399" t="b">
        <v>1</v>
      </c>
      <c r="L3399">
        <v>16</v>
      </c>
      <c r="M3399">
        <v>6</v>
      </c>
      <c r="N3399" t="s">
        <v>12</v>
      </c>
      <c r="O3399">
        <v>71</v>
      </c>
      <c r="P3399" t="str">
        <f>IF(Table1[[#This Row],[Survival_Time_Months]]&lt;12,"&lt;1 Year",IF(Table1[[#This Row],[Survival_Time_Months]]&lt;60,"1-5 Years","5+ Years"))</f>
        <v>5+ Years</v>
      </c>
      <c r="Q3399" t="s">
        <v>14</v>
      </c>
      <c r="R3399" t="b">
        <v>1</v>
      </c>
      <c r="S3399" t="s">
        <v>16</v>
      </c>
    </row>
    <row r="3400" spans="1:19" x14ac:dyDescent="0.35">
      <c r="A3400" t="s">
        <v>3445</v>
      </c>
      <c r="B3400">
        <v>80</v>
      </c>
      <c r="C3400" t="str">
        <f>IF(Table1[[#This Row],[Age]]&lt;=10,"Child",IF(Table1[[#This Row],[Age]]&lt;=20,"Teen", IF(Table1[[#This Row],[Age]]&lt;=40, "Young Adult",IF(Table1[[#This Row],[Age]]&lt;=60, "Middle Age","Old Age"))))</f>
        <v>Old Age</v>
      </c>
      <c r="D3400" t="s">
        <v>5050</v>
      </c>
      <c r="E3400" t="s">
        <v>50</v>
      </c>
      <c r="F3400" t="s">
        <v>44</v>
      </c>
      <c r="G3400" s="2">
        <v>45046</v>
      </c>
      <c r="H3400" s="1">
        <f>YEAR(Table1[[#This Row],[Date_of_Diagnosis]])</f>
        <v>2023</v>
      </c>
      <c r="I3400" t="s">
        <v>42</v>
      </c>
      <c r="J3400" t="s">
        <v>2</v>
      </c>
      <c r="K3400" t="b">
        <v>0</v>
      </c>
      <c r="L3400">
        <v>65</v>
      </c>
      <c r="M3400">
        <v>5</v>
      </c>
      <c r="N3400" t="s">
        <v>15</v>
      </c>
      <c r="O3400">
        <v>109</v>
      </c>
      <c r="P3400" t="str">
        <f>IF(Table1[[#This Row],[Survival_Time_Months]]&lt;12,"&lt;1 Year",IF(Table1[[#This Row],[Survival_Time_Months]]&lt;60,"1-5 Years","5+ Years"))</f>
        <v>5+ Years</v>
      </c>
      <c r="Q3400" t="s">
        <v>14</v>
      </c>
      <c r="R3400" t="b">
        <v>0</v>
      </c>
      <c r="S3400" t="s">
        <v>22</v>
      </c>
    </row>
    <row r="3401" spans="1:19" x14ac:dyDescent="0.35">
      <c r="A3401" t="s">
        <v>3446</v>
      </c>
      <c r="B3401">
        <v>73</v>
      </c>
      <c r="C3401" t="str">
        <f>IF(Table1[[#This Row],[Age]]&lt;=10,"Child",IF(Table1[[#This Row],[Age]]&lt;=20,"Teen", IF(Table1[[#This Row],[Age]]&lt;=40, "Young Adult",IF(Table1[[#This Row],[Age]]&lt;=60, "Middle Age","Old Age"))))</f>
        <v>Old Age</v>
      </c>
      <c r="D3401" t="s">
        <v>5049</v>
      </c>
      <c r="E3401" t="s">
        <v>47</v>
      </c>
      <c r="F3401" t="s">
        <v>41</v>
      </c>
      <c r="G3401" s="2">
        <v>44004</v>
      </c>
      <c r="H3401" s="1">
        <f>YEAR(Table1[[#This Row],[Date_of_Diagnosis]])</f>
        <v>2020</v>
      </c>
      <c r="I3401" t="s">
        <v>48</v>
      </c>
      <c r="J3401" t="s">
        <v>45</v>
      </c>
      <c r="K3401" t="b">
        <v>1</v>
      </c>
      <c r="L3401">
        <v>27</v>
      </c>
      <c r="M3401">
        <v>4</v>
      </c>
      <c r="N3401" t="s">
        <v>15</v>
      </c>
      <c r="O3401">
        <v>40</v>
      </c>
      <c r="P3401" t="str">
        <f>IF(Table1[[#This Row],[Survival_Time_Months]]&lt;12,"&lt;1 Year",IF(Table1[[#This Row],[Survival_Time_Months]]&lt;60,"1-5 Years","5+ Years"))</f>
        <v>1-5 Years</v>
      </c>
      <c r="Q3401" t="s">
        <v>14</v>
      </c>
      <c r="R3401" t="b">
        <v>0</v>
      </c>
      <c r="S3401" t="s">
        <v>22</v>
      </c>
    </row>
    <row r="3402" spans="1:19" x14ac:dyDescent="0.35">
      <c r="A3402" t="s">
        <v>3447</v>
      </c>
      <c r="B3402">
        <v>25</v>
      </c>
      <c r="C3402" t="str">
        <f>IF(Table1[[#This Row],[Age]]&lt;=10,"Child",IF(Table1[[#This Row],[Age]]&lt;=20,"Teen", IF(Table1[[#This Row],[Age]]&lt;=40, "Young Adult",IF(Table1[[#This Row],[Age]]&lt;=60, "Middle Age","Old Age"))))</f>
        <v>Young Adult</v>
      </c>
      <c r="D3402" t="s">
        <v>5050</v>
      </c>
      <c r="E3402" t="s">
        <v>50</v>
      </c>
      <c r="F3402" t="s">
        <v>44</v>
      </c>
      <c r="G3402" s="2">
        <v>44086</v>
      </c>
      <c r="H3402" s="1">
        <f>YEAR(Table1[[#This Row],[Date_of_Diagnosis]])</f>
        <v>2020</v>
      </c>
      <c r="I3402" t="s">
        <v>48</v>
      </c>
      <c r="J3402" t="s">
        <v>38</v>
      </c>
      <c r="K3402" t="b">
        <v>0</v>
      </c>
      <c r="L3402">
        <v>62</v>
      </c>
      <c r="M3402">
        <v>7</v>
      </c>
      <c r="N3402" t="s">
        <v>12</v>
      </c>
      <c r="O3402">
        <v>75</v>
      </c>
      <c r="P3402" t="str">
        <f>IF(Table1[[#This Row],[Survival_Time_Months]]&lt;12,"&lt;1 Year",IF(Table1[[#This Row],[Survival_Time_Months]]&lt;60,"1-5 Years","5+ Years"))</f>
        <v>5+ Years</v>
      </c>
      <c r="Q3402" t="s">
        <v>14</v>
      </c>
      <c r="R3402" t="b">
        <v>0</v>
      </c>
      <c r="S3402" t="s">
        <v>11</v>
      </c>
    </row>
    <row r="3403" spans="1:19" x14ac:dyDescent="0.35">
      <c r="A3403" t="s">
        <v>3448</v>
      </c>
      <c r="B3403">
        <v>17</v>
      </c>
      <c r="C3403" t="str">
        <f>IF(Table1[[#This Row],[Age]]&lt;=10,"Child",IF(Table1[[#This Row],[Age]]&lt;=20,"Teen", IF(Table1[[#This Row],[Age]]&lt;=40, "Young Adult",IF(Table1[[#This Row],[Age]]&lt;=60, "Middle Age","Old Age"))))</f>
        <v>Teen</v>
      </c>
      <c r="D3403" t="s">
        <v>5049</v>
      </c>
      <c r="E3403" t="s">
        <v>50</v>
      </c>
      <c r="F3403" t="s">
        <v>36</v>
      </c>
      <c r="G3403" s="2">
        <v>44477</v>
      </c>
      <c r="H3403" s="1">
        <f>YEAR(Table1[[#This Row],[Date_of_Diagnosis]])</f>
        <v>2021</v>
      </c>
      <c r="I3403" t="s">
        <v>48</v>
      </c>
      <c r="J3403" t="s">
        <v>45</v>
      </c>
      <c r="K3403" t="b">
        <v>0</v>
      </c>
      <c r="L3403">
        <v>45</v>
      </c>
      <c r="M3403">
        <v>15</v>
      </c>
      <c r="N3403" t="s">
        <v>15</v>
      </c>
      <c r="O3403">
        <v>51</v>
      </c>
      <c r="P3403" t="str">
        <f>IF(Table1[[#This Row],[Survival_Time_Months]]&lt;12,"&lt;1 Year",IF(Table1[[#This Row],[Survival_Time_Months]]&lt;60,"1-5 Years","5+ Years"))</f>
        <v>1-5 Years</v>
      </c>
      <c r="Q3403" t="s">
        <v>14</v>
      </c>
      <c r="R3403" t="b">
        <v>0</v>
      </c>
      <c r="S3403" t="s">
        <v>11</v>
      </c>
    </row>
    <row r="3404" spans="1:19" x14ac:dyDescent="0.35">
      <c r="A3404" t="s">
        <v>3449</v>
      </c>
      <c r="B3404">
        <v>43</v>
      </c>
      <c r="C3404" t="str">
        <f>IF(Table1[[#This Row],[Age]]&lt;=10,"Child",IF(Table1[[#This Row],[Age]]&lt;=20,"Teen", IF(Table1[[#This Row],[Age]]&lt;=40, "Young Adult",IF(Table1[[#This Row],[Age]]&lt;=60, "Middle Age","Old Age"))))</f>
        <v>Middle Age</v>
      </c>
      <c r="D3404" t="s">
        <v>5050</v>
      </c>
      <c r="E3404" t="s">
        <v>47</v>
      </c>
      <c r="F3404" t="s">
        <v>41</v>
      </c>
      <c r="G3404" s="2">
        <v>44731</v>
      </c>
      <c r="H3404" s="1">
        <f>YEAR(Table1[[#This Row],[Date_of_Diagnosis]])</f>
        <v>2022</v>
      </c>
      <c r="I3404" t="s">
        <v>42</v>
      </c>
      <c r="J3404" t="s">
        <v>2</v>
      </c>
      <c r="K3404" t="b">
        <v>1</v>
      </c>
      <c r="L3404">
        <v>22</v>
      </c>
      <c r="M3404">
        <v>12</v>
      </c>
      <c r="N3404" t="s">
        <v>9</v>
      </c>
      <c r="O3404">
        <v>91</v>
      </c>
      <c r="P3404" t="str">
        <f>IF(Table1[[#This Row],[Survival_Time_Months]]&lt;12,"&lt;1 Year",IF(Table1[[#This Row],[Survival_Time_Months]]&lt;60,"1-5 Years","5+ Years"))</f>
        <v>5+ Years</v>
      </c>
      <c r="Q3404" t="s">
        <v>10</v>
      </c>
      <c r="R3404" t="b">
        <v>0</v>
      </c>
      <c r="S3404" t="s">
        <v>21</v>
      </c>
    </row>
    <row r="3405" spans="1:19" x14ac:dyDescent="0.35">
      <c r="A3405" t="s">
        <v>3450</v>
      </c>
      <c r="B3405">
        <v>70</v>
      </c>
      <c r="C3405" t="str">
        <f>IF(Table1[[#This Row],[Age]]&lt;=10,"Child",IF(Table1[[#This Row],[Age]]&lt;=20,"Teen", IF(Table1[[#This Row],[Age]]&lt;=40, "Young Adult",IF(Table1[[#This Row],[Age]]&lt;=60, "Middle Age","Old Age"))))</f>
        <v>Old Age</v>
      </c>
      <c r="D3405" t="s">
        <v>40</v>
      </c>
      <c r="E3405" t="s">
        <v>47</v>
      </c>
      <c r="F3405" t="s">
        <v>41</v>
      </c>
      <c r="G3405" s="2">
        <v>44803</v>
      </c>
      <c r="H3405" s="1">
        <f>YEAR(Table1[[#This Row],[Date_of_Diagnosis]])</f>
        <v>2022</v>
      </c>
      <c r="I3405" t="s">
        <v>48</v>
      </c>
      <c r="J3405" t="s">
        <v>38</v>
      </c>
      <c r="K3405" t="b">
        <v>0</v>
      </c>
      <c r="L3405">
        <v>18</v>
      </c>
      <c r="M3405">
        <v>16</v>
      </c>
      <c r="N3405" t="s">
        <v>15</v>
      </c>
      <c r="O3405">
        <v>114</v>
      </c>
      <c r="P3405" t="str">
        <f>IF(Table1[[#This Row],[Survival_Time_Months]]&lt;12,"&lt;1 Year",IF(Table1[[#This Row],[Survival_Time_Months]]&lt;60,"1-5 Years","5+ Years"))</f>
        <v>5+ Years</v>
      </c>
      <c r="Q3405" t="s">
        <v>10</v>
      </c>
      <c r="R3405" t="b">
        <v>0</v>
      </c>
      <c r="S3405" t="s">
        <v>20</v>
      </c>
    </row>
    <row r="3406" spans="1:19" x14ac:dyDescent="0.35">
      <c r="A3406" t="s">
        <v>3451</v>
      </c>
      <c r="B3406">
        <v>11</v>
      </c>
      <c r="C3406" t="str">
        <f>IF(Table1[[#This Row],[Age]]&lt;=10,"Child",IF(Table1[[#This Row],[Age]]&lt;=20,"Teen", IF(Table1[[#This Row],[Age]]&lt;=40, "Young Adult",IF(Table1[[#This Row],[Age]]&lt;=60, "Middle Age","Old Age"))))</f>
        <v>Teen</v>
      </c>
      <c r="D3406" t="s">
        <v>5050</v>
      </c>
      <c r="E3406" t="s">
        <v>47</v>
      </c>
      <c r="F3406" t="s">
        <v>41</v>
      </c>
      <c r="G3406" s="2">
        <v>43666</v>
      </c>
      <c r="H3406" s="1">
        <f>YEAR(Table1[[#This Row],[Date_of_Diagnosis]])</f>
        <v>2019</v>
      </c>
      <c r="I3406" t="s">
        <v>37</v>
      </c>
      <c r="J3406" t="s">
        <v>38</v>
      </c>
      <c r="K3406" t="b">
        <v>1</v>
      </c>
      <c r="L3406">
        <v>46</v>
      </c>
      <c r="M3406">
        <v>15</v>
      </c>
      <c r="N3406" t="s">
        <v>12</v>
      </c>
      <c r="O3406">
        <v>99</v>
      </c>
      <c r="P3406" t="str">
        <f>IF(Table1[[#This Row],[Survival_Time_Months]]&lt;12,"&lt;1 Year",IF(Table1[[#This Row],[Survival_Time_Months]]&lt;60,"1-5 Years","5+ Years"))</f>
        <v>5+ Years</v>
      </c>
      <c r="Q3406" t="s">
        <v>10</v>
      </c>
      <c r="R3406" t="b">
        <v>1</v>
      </c>
      <c r="S3406" t="s">
        <v>16</v>
      </c>
    </row>
    <row r="3407" spans="1:19" x14ac:dyDescent="0.35">
      <c r="A3407" t="s">
        <v>3452</v>
      </c>
      <c r="B3407">
        <v>81</v>
      </c>
      <c r="C3407" t="str">
        <f>IF(Table1[[#This Row],[Age]]&lt;=10,"Child",IF(Table1[[#This Row],[Age]]&lt;=20,"Teen", IF(Table1[[#This Row],[Age]]&lt;=40, "Young Adult",IF(Table1[[#This Row],[Age]]&lt;=60, "Middle Age","Old Age"))))</f>
        <v>Old Age</v>
      </c>
      <c r="D3407" t="s">
        <v>5050</v>
      </c>
      <c r="E3407" t="s">
        <v>35</v>
      </c>
      <c r="F3407" t="s">
        <v>44</v>
      </c>
      <c r="G3407" s="2">
        <v>43751</v>
      </c>
      <c r="H3407" s="1">
        <f>YEAR(Table1[[#This Row],[Date_of_Diagnosis]])</f>
        <v>2019</v>
      </c>
      <c r="I3407" t="s">
        <v>48</v>
      </c>
      <c r="J3407" t="s">
        <v>2</v>
      </c>
      <c r="K3407" t="b">
        <v>0</v>
      </c>
      <c r="L3407">
        <v>56</v>
      </c>
      <c r="M3407">
        <v>2</v>
      </c>
      <c r="N3407" t="s">
        <v>12</v>
      </c>
      <c r="O3407">
        <v>117</v>
      </c>
      <c r="P3407" t="str">
        <f>IF(Table1[[#This Row],[Survival_Time_Months]]&lt;12,"&lt;1 Year",IF(Table1[[#This Row],[Survival_Time_Months]]&lt;60,"1-5 Years","5+ Years"))</f>
        <v>5+ Years</v>
      </c>
      <c r="Q3407" t="s">
        <v>14</v>
      </c>
      <c r="R3407" t="b">
        <v>0</v>
      </c>
      <c r="S3407" t="s">
        <v>16</v>
      </c>
    </row>
    <row r="3408" spans="1:19" x14ac:dyDescent="0.35">
      <c r="A3408" t="s">
        <v>3453</v>
      </c>
      <c r="B3408">
        <v>82</v>
      </c>
      <c r="C3408" t="str">
        <f>IF(Table1[[#This Row],[Age]]&lt;=10,"Child",IF(Table1[[#This Row],[Age]]&lt;=20,"Teen", IF(Table1[[#This Row],[Age]]&lt;=40, "Young Adult",IF(Table1[[#This Row],[Age]]&lt;=60, "Middle Age","Old Age"))))</f>
        <v>Old Age</v>
      </c>
      <c r="D3408" t="s">
        <v>5049</v>
      </c>
      <c r="E3408" t="s">
        <v>50</v>
      </c>
      <c r="F3408" t="s">
        <v>36</v>
      </c>
      <c r="G3408" s="2">
        <v>45581</v>
      </c>
      <c r="H3408" s="1">
        <f>YEAR(Table1[[#This Row],[Date_of_Diagnosis]])</f>
        <v>2024</v>
      </c>
      <c r="I3408" t="s">
        <v>37</v>
      </c>
      <c r="J3408" t="s">
        <v>38</v>
      </c>
      <c r="K3408" t="b">
        <v>1</v>
      </c>
      <c r="L3408">
        <v>29</v>
      </c>
      <c r="M3408">
        <v>12</v>
      </c>
      <c r="N3408" t="s">
        <v>15</v>
      </c>
      <c r="O3408">
        <v>8</v>
      </c>
      <c r="P3408" t="str">
        <f>IF(Table1[[#This Row],[Survival_Time_Months]]&lt;12,"&lt;1 Year",IF(Table1[[#This Row],[Survival_Time_Months]]&lt;60,"1-5 Years","5+ Years"))</f>
        <v>&lt;1 Year</v>
      </c>
      <c r="Q3408" t="s">
        <v>10</v>
      </c>
      <c r="R3408" t="b">
        <v>0</v>
      </c>
      <c r="S3408" t="s">
        <v>11</v>
      </c>
    </row>
    <row r="3409" spans="1:19" x14ac:dyDescent="0.35">
      <c r="A3409" t="s">
        <v>3454</v>
      </c>
      <c r="B3409">
        <v>34</v>
      </c>
      <c r="C3409" t="str">
        <f>IF(Table1[[#This Row],[Age]]&lt;=10,"Child",IF(Table1[[#This Row],[Age]]&lt;=20,"Teen", IF(Table1[[#This Row],[Age]]&lt;=40, "Young Adult",IF(Table1[[#This Row],[Age]]&lt;=60, "Middle Age","Old Age"))))</f>
        <v>Young Adult</v>
      </c>
      <c r="D3409" t="s">
        <v>40</v>
      </c>
      <c r="E3409" t="s">
        <v>35</v>
      </c>
      <c r="F3409" t="s">
        <v>44</v>
      </c>
      <c r="G3409" s="2">
        <v>45107</v>
      </c>
      <c r="H3409" s="1">
        <f>YEAR(Table1[[#This Row],[Date_of_Diagnosis]])</f>
        <v>2023</v>
      </c>
      <c r="I3409" t="s">
        <v>37</v>
      </c>
      <c r="J3409" t="s">
        <v>45</v>
      </c>
      <c r="K3409" t="b">
        <v>1</v>
      </c>
      <c r="L3409">
        <v>46</v>
      </c>
      <c r="M3409">
        <v>5</v>
      </c>
      <c r="N3409" t="s">
        <v>12</v>
      </c>
      <c r="O3409">
        <v>43</v>
      </c>
      <c r="P3409" t="str">
        <f>IF(Table1[[#This Row],[Survival_Time_Months]]&lt;12,"&lt;1 Year",IF(Table1[[#This Row],[Survival_Time_Months]]&lt;60,"1-5 Years","5+ Years"))</f>
        <v>1-5 Years</v>
      </c>
      <c r="Q3409" t="s">
        <v>10</v>
      </c>
      <c r="R3409" t="b">
        <v>0</v>
      </c>
      <c r="S3409" t="s">
        <v>23</v>
      </c>
    </row>
    <row r="3410" spans="1:19" x14ac:dyDescent="0.35">
      <c r="A3410" t="s">
        <v>3455</v>
      </c>
      <c r="B3410">
        <v>6</v>
      </c>
      <c r="C3410" t="str">
        <f>IF(Table1[[#This Row],[Age]]&lt;=10,"Child",IF(Table1[[#This Row],[Age]]&lt;=20,"Teen", IF(Table1[[#This Row],[Age]]&lt;=40, "Young Adult",IF(Table1[[#This Row],[Age]]&lt;=60, "Middle Age","Old Age"))))</f>
        <v>Child</v>
      </c>
      <c r="D3410" t="s">
        <v>5050</v>
      </c>
      <c r="E3410" t="s">
        <v>35</v>
      </c>
      <c r="F3410" t="s">
        <v>36</v>
      </c>
      <c r="G3410" s="2">
        <v>43907</v>
      </c>
      <c r="H3410" s="1">
        <f>YEAR(Table1[[#This Row],[Date_of_Diagnosis]])</f>
        <v>2020</v>
      </c>
      <c r="I3410" t="s">
        <v>48</v>
      </c>
      <c r="J3410" t="s">
        <v>38</v>
      </c>
      <c r="K3410" t="b">
        <v>1</v>
      </c>
      <c r="L3410">
        <v>48</v>
      </c>
      <c r="M3410">
        <v>7</v>
      </c>
      <c r="N3410" t="s">
        <v>15</v>
      </c>
      <c r="O3410">
        <v>56</v>
      </c>
      <c r="P3410" t="str">
        <f>IF(Table1[[#This Row],[Survival_Time_Months]]&lt;12,"&lt;1 Year",IF(Table1[[#This Row],[Survival_Time_Months]]&lt;60,"1-5 Years","5+ Years"))</f>
        <v>1-5 Years</v>
      </c>
      <c r="Q3410" t="s">
        <v>14</v>
      </c>
      <c r="R3410" t="b">
        <v>0</v>
      </c>
      <c r="S3410" t="s">
        <v>13</v>
      </c>
    </row>
    <row r="3411" spans="1:19" x14ac:dyDescent="0.35">
      <c r="A3411" t="s">
        <v>3456</v>
      </c>
      <c r="B3411">
        <v>16</v>
      </c>
      <c r="C3411" t="str">
        <f>IF(Table1[[#This Row],[Age]]&lt;=10,"Child",IF(Table1[[#This Row],[Age]]&lt;=20,"Teen", IF(Table1[[#This Row],[Age]]&lt;=40, "Young Adult",IF(Table1[[#This Row],[Age]]&lt;=60, "Middle Age","Old Age"))))</f>
        <v>Teen</v>
      </c>
      <c r="D3411" t="s">
        <v>5049</v>
      </c>
      <c r="E3411" t="s">
        <v>47</v>
      </c>
      <c r="F3411" t="s">
        <v>36</v>
      </c>
      <c r="G3411" s="2">
        <v>45565</v>
      </c>
      <c r="H3411" s="1">
        <f>YEAR(Table1[[#This Row],[Date_of_Diagnosis]])</f>
        <v>2024</v>
      </c>
      <c r="I3411" t="s">
        <v>48</v>
      </c>
      <c r="J3411" t="s">
        <v>38</v>
      </c>
      <c r="K3411" t="b">
        <v>1</v>
      </c>
      <c r="L3411">
        <v>37</v>
      </c>
      <c r="M3411">
        <v>20</v>
      </c>
      <c r="N3411" t="s">
        <v>15</v>
      </c>
      <c r="O3411">
        <v>65</v>
      </c>
      <c r="P3411" t="str">
        <f>IF(Table1[[#This Row],[Survival_Time_Months]]&lt;12,"&lt;1 Year",IF(Table1[[#This Row],[Survival_Time_Months]]&lt;60,"1-5 Years","5+ Years"))</f>
        <v>5+ Years</v>
      </c>
      <c r="Q3411" t="s">
        <v>14</v>
      </c>
      <c r="R3411" t="b">
        <v>1</v>
      </c>
      <c r="S3411" t="s">
        <v>18</v>
      </c>
    </row>
    <row r="3412" spans="1:19" x14ac:dyDescent="0.35">
      <c r="A3412" t="s">
        <v>3457</v>
      </c>
      <c r="B3412">
        <v>30</v>
      </c>
      <c r="C3412" t="str">
        <f>IF(Table1[[#This Row],[Age]]&lt;=10,"Child",IF(Table1[[#This Row],[Age]]&lt;=20,"Teen", IF(Table1[[#This Row],[Age]]&lt;=40, "Young Adult",IF(Table1[[#This Row],[Age]]&lt;=60, "Middle Age","Old Age"))))</f>
        <v>Young Adult</v>
      </c>
      <c r="D3412" t="s">
        <v>5050</v>
      </c>
      <c r="E3412" t="s">
        <v>35</v>
      </c>
      <c r="F3412" t="s">
        <v>44</v>
      </c>
      <c r="G3412" s="2">
        <v>45342</v>
      </c>
      <c r="H3412" s="1">
        <f>YEAR(Table1[[#This Row],[Date_of_Diagnosis]])</f>
        <v>2024</v>
      </c>
      <c r="I3412" t="s">
        <v>48</v>
      </c>
      <c r="J3412" t="s">
        <v>2</v>
      </c>
      <c r="K3412" t="b">
        <v>1</v>
      </c>
      <c r="L3412">
        <v>33</v>
      </c>
      <c r="M3412">
        <v>19</v>
      </c>
      <c r="N3412" t="s">
        <v>12</v>
      </c>
      <c r="O3412">
        <v>111</v>
      </c>
      <c r="P3412" t="str">
        <f>IF(Table1[[#This Row],[Survival_Time_Months]]&lt;12,"&lt;1 Year",IF(Table1[[#This Row],[Survival_Time_Months]]&lt;60,"1-5 Years","5+ Years"))</f>
        <v>5+ Years</v>
      </c>
      <c r="Q3412" t="s">
        <v>10</v>
      </c>
      <c r="R3412" t="b">
        <v>1</v>
      </c>
      <c r="S3412" t="s">
        <v>17</v>
      </c>
    </row>
    <row r="3413" spans="1:19" x14ac:dyDescent="0.35">
      <c r="A3413" t="s">
        <v>3458</v>
      </c>
      <c r="B3413">
        <v>6</v>
      </c>
      <c r="C3413" t="str">
        <f>IF(Table1[[#This Row],[Age]]&lt;=10,"Child",IF(Table1[[#This Row],[Age]]&lt;=20,"Teen", IF(Table1[[#This Row],[Age]]&lt;=40, "Young Adult",IF(Table1[[#This Row],[Age]]&lt;=60, "Middle Age","Old Age"))))</f>
        <v>Child</v>
      </c>
      <c r="D3413" t="s">
        <v>5050</v>
      </c>
      <c r="E3413" t="s">
        <v>35</v>
      </c>
      <c r="F3413" t="s">
        <v>36</v>
      </c>
      <c r="G3413" s="2">
        <v>44026</v>
      </c>
      <c r="H3413" s="1">
        <f>YEAR(Table1[[#This Row],[Date_of_Diagnosis]])</f>
        <v>2020</v>
      </c>
      <c r="I3413" t="s">
        <v>42</v>
      </c>
      <c r="J3413" t="s">
        <v>38</v>
      </c>
      <c r="K3413" t="b">
        <v>1</v>
      </c>
      <c r="L3413">
        <v>56</v>
      </c>
      <c r="M3413">
        <v>16</v>
      </c>
      <c r="N3413" t="s">
        <v>12</v>
      </c>
      <c r="O3413">
        <v>110</v>
      </c>
      <c r="P3413" t="str">
        <f>IF(Table1[[#This Row],[Survival_Time_Months]]&lt;12,"&lt;1 Year",IF(Table1[[#This Row],[Survival_Time_Months]]&lt;60,"1-5 Years","5+ Years"))</f>
        <v>5+ Years</v>
      </c>
      <c r="Q3413" t="s">
        <v>14</v>
      </c>
      <c r="R3413" t="b">
        <v>1</v>
      </c>
      <c r="S3413" t="s">
        <v>20</v>
      </c>
    </row>
    <row r="3414" spans="1:19" x14ac:dyDescent="0.35">
      <c r="A3414" t="s">
        <v>3459</v>
      </c>
      <c r="B3414">
        <v>37</v>
      </c>
      <c r="C3414" t="str">
        <f>IF(Table1[[#This Row],[Age]]&lt;=10,"Child",IF(Table1[[#This Row],[Age]]&lt;=20,"Teen", IF(Table1[[#This Row],[Age]]&lt;=40, "Young Adult",IF(Table1[[#This Row],[Age]]&lt;=60, "Middle Age","Old Age"))))</f>
        <v>Young Adult</v>
      </c>
      <c r="D3414" t="s">
        <v>5050</v>
      </c>
      <c r="E3414" t="s">
        <v>50</v>
      </c>
      <c r="F3414" t="s">
        <v>44</v>
      </c>
      <c r="G3414" s="2">
        <v>44018</v>
      </c>
      <c r="H3414" s="1">
        <f>YEAR(Table1[[#This Row],[Date_of_Diagnosis]])</f>
        <v>2020</v>
      </c>
      <c r="I3414" t="s">
        <v>51</v>
      </c>
      <c r="J3414" t="s">
        <v>45</v>
      </c>
      <c r="K3414" t="b">
        <v>0</v>
      </c>
      <c r="L3414">
        <v>38</v>
      </c>
      <c r="M3414">
        <v>9</v>
      </c>
      <c r="N3414" t="s">
        <v>9</v>
      </c>
      <c r="O3414">
        <v>96</v>
      </c>
      <c r="P3414" t="str">
        <f>IF(Table1[[#This Row],[Survival_Time_Months]]&lt;12,"&lt;1 Year",IF(Table1[[#This Row],[Survival_Time_Months]]&lt;60,"1-5 Years","5+ Years"))</f>
        <v>5+ Years</v>
      </c>
      <c r="Q3414" t="s">
        <v>14</v>
      </c>
      <c r="R3414" t="b">
        <v>0</v>
      </c>
      <c r="S3414" t="s">
        <v>19</v>
      </c>
    </row>
    <row r="3415" spans="1:19" x14ac:dyDescent="0.35">
      <c r="A3415" t="s">
        <v>3460</v>
      </c>
      <c r="B3415">
        <v>32</v>
      </c>
      <c r="C3415" t="str">
        <f>IF(Table1[[#This Row],[Age]]&lt;=10,"Child",IF(Table1[[#This Row],[Age]]&lt;=20,"Teen", IF(Table1[[#This Row],[Age]]&lt;=40, "Young Adult",IF(Table1[[#This Row],[Age]]&lt;=60, "Middle Age","Old Age"))))</f>
        <v>Young Adult</v>
      </c>
      <c r="D3415" t="s">
        <v>5049</v>
      </c>
      <c r="E3415" t="s">
        <v>47</v>
      </c>
      <c r="F3415" t="s">
        <v>41</v>
      </c>
      <c r="G3415" s="2">
        <v>44019</v>
      </c>
      <c r="H3415" s="1">
        <f>YEAR(Table1[[#This Row],[Date_of_Diagnosis]])</f>
        <v>2020</v>
      </c>
      <c r="I3415" t="s">
        <v>51</v>
      </c>
      <c r="J3415" t="s">
        <v>45</v>
      </c>
      <c r="K3415" t="b">
        <v>0</v>
      </c>
      <c r="L3415">
        <v>4</v>
      </c>
      <c r="M3415">
        <v>11</v>
      </c>
      <c r="N3415" t="s">
        <v>12</v>
      </c>
      <c r="O3415">
        <v>29</v>
      </c>
      <c r="P3415" t="str">
        <f>IF(Table1[[#This Row],[Survival_Time_Months]]&lt;12,"&lt;1 Year",IF(Table1[[#This Row],[Survival_Time_Months]]&lt;60,"1-5 Years","5+ Years"))</f>
        <v>1-5 Years</v>
      </c>
      <c r="Q3415" t="s">
        <v>14</v>
      </c>
      <c r="R3415" t="b">
        <v>0</v>
      </c>
      <c r="S3415" t="s">
        <v>17</v>
      </c>
    </row>
    <row r="3416" spans="1:19" x14ac:dyDescent="0.35">
      <c r="A3416" t="s">
        <v>3461</v>
      </c>
      <c r="B3416">
        <v>23</v>
      </c>
      <c r="C3416" t="str">
        <f>IF(Table1[[#This Row],[Age]]&lt;=10,"Child",IF(Table1[[#This Row],[Age]]&lt;=20,"Teen", IF(Table1[[#This Row],[Age]]&lt;=40, "Young Adult",IF(Table1[[#This Row],[Age]]&lt;=60, "Middle Age","Old Age"))))</f>
        <v>Young Adult</v>
      </c>
      <c r="D3416" t="s">
        <v>5049</v>
      </c>
      <c r="E3416" t="s">
        <v>47</v>
      </c>
      <c r="F3416" t="s">
        <v>36</v>
      </c>
      <c r="G3416" s="2">
        <v>45378</v>
      </c>
      <c r="H3416" s="1">
        <f>YEAR(Table1[[#This Row],[Date_of_Diagnosis]])</f>
        <v>2024</v>
      </c>
      <c r="I3416" t="s">
        <v>42</v>
      </c>
      <c r="J3416" t="s">
        <v>45</v>
      </c>
      <c r="K3416" t="b">
        <v>1</v>
      </c>
      <c r="L3416">
        <v>69</v>
      </c>
      <c r="M3416">
        <v>17</v>
      </c>
      <c r="N3416" t="s">
        <v>12</v>
      </c>
      <c r="O3416">
        <v>76</v>
      </c>
      <c r="P3416" t="str">
        <f>IF(Table1[[#This Row],[Survival_Time_Months]]&lt;12,"&lt;1 Year",IF(Table1[[#This Row],[Survival_Time_Months]]&lt;60,"1-5 Years","5+ Years"))</f>
        <v>5+ Years</v>
      </c>
      <c r="Q3416" t="s">
        <v>14</v>
      </c>
      <c r="R3416" t="b">
        <v>0</v>
      </c>
      <c r="S3416" t="s">
        <v>11</v>
      </c>
    </row>
    <row r="3417" spans="1:19" x14ac:dyDescent="0.35">
      <c r="A3417" t="s">
        <v>3462</v>
      </c>
      <c r="B3417">
        <v>44</v>
      </c>
      <c r="C3417" t="str">
        <f>IF(Table1[[#This Row],[Age]]&lt;=10,"Child",IF(Table1[[#This Row],[Age]]&lt;=20,"Teen", IF(Table1[[#This Row],[Age]]&lt;=40, "Young Adult",IF(Table1[[#This Row],[Age]]&lt;=60, "Middle Age","Old Age"))))</f>
        <v>Middle Age</v>
      </c>
      <c r="D3417" t="s">
        <v>5050</v>
      </c>
      <c r="E3417" t="s">
        <v>50</v>
      </c>
      <c r="F3417" t="s">
        <v>36</v>
      </c>
      <c r="G3417" s="2">
        <v>43907</v>
      </c>
      <c r="H3417" s="1">
        <f>YEAR(Table1[[#This Row],[Date_of_Diagnosis]])</f>
        <v>2020</v>
      </c>
      <c r="I3417" t="s">
        <v>42</v>
      </c>
      <c r="J3417" t="s">
        <v>2</v>
      </c>
      <c r="K3417" t="b">
        <v>1</v>
      </c>
      <c r="L3417">
        <v>61</v>
      </c>
      <c r="M3417">
        <v>5</v>
      </c>
      <c r="N3417" t="s">
        <v>12</v>
      </c>
      <c r="O3417">
        <v>30</v>
      </c>
      <c r="P3417" t="str">
        <f>IF(Table1[[#This Row],[Survival_Time_Months]]&lt;12,"&lt;1 Year",IF(Table1[[#This Row],[Survival_Time_Months]]&lt;60,"1-5 Years","5+ Years"))</f>
        <v>1-5 Years</v>
      </c>
      <c r="Q3417" t="s">
        <v>10</v>
      </c>
      <c r="R3417" t="b">
        <v>1</v>
      </c>
      <c r="S3417" t="s">
        <v>17</v>
      </c>
    </row>
    <row r="3418" spans="1:19" x14ac:dyDescent="0.35">
      <c r="A3418" t="s">
        <v>3463</v>
      </c>
      <c r="B3418">
        <v>7</v>
      </c>
      <c r="C3418" t="str">
        <f>IF(Table1[[#This Row],[Age]]&lt;=10,"Child",IF(Table1[[#This Row],[Age]]&lt;=20,"Teen", IF(Table1[[#This Row],[Age]]&lt;=40, "Young Adult",IF(Table1[[#This Row],[Age]]&lt;=60, "Middle Age","Old Age"))))</f>
        <v>Child</v>
      </c>
      <c r="D3418" t="s">
        <v>5049</v>
      </c>
      <c r="E3418" t="s">
        <v>47</v>
      </c>
      <c r="F3418" t="s">
        <v>36</v>
      </c>
      <c r="G3418" s="2">
        <v>43672</v>
      </c>
      <c r="H3418" s="1">
        <f>YEAR(Table1[[#This Row],[Date_of_Diagnosis]])</f>
        <v>2019</v>
      </c>
      <c r="I3418" t="s">
        <v>37</v>
      </c>
      <c r="J3418" t="s">
        <v>45</v>
      </c>
      <c r="K3418" t="b">
        <v>1</v>
      </c>
      <c r="L3418">
        <v>49</v>
      </c>
      <c r="M3418">
        <v>17</v>
      </c>
      <c r="N3418" t="s">
        <v>12</v>
      </c>
      <c r="O3418">
        <v>3</v>
      </c>
      <c r="P3418" t="str">
        <f>IF(Table1[[#This Row],[Survival_Time_Months]]&lt;12,"&lt;1 Year",IF(Table1[[#This Row],[Survival_Time_Months]]&lt;60,"1-5 Years","5+ Years"))</f>
        <v>&lt;1 Year</v>
      </c>
      <c r="Q3418" t="s">
        <v>10</v>
      </c>
      <c r="R3418" t="b">
        <v>0</v>
      </c>
      <c r="S3418" t="s">
        <v>22</v>
      </c>
    </row>
    <row r="3419" spans="1:19" x14ac:dyDescent="0.35">
      <c r="A3419" t="s">
        <v>3464</v>
      </c>
      <c r="B3419">
        <v>76</v>
      </c>
      <c r="C3419" t="str">
        <f>IF(Table1[[#This Row],[Age]]&lt;=10,"Child",IF(Table1[[#This Row],[Age]]&lt;=20,"Teen", IF(Table1[[#This Row],[Age]]&lt;=40, "Young Adult",IF(Table1[[#This Row],[Age]]&lt;=60, "Middle Age","Old Age"))))</f>
        <v>Old Age</v>
      </c>
      <c r="D3419" t="s">
        <v>5050</v>
      </c>
      <c r="E3419" t="s">
        <v>50</v>
      </c>
      <c r="F3419" t="s">
        <v>36</v>
      </c>
      <c r="G3419" s="2">
        <v>44288</v>
      </c>
      <c r="H3419" s="1">
        <f>YEAR(Table1[[#This Row],[Date_of_Diagnosis]])</f>
        <v>2021</v>
      </c>
      <c r="I3419" t="s">
        <v>42</v>
      </c>
      <c r="J3419" t="s">
        <v>38</v>
      </c>
      <c r="K3419" t="b">
        <v>1</v>
      </c>
      <c r="L3419">
        <v>0</v>
      </c>
      <c r="M3419">
        <v>1</v>
      </c>
      <c r="N3419" t="s">
        <v>12</v>
      </c>
      <c r="O3419">
        <v>6</v>
      </c>
      <c r="P3419" t="str">
        <f>IF(Table1[[#This Row],[Survival_Time_Months]]&lt;12,"&lt;1 Year",IF(Table1[[#This Row],[Survival_Time_Months]]&lt;60,"1-5 Years","5+ Years"))</f>
        <v>&lt;1 Year</v>
      </c>
      <c r="Q3419" t="s">
        <v>10</v>
      </c>
      <c r="R3419" t="b">
        <v>0</v>
      </c>
      <c r="S3419" t="s">
        <v>13</v>
      </c>
    </row>
    <row r="3420" spans="1:19" x14ac:dyDescent="0.35">
      <c r="A3420" t="s">
        <v>3465</v>
      </c>
      <c r="B3420">
        <v>63</v>
      </c>
      <c r="C3420" t="str">
        <f>IF(Table1[[#This Row],[Age]]&lt;=10,"Child",IF(Table1[[#This Row],[Age]]&lt;=20,"Teen", IF(Table1[[#This Row],[Age]]&lt;=40, "Young Adult",IF(Table1[[#This Row],[Age]]&lt;=60, "Middle Age","Old Age"))))</f>
        <v>Old Age</v>
      </c>
      <c r="D3420" t="s">
        <v>5049</v>
      </c>
      <c r="E3420" t="s">
        <v>50</v>
      </c>
      <c r="F3420" t="s">
        <v>41</v>
      </c>
      <c r="G3420" s="2">
        <v>44906</v>
      </c>
      <c r="H3420" s="1">
        <f>YEAR(Table1[[#This Row],[Date_of_Diagnosis]])</f>
        <v>2022</v>
      </c>
      <c r="I3420" t="s">
        <v>37</v>
      </c>
      <c r="J3420" t="s">
        <v>2</v>
      </c>
      <c r="K3420" t="b">
        <v>1</v>
      </c>
      <c r="L3420">
        <v>69</v>
      </c>
      <c r="M3420">
        <v>1</v>
      </c>
      <c r="N3420" t="s">
        <v>12</v>
      </c>
      <c r="O3420">
        <v>1</v>
      </c>
      <c r="P3420" t="str">
        <f>IF(Table1[[#This Row],[Survival_Time_Months]]&lt;12,"&lt;1 Year",IF(Table1[[#This Row],[Survival_Time_Months]]&lt;60,"1-5 Years","5+ Years"))</f>
        <v>&lt;1 Year</v>
      </c>
      <c r="Q3420" t="s">
        <v>10</v>
      </c>
      <c r="R3420" t="b">
        <v>1</v>
      </c>
      <c r="S3420" t="s">
        <v>11</v>
      </c>
    </row>
    <row r="3421" spans="1:19" x14ac:dyDescent="0.35">
      <c r="A3421" t="s">
        <v>3466</v>
      </c>
      <c r="B3421">
        <v>88</v>
      </c>
      <c r="C3421" t="str">
        <f>IF(Table1[[#This Row],[Age]]&lt;=10,"Child",IF(Table1[[#This Row],[Age]]&lt;=20,"Teen", IF(Table1[[#This Row],[Age]]&lt;=40, "Young Adult",IF(Table1[[#This Row],[Age]]&lt;=60, "Middle Age","Old Age"))))</f>
        <v>Old Age</v>
      </c>
      <c r="D3421" t="s">
        <v>40</v>
      </c>
      <c r="E3421" t="s">
        <v>47</v>
      </c>
      <c r="F3421" t="s">
        <v>44</v>
      </c>
      <c r="G3421" s="2">
        <v>43974</v>
      </c>
      <c r="H3421" s="1">
        <f>YEAR(Table1[[#This Row],[Date_of_Diagnosis]])</f>
        <v>2020</v>
      </c>
      <c r="I3421" t="s">
        <v>37</v>
      </c>
      <c r="J3421" t="s">
        <v>45</v>
      </c>
      <c r="K3421" t="b">
        <v>0</v>
      </c>
      <c r="L3421">
        <v>5</v>
      </c>
      <c r="M3421">
        <v>7</v>
      </c>
      <c r="N3421" t="s">
        <v>9</v>
      </c>
      <c r="O3421">
        <v>7</v>
      </c>
      <c r="P3421" t="str">
        <f>IF(Table1[[#This Row],[Survival_Time_Months]]&lt;12,"&lt;1 Year",IF(Table1[[#This Row],[Survival_Time_Months]]&lt;60,"1-5 Years","5+ Years"))</f>
        <v>&lt;1 Year</v>
      </c>
      <c r="Q3421" t="s">
        <v>14</v>
      </c>
      <c r="R3421" t="b">
        <v>0</v>
      </c>
      <c r="S3421" t="s">
        <v>16</v>
      </c>
    </row>
    <row r="3422" spans="1:19" x14ac:dyDescent="0.35">
      <c r="A3422" t="s">
        <v>3467</v>
      </c>
      <c r="B3422">
        <v>85</v>
      </c>
      <c r="C3422" t="str">
        <f>IF(Table1[[#This Row],[Age]]&lt;=10,"Child",IF(Table1[[#This Row],[Age]]&lt;=20,"Teen", IF(Table1[[#This Row],[Age]]&lt;=40, "Young Adult",IF(Table1[[#This Row],[Age]]&lt;=60, "Middle Age","Old Age"))))</f>
        <v>Old Age</v>
      </c>
      <c r="D3422" t="s">
        <v>5050</v>
      </c>
      <c r="E3422" t="s">
        <v>50</v>
      </c>
      <c r="F3422" t="s">
        <v>44</v>
      </c>
      <c r="G3422" s="2">
        <v>45572</v>
      </c>
      <c r="H3422" s="1">
        <f>YEAR(Table1[[#This Row],[Date_of_Diagnosis]])</f>
        <v>2024</v>
      </c>
      <c r="I3422" t="s">
        <v>48</v>
      </c>
      <c r="J3422" t="s">
        <v>45</v>
      </c>
      <c r="K3422" t="b">
        <v>0</v>
      </c>
      <c r="L3422">
        <v>64</v>
      </c>
      <c r="M3422">
        <v>7</v>
      </c>
      <c r="N3422" t="s">
        <v>15</v>
      </c>
      <c r="O3422">
        <v>31</v>
      </c>
      <c r="P3422" t="str">
        <f>IF(Table1[[#This Row],[Survival_Time_Months]]&lt;12,"&lt;1 Year",IF(Table1[[#This Row],[Survival_Time_Months]]&lt;60,"1-5 Years","5+ Years"))</f>
        <v>1-5 Years</v>
      </c>
      <c r="Q3422" t="s">
        <v>10</v>
      </c>
      <c r="R3422" t="b">
        <v>1</v>
      </c>
      <c r="S3422" t="s">
        <v>23</v>
      </c>
    </row>
    <row r="3423" spans="1:19" x14ac:dyDescent="0.35">
      <c r="A3423" t="s">
        <v>3468</v>
      </c>
      <c r="B3423">
        <v>38</v>
      </c>
      <c r="C3423" t="str">
        <f>IF(Table1[[#This Row],[Age]]&lt;=10,"Child",IF(Table1[[#This Row],[Age]]&lt;=20,"Teen", IF(Table1[[#This Row],[Age]]&lt;=40, "Young Adult",IF(Table1[[#This Row],[Age]]&lt;=60, "Middle Age","Old Age"))))</f>
        <v>Young Adult</v>
      </c>
      <c r="D3423" t="s">
        <v>5050</v>
      </c>
      <c r="E3423" t="s">
        <v>50</v>
      </c>
      <c r="F3423" t="s">
        <v>36</v>
      </c>
      <c r="G3423" s="2">
        <v>44560</v>
      </c>
      <c r="H3423" s="1">
        <f>YEAR(Table1[[#This Row],[Date_of_Diagnosis]])</f>
        <v>2021</v>
      </c>
      <c r="I3423" t="s">
        <v>37</v>
      </c>
      <c r="J3423" t="s">
        <v>45</v>
      </c>
      <c r="K3423" t="b">
        <v>0</v>
      </c>
      <c r="L3423">
        <v>8</v>
      </c>
      <c r="M3423">
        <v>10</v>
      </c>
      <c r="N3423" t="s">
        <v>15</v>
      </c>
      <c r="O3423">
        <v>75</v>
      </c>
      <c r="P3423" t="str">
        <f>IF(Table1[[#This Row],[Survival_Time_Months]]&lt;12,"&lt;1 Year",IF(Table1[[#This Row],[Survival_Time_Months]]&lt;60,"1-5 Years","5+ Years"))</f>
        <v>5+ Years</v>
      </c>
      <c r="Q3423" t="s">
        <v>10</v>
      </c>
      <c r="R3423" t="b">
        <v>1</v>
      </c>
      <c r="S3423" t="s">
        <v>18</v>
      </c>
    </row>
    <row r="3424" spans="1:19" x14ac:dyDescent="0.35">
      <c r="A3424" t="s">
        <v>3469</v>
      </c>
      <c r="B3424">
        <v>35</v>
      </c>
      <c r="C3424" t="str">
        <f>IF(Table1[[#This Row],[Age]]&lt;=10,"Child",IF(Table1[[#This Row],[Age]]&lt;=20,"Teen", IF(Table1[[#This Row],[Age]]&lt;=40, "Young Adult",IF(Table1[[#This Row],[Age]]&lt;=60, "Middle Age","Old Age"))))</f>
        <v>Young Adult</v>
      </c>
      <c r="D3424" t="s">
        <v>40</v>
      </c>
      <c r="E3424" t="s">
        <v>50</v>
      </c>
      <c r="F3424" t="s">
        <v>44</v>
      </c>
      <c r="G3424" s="2">
        <v>44662</v>
      </c>
      <c r="H3424" s="1">
        <f>YEAR(Table1[[#This Row],[Date_of_Diagnosis]])</f>
        <v>2022</v>
      </c>
      <c r="I3424" t="s">
        <v>51</v>
      </c>
      <c r="J3424" t="s">
        <v>45</v>
      </c>
      <c r="K3424" t="b">
        <v>0</v>
      </c>
      <c r="L3424">
        <v>22</v>
      </c>
      <c r="M3424">
        <v>19</v>
      </c>
      <c r="N3424" t="s">
        <v>12</v>
      </c>
      <c r="O3424">
        <v>27</v>
      </c>
      <c r="P3424" t="str">
        <f>IF(Table1[[#This Row],[Survival_Time_Months]]&lt;12,"&lt;1 Year",IF(Table1[[#This Row],[Survival_Time_Months]]&lt;60,"1-5 Years","5+ Years"))</f>
        <v>1-5 Years</v>
      </c>
      <c r="Q3424" t="s">
        <v>10</v>
      </c>
      <c r="R3424" t="b">
        <v>0</v>
      </c>
      <c r="S3424" t="s">
        <v>13</v>
      </c>
    </row>
    <row r="3425" spans="1:19" x14ac:dyDescent="0.35">
      <c r="A3425" t="s">
        <v>3470</v>
      </c>
      <c r="B3425">
        <v>3</v>
      </c>
      <c r="C3425" t="str">
        <f>IF(Table1[[#This Row],[Age]]&lt;=10,"Child",IF(Table1[[#This Row],[Age]]&lt;=20,"Teen", IF(Table1[[#This Row],[Age]]&lt;=40, "Young Adult",IF(Table1[[#This Row],[Age]]&lt;=60, "Middle Age","Old Age"))))</f>
        <v>Child</v>
      </c>
      <c r="D3425" t="s">
        <v>40</v>
      </c>
      <c r="E3425" t="s">
        <v>50</v>
      </c>
      <c r="F3425" t="s">
        <v>36</v>
      </c>
      <c r="G3425" s="2">
        <v>44938</v>
      </c>
      <c r="H3425" s="1">
        <f>YEAR(Table1[[#This Row],[Date_of_Diagnosis]])</f>
        <v>2023</v>
      </c>
      <c r="I3425" t="s">
        <v>37</v>
      </c>
      <c r="J3425" t="s">
        <v>2</v>
      </c>
      <c r="K3425" t="b">
        <v>0</v>
      </c>
      <c r="L3425">
        <v>8</v>
      </c>
      <c r="M3425">
        <v>20</v>
      </c>
      <c r="N3425" t="s">
        <v>9</v>
      </c>
      <c r="O3425">
        <v>21</v>
      </c>
      <c r="P3425" t="str">
        <f>IF(Table1[[#This Row],[Survival_Time_Months]]&lt;12,"&lt;1 Year",IF(Table1[[#This Row],[Survival_Time_Months]]&lt;60,"1-5 Years","5+ Years"))</f>
        <v>1-5 Years</v>
      </c>
      <c r="Q3425" t="s">
        <v>10</v>
      </c>
      <c r="R3425" t="b">
        <v>0</v>
      </c>
      <c r="S3425" t="s">
        <v>18</v>
      </c>
    </row>
    <row r="3426" spans="1:19" x14ac:dyDescent="0.35">
      <c r="A3426" t="s">
        <v>3471</v>
      </c>
      <c r="B3426">
        <v>25</v>
      </c>
      <c r="C3426" t="str">
        <f>IF(Table1[[#This Row],[Age]]&lt;=10,"Child",IF(Table1[[#This Row],[Age]]&lt;=20,"Teen", IF(Table1[[#This Row],[Age]]&lt;=40, "Young Adult",IF(Table1[[#This Row],[Age]]&lt;=60, "Middle Age","Old Age"))))</f>
        <v>Young Adult</v>
      </c>
      <c r="D3426" t="s">
        <v>40</v>
      </c>
      <c r="E3426" t="s">
        <v>35</v>
      </c>
      <c r="F3426" t="s">
        <v>41</v>
      </c>
      <c r="G3426" s="2">
        <v>43921</v>
      </c>
      <c r="H3426" s="1">
        <f>YEAR(Table1[[#This Row],[Date_of_Diagnosis]])</f>
        <v>2020</v>
      </c>
      <c r="I3426" t="s">
        <v>37</v>
      </c>
      <c r="J3426" t="s">
        <v>45</v>
      </c>
      <c r="K3426" t="b">
        <v>1</v>
      </c>
      <c r="L3426">
        <v>56</v>
      </c>
      <c r="M3426">
        <v>14</v>
      </c>
      <c r="N3426" t="s">
        <v>12</v>
      </c>
      <c r="O3426">
        <v>5</v>
      </c>
      <c r="P3426" t="str">
        <f>IF(Table1[[#This Row],[Survival_Time_Months]]&lt;12,"&lt;1 Year",IF(Table1[[#This Row],[Survival_Time_Months]]&lt;60,"1-5 Years","5+ Years"))</f>
        <v>&lt;1 Year</v>
      </c>
      <c r="Q3426" t="s">
        <v>14</v>
      </c>
      <c r="R3426" t="b">
        <v>1</v>
      </c>
      <c r="S3426" t="s">
        <v>22</v>
      </c>
    </row>
    <row r="3427" spans="1:19" x14ac:dyDescent="0.35">
      <c r="A3427" t="s">
        <v>3472</v>
      </c>
      <c r="B3427">
        <v>7</v>
      </c>
      <c r="C3427" t="str">
        <f>IF(Table1[[#This Row],[Age]]&lt;=10,"Child",IF(Table1[[#This Row],[Age]]&lt;=20,"Teen", IF(Table1[[#This Row],[Age]]&lt;=40, "Young Adult",IF(Table1[[#This Row],[Age]]&lt;=60, "Middle Age","Old Age"))))</f>
        <v>Child</v>
      </c>
      <c r="D3427" t="s">
        <v>5050</v>
      </c>
      <c r="E3427" t="s">
        <v>35</v>
      </c>
      <c r="F3427" t="s">
        <v>36</v>
      </c>
      <c r="G3427" s="2">
        <v>43485</v>
      </c>
      <c r="H3427" s="1">
        <f>YEAR(Table1[[#This Row],[Date_of_Diagnosis]])</f>
        <v>2019</v>
      </c>
      <c r="I3427" t="s">
        <v>51</v>
      </c>
      <c r="J3427" t="s">
        <v>45</v>
      </c>
      <c r="K3427" t="b">
        <v>1</v>
      </c>
      <c r="L3427">
        <v>1</v>
      </c>
      <c r="M3427">
        <v>8</v>
      </c>
      <c r="N3427" t="s">
        <v>12</v>
      </c>
      <c r="O3427">
        <v>36</v>
      </c>
      <c r="P3427" t="str">
        <f>IF(Table1[[#This Row],[Survival_Time_Months]]&lt;12,"&lt;1 Year",IF(Table1[[#This Row],[Survival_Time_Months]]&lt;60,"1-5 Years","5+ Years"))</f>
        <v>1-5 Years</v>
      </c>
      <c r="Q3427" t="s">
        <v>10</v>
      </c>
      <c r="R3427" t="b">
        <v>0</v>
      </c>
      <c r="S3427" t="s">
        <v>13</v>
      </c>
    </row>
    <row r="3428" spans="1:19" x14ac:dyDescent="0.35">
      <c r="A3428" t="s">
        <v>3473</v>
      </c>
      <c r="B3428">
        <v>41</v>
      </c>
      <c r="C3428" t="str">
        <f>IF(Table1[[#This Row],[Age]]&lt;=10,"Child",IF(Table1[[#This Row],[Age]]&lt;=20,"Teen", IF(Table1[[#This Row],[Age]]&lt;=40, "Young Adult",IF(Table1[[#This Row],[Age]]&lt;=60, "Middle Age","Old Age"))))</f>
        <v>Middle Age</v>
      </c>
      <c r="D3428" t="s">
        <v>5050</v>
      </c>
      <c r="E3428" t="s">
        <v>47</v>
      </c>
      <c r="F3428" t="s">
        <v>41</v>
      </c>
      <c r="G3428" s="2">
        <v>45517</v>
      </c>
      <c r="H3428" s="1">
        <f>YEAR(Table1[[#This Row],[Date_of_Diagnosis]])</f>
        <v>2024</v>
      </c>
      <c r="I3428" t="s">
        <v>48</v>
      </c>
      <c r="J3428" t="s">
        <v>45</v>
      </c>
      <c r="K3428" t="b">
        <v>0</v>
      </c>
      <c r="L3428">
        <v>35</v>
      </c>
      <c r="M3428">
        <v>13</v>
      </c>
      <c r="N3428" t="s">
        <v>9</v>
      </c>
      <c r="O3428">
        <v>71</v>
      </c>
      <c r="P3428" t="str">
        <f>IF(Table1[[#This Row],[Survival_Time_Months]]&lt;12,"&lt;1 Year",IF(Table1[[#This Row],[Survival_Time_Months]]&lt;60,"1-5 Years","5+ Years"))</f>
        <v>5+ Years</v>
      </c>
      <c r="Q3428" t="s">
        <v>14</v>
      </c>
      <c r="R3428" t="b">
        <v>1</v>
      </c>
      <c r="S3428" t="s">
        <v>16</v>
      </c>
    </row>
    <row r="3429" spans="1:19" x14ac:dyDescent="0.35">
      <c r="A3429" t="s">
        <v>3474</v>
      </c>
      <c r="B3429">
        <v>64</v>
      </c>
      <c r="C3429" t="str">
        <f>IF(Table1[[#This Row],[Age]]&lt;=10,"Child",IF(Table1[[#This Row],[Age]]&lt;=20,"Teen", IF(Table1[[#This Row],[Age]]&lt;=40, "Young Adult",IF(Table1[[#This Row],[Age]]&lt;=60, "Middle Age","Old Age"))))</f>
        <v>Old Age</v>
      </c>
      <c r="D3429" t="s">
        <v>5050</v>
      </c>
      <c r="E3429" t="s">
        <v>47</v>
      </c>
      <c r="F3429" t="s">
        <v>41</v>
      </c>
      <c r="G3429" s="2">
        <v>44198</v>
      </c>
      <c r="H3429" s="1">
        <f>YEAR(Table1[[#This Row],[Date_of_Diagnosis]])</f>
        <v>2021</v>
      </c>
      <c r="I3429" t="s">
        <v>51</v>
      </c>
      <c r="J3429" t="s">
        <v>38</v>
      </c>
      <c r="K3429" t="b">
        <v>1</v>
      </c>
      <c r="L3429">
        <v>50</v>
      </c>
      <c r="M3429">
        <v>13</v>
      </c>
      <c r="N3429" t="s">
        <v>12</v>
      </c>
      <c r="O3429">
        <v>29</v>
      </c>
      <c r="P3429" t="str">
        <f>IF(Table1[[#This Row],[Survival_Time_Months]]&lt;12,"&lt;1 Year",IF(Table1[[#This Row],[Survival_Time_Months]]&lt;60,"1-5 Years","5+ Years"))</f>
        <v>1-5 Years</v>
      </c>
      <c r="Q3429" t="s">
        <v>10</v>
      </c>
      <c r="R3429" t="b">
        <v>1</v>
      </c>
      <c r="S3429" t="s">
        <v>22</v>
      </c>
    </row>
    <row r="3430" spans="1:19" x14ac:dyDescent="0.35">
      <c r="A3430" t="s">
        <v>3475</v>
      </c>
      <c r="B3430">
        <v>70</v>
      </c>
      <c r="C3430" t="str">
        <f>IF(Table1[[#This Row],[Age]]&lt;=10,"Child",IF(Table1[[#This Row],[Age]]&lt;=20,"Teen", IF(Table1[[#This Row],[Age]]&lt;=40, "Young Adult",IF(Table1[[#This Row],[Age]]&lt;=60, "Middle Age","Old Age"))))</f>
        <v>Old Age</v>
      </c>
      <c r="D3430" t="s">
        <v>5050</v>
      </c>
      <c r="E3430" t="s">
        <v>50</v>
      </c>
      <c r="F3430" t="s">
        <v>41</v>
      </c>
      <c r="G3430" s="2">
        <v>44736</v>
      </c>
      <c r="H3430" s="1">
        <f>YEAR(Table1[[#This Row],[Date_of_Diagnosis]])</f>
        <v>2022</v>
      </c>
      <c r="I3430" t="s">
        <v>51</v>
      </c>
      <c r="J3430" t="s">
        <v>38</v>
      </c>
      <c r="K3430" t="b">
        <v>0</v>
      </c>
      <c r="L3430">
        <v>30</v>
      </c>
      <c r="M3430">
        <v>10</v>
      </c>
      <c r="N3430" t="s">
        <v>15</v>
      </c>
      <c r="O3430">
        <v>111</v>
      </c>
      <c r="P3430" t="str">
        <f>IF(Table1[[#This Row],[Survival_Time_Months]]&lt;12,"&lt;1 Year",IF(Table1[[#This Row],[Survival_Time_Months]]&lt;60,"1-5 Years","5+ Years"))</f>
        <v>5+ Years</v>
      </c>
      <c r="Q3430" t="s">
        <v>14</v>
      </c>
      <c r="R3430" t="b">
        <v>1</v>
      </c>
      <c r="S3430" t="s">
        <v>21</v>
      </c>
    </row>
    <row r="3431" spans="1:19" x14ac:dyDescent="0.35">
      <c r="A3431" t="s">
        <v>3476</v>
      </c>
      <c r="B3431">
        <v>77</v>
      </c>
      <c r="C3431" t="str">
        <f>IF(Table1[[#This Row],[Age]]&lt;=10,"Child",IF(Table1[[#This Row],[Age]]&lt;=20,"Teen", IF(Table1[[#This Row],[Age]]&lt;=40, "Young Adult",IF(Table1[[#This Row],[Age]]&lt;=60, "Middle Age","Old Age"))))</f>
        <v>Old Age</v>
      </c>
      <c r="D3431" t="s">
        <v>5050</v>
      </c>
      <c r="E3431" t="s">
        <v>50</v>
      </c>
      <c r="F3431" t="s">
        <v>36</v>
      </c>
      <c r="G3431" s="2">
        <v>45376</v>
      </c>
      <c r="H3431" s="1">
        <f>YEAR(Table1[[#This Row],[Date_of_Diagnosis]])</f>
        <v>2024</v>
      </c>
      <c r="I3431" t="s">
        <v>37</v>
      </c>
      <c r="J3431" t="s">
        <v>2</v>
      </c>
      <c r="K3431" t="b">
        <v>1</v>
      </c>
      <c r="L3431">
        <v>36</v>
      </c>
      <c r="M3431">
        <v>19</v>
      </c>
      <c r="N3431" t="s">
        <v>12</v>
      </c>
      <c r="O3431">
        <v>3</v>
      </c>
      <c r="P3431" t="str">
        <f>IF(Table1[[#This Row],[Survival_Time_Months]]&lt;12,"&lt;1 Year",IF(Table1[[#This Row],[Survival_Time_Months]]&lt;60,"1-5 Years","5+ Years"))</f>
        <v>&lt;1 Year</v>
      </c>
      <c r="Q3431" t="s">
        <v>14</v>
      </c>
      <c r="R3431" t="b">
        <v>1</v>
      </c>
      <c r="S3431" t="s">
        <v>13</v>
      </c>
    </row>
    <row r="3432" spans="1:19" x14ac:dyDescent="0.35">
      <c r="A3432" t="s">
        <v>3477</v>
      </c>
      <c r="B3432">
        <v>89</v>
      </c>
      <c r="C3432" t="str">
        <f>IF(Table1[[#This Row],[Age]]&lt;=10,"Child",IF(Table1[[#This Row],[Age]]&lt;=20,"Teen", IF(Table1[[#This Row],[Age]]&lt;=40, "Young Adult",IF(Table1[[#This Row],[Age]]&lt;=60, "Middle Age","Old Age"))))</f>
        <v>Old Age</v>
      </c>
      <c r="D3432" t="s">
        <v>40</v>
      </c>
      <c r="E3432" t="s">
        <v>50</v>
      </c>
      <c r="F3432" t="s">
        <v>44</v>
      </c>
      <c r="G3432" s="2">
        <v>45420</v>
      </c>
      <c r="H3432" s="1">
        <f>YEAR(Table1[[#This Row],[Date_of_Diagnosis]])</f>
        <v>2024</v>
      </c>
      <c r="I3432" t="s">
        <v>42</v>
      </c>
      <c r="J3432" t="s">
        <v>45</v>
      </c>
      <c r="K3432" t="b">
        <v>1</v>
      </c>
      <c r="L3432">
        <v>37</v>
      </c>
      <c r="M3432">
        <v>10</v>
      </c>
      <c r="N3432" t="s">
        <v>15</v>
      </c>
      <c r="O3432">
        <v>52</v>
      </c>
      <c r="P3432" t="str">
        <f>IF(Table1[[#This Row],[Survival_Time_Months]]&lt;12,"&lt;1 Year",IF(Table1[[#This Row],[Survival_Time_Months]]&lt;60,"1-5 Years","5+ Years"))</f>
        <v>1-5 Years</v>
      </c>
      <c r="Q3432" t="s">
        <v>14</v>
      </c>
      <c r="R3432" t="b">
        <v>1</v>
      </c>
      <c r="S3432" t="s">
        <v>17</v>
      </c>
    </row>
    <row r="3433" spans="1:19" x14ac:dyDescent="0.35">
      <c r="A3433" t="s">
        <v>3478</v>
      </c>
      <c r="B3433">
        <v>75</v>
      </c>
      <c r="C3433" t="str">
        <f>IF(Table1[[#This Row],[Age]]&lt;=10,"Child",IF(Table1[[#This Row],[Age]]&lt;=20,"Teen", IF(Table1[[#This Row],[Age]]&lt;=40, "Young Adult",IF(Table1[[#This Row],[Age]]&lt;=60, "Middle Age","Old Age"))))</f>
        <v>Old Age</v>
      </c>
      <c r="D3433" t="s">
        <v>5050</v>
      </c>
      <c r="E3433" t="s">
        <v>35</v>
      </c>
      <c r="F3433" t="s">
        <v>41</v>
      </c>
      <c r="G3433" s="2">
        <v>43620</v>
      </c>
      <c r="H3433" s="1">
        <f>YEAR(Table1[[#This Row],[Date_of_Diagnosis]])</f>
        <v>2019</v>
      </c>
      <c r="I3433" t="s">
        <v>51</v>
      </c>
      <c r="J3433" t="s">
        <v>38</v>
      </c>
      <c r="K3433" t="b">
        <v>0</v>
      </c>
      <c r="L3433">
        <v>57</v>
      </c>
      <c r="M3433">
        <v>12</v>
      </c>
      <c r="N3433" t="s">
        <v>15</v>
      </c>
      <c r="O3433">
        <v>74</v>
      </c>
      <c r="P3433" t="str">
        <f>IF(Table1[[#This Row],[Survival_Time_Months]]&lt;12,"&lt;1 Year",IF(Table1[[#This Row],[Survival_Time_Months]]&lt;60,"1-5 Years","5+ Years"))</f>
        <v>5+ Years</v>
      </c>
      <c r="Q3433" t="s">
        <v>14</v>
      </c>
      <c r="R3433" t="b">
        <v>0</v>
      </c>
      <c r="S3433" t="s">
        <v>19</v>
      </c>
    </row>
    <row r="3434" spans="1:19" x14ac:dyDescent="0.35">
      <c r="A3434" t="s">
        <v>3479</v>
      </c>
      <c r="B3434">
        <v>25</v>
      </c>
      <c r="C3434" t="str">
        <f>IF(Table1[[#This Row],[Age]]&lt;=10,"Child",IF(Table1[[#This Row],[Age]]&lt;=20,"Teen", IF(Table1[[#This Row],[Age]]&lt;=40, "Young Adult",IF(Table1[[#This Row],[Age]]&lt;=60, "Middle Age","Old Age"))))</f>
        <v>Young Adult</v>
      </c>
      <c r="D3434" t="s">
        <v>40</v>
      </c>
      <c r="E3434" t="s">
        <v>47</v>
      </c>
      <c r="F3434" t="s">
        <v>41</v>
      </c>
      <c r="G3434" s="2">
        <v>44079</v>
      </c>
      <c r="H3434" s="1">
        <f>YEAR(Table1[[#This Row],[Date_of_Diagnosis]])</f>
        <v>2020</v>
      </c>
      <c r="I3434" t="s">
        <v>51</v>
      </c>
      <c r="J3434" t="s">
        <v>45</v>
      </c>
      <c r="K3434" t="b">
        <v>0</v>
      </c>
      <c r="L3434">
        <v>41</v>
      </c>
      <c r="M3434">
        <v>3</v>
      </c>
      <c r="N3434" t="s">
        <v>12</v>
      </c>
      <c r="O3434">
        <v>3</v>
      </c>
      <c r="P3434" t="str">
        <f>IF(Table1[[#This Row],[Survival_Time_Months]]&lt;12,"&lt;1 Year",IF(Table1[[#This Row],[Survival_Time_Months]]&lt;60,"1-5 Years","5+ Years"))</f>
        <v>&lt;1 Year</v>
      </c>
      <c r="Q3434" t="s">
        <v>10</v>
      </c>
      <c r="R3434" t="b">
        <v>1</v>
      </c>
      <c r="S3434" t="s">
        <v>22</v>
      </c>
    </row>
    <row r="3435" spans="1:19" x14ac:dyDescent="0.35">
      <c r="A3435" t="s">
        <v>3480</v>
      </c>
      <c r="B3435">
        <v>16</v>
      </c>
      <c r="C3435" t="str">
        <f>IF(Table1[[#This Row],[Age]]&lt;=10,"Child",IF(Table1[[#This Row],[Age]]&lt;=20,"Teen", IF(Table1[[#This Row],[Age]]&lt;=40, "Young Adult",IF(Table1[[#This Row],[Age]]&lt;=60, "Middle Age","Old Age"))))</f>
        <v>Teen</v>
      </c>
      <c r="D3435" t="s">
        <v>40</v>
      </c>
      <c r="E3435" t="s">
        <v>35</v>
      </c>
      <c r="F3435" t="s">
        <v>36</v>
      </c>
      <c r="G3435" s="2">
        <v>43593</v>
      </c>
      <c r="H3435" s="1">
        <f>YEAR(Table1[[#This Row],[Date_of_Diagnosis]])</f>
        <v>2019</v>
      </c>
      <c r="I3435" t="s">
        <v>37</v>
      </c>
      <c r="J3435" t="s">
        <v>2</v>
      </c>
      <c r="K3435" t="b">
        <v>0</v>
      </c>
      <c r="L3435">
        <v>35</v>
      </c>
      <c r="M3435">
        <v>8</v>
      </c>
      <c r="N3435" t="s">
        <v>12</v>
      </c>
      <c r="O3435">
        <v>39</v>
      </c>
      <c r="P3435" t="str">
        <f>IF(Table1[[#This Row],[Survival_Time_Months]]&lt;12,"&lt;1 Year",IF(Table1[[#This Row],[Survival_Time_Months]]&lt;60,"1-5 Years","5+ Years"))</f>
        <v>1-5 Years</v>
      </c>
      <c r="Q3435" t="s">
        <v>10</v>
      </c>
      <c r="R3435" t="b">
        <v>0</v>
      </c>
      <c r="S3435" t="s">
        <v>18</v>
      </c>
    </row>
    <row r="3436" spans="1:19" x14ac:dyDescent="0.35">
      <c r="A3436" t="s">
        <v>3481</v>
      </c>
      <c r="B3436">
        <v>33</v>
      </c>
      <c r="C3436" t="str">
        <f>IF(Table1[[#This Row],[Age]]&lt;=10,"Child",IF(Table1[[#This Row],[Age]]&lt;=20,"Teen", IF(Table1[[#This Row],[Age]]&lt;=40, "Young Adult",IF(Table1[[#This Row],[Age]]&lt;=60, "Middle Age","Old Age"))))</f>
        <v>Young Adult</v>
      </c>
      <c r="D3436" t="s">
        <v>40</v>
      </c>
      <c r="E3436" t="s">
        <v>35</v>
      </c>
      <c r="F3436" t="s">
        <v>36</v>
      </c>
      <c r="G3436" s="2">
        <v>44780</v>
      </c>
      <c r="H3436" s="1">
        <f>YEAR(Table1[[#This Row],[Date_of_Diagnosis]])</f>
        <v>2022</v>
      </c>
      <c r="I3436" t="s">
        <v>42</v>
      </c>
      <c r="J3436" t="s">
        <v>2</v>
      </c>
      <c r="K3436" t="b">
        <v>1</v>
      </c>
      <c r="L3436">
        <v>42</v>
      </c>
      <c r="M3436">
        <v>12</v>
      </c>
      <c r="N3436" t="s">
        <v>9</v>
      </c>
      <c r="O3436">
        <v>111</v>
      </c>
      <c r="P3436" t="str">
        <f>IF(Table1[[#This Row],[Survival_Time_Months]]&lt;12,"&lt;1 Year",IF(Table1[[#This Row],[Survival_Time_Months]]&lt;60,"1-5 Years","5+ Years"))</f>
        <v>5+ Years</v>
      </c>
      <c r="Q3436" t="s">
        <v>14</v>
      </c>
      <c r="R3436" t="b">
        <v>0</v>
      </c>
      <c r="S3436" t="s">
        <v>21</v>
      </c>
    </row>
    <row r="3437" spans="1:19" x14ac:dyDescent="0.35">
      <c r="A3437" t="s">
        <v>3482</v>
      </c>
      <c r="B3437">
        <v>26</v>
      </c>
      <c r="C3437" t="str">
        <f>IF(Table1[[#This Row],[Age]]&lt;=10,"Child",IF(Table1[[#This Row],[Age]]&lt;=20,"Teen", IF(Table1[[#This Row],[Age]]&lt;=40, "Young Adult",IF(Table1[[#This Row],[Age]]&lt;=60, "Middle Age","Old Age"))))</f>
        <v>Young Adult</v>
      </c>
      <c r="D3437" t="s">
        <v>5049</v>
      </c>
      <c r="E3437" t="s">
        <v>35</v>
      </c>
      <c r="F3437" t="s">
        <v>44</v>
      </c>
      <c r="G3437" s="2">
        <v>44148</v>
      </c>
      <c r="H3437" s="1">
        <f>YEAR(Table1[[#This Row],[Date_of_Diagnosis]])</f>
        <v>2020</v>
      </c>
      <c r="I3437" t="s">
        <v>51</v>
      </c>
      <c r="J3437" t="s">
        <v>45</v>
      </c>
      <c r="K3437" t="b">
        <v>1</v>
      </c>
      <c r="L3437">
        <v>47</v>
      </c>
      <c r="M3437">
        <v>12</v>
      </c>
      <c r="N3437" t="s">
        <v>12</v>
      </c>
      <c r="O3437">
        <v>87</v>
      </c>
      <c r="P3437" t="str">
        <f>IF(Table1[[#This Row],[Survival_Time_Months]]&lt;12,"&lt;1 Year",IF(Table1[[#This Row],[Survival_Time_Months]]&lt;60,"1-5 Years","5+ Years"))</f>
        <v>5+ Years</v>
      </c>
      <c r="Q3437" t="s">
        <v>14</v>
      </c>
      <c r="R3437" t="b">
        <v>1</v>
      </c>
      <c r="S3437" t="s">
        <v>21</v>
      </c>
    </row>
    <row r="3438" spans="1:19" x14ac:dyDescent="0.35">
      <c r="A3438" t="s">
        <v>3483</v>
      </c>
      <c r="B3438">
        <v>81</v>
      </c>
      <c r="C3438" t="str">
        <f>IF(Table1[[#This Row],[Age]]&lt;=10,"Child",IF(Table1[[#This Row],[Age]]&lt;=20,"Teen", IF(Table1[[#This Row],[Age]]&lt;=40, "Young Adult",IF(Table1[[#This Row],[Age]]&lt;=60, "Middle Age","Old Age"))))</f>
        <v>Old Age</v>
      </c>
      <c r="D3438" t="s">
        <v>5050</v>
      </c>
      <c r="E3438" t="s">
        <v>35</v>
      </c>
      <c r="F3438" t="s">
        <v>36</v>
      </c>
      <c r="G3438" s="2">
        <v>44673</v>
      </c>
      <c r="H3438" s="1">
        <f>YEAR(Table1[[#This Row],[Date_of_Diagnosis]])</f>
        <v>2022</v>
      </c>
      <c r="I3438" t="s">
        <v>51</v>
      </c>
      <c r="J3438" t="s">
        <v>38</v>
      </c>
      <c r="K3438" t="b">
        <v>0</v>
      </c>
      <c r="L3438">
        <v>50</v>
      </c>
      <c r="M3438">
        <v>6</v>
      </c>
      <c r="N3438" t="s">
        <v>15</v>
      </c>
      <c r="O3438">
        <v>82</v>
      </c>
      <c r="P3438" t="str">
        <f>IF(Table1[[#This Row],[Survival_Time_Months]]&lt;12,"&lt;1 Year",IF(Table1[[#This Row],[Survival_Time_Months]]&lt;60,"1-5 Years","5+ Years"))</f>
        <v>5+ Years</v>
      </c>
      <c r="Q3438" t="s">
        <v>10</v>
      </c>
      <c r="R3438" t="b">
        <v>0</v>
      </c>
      <c r="S3438" t="s">
        <v>13</v>
      </c>
    </row>
    <row r="3439" spans="1:19" x14ac:dyDescent="0.35">
      <c r="A3439" t="s">
        <v>3484</v>
      </c>
      <c r="B3439">
        <v>12</v>
      </c>
      <c r="C3439" t="str">
        <f>IF(Table1[[#This Row],[Age]]&lt;=10,"Child",IF(Table1[[#This Row],[Age]]&lt;=20,"Teen", IF(Table1[[#This Row],[Age]]&lt;=40, "Young Adult",IF(Table1[[#This Row],[Age]]&lt;=60, "Middle Age","Old Age"))))</f>
        <v>Teen</v>
      </c>
      <c r="D3439" t="s">
        <v>5049</v>
      </c>
      <c r="E3439" t="s">
        <v>35</v>
      </c>
      <c r="F3439" t="s">
        <v>44</v>
      </c>
      <c r="G3439" s="2">
        <v>45229</v>
      </c>
      <c r="H3439" s="1">
        <f>YEAR(Table1[[#This Row],[Date_of_Diagnosis]])</f>
        <v>2023</v>
      </c>
      <c r="I3439" t="s">
        <v>37</v>
      </c>
      <c r="J3439" t="s">
        <v>38</v>
      </c>
      <c r="K3439" t="b">
        <v>1</v>
      </c>
      <c r="L3439">
        <v>3</v>
      </c>
      <c r="M3439">
        <v>12</v>
      </c>
      <c r="N3439" t="s">
        <v>9</v>
      </c>
      <c r="O3439">
        <v>71</v>
      </c>
      <c r="P3439" t="str">
        <f>IF(Table1[[#This Row],[Survival_Time_Months]]&lt;12,"&lt;1 Year",IF(Table1[[#This Row],[Survival_Time_Months]]&lt;60,"1-5 Years","5+ Years"))</f>
        <v>5+ Years</v>
      </c>
      <c r="Q3439" t="s">
        <v>14</v>
      </c>
      <c r="R3439" t="b">
        <v>1</v>
      </c>
      <c r="S3439" t="s">
        <v>18</v>
      </c>
    </row>
    <row r="3440" spans="1:19" x14ac:dyDescent="0.35">
      <c r="A3440" t="s">
        <v>3485</v>
      </c>
      <c r="B3440">
        <v>53</v>
      </c>
      <c r="C3440" t="str">
        <f>IF(Table1[[#This Row],[Age]]&lt;=10,"Child",IF(Table1[[#This Row],[Age]]&lt;=20,"Teen", IF(Table1[[#This Row],[Age]]&lt;=40, "Young Adult",IF(Table1[[#This Row],[Age]]&lt;=60, "Middle Age","Old Age"))))</f>
        <v>Middle Age</v>
      </c>
      <c r="D3440" t="s">
        <v>40</v>
      </c>
      <c r="E3440" t="s">
        <v>47</v>
      </c>
      <c r="F3440" t="s">
        <v>41</v>
      </c>
      <c r="G3440" s="2">
        <v>43625</v>
      </c>
      <c r="H3440" s="1">
        <f>YEAR(Table1[[#This Row],[Date_of_Diagnosis]])</f>
        <v>2019</v>
      </c>
      <c r="I3440" t="s">
        <v>42</v>
      </c>
      <c r="J3440" t="s">
        <v>2</v>
      </c>
      <c r="K3440" t="b">
        <v>1</v>
      </c>
      <c r="L3440">
        <v>57</v>
      </c>
      <c r="M3440">
        <v>19</v>
      </c>
      <c r="N3440" t="s">
        <v>12</v>
      </c>
      <c r="O3440">
        <v>85</v>
      </c>
      <c r="P3440" t="str">
        <f>IF(Table1[[#This Row],[Survival_Time_Months]]&lt;12,"&lt;1 Year",IF(Table1[[#This Row],[Survival_Time_Months]]&lt;60,"1-5 Years","5+ Years"))</f>
        <v>5+ Years</v>
      </c>
      <c r="Q3440" t="s">
        <v>14</v>
      </c>
      <c r="R3440" t="b">
        <v>0</v>
      </c>
      <c r="S3440" t="s">
        <v>17</v>
      </c>
    </row>
    <row r="3441" spans="1:19" x14ac:dyDescent="0.35">
      <c r="A3441" t="s">
        <v>3486</v>
      </c>
      <c r="B3441">
        <v>49</v>
      </c>
      <c r="C3441" t="str">
        <f>IF(Table1[[#This Row],[Age]]&lt;=10,"Child",IF(Table1[[#This Row],[Age]]&lt;=20,"Teen", IF(Table1[[#This Row],[Age]]&lt;=40, "Young Adult",IF(Table1[[#This Row],[Age]]&lt;=60, "Middle Age","Old Age"))))</f>
        <v>Middle Age</v>
      </c>
      <c r="D3441" t="s">
        <v>40</v>
      </c>
      <c r="E3441" t="s">
        <v>50</v>
      </c>
      <c r="F3441" t="s">
        <v>36</v>
      </c>
      <c r="G3441" s="2">
        <v>44112</v>
      </c>
      <c r="H3441" s="1">
        <f>YEAR(Table1[[#This Row],[Date_of_Diagnosis]])</f>
        <v>2020</v>
      </c>
      <c r="I3441" t="s">
        <v>42</v>
      </c>
      <c r="J3441" t="s">
        <v>2</v>
      </c>
      <c r="K3441" t="b">
        <v>1</v>
      </c>
      <c r="L3441">
        <v>18</v>
      </c>
      <c r="M3441">
        <v>7</v>
      </c>
      <c r="N3441" t="s">
        <v>9</v>
      </c>
      <c r="O3441">
        <v>16</v>
      </c>
      <c r="P3441" t="str">
        <f>IF(Table1[[#This Row],[Survival_Time_Months]]&lt;12,"&lt;1 Year",IF(Table1[[#This Row],[Survival_Time_Months]]&lt;60,"1-5 Years","5+ Years"))</f>
        <v>1-5 Years</v>
      </c>
      <c r="Q3441" t="s">
        <v>10</v>
      </c>
      <c r="R3441" t="b">
        <v>1</v>
      </c>
      <c r="S3441" t="s">
        <v>19</v>
      </c>
    </row>
    <row r="3442" spans="1:19" x14ac:dyDescent="0.35">
      <c r="A3442" t="s">
        <v>3487</v>
      </c>
      <c r="B3442">
        <v>54</v>
      </c>
      <c r="C3442" t="str">
        <f>IF(Table1[[#This Row],[Age]]&lt;=10,"Child",IF(Table1[[#This Row],[Age]]&lt;=20,"Teen", IF(Table1[[#This Row],[Age]]&lt;=40, "Young Adult",IF(Table1[[#This Row],[Age]]&lt;=60, "Middle Age","Old Age"))))</f>
        <v>Middle Age</v>
      </c>
      <c r="D3442" t="s">
        <v>5050</v>
      </c>
      <c r="E3442" t="s">
        <v>50</v>
      </c>
      <c r="F3442" t="s">
        <v>36</v>
      </c>
      <c r="G3442" s="2">
        <v>43872</v>
      </c>
      <c r="H3442" s="1">
        <f>YEAR(Table1[[#This Row],[Date_of_Diagnosis]])</f>
        <v>2020</v>
      </c>
      <c r="I3442" t="s">
        <v>37</v>
      </c>
      <c r="J3442" t="s">
        <v>38</v>
      </c>
      <c r="K3442" t="b">
        <v>1</v>
      </c>
      <c r="L3442">
        <v>10</v>
      </c>
      <c r="M3442">
        <v>0</v>
      </c>
      <c r="N3442" t="s">
        <v>9</v>
      </c>
      <c r="O3442">
        <v>4</v>
      </c>
      <c r="P3442" t="str">
        <f>IF(Table1[[#This Row],[Survival_Time_Months]]&lt;12,"&lt;1 Year",IF(Table1[[#This Row],[Survival_Time_Months]]&lt;60,"1-5 Years","5+ Years"))</f>
        <v>&lt;1 Year</v>
      </c>
      <c r="Q3442" t="s">
        <v>10</v>
      </c>
      <c r="R3442" t="b">
        <v>0</v>
      </c>
      <c r="S3442" t="s">
        <v>22</v>
      </c>
    </row>
    <row r="3443" spans="1:19" x14ac:dyDescent="0.35">
      <c r="A3443" t="s">
        <v>3488</v>
      </c>
      <c r="B3443">
        <v>74</v>
      </c>
      <c r="C3443" t="str">
        <f>IF(Table1[[#This Row],[Age]]&lt;=10,"Child",IF(Table1[[#This Row],[Age]]&lt;=20,"Teen", IF(Table1[[#This Row],[Age]]&lt;=40, "Young Adult",IF(Table1[[#This Row],[Age]]&lt;=60, "Middle Age","Old Age"))))</f>
        <v>Old Age</v>
      </c>
      <c r="D3443" t="s">
        <v>40</v>
      </c>
      <c r="E3443" t="s">
        <v>50</v>
      </c>
      <c r="F3443" t="s">
        <v>36</v>
      </c>
      <c r="G3443" s="2">
        <v>43961</v>
      </c>
      <c r="H3443" s="1">
        <f>YEAR(Table1[[#This Row],[Date_of_Diagnosis]])</f>
        <v>2020</v>
      </c>
      <c r="I3443" t="s">
        <v>42</v>
      </c>
      <c r="J3443" t="s">
        <v>45</v>
      </c>
      <c r="K3443" t="b">
        <v>0</v>
      </c>
      <c r="L3443">
        <v>7</v>
      </c>
      <c r="M3443">
        <v>16</v>
      </c>
      <c r="N3443" t="s">
        <v>9</v>
      </c>
      <c r="O3443">
        <v>71</v>
      </c>
      <c r="P3443" t="str">
        <f>IF(Table1[[#This Row],[Survival_Time_Months]]&lt;12,"&lt;1 Year",IF(Table1[[#This Row],[Survival_Time_Months]]&lt;60,"1-5 Years","5+ Years"))</f>
        <v>5+ Years</v>
      </c>
      <c r="Q3443" t="s">
        <v>14</v>
      </c>
      <c r="R3443" t="b">
        <v>0</v>
      </c>
      <c r="S3443" t="s">
        <v>16</v>
      </c>
    </row>
    <row r="3444" spans="1:19" x14ac:dyDescent="0.35">
      <c r="A3444" t="s">
        <v>3489</v>
      </c>
      <c r="B3444">
        <v>64</v>
      </c>
      <c r="C3444" t="str">
        <f>IF(Table1[[#This Row],[Age]]&lt;=10,"Child",IF(Table1[[#This Row],[Age]]&lt;=20,"Teen", IF(Table1[[#This Row],[Age]]&lt;=40, "Young Adult",IF(Table1[[#This Row],[Age]]&lt;=60, "Middle Age","Old Age"))))</f>
        <v>Old Age</v>
      </c>
      <c r="D3444" t="s">
        <v>40</v>
      </c>
      <c r="E3444" t="s">
        <v>47</v>
      </c>
      <c r="F3444" t="s">
        <v>41</v>
      </c>
      <c r="G3444" s="2">
        <v>43988</v>
      </c>
      <c r="H3444" s="1">
        <f>YEAR(Table1[[#This Row],[Date_of_Diagnosis]])</f>
        <v>2020</v>
      </c>
      <c r="I3444" t="s">
        <v>48</v>
      </c>
      <c r="J3444" t="s">
        <v>45</v>
      </c>
      <c r="K3444" t="b">
        <v>0</v>
      </c>
      <c r="L3444">
        <v>20</v>
      </c>
      <c r="M3444">
        <v>11</v>
      </c>
      <c r="N3444" t="s">
        <v>9</v>
      </c>
      <c r="O3444">
        <v>100</v>
      </c>
      <c r="P3444" t="str">
        <f>IF(Table1[[#This Row],[Survival_Time_Months]]&lt;12,"&lt;1 Year",IF(Table1[[#This Row],[Survival_Time_Months]]&lt;60,"1-5 Years","5+ Years"))</f>
        <v>5+ Years</v>
      </c>
      <c r="Q3444" t="s">
        <v>10</v>
      </c>
      <c r="R3444" t="b">
        <v>1</v>
      </c>
      <c r="S3444" t="s">
        <v>11</v>
      </c>
    </row>
    <row r="3445" spans="1:19" x14ac:dyDescent="0.35">
      <c r="A3445" t="s">
        <v>3490</v>
      </c>
      <c r="B3445">
        <v>65</v>
      </c>
      <c r="C3445" t="str">
        <f>IF(Table1[[#This Row],[Age]]&lt;=10,"Child",IF(Table1[[#This Row],[Age]]&lt;=20,"Teen", IF(Table1[[#This Row],[Age]]&lt;=40, "Young Adult",IF(Table1[[#This Row],[Age]]&lt;=60, "Middle Age","Old Age"))))</f>
        <v>Old Age</v>
      </c>
      <c r="D3445" t="s">
        <v>5050</v>
      </c>
      <c r="E3445" t="s">
        <v>47</v>
      </c>
      <c r="F3445" t="s">
        <v>36</v>
      </c>
      <c r="G3445" s="2">
        <v>44802</v>
      </c>
      <c r="H3445" s="1">
        <f>YEAR(Table1[[#This Row],[Date_of_Diagnosis]])</f>
        <v>2022</v>
      </c>
      <c r="I3445" t="s">
        <v>37</v>
      </c>
      <c r="J3445" t="s">
        <v>2</v>
      </c>
      <c r="K3445" t="b">
        <v>1</v>
      </c>
      <c r="L3445">
        <v>27</v>
      </c>
      <c r="M3445">
        <v>20</v>
      </c>
      <c r="N3445" t="s">
        <v>9</v>
      </c>
      <c r="O3445">
        <v>90</v>
      </c>
      <c r="P3445" t="str">
        <f>IF(Table1[[#This Row],[Survival_Time_Months]]&lt;12,"&lt;1 Year",IF(Table1[[#This Row],[Survival_Time_Months]]&lt;60,"1-5 Years","5+ Years"))</f>
        <v>5+ Years</v>
      </c>
      <c r="Q3445" t="s">
        <v>10</v>
      </c>
      <c r="R3445" t="b">
        <v>1</v>
      </c>
      <c r="S3445" t="s">
        <v>23</v>
      </c>
    </row>
    <row r="3446" spans="1:19" x14ac:dyDescent="0.35">
      <c r="A3446" t="s">
        <v>3491</v>
      </c>
      <c r="B3446">
        <v>71</v>
      </c>
      <c r="C3446" t="str">
        <f>IF(Table1[[#This Row],[Age]]&lt;=10,"Child",IF(Table1[[#This Row],[Age]]&lt;=20,"Teen", IF(Table1[[#This Row],[Age]]&lt;=40, "Young Adult",IF(Table1[[#This Row],[Age]]&lt;=60, "Middle Age","Old Age"))))</f>
        <v>Old Age</v>
      </c>
      <c r="D3446" t="s">
        <v>5049</v>
      </c>
      <c r="E3446" t="s">
        <v>47</v>
      </c>
      <c r="F3446" t="s">
        <v>44</v>
      </c>
      <c r="G3446" s="2">
        <v>45021</v>
      </c>
      <c r="H3446" s="1">
        <f>YEAR(Table1[[#This Row],[Date_of_Diagnosis]])</f>
        <v>2023</v>
      </c>
      <c r="I3446" t="s">
        <v>37</v>
      </c>
      <c r="J3446" t="s">
        <v>2</v>
      </c>
      <c r="K3446" t="b">
        <v>0</v>
      </c>
      <c r="L3446">
        <v>9</v>
      </c>
      <c r="M3446">
        <v>2</v>
      </c>
      <c r="N3446" t="s">
        <v>15</v>
      </c>
      <c r="O3446">
        <v>58</v>
      </c>
      <c r="P3446" t="str">
        <f>IF(Table1[[#This Row],[Survival_Time_Months]]&lt;12,"&lt;1 Year",IF(Table1[[#This Row],[Survival_Time_Months]]&lt;60,"1-5 Years","5+ Years"))</f>
        <v>1-5 Years</v>
      </c>
      <c r="Q3446" t="s">
        <v>10</v>
      </c>
      <c r="R3446" t="b">
        <v>0</v>
      </c>
      <c r="S3446" t="s">
        <v>19</v>
      </c>
    </row>
    <row r="3447" spans="1:19" x14ac:dyDescent="0.35">
      <c r="A3447" t="s">
        <v>3492</v>
      </c>
      <c r="B3447">
        <v>23</v>
      </c>
      <c r="C3447" t="str">
        <f>IF(Table1[[#This Row],[Age]]&lt;=10,"Child",IF(Table1[[#This Row],[Age]]&lt;=20,"Teen", IF(Table1[[#This Row],[Age]]&lt;=40, "Young Adult",IF(Table1[[#This Row],[Age]]&lt;=60, "Middle Age","Old Age"))))</f>
        <v>Young Adult</v>
      </c>
      <c r="D3447" t="s">
        <v>5050</v>
      </c>
      <c r="E3447" t="s">
        <v>47</v>
      </c>
      <c r="F3447" t="s">
        <v>41</v>
      </c>
      <c r="G3447" s="2">
        <v>44053</v>
      </c>
      <c r="H3447" s="1">
        <f>YEAR(Table1[[#This Row],[Date_of_Diagnosis]])</f>
        <v>2020</v>
      </c>
      <c r="I3447" t="s">
        <v>42</v>
      </c>
      <c r="J3447" t="s">
        <v>45</v>
      </c>
      <c r="K3447" t="b">
        <v>0</v>
      </c>
      <c r="L3447">
        <v>63</v>
      </c>
      <c r="M3447">
        <v>5</v>
      </c>
      <c r="N3447" t="s">
        <v>15</v>
      </c>
      <c r="O3447">
        <v>108</v>
      </c>
      <c r="P3447" t="str">
        <f>IF(Table1[[#This Row],[Survival_Time_Months]]&lt;12,"&lt;1 Year",IF(Table1[[#This Row],[Survival_Time_Months]]&lt;60,"1-5 Years","5+ Years"))</f>
        <v>5+ Years</v>
      </c>
      <c r="Q3447" t="s">
        <v>10</v>
      </c>
      <c r="R3447" t="b">
        <v>0</v>
      </c>
      <c r="S3447" t="s">
        <v>18</v>
      </c>
    </row>
    <row r="3448" spans="1:19" x14ac:dyDescent="0.35">
      <c r="A3448" t="s">
        <v>3493</v>
      </c>
      <c r="B3448">
        <v>22</v>
      </c>
      <c r="C3448" t="str">
        <f>IF(Table1[[#This Row],[Age]]&lt;=10,"Child",IF(Table1[[#This Row],[Age]]&lt;=20,"Teen", IF(Table1[[#This Row],[Age]]&lt;=40, "Young Adult",IF(Table1[[#This Row],[Age]]&lt;=60, "Middle Age","Old Age"))))</f>
        <v>Young Adult</v>
      </c>
      <c r="D3448" t="s">
        <v>5049</v>
      </c>
      <c r="E3448" t="s">
        <v>47</v>
      </c>
      <c r="F3448" t="s">
        <v>36</v>
      </c>
      <c r="G3448" s="2">
        <v>44858</v>
      </c>
      <c r="H3448" s="1">
        <f>YEAR(Table1[[#This Row],[Date_of_Diagnosis]])</f>
        <v>2022</v>
      </c>
      <c r="I3448" t="s">
        <v>37</v>
      </c>
      <c r="J3448" t="s">
        <v>45</v>
      </c>
      <c r="K3448" t="b">
        <v>0</v>
      </c>
      <c r="L3448">
        <v>23</v>
      </c>
      <c r="M3448">
        <v>6</v>
      </c>
      <c r="N3448" t="s">
        <v>9</v>
      </c>
      <c r="O3448">
        <v>26</v>
      </c>
      <c r="P3448" t="str">
        <f>IF(Table1[[#This Row],[Survival_Time_Months]]&lt;12,"&lt;1 Year",IF(Table1[[#This Row],[Survival_Time_Months]]&lt;60,"1-5 Years","5+ Years"))</f>
        <v>1-5 Years</v>
      </c>
      <c r="Q3448" t="s">
        <v>10</v>
      </c>
      <c r="R3448" t="b">
        <v>0</v>
      </c>
      <c r="S3448" t="s">
        <v>16</v>
      </c>
    </row>
    <row r="3449" spans="1:19" x14ac:dyDescent="0.35">
      <c r="A3449" t="s">
        <v>3494</v>
      </c>
      <c r="B3449">
        <v>42</v>
      </c>
      <c r="C3449" t="str">
        <f>IF(Table1[[#This Row],[Age]]&lt;=10,"Child",IF(Table1[[#This Row],[Age]]&lt;=20,"Teen", IF(Table1[[#This Row],[Age]]&lt;=40, "Young Adult",IF(Table1[[#This Row],[Age]]&lt;=60, "Middle Age","Old Age"))))</f>
        <v>Middle Age</v>
      </c>
      <c r="D3449" t="s">
        <v>40</v>
      </c>
      <c r="E3449" t="s">
        <v>35</v>
      </c>
      <c r="F3449" t="s">
        <v>44</v>
      </c>
      <c r="G3449" s="2">
        <v>45029</v>
      </c>
      <c r="H3449" s="1">
        <f>YEAR(Table1[[#This Row],[Date_of_Diagnosis]])</f>
        <v>2023</v>
      </c>
      <c r="I3449" t="s">
        <v>37</v>
      </c>
      <c r="J3449" t="s">
        <v>2</v>
      </c>
      <c r="K3449" t="b">
        <v>0</v>
      </c>
      <c r="L3449">
        <v>67</v>
      </c>
      <c r="M3449">
        <v>13</v>
      </c>
      <c r="N3449" t="s">
        <v>12</v>
      </c>
      <c r="O3449">
        <v>21</v>
      </c>
      <c r="P3449" t="str">
        <f>IF(Table1[[#This Row],[Survival_Time_Months]]&lt;12,"&lt;1 Year",IF(Table1[[#This Row],[Survival_Time_Months]]&lt;60,"1-5 Years","5+ Years"))</f>
        <v>1-5 Years</v>
      </c>
      <c r="Q3449" t="s">
        <v>14</v>
      </c>
      <c r="R3449" t="b">
        <v>1</v>
      </c>
      <c r="S3449" t="s">
        <v>21</v>
      </c>
    </row>
    <row r="3450" spans="1:19" x14ac:dyDescent="0.35">
      <c r="A3450" t="s">
        <v>3495</v>
      </c>
      <c r="B3450">
        <v>36</v>
      </c>
      <c r="C3450" t="str">
        <f>IF(Table1[[#This Row],[Age]]&lt;=10,"Child",IF(Table1[[#This Row],[Age]]&lt;=20,"Teen", IF(Table1[[#This Row],[Age]]&lt;=40, "Young Adult",IF(Table1[[#This Row],[Age]]&lt;=60, "Middle Age","Old Age"))))</f>
        <v>Young Adult</v>
      </c>
      <c r="D3450" t="s">
        <v>5050</v>
      </c>
      <c r="E3450" t="s">
        <v>35</v>
      </c>
      <c r="F3450" t="s">
        <v>44</v>
      </c>
      <c r="G3450" s="2">
        <v>44271</v>
      </c>
      <c r="H3450" s="1">
        <f>YEAR(Table1[[#This Row],[Date_of_Diagnosis]])</f>
        <v>2021</v>
      </c>
      <c r="I3450" t="s">
        <v>37</v>
      </c>
      <c r="J3450" t="s">
        <v>45</v>
      </c>
      <c r="K3450" t="b">
        <v>0</v>
      </c>
      <c r="L3450">
        <v>44</v>
      </c>
      <c r="M3450">
        <v>8</v>
      </c>
      <c r="N3450" t="s">
        <v>9</v>
      </c>
      <c r="O3450">
        <v>7</v>
      </c>
      <c r="P3450" t="str">
        <f>IF(Table1[[#This Row],[Survival_Time_Months]]&lt;12,"&lt;1 Year",IF(Table1[[#This Row],[Survival_Time_Months]]&lt;60,"1-5 Years","5+ Years"))</f>
        <v>&lt;1 Year</v>
      </c>
      <c r="Q3450" t="s">
        <v>10</v>
      </c>
      <c r="R3450" t="b">
        <v>1</v>
      </c>
      <c r="S3450" t="s">
        <v>21</v>
      </c>
    </row>
    <row r="3451" spans="1:19" x14ac:dyDescent="0.35">
      <c r="A3451" t="s">
        <v>3496</v>
      </c>
      <c r="B3451">
        <v>48</v>
      </c>
      <c r="C3451" t="str">
        <f>IF(Table1[[#This Row],[Age]]&lt;=10,"Child",IF(Table1[[#This Row],[Age]]&lt;=20,"Teen", IF(Table1[[#This Row],[Age]]&lt;=40, "Young Adult",IF(Table1[[#This Row],[Age]]&lt;=60, "Middle Age","Old Age"))))</f>
        <v>Middle Age</v>
      </c>
      <c r="D3451" t="s">
        <v>5049</v>
      </c>
      <c r="E3451" t="s">
        <v>35</v>
      </c>
      <c r="F3451" t="s">
        <v>44</v>
      </c>
      <c r="G3451" s="2">
        <v>44934</v>
      </c>
      <c r="H3451" s="1">
        <f>YEAR(Table1[[#This Row],[Date_of_Diagnosis]])</f>
        <v>2023</v>
      </c>
      <c r="I3451" t="s">
        <v>48</v>
      </c>
      <c r="J3451" t="s">
        <v>38</v>
      </c>
      <c r="K3451" t="b">
        <v>1</v>
      </c>
      <c r="L3451">
        <v>60</v>
      </c>
      <c r="M3451">
        <v>7</v>
      </c>
      <c r="N3451" t="s">
        <v>15</v>
      </c>
      <c r="O3451">
        <v>86</v>
      </c>
      <c r="P3451" t="str">
        <f>IF(Table1[[#This Row],[Survival_Time_Months]]&lt;12,"&lt;1 Year",IF(Table1[[#This Row],[Survival_Time_Months]]&lt;60,"1-5 Years","5+ Years"))</f>
        <v>5+ Years</v>
      </c>
      <c r="Q3451" t="s">
        <v>14</v>
      </c>
      <c r="R3451" t="b">
        <v>0</v>
      </c>
      <c r="S3451" t="s">
        <v>20</v>
      </c>
    </row>
    <row r="3452" spans="1:19" x14ac:dyDescent="0.35">
      <c r="A3452" t="s">
        <v>3497</v>
      </c>
      <c r="B3452">
        <v>46</v>
      </c>
      <c r="C3452" t="str">
        <f>IF(Table1[[#This Row],[Age]]&lt;=10,"Child",IF(Table1[[#This Row],[Age]]&lt;=20,"Teen", IF(Table1[[#This Row],[Age]]&lt;=40, "Young Adult",IF(Table1[[#This Row],[Age]]&lt;=60, "Middle Age","Old Age"))))</f>
        <v>Middle Age</v>
      </c>
      <c r="D3452" t="s">
        <v>5049</v>
      </c>
      <c r="E3452" t="s">
        <v>50</v>
      </c>
      <c r="F3452" t="s">
        <v>41</v>
      </c>
      <c r="G3452" s="2">
        <v>43907</v>
      </c>
      <c r="H3452" s="1">
        <f>YEAR(Table1[[#This Row],[Date_of_Diagnosis]])</f>
        <v>2020</v>
      </c>
      <c r="I3452" t="s">
        <v>48</v>
      </c>
      <c r="J3452" t="s">
        <v>2</v>
      </c>
      <c r="K3452" t="b">
        <v>0</v>
      </c>
      <c r="L3452">
        <v>12</v>
      </c>
      <c r="M3452">
        <v>7</v>
      </c>
      <c r="N3452" t="s">
        <v>9</v>
      </c>
      <c r="O3452">
        <v>41</v>
      </c>
      <c r="P3452" t="str">
        <f>IF(Table1[[#This Row],[Survival_Time_Months]]&lt;12,"&lt;1 Year",IF(Table1[[#This Row],[Survival_Time_Months]]&lt;60,"1-5 Years","5+ Years"))</f>
        <v>1-5 Years</v>
      </c>
      <c r="Q3452" t="s">
        <v>14</v>
      </c>
      <c r="R3452" t="b">
        <v>0</v>
      </c>
      <c r="S3452" t="s">
        <v>22</v>
      </c>
    </row>
    <row r="3453" spans="1:19" x14ac:dyDescent="0.35">
      <c r="A3453" t="s">
        <v>3498</v>
      </c>
      <c r="B3453">
        <v>66</v>
      </c>
      <c r="C3453" t="str">
        <f>IF(Table1[[#This Row],[Age]]&lt;=10,"Child",IF(Table1[[#This Row],[Age]]&lt;=20,"Teen", IF(Table1[[#This Row],[Age]]&lt;=40, "Young Adult",IF(Table1[[#This Row],[Age]]&lt;=60, "Middle Age","Old Age"))))</f>
        <v>Old Age</v>
      </c>
      <c r="D3453" t="s">
        <v>40</v>
      </c>
      <c r="E3453" t="s">
        <v>47</v>
      </c>
      <c r="F3453" t="s">
        <v>44</v>
      </c>
      <c r="G3453" s="2">
        <v>45059</v>
      </c>
      <c r="H3453" s="1">
        <f>YEAR(Table1[[#This Row],[Date_of_Diagnosis]])</f>
        <v>2023</v>
      </c>
      <c r="I3453" t="s">
        <v>37</v>
      </c>
      <c r="J3453" t="s">
        <v>38</v>
      </c>
      <c r="K3453" t="b">
        <v>0</v>
      </c>
      <c r="L3453">
        <v>63</v>
      </c>
      <c r="M3453">
        <v>8</v>
      </c>
      <c r="N3453" t="s">
        <v>9</v>
      </c>
      <c r="O3453">
        <v>19</v>
      </c>
      <c r="P3453" t="str">
        <f>IF(Table1[[#This Row],[Survival_Time_Months]]&lt;12,"&lt;1 Year",IF(Table1[[#This Row],[Survival_Time_Months]]&lt;60,"1-5 Years","5+ Years"))</f>
        <v>1-5 Years</v>
      </c>
      <c r="Q3453" t="s">
        <v>10</v>
      </c>
      <c r="R3453" t="b">
        <v>0</v>
      </c>
      <c r="S3453" t="s">
        <v>11</v>
      </c>
    </row>
    <row r="3454" spans="1:19" x14ac:dyDescent="0.35">
      <c r="A3454" t="s">
        <v>3499</v>
      </c>
      <c r="B3454">
        <v>50</v>
      </c>
      <c r="C3454" t="str">
        <f>IF(Table1[[#This Row],[Age]]&lt;=10,"Child",IF(Table1[[#This Row],[Age]]&lt;=20,"Teen", IF(Table1[[#This Row],[Age]]&lt;=40, "Young Adult",IF(Table1[[#This Row],[Age]]&lt;=60, "Middle Age","Old Age"))))</f>
        <v>Middle Age</v>
      </c>
      <c r="D3454" t="s">
        <v>5050</v>
      </c>
      <c r="E3454" t="s">
        <v>35</v>
      </c>
      <c r="F3454" t="s">
        <v>41</v>
      </c>
      <c r="G3454" s="2">
        <v>44975</v>
      </c>
      <c r="H3454" s="1">
        <f>YEAR(Table1[[#This Row],[Date_of_Diagnosis]])</f>
        <v>2023</v>
      </c>
      <c r="I3454" t="s">
        <v>48</v>
      </c>
      <c r="J3454" t="s">
        <v>2</v>
      </c>
      <c r="K3454" t="b">
        <v>0</v>
      </c>
      <c r="L3454">
        <v>61</v>
      </c>
      <c r="M3454">
        <v>7</v>
      </c>
      <c r="N3454" t="s">
        <v>15</v>
      </c>
      <c r="O3454">
        <v>34</v>
      </c>
      <c r="P3454" t="str">
        <f>IF(Table1[[#This Row],[Survival_Time_Months]]&lt;12,"&lt;1 Year",IF(Table1[[#This Row],[Survival_Time_Months]]&lt;60,"1-5 Years","5+ Years"))</f>
        <v>1-5 Years</v>
      </c>
      <c r="Q3454" t="s">
        <v>14</v>
      </c>
      <c r="R3454" t="b">
        <v>1</v>
      </c>
      <c r="S3454" t="s">
        <v>19</v>
      </c>
    </row>
    <row r="3455" spans="1:19" x14ac:dyDescent="0.35">
      <c r="A3455" t="s">
        <v>3500</v>
      </c>
      <c r="B3455">
        <v>11</v>
      </c>
      <c r="C3455" t="str">
        <f>IF(Table1[[#This Row],[Age]]&lt;=10,"Child",IF(Table1[[#This Row],[Age]]&lt;=20,"Teen", IF(Table1[[#This Row],[Age]]&lt;=40, "Young Adult",IF(Table1[[#This Row],[Age]]&lt;=60, "Middle Age","Old Age"))))</f>
        <v>Teen</v>
      </c>
      <c r="D3455" t="s">
        <v>5049</v>
      </c>
      <c r="E3455" t="s">
        <v>50</v>
      </c>
      <c r="F3455" t="s">
        <v>41</v>
      </c>
      <c r="G3455" s="2">
        <v>43794</v>
      </c>
      <c r="H3455" s="1">
        <f>YEAR(Table1[[#This Row],[Date_of_Diagnosis]])</f>
        <v>2019</v>
      </c>
      <c r="I3455" t="s">
        <v>48</v>
      </c>
      <c r="J3455" t="s">
        <v>45</v>
      </c>
      <c r="K3455" t="b">
        <v>0</v>
      </c>
      <c r="L3455">
        <v>8</v>
      </c>
      <c r="M3455">
        <v>9</v>
      </c>
      <c r="N3455" t="s">
        <v>12</v>
      </c>
      <c r="O3455">
        <v>83</v>
      </c>
      <c r="P3455" t="str">
        <f>IF(Table1[[#This Row],[Survival_Time_Months]]&lt;12,"&lt;1 Year",IF(Table1[[#This Row],[Survival_Time_Months]]&lt;60,"1-5 Years","5+ Years"))</f>
        <v>5+ Years</v>
      </c>
      <c r="Q3455" t="s">
        <v>10</v>
      </c>
      <c r="R3455" t="b">
        <v>1</v>
      </c>
      <c r="S3455" t="s">
        <v>16</v>
      </c>
    </row>
    <row r="3456" spans="1:19" x14ac:dyDescent="0.35">
      <c r="A3456" t="s">
        <v>3501</v>
      </c>
      <c r="B3456">
        <v>65</v>
      </c>
      <c r="C3456" t="str">
        <f>IF(Table1[[#This Row],[Age]]&lt;=10,"Child",IF(Table1[[#This Row],[Age]]&lt;=20,"Teen", IF(Table1[[#This Row],[Age]]&lt;=40, "Young Adult",IF(Table1[[#This Row],[Age]]&lt;=60, "Middle Age","Old Age"))))</f>
        <v>Old Age</v>
      </c>
      <c r="D3456" t="s">
        <v>5050</v>
      </c>
      <c r="E3456" t="s">
        <v>47</v>
      </c>
      <c r="F3456" t="s">
        <v>41</v>
      </c>
      <c r="G3456" s="2">
        <v>45157</v>
      </c>
      <c r="H3456" s="1">
        <f>YEAR(Table1[[#This Row],[Date_of_Diagnosis]])</f>
        <v>2023</v>
      </c>
      <c r="I3456" t="s">
        <v>48</v>
      </c>
      <c r="J3456" t="s">
        <v>45</v>
      </c>
      <c r="K3456" t="b">
        <v>1</v>
      </c>
      <c r="L3456">
        <v>26</v>
      </c>
      <c r="M3456">
        <v>11</v>
      </c>
      <c r="N3456" t="s">
        <v>12</v>
      </c>
      <c r="O3456">
        <v>70</v>
      </c>
      <c r="P3456" t="str">
        <f>IF(Table1[[#This Row],[Survival_Time_Months]]&lt;12,"&lt;1 Year",IF(Table1[[#This Row],[Survival_Time_Months]]&lt;60,"1-5 Years","5+ Years"))</f>
        <v>5+ Years</v>
      </c>
      <c r="Q3456" t="s">
        <v>14</v>
      </c>
      <c r="R3456" t="b">
        <v>0</v>
      </c>
      <c r="S3456" t="s">
        <v>18</v>
      </c>
    </row>
    <row r="3457" spans="1:19" x14ac:dyDescent="0.35">
      <c r="A3457" t="s">
        <v>3502</v>
      </c>
      <c r="B3457">
        <v>68</v>
      </c>
      <c r="C3457" t="str">
        <f>IF(Table1[[#This Row],[Age]]&lt;=10,"Child",IF(Table1[[#This Row],[Age]]&lt;=20,"Teen", IF(Table1[[#This Row],[Age]]&lt;=40, "Young Adult",IF(Table1[[#This Row],[Age]]&lt;=60, "Middle Age","Old Age"))))</f>
        <v>Old Age</v>
      </c>
      <c r="D3457" t="s">
        <v>5050</v>
      </c>
      <c r="E3457" t="s">
        <v>35</v>
      </c>
      <c r="F3457" t="s">
        <v>41</v>
      </c>
      <c r="G3457" s="2">
        <v>44906</v>
      </c>
      <c r="H3457" s="1">
        <f>YEAR(Table1[[#This Row],[Date_of_Diagnosis]])</f>
        <v>2022</v>
      </c>
      <c r="I3457" t="s">
        <v>37</v>
      </c>
      <c r="J3457" t="s">
        <v>2</v>
      </c>
      <c r="K3457" t="b">
        <v>0</v>
      </c>
      <c r="L3457">
        <v>69</v>
      </c>
      <c r="M3457">
        <v>9</v>
      </c>
      <c r="N3457" t="s">
        <v>12</v>
      </c>
      <c r="O3457">
        <v>57</v>
      </c>
      <c r="P3457" t="str">
        <f>IF(Table1[[#This Row],[Survival_Time_Months]]&lt;12,"&lt;1 Year",IF(Table1[[#This Row],[Survival_Time_Months]]&lt;60,"1-5 Years","5+ Years"))</f>
        <v>1-5 Years</v>
      </c>
      <c r="Q3457" t="s">
        <v>14</v>
      </c>
      <c r="R3457" t="b">
        <v>0</v>
      </c>
      <c r="S3457" t="s">
        <v>21</v>
      </c>
    </row>
    <row r="3458" spans="1:19" x14ac:dyDescent="0.35">
      <c r="A3458" t="s">
        <v>3503</v>
      </c>
      <c r="B3458">
        <v>8</v>
      </c>
      <c r="C3458" t="str">
        <f>IF(Table1[[#This Row],[Age]]&lt;=10,"Child",IF(Table1[[#This Row],[Age]]&lt;=20,"Teen", IF(Table1[[#This Row],[Age]]&lt;=40, "Young Adult",IF(Table1[[#This Row],[Age]]&lt;=60, "Middle Age","Old Age"))))</f>
        <v>Child</v>
      </c>
      <c r="D3458" t="s">
        <v>5050</v>
      </c>
      <c r="E3458" t="s">
        <v>50</v>
      </c>
      <c r="F3458" t="s">
        <v>44</v>
      </c>
      <c r="G3458" s="2">
        <v>44208</v>
      </c>
      <c r="H3458" s="1">
        <f>YEAR(Table1[[#This Row],[Date_of_Diagnosis]])</f>
        <v>2021</v>
      </c>
      <c r="I3458" t="s">
        <v>48</v>
      </c>
      <c r="J3458" t="s">
        <v>45</v>
      </c>
      <c r="K3458" t="b">
        <v>1</v>
      </c>
      <c r="L3458">
        <v>66</v>
      </c>
      <c r="M3458">
        <v>19</v>
      </c>
      <c r="N3458" t="s">
        <v>9</v>
      </c>
      <c r="O3458">
        <v>114</v>
      </c>
      <c r="P3458" t="str">
        <f>IF(Table1[[#This Row],[Survival_Time_Months]]&lt;12,"&lt;1 Year",IF(Table1[[#This Row],[Survival_Time_Months]]&lt;60,"1-5 Years","5+ Years"))</f>
        <v>5+ Years</v>
      </c>
      <c r="Q3458" t="s">
        <v>14</v>
      </c>
      <c r="R3458" t="b">
        <v>0</v>
      </c>
      <c r="S3458" t="s">
        <v>11</v>
      </c>
    </row>
    <row r="3459" spans="1:19" x14ac:dyDescent="0.35">
      <c r="A3459" t="s">
        <v>3504</v>
      </c>
      <c r="B3459">
        <v>2</v>
      </c>
      <c r="C3459" t="str">
        <f>IF(Table1[[#This Row],[Age]]&lt;=10,"Child",IF(Table1[[#This Row],[Age]]&lt;=20,"Teen", IF(Table1[[#This Row],[Age]]&lt;=40, "Young Adult",IF(Table1[[#This Row],[Age]]&lt;=60, "Middle Age","Old Age"))))</f>
        <v>Child</v>
      </c>
      <c r="D3459" t="s">
        <v>5049</v>
      </c>
      <c r="E3459" t="s">
        <v>35</v>
      </c>
      <c r="F3459" t="s">
        <v>36</v>
      </c>
      <c r="G3459" s="2">
        <v>43977</v>
      </c>
      <c r="H3459" s="1">
        <f>YEAR(Table1[[#This Row],[Date_of_Diagnosis]])</f>
        <v>2020</v>
      </c>
      <c r="I3459" t="s">
        <v>42</v>
      </c>
      <c r="J3459" t="s">
        <v>45</v>
      </c>
      <c r="K3459" t="b">
        <v>0</v>
      </c>
      <c r="L3459">
        <v>4</v>
      </c>
      <c r="M3459">
        <v>6</v>
      </c>
      <c r="N3459" t="s">
        <v>12</v>
      </c>
      <c r="O3459">
        <v>79</v>
      </c>
      <c r="P3459" t="str">
        <f>IF(Table1[[#This Row],[Survival_Time_Months]]&lt;12,"&lt;1 Year",IF(Table1[[#This Row],[Survival_Time_Months]]&lt;60,"1-5 Years","5+ Years"))</f>
        <v>5+ Years</v>
      </c>
      <c r="Q3459" t="s">
        <v>10</v>
      </c>
      <c r="R3459" t="b">
        <v>1</v>
      </c>
      <c r="S3459" t="s">
        <v>16</v>
      </c>
    </row>
    <row r="3460" spans="1:19" x14ac:dyDescent="0.35">
      <c r="A3460" t="s">
        <v>3505</v>
      </c>
      <c r="B3460">
        <v>45</v>
      </c>
      <c r="C3460" t="str">
        <f>IF(Table1[[#This Row],[Age]]&lt;=10,"Child",IF(Table1[[#This Row],[Age]]&lt;=20,"Teen", IF(Table1[[#This Row],[Age]]&lt;=40, "Young Adult",IF(Table1[[#This Row],[Age]]&lt;=60, "Middle Age","Old Age"))))</f>
        <v>Middle Age</v>
      </c>
      <c r="D3460" t="s">
        <v>5050</v>
      </c>
      <c r="E3460" t="s">
        <v>35</v>
      </c>
      <c r="F3460" t="s">
        <v>41</v>
      </c>
      <c r="G3460" s="2">
        <v>43863</v>
      </c>
      <c r="H3460" s="1">
        <f>YEAR(Table1[[#This Row],[Date_of_Diagnosis]])</f>
        <v>2020</v>
      </c>
      <c r="I3460" t="s">
        <v>37</v>
      </c>
      <c r="J3460" t="s">
        <v>45</v>
      </c>
      <c r="K3460" t="b">
        <v>1</v>
      </c>
      <c r="L3460">
        <v>50</v>
      </c>
      <c r="M3460">
        <v>2</v>
      </c>
      <c r="N3460" t="s">
        <v>9</v>
      </c>
      <c r="O3460">
        <v>11</v>
      </c>
      <c r="P3460" t="str">
        <f>IF(Table1[[#This Row],[Survival_Time_Months]]&lt;12,"&lt;1 Year",IF(Table1[[#This Row],[Survival_Time_Months]]&lt;60,"1-5 Years","5+ Years"))</f>
        <v>&lt;1 Year</v>
      </c>
      <c r="Q3460" t="s">
        <v>14</v>
      </c>
      <c r="R3460" t="b">
        <v>0</v>
      </c>
      <c r="S3460" t="s">
        <v>23</v>
      </c>
    </row>
    <row r="3461" spans="1:19" x14ac:dyDescent="0.35">
      <c r="A3461" t="s">
        <v>3506</v>
      </c>
      <c r="B3461">
        <v>26</v>
      </c>
      <c r="C3461" t="str">
        <f>IF(Table1[[#This Row],[Age]]&lt;=10,"Child",IF(Table1[[#This Row],[Age]]&lt;=20,"Teen", IF(Table1[[#This Row],[Age]]&lt;=40, "Young Adult",IF(Table1[[#This Row],[Age]]&lt;=60, "Middle Age","Old Age"))))</f>
        <v>Young Adult</v>
      </c>
      <c r="D3461" t="s">
        <v>40</v>
      </c>
      <c r="E3461" t="s">
        <v>50</v>
      </c>
      <c r="F3461" t="s">
        <v>41</v>
      </c>
      <c r="G3461" s="2">
        <v>44234</v>
      </c>
      <c r="H3461" s="1">
        <f>YEAR(Table1[[#This Row],[Date_of_Diagnosis]])</f>
        <v>2021</v>
      </c>
      <c r="I3461" t="s">
        <v>48</v>
      </c>
      <c r="J3461" t="s">
        <v>38</v>
      </c>
      <c r="K3461" t="b">
        <v>1</v>
      </c>
      <c r="L3461">
        <v>39</v>
      </c>
      <c r="M3461">
        <v>16</v>
      </c>
      <c r="N3461" t="s">
        <v>15</v>
      </c>
      <c r="O3461">
        <v>58</v>
      </c>
      <c r="P3461" t="str">
        <f>IF(Table1[[#This Row],[Survival_Time_Months]]&lt;12,"&lt;1 Year",IF(Table1[[#This Row],[Survival_Time_Months]]&lt;60,"1-5 Years","5+ Years"))</f>
        <v>1-5 Years</v>
      </c>
      <c r="Q3461" t="s">
        <v>10</v>
      </c>
      <c r="R3461" t="b">
        <v>0</v>
      </c>
      <c r="S3461" t="s">
        <v>17</v>
      </c>
    </row>
    <row r="3462" spans="1:19" x14ac:dyDescent="0.35">
      <c r="A3462" t="s">
        <v>3507</v>
      </c>
      <c r="B3462">
        <v>33</v>
      </c>
      <c r="C3462" t="str">
        <f>IF(Table1[[#This Row],[Age]]&lt;=10,"Child",IF(Table1[[#This Row],[Age]]&lt;=20,"Teen", IF(Table1[[#This Row],[Age]]&lt;=40, "Young Adult",IF(Table1[[#This Row],[Age]]&lt;=60, "Middle Age","Old Age"))))</f>
        <v>Young Adult</v>
      </c>
      <c r="D3462" t="s">
        <v>5049</v>
      </c>
      <c r="E3462" t="s">
        <v>35</v>
      </c>
      <c r="F3462" t="s">
        <v>41</v>
      </c>
      <c r="G3462" s="2">
        <v>45651</v>
      </c>
      <c r="H3462" s="1">
        <f>YEAR(Table1[[#This Row],[Date_of_Diagnosis]])</f>
        <v>2024</v>
      </c>
      <c r="I3462" t="s">
        <v>42</v>
      </c>
      <c r="J3462" t="s">
        <v>45</v>
      </c>
      <c r="K3462" t="b">
        <v>0</v>
      </c>
      <c r="L3462">
        <v>58</v>
      </c>
      <c r="M3462">
        <v>13</v>
      </c>
      <c r="N3462" t="s">
        <v>15</v>
      </c>
      <c r="O3462">
        <v>18</v>
      </c>
      <c r="P3462" t="str">
        <f>IF(Table1[[#This Row],[Survival_Time_Months]]&lt;12,"&lt;1 Year",IF(Table1[[#This Row],[Survival_Time_Months]]&lt;60,"1-5 Years","5+ Years"))</f>
        <v>1-5 Years</v>
      </c>
      <c r="Q3462" t="s">
        <v>14</v>
      </c>
      <c r="R3462" t="b">
        <v>1</v>
      </c>
      <c r="S3462" t="s">
        <v>22</v>
      </c>
    </row>
    <row r="3463" spans="1:19" x14ac:dyDescent="0.35">
      <c r="A3463" t="s">
        <v>3508</v>
      </c>
      <c r="B3463">
        <v>75</v>
      </c>
      <c r="C3463" t="str">
        <f>IF(Table1[[#This Row],[Age]]&lt;=10,"Child",IF(Table1[[#This Row],[Age]]&lt;=20,"Teen", IF(Table1[[#This Row],[Age]]&lt;=40, "Young Adult",IF(Table1[[#This Row],[Age]]&lt;=60, "Middle Age","Old Age"))))</f>
        <v>Old Age</v>
      </c>
      <c r="D3463" t="s">
        <v>5049</v>
      </c>
      <c r="E3463" t="s">
        <v>47</v>
      </c>
      <c r="F3463" t="s">
        <v>41</v>
      </c>
      <c r="G3463" s="2">
        <v>45313</v>
      </c>
      <c r="H3463" s="1">
        <f>YEAR(Table1[[#This Row],[Date_of_Diagnosis]])</f>
        <v>2024</v>
      </c>
      <c r="I3463" t="s">
        <v>48</v>
      </c>
      <c r="J3463" t="s">
        <v>2</v>
      </c>
      <c r="K3463" t="b">
        <v>1</v>
      </c>
      <c r="L3463">
        <v>3</v>
      </c>
      <c r="M3463">
        <v>6</v>
      </c>
      <c r="N3463" t="s">
        <v>9</v>
      </c>
      <c r="O3463">
        <v>19</v>
      </c>
      <c r="P3463" t="str">
        <f>IF(Table1[[#This Row],[Survival_Time_Months]]&lt;12,"&lt;1 Year",IF(Table1[[#This Row],[Survival_Time_Months]]&lt;60,"1-5 Years","5+ Years"))</f>
        <v>1-5 Years</v>
      </c>
      <c r="Q3463" t="s">
        <v>10</v>
      </c>
      <c r="R3463" t="b">
        <v>0</v>
      </c>
      <c r="S3463" t="s">
        <v>20</v>
      </c>
    </row>
    <row r="3464" spans="1:19" x14ac:dyDescent="0.35">
      <c r="A3464" t="s">
        <v>3509</v>
      </c>
      <c r="B3464">
        <v>54</v>
      </c>
      <c r="C3464" t="str">
        <f>IF(Table1[[#This Row],[Age]]&lt;=10,"Child",IF(Table1[[#This Row],[Age]]&lt;=20,"Teen", IF(Table1[[#This Row],[Age]]&lt;=40, "Young Adult",IF(Table1[[#This Row],[Age]]&lt;=60, "Middle Age","Old Age"))))</f>
        <v>Middle Age</v>
      </c>
      <c r="D3464" t="s">
        <v>5050</v>
      </c>
      <c r="E3464" t="s">
        <v>47</v>
      </c>
      <c r="F3464" t="s">
        <v>36</v>
      </c>
      <c r="G3464" s="2">
        <v>44479</v>
      </c>
      <c r="H3464" s="1">
        <f>YEAR(Table1[[#This Row],[Date_of_Diagnosis]])</f>
        <v>2021</v>
      </c>
      <c r="I3464" t="s">
        <v>37</v>
      </c>
      <c r="J3464" t="s">
        <v>45</v>
      </c>
      <c r="K3464" t="b">
        <v>0</v>
      </c>
      <c r="L3464">
        <v>6</v>
      </c>
      <c r="M3464">
        <v>15</v>
      </c>
      <c r="N3464" t="s">
        <v>9</v>
      </c>
      <c r="O3464">
        <v>52</v>
      </c>
      <c r="P3464" t="str">
        <f>IF(Table1[[#This Row],[Survival_Time_Months]]&lt;12,"&lt;1 Year",IF(Table1[[#This Row],[Survival_Time_Months]]&lt;60,"1-5 Years","5+ Years"))</f>
        <v>1-5 Years</v>
      </c>
      <c r="Q3464" t="s">
        <v>14</v>
      </c>
      <c r="R3464" t="b">
        <v>1</v>
      </c>
      <c r="S3464" t="s">
        <v>17</v>
      </c>
    </row>
    <row r="3465" spans="1:19" x14ac:dyDescent="0.35">
      <c r="A3465" t="s">
        <v>3510</v>
      </c>
      <c r="B3465">
        <v>6</v>
      </c>
      <c r="C3465" t="str">
        <f>IF(Table1[[#This Row],[Age]]&lt;=10,"Child",IF(Table1[[#This Row],[Age]]&lt;=20,"Teen", IF(Table1[[#This Row],[Age]]&lt;=40, "Young Adult",IF(Table1[[#This Row],[Age]]&lt;=60, "Middle Age","Old Age"))))</f>
        <v>Child</v>
      </c>
      <c r="D3465" t="s">
        <v>5049</v>
      </c>
      <c r="E3465" t="s">
        <v>35</v>
      </c>
      <c r="F3465" t="s">
        <v>44</v>
      </c>
      <c r="G3465" s="2">
        <v>45268</v>
      </c>
      <c r="H3465" s="1">
        <f>YEAR(Table1[[#This Row],[Date_of_Diagnosis]])</f>
        <v>2023</v>
      </c>
      <c r="I3465" t="s">
        <v>48</v>
      </c>
      <c r="J3465" t="s">
        <v>38</v>
      </c>
      <c r="K3465" t="b">
        <v>0</v>
      </c>
      <c r="L3465">
        <v>66</v>
      </c>
      <c r="M3465">
        <v>19</v>
      </c>
      <c r="N3465" t="s">
        <v>12</v>
      </c>
      <c r="O3465">
        <v>50</v>
      </c>
      <c r="P3465" t="str">
        <f>IF(Table1[[#This Row],[Survival_Time_Months]]&lt;12,"&lt;1 Year",IF(Table1[[#This Row],[Survival_Time_Months]]&lt;60,"1-5 Years","5+ Years"))</f>
        <v>1-5 Years</v>
      </c>
      <c r="Q3465" t="s">
        <v>14</v>
      </c>
      <c r="R3465" t="b">
        <v>0</v>
      </c>
      <c r="S3465" t="s">
        <v>20</v>
      </c>
    </row>
    <row r="3466" spans="1:19" x14ac:dyDescent="0.35">
      <c r="A3466" t="s">
        <v>3511</v>
      </c>
      <c r="B3466">
        <v>7</v>
      </c>
      <c r="C3466" t="str">
        <f>IF(Table1[[#This Row],[Age]]&lt;=10,"Child",IF(Table1[[#This Row],[Age]]&lt;=20,"Teen", IF(Table1[[#This Row],[Age]]&lt;=40, "Young Adult",IF(Table1[[#This Row],[Age]]&lt;=60, "Middle Age","Old Age"))))</f>
        <v>Child</v>
      </c>
      <c r="D3466" t="s">
        <v>40</v>
      </c>
      <c r="E3466" t="s">
        <v>47</v>
      </c>
      <c r="F3466" t="s">
        <v>36</v>
      </c>
      <c r="G3466" s="2">
        <v>45195</v>
      </c>
      <c r="H3466" s="1">
        <f>YEAR(Table1[[#This Row],[Date_of_Diagnosis]])</f>
        <v>2023</v>
      </c>
      <c r="I3466" t="s">
        <v>51</v>
      </c>
      <c r="J3466" t="s">
        <v>38</v>
      </c>
      <c r="K3466" t="b">
        <v>0</v>
      </c>
      <c r="L3466">
        <v>41</v>
      </c>
      <c r="M3466">
        <v>20</v>
      </c>
      <c r="N3466" t="s">
        <v>15</v>
      </c>
      <c r="O3466">
        <v>34</v>
      </c>
      <c r="P3466" t="str">
        <f>IF(Table1[[#This Row],[Survival_Time_Months]]&lt;12,"&lt;1 Year",IF(Table1[[#This Row],[Survival_Time_Months]]&lt;60,"1-5 Years","5+ Years"))</f>
        <v>1-5 Years</v>
      </c>
      <c r="Q3466" t="s">
        <v>14</v>
      </c>
      <c r="R3466" t="b">
        <v>0</v>
      </c>
      <c r="S3466" t="s">
        <v>11</v>
      </c>
    </row>
    <row r="3467" spans="1:19" x14ac:dyDescent="0.35">
      <c r="A3467" t="s">
        <v>3512</v>
      </c>
      <c r="B3467">
        <v>8</v>
      </c>
      <c r="C3467" t="str">
        <f>IF(Table1[[#This Row],[Age]]&lt;=10,"Child",IF(Table1[[#This Row],[Age]]&lt;=20,"Teen", IF(Table1[[#This Row],[Age]]&lt;=40, "Young Adult",IF(Table1[[#This Row],[Age]]&lt;=60, "Middle Age","Old Age"))))</f>
        <v>Child</v>
      </c>
      <c r="D3467" t="s">
        <v>5050</v>
      </c>
      <c r="E3467" t="s">
        <v>50</v>
      </c>
      <c r="F3467" t="s">
        <v>44</v>
      </c>
      <c r="G3467" s="2">
        <v>44116</v>
      </c>
      <c r="H3467" s="1">
        <f>YEAR(Table1[[#This Row],[Date_of_Diagnosis]])</f>
        <v>2020</v>
      </c>
      <c r="I3467" t="s">
        <v>42</v>
      </c>
      <c r="J3467" t="s">
        <v>45</v>
      </c>
      <c r="K3467" t="b">
        <v>0</v>
      </c>
      <c r="L3467">
        <v>21</v>
      </c>
      <c r="M3467">
        <v>12</v>
      </c>
      <c r="N3467" t="s">
        <v>9</v>
      </c>
      <c r="O3467">
        <v>51</v>
      </c>
      <c r="P3467" t="str">
        <f>IF(Table1[[#This Row],[Survival_Time_Months]]&lt;12,"&lt;1 Year",IF(Table1[[#This Row],[Survival_Time_Months]]&lt;60,"1-5 Years","5+ Years"))</f>
        <v>1-5 Years</v>
      </c>
      <c r="Q3467" t="s">
        <v>10</v>
      </c>
      <c r="R3467" t="b">
        <v>0</v>
      </c>
      <c r="S3467" t="s">
        <v>21</v>
      </c>
    </row>
    <row r="3468" spans="1:19" x14ac:dyDescent="0.35">
      <c r="A3468" t="s">
        <v>3513</v>
      </c>
      <c r="B3468">
        <v>42</v>
      </c>
      <c r="C3468" t="str">
        <f>IF(Table1[[#This Row],[Age]]&lt;=10,"Child",IF(Table1[[#This Row],[Age]]&lt;=20,"Teen", IF(Table1[[#This Row],[Age]]&lt;=40, "Young Adult",IF(Table1[[#This Row],[Age]]&lt;=60, "Middle Age","Old Age"))))</f>
        <v>Middle Age</v>
      </c>
      <c r="D3468" t="s">
        <v>40</v>
      </c>
      <c r="E3468" t="s">
        <v>50</v>
      </c>
      <c r="F3468" t="s">
        <v>41</v>
      </c>
      <c r="G3468" s="2">
        <v>44421</v>
      </c>
      <c r="H3468" s="1">
        <f>YEAR(Table1[[#This Row],[Date_of_Diagnosis]])</f>
        <v>2021</v>
      </c>
      <c r="I3468" t="s">
        <v>48</v>
      </c>
      <c r="J3468" t="s">
        <v>2</v>
      </c>
      <c r="K3468" t="b">
        <v>1</v>
      </c>
      <c r="L3468">
        <v>26</v>
      </c>
      <c r="M3468">
        <v>14</v>
      </c>
      <c r="N3468" t="s">
        <v>15</v>
      </c>
      <c r="O3468">
        <v>14</v>
      </c>
      <c r="P3468" t="str">
        <f>IF(Table1[[#This Row],[Survival_Time_Months]]&lt;12,"&lt;1 Year",IF(Table1[[#This Row],[Survival_Time_Months]]&lt;60,"1-5 Years","5+ Years"))</f>
        <v>1-5 Years</v>
      </c>
      <c r="Q3468" t="s">
        <v>14</v>
      </c>
      <c r="R3468" t="b">
        <v>1</v>
      </c>
      <c r="S3468" t="s">
        <v>23</v>
      </c>
    </row>
    <row r="3469" spans="1:19" x14ac:dyDescent="0.35">
      <c r="A3469" t="s">
        <v>3514</v>
      </c>
      <c r="B3469">
        <v>81</v>
      </c>
      <c r="C3469" t="str">
        <f>IF(Table1[[#This Row],[Age]]&lt;=10,"Child",IF(Table1[[#This Row],[Age]]&lt;=20,"Teen", IF(Table1[[#This Row],[Age]]&lt;=40, "Young Adult",IF(Table1[[#This Row],[Age]]&lt;=60, "Middle Age","Old Age"))))</f>
        <v>Old Age</v>
      </c>
      <c r="D3469" t="s">
        <v>5049</v>
      </c>
      <c r="E3469" t="s">
        <v>50</v>
      </c>
      <c r="F3469" t="s">
        <v>41</v>
      </c>
      <c r="G3469" s="2">
        <v>45464</v>
      </c>
      <c r="H3469" s="1">
        <f>YEAR(Table1[[#This Row],[Date_of_Diagnosis]])</f>
        <v>2024</v>
      </c>
      <c r="I3469" t="s">
        <v>42</v>
      </c>
      <c r="J3469" t="s">
        <v>45</v>
      </c>
      <c r="K3469" t="b">
        <v>0</v>
      </c>
      <c r="L3469">
        <v>53</v>
      </c>
      <c r="M3469">
        <v>0</v>
      </c>
      <c r="N3469" t="s">
        <v>15</v>
      </c>
      <c r="O3469">
        <v>40</v>
      </c>
      <c r="P3469" t="str">
        <f>IF(Table1[[#This Row],[Survival_Time_Months]]&lt;12,"&lt;1 Year",IF(Table1[[#This Row],[Survival_Time_Months]]&lt;60,"1-5 Years","5+ Years"))</f>
        <v>1-5 Years</v>
      </c>
      <c r="Q3469" t="s">
        <v>10</v>
      </c>
      <c r="R3469" t="b">
        <v>0</v>
      </c>
      <c r="S3469" t="s">
        <v>19</v>
      </c>
    </row>
    <row r="3470" spans="1:19" x14ac:dyDescent="0.35">
      <c r="A3470" t="s">
        <v>3515</v>
      </c>
      <c r="B3470">
        <v>37</v>
      </c>
      <c r="C3470" t="str">
        <f>IF(Table1[[#This Row],[Age]]&lt;=10,"Child",IF(Table1[[#This Row],[Age]]&lt;=20,"Teen", IF(Table1[[#This Row],[Age]]&lt;=40, "Young Adult",IF(Table1[[#This Row],[Age]]&lt;=60, "Middle Age","Old Age"))))</f>
        <v>Young Adult</v>
      </c>
      <c r="D3470" t="s">
        <v>40</v>
      </c>
      <c r="E3470" t="s">
        <v>35</v>
      </c>
      <c r="F3470" t="s">
        <v>36</v>
      </c>
      <c r="G3470" s="2">
        <v>45514</v>
      </c>
      <c r="H3470" s="1">
        <f>YEAR(Table1[[#This Row],[Date_of_Diagnosis]])</f>
        <v>2024</v>
      </c>
      <c r="I3470" t="s">
        <v>48</v>
      </c>
      <c r="J3470" t="s">
        <v>38</v>
      </c>
      <c r="K3470" t="b">
        <v>1</v>
      </c>
      <c r="L3470">
        <v>19</v>
      </c>
      <c r="M3470">
        <v>0</v>
      </c>
      <c r="N3470" t="s">
        <v>12</v>
      </c>
      <c r="O3470">
        <v>65</v>
      </c>
      <c r="P3470" t="str">
        <f>IF(Table1[[#This Row],[Survival_Time_Months]]&lt;12,"&lt;1 Year",IF(Table1[[#This Row],[Survival_Time_Months]]&lt;60,"1-5 Years","5+ Years"))</f>
        <v>5+ Years</v>
      </c>
      <c r="Q3470" t="s">
        <v>10</v>
      </c>
      <c r="R3470" t="b">
        <v>1</v>
      </c>
      <c r="S3470" t="s">
        <v>18</v>
      </c>
    </row>
    <row r="3471" spans="1:19" x14ac:dyDescent="0.35">
      <c r="A3471" t="s">
        <v>3516</v>
      </c>
      <c r="B3471">
        <v>38</v>
      </c>
      <c r="C3471" t="str">
        <f>IF(Table1[[#This Row],[Age]]&lt;=10,"Child",IF(Table1[[#This Row],[Age]]&lt;=20,"Teen", IF(Table1[[#This Row],[Age]]&lt;=40, "Young Adult",IF(Table1[[#This Row],[Age]]&lt;=60, "Middle Age","Old Age"))))</f>
        <v>Young Adult</v>
      </c>
      <c r="D3471" t="s">
        <v>40</v>
      </c>
      <c r="E3471" t="s">
        <v>35</v>
      </c>
      <c r="F3471" t="s">
        <v>36</v>
      </c>
      <c r="G3471" s="2">
        <v>44108</v>
      </c>
      <c r="H3471" s="1">
        <f>YEAR(Table1[[#This Row],[Date_of_Diagnosis]])</f>
        <v>2020</v>
      </c>
      <c r="I3471" t="s">
        <v>37</v>
      </c>
      <c r="J3471" t="s">
        <v>38</v>
      </c>
      <c r="K3471" t="b">
        <v>1</v>
      </c>
      <c r="L3471">
        <v>64</v>
      </c>
      <c r="M3471">
        <v>10</v>
      </c>
      <c r="N3471" t="s">
        <v>9</v>
      </c>
      <c r="O3471">
        <v>84</v>
      </c>
      <c r="P3471" t="str">
        <f>IF(Table1[[#This Row],[Survival_Time_Months]]&lt;12,"&lt;1 Year",IF(Table1[[#This Row],[Survival_Time_Months]]&lt;60,"1-5 Years","5+ Years"))</f>
        <v>5+ Years</v>
      </c>
      <c r="Q3471" t="s">
        <v>14</v>
      </c>
      <c r="R3471" t="b">
        <v>1</v>
      </c>
      <c r="S3471" t="s">
        <v>22</v>
      </c>
    </row>
    <row r="3472" spans="1:19" x14ac:dyDescent="0.35">
      <c r="A3472" t="s">
        <v>3517</v>
      </c>
      <c r="B3472">
        <v>89</v>
      </c>
      <c r="C3472" t="str">
        <f>IF(Table1[[#This Row],[Age]]&lt;=10,"Child",IF(Table1[[#This Row],[Age]]&lt;=20,"Teen", IF(Table1[[#This Row],[Age]]&lt;=40, "Young Adult",IF(Table1[[#This Row],[Age]]&lt;=60, "Middle Age","Old Age"))))</f>
        <v>Old Age</v>
      </c>
      <c r="D3472" t="s">
        <v>5049</v>
      </c>
      <c r="E3472" t="s">
        <v>50</v>
      </c>
      <c r="F3472" t="s">
        <v>41</v>
      </c>
      <c r="G3472" s="2">
        <v>44458</v>
      </c>
      <c r="H3472" s="1">
        <f>YEAR(Table1[[#This Row],[Date_of_Diagnosis]])</f>
        <v>2021</v>
      </c>
      <c r="I3472" t="s">
        <v>42</v>
      </c>
      <c r="J3472" t="s">
        <v>45</v>
      </c>
      <c r="K3472" t="b">
        <v>1</v>
      </c>
      <c r="L3472">
        <v>19</v>
      </c>
      <c r="M3472">
        <v>2</v>
      </c>
      <c r="N3472" t="s">
        <v>12</v>
      </c>
      <c r="O3472">
        <v>87</v>
      </c>
      <c r="P3472" t="str">
        <f>IF(Table1[[#This Row],[Survival_Time_Months]]&lt;12,"&lt;1 Year",IF(Table1[[#This Row],[Survival_Time_Months]]&lt;60,"1-5 Years","5+ Years"))</f>
        <v>5+ Years</v>
      </c>
      <c r="Q3472" t="s">
        <v>14</v>
      </c>
      <c r="R3472" t="b">
        <v>0</v>
      </c>
      <c r="S3472" t="s">
        <v>13</v>
      </c>
    </row>
    <row r="3473" spans="1:19" x14ac:dyDescent="0.35">
      <c r="A3473" t="s">
        <v>3518</v>
      </c>
      <c r="B3473">
        <v>71</v>
      </c>
      <c r="C3473" t="str">
        <f>IF(Table1[[#This Row],[Age]]&lt;=10,"Child",IF(Table1[[#This Row],[Age]]&lt;=20,"Teen", IF(Table1[[#This Row],[Age]]&lt;=40, "Young Adult",IF(Table1[[#This Row],[Age]]&lt;=60, "Middle Age","Old Age"))))</f>
        <v>Old Age</v>
      </c>
      <c r="D3473" t="s">
        <v>40</v>
      </c>
      <c r="E3473" t="s">
        <v>47</v>
      </c>
      <c r="F3473" t="s">
        <v>44</v>
      </c>
      <c r="G3473" s="2">
        <v>45420</v>
      </c>
      <c r="H3473" s="1">
        <f>YEAR(Table1[[#This Row],[Date_of_Diagnosis]])</f>
        <v>2024</v>
      </c>
      <c r="I3473" t="s">
        <v>37</v>
      </c>
      <c r="J3473" t="s">
        <v>2</v>
      </c>
      <c r="K3473" t="b">
        <v>0</v>
      </c>
      <c r="L3473">
        <v>44</v>
      </c>
      <c r="M3473">
        <v>2</v>
      </c>
      <c r="N3473" t="s">
        <v>9</v>
      </c>
      <c r="O3473">
        <v>10</v>
      </c>
      <c r="P3473" t="str">
        <f>IF(Table1[[#This Row],[Survival_Time_Months]]&lt;12,"&lt;1 Year",IF(Table1[[#This Row],[Survival_Time_Months]]&lt;60,"1-5 Years","5+ Years"))</f>
        <v>&lt;1 Year</v>
      </c>
      <c r="Q3473" t="s">
        <v>14</v>
      </c>
      <c r="R3473" t="b">
        <v>0</v>
      </c>
      <c r="S3473" t="s">
        <v>20</v>
      </c>
    </row>
    <row r="3474" spans="1:19" x14ac:dyDescent="0.35">
      <c r="A3474" t="s">
        <v>3519</v>
      </c>
      <c r="B3474">
        <v>79</v>
      </c>
      <c r="C3474" t="str">
        <f>IF(Table1[[#This Row],[Age]]&lt;=10,"Child",IF(Table1[[#This Row],[Age]]&lt;=20,"Teen", IF(Table1[[#This Row],[Age]]&lt;=40, "Young Adult",IF(Table1[[#This Row],[Age]]&lt;=60, "Middle Age","Old Age"))))</f>
        <v>Old Age</v>
      </c>
      <c r="D3474" t="s">
        <v>5050</v>
      </c>
      <c r="E3474" t="s">
        <v>50</v>
      </c>
      <c r="F3474" t="s">
        <v>44</v>
      </c>
      <c r="G3474" s="2">
        <v>44505</v>
      </c>
      <c r="H3474" s="1">
        <f>YEAR(Table1[[#This Row],[Date_of_Diagnosis]])</f>
        <v>2021</v>
      </c>
      <c r="I3474" t="s">
        <v>48</v>
      </c>
      <c r="J3474" t="s">
        <v>38</v>
      </c>
      <c r="K3474" t="b">
        <v>1</v>
      </c>
      <c r="L3474">
        <v>33</v>
      </c>
      <c r="M3474">
        <v>11</v>
      </c>
      <c r="N3474" t="s">
        <v>15</v>
      </c>
      <c r="O3474">
        <v>6</v>
      </c>
      <c r="P3474" t="str">
        <f>IF(Table1[[#This Row],[Survival_Time_Months]]&lt;12,"&lt;1 Year",IF(Table1[[#This Row],[Survival_Time_Months]]&lt;60,"1-5 Years","5+ Years"))</f>
        <v>&lt;1 Year</v>
      </c>
      <c r="Q3474" t="s">
        <v>10</v>
      </c>
      <c r="R3474" t="b">
        <v>1</v>
      </c>
      <c r="S3474" t="s">
        <v>23</v>
      </c>
    </row>
    <row r="3475" spans="1:19" x14ac:dyDescent="0.35">
      <c r="A3475" t="s">
        <v>3520</v>
      </c>
      <c r="B3475">
        <v>87</v>
      </c>
      <c r="C3475" t="str">
        <f>IF(Table1[[#This Row],[Age]]&lt;=10,"Child",IF(Table1[[#This Row],[Age]]&lt;=20,"Teen", IF(Table1[[#This Row],[Age]]&lt;=40, "Young Adult",IF(Table1[[#This Row],[Age]]&lt;=60, "Middle Age","Old Age"))))</f>
        <v>Old Age</v>
      </c>
      <c r="D3475" t="s">
        <v>5049</v>
      </c>
      <c r="E3475" t="s">
        <v>47</v>
      </c>
      <c r="F3475" t="s">
        <v>44</v>
      </c>
      <c r="G3475" s="2">
        <v>45648</v>
      </c>
      <c r="H3475" s="1">
        <f>YEAR(Table1[[#This Row],[Date_of_Diagnosis]])</f>
        <v>2024</v>
      </c>
      <c r="I3475" t="s">
        <v>37</v>
      </c>
      <c r="J3475" t="s">
        <v>2</v>
      </c>
      <c r="K3475" t="b">
        <v>0</v>
      </c>
      <c r="L3475">
        <v>29</v>
      </c>
      <c r="M3475">
        <v>8</v>
      </c>
      <c r="N3475" t="s">
        <v>12</v>
      </c>
      <c r="O3475">
        <v>94</v>
      </c>
      <c r="P3475" t="str">
        <f>IF(Table1[[#This Row],[Survival_Time_Months]]&lt;12,"&lt;1 Year",IF(Table1[[#This Row],[Survival_Time_Months]]&lt;60,"1-5 Years","5+ Years"))</f>
        <v>5+ Years</v>
      </c>
      <c r="Q3475" t="s">
        <v>10</v>
      </c>
      <c r="R3475" t="b">
        <v>1</v>
      </c>
      <c r="S3475" t="s">
        <v>11</v>
      </c>
    </row>
    <row r="3476" spans="1:19" x14ac:dyDescent="0.35">
      <c r="A3476" t="s">
        <v>3521</v>
      </c>
      <c r="B3476">
        <v>12</v>
      </c>
      <c r="C3476" t="str">
        <f>IF(Table1[[#This Row],[Age]]&lt;=10,"Child",IF(Table1[[#This Row],[Age]]&lt;=20,"Teen", IF(Table1[[#This Row],[Age]]&lt;=40, "Young Adult",IF(Table1[[#This Row],[Age]]&lt;=60, "Middle Age","Old Age"))))</f>
        <v>Teen</v>
      </c>
      <c r="D3476" t="s">
        <v>5050</v>
      </c>
      <c r="E3476" t="s">
        <v>50</v>
      </c>
      <c r="F3476" t="s">
        <v>41</v>
      </c>
      <c r="G3476" s="2">
        <v>43536</v>
      </c>
      <c r="H3476" s="1">
        <f>YEAR(Table1[[#This Row],[Date_of_Diagnosis]])</f>
        <v>2019</v>
      </c>
      <c r="I3476" t="s">
        <v>48</v>
      </c>
      <c r="J3476" t="s">
        <v>2</v>
      </c>
      <c r="K3476" t="b">
        <v>0</v>
      </c>
      <c r="L3476">
        <v>7</v>
      </c>
      <c r="M3476">
        <v>16</v>
      </c>
      <c r="N3476" t="s">
        <v>9</v>
      </c>
      <c r="O3476">
        <v>27</v>
      </c>
      <c r="P3476" t="str">
        <f>IF(Table1[[#This Row],[Survival_Time_Months]]&lt;12,"&lt;1 Year",IF(Table1[[#This Row],[Survival_Time_Months]]&lt;60,"1-5 Years","5+ Years"))</f>
        <v>1-5 Years</v>
      </c>
      <c r="Q3476" t="s">
        <v>14</v>
      </c>
      <c r="R3476" t="b">
        <v>0</v>
      </c>
      <c r="S3476" t="s">
        <v>23</v>
      </c>
    </row>
    <row r="3477" spans="1:19" x14ac:dyDescent="0.35">
      <c r="A3477" t="s">
        <v>3522</v>
      </c>
      <c r="B3477">
        <v>74</v>
      </c>
      <c r="C3477" t="str">
        <f>IF(Table1[[#This Row],[Age]]&lt;=10,"Child",IF(Table1[[#This Row],[Age]]&lt;=20,"Teen", IF(Table1[[#This Row],[Age]]&lt;=40, "Young Adult",IF(Table1[[#This Row],[Age]]&lt;=60, "Middle Age","Old Age"))))</f>
        <v>Old Age</v>
      </c>
      <c r="D3477" t="s">
        <v>5050</v>
      </c>
      <c r="E3477" t="s">
        <v>35</v>
      </c>
      <c r="F3477" t="s">
        <v>36</v>
      </c>
      <c r="G3477" s="2">
        <v>45632</v>
      </c>
      <c r="H3477" s="1">
        <f>YEAR(Table1[[#This Row],[Date_of_Diagnosis]])</f>
        <v>2024</v>
      </c>
      <c r="I3477" t="s">
        <v>42</v>
      </c>
      <c r="J3477" t="s">
        <v>38</v>
      </c>
      <c r="K3477" t="b">
        <v>1</v>
      </c>
      <c r="L3477">
        <v>11</v>
      </c>
      <c r="M3477">
        <v>17</v>
      </c>
      <c r="N3477" t="s">
        <v>12</v>
      </c>
      <c r="O3477">
        <v>29</v>
      </c>
      <c r="P3477" t="str">
        <f>IF(Table1[[#This Row],[Survival_Time_Months]]&lt;12,"&lt;1 Year",IF(Table1[[#This Row],[Survival_Time_Months]]&lt;60,"1-5 Years","5+ Years"))</f>
        <v>1-5 Years</v>
      </c>
      <c r="Q3477" t="s">
        <v>14</v>
      </c>
      <c r="R3477" t="b">
        <v>0</v>
      </c>
      <c r="S3477" t="s">
        <v>17</v>
      </c>
    </row>
    <row r="3478" spans="1:19" x14ac:dyDescent="0.35">
      <c r="A3478" t="s">
        <v>3523</v>
      </c>
      <c r="B3478">
        <v>19</v>
      </c>
      <c r="C3478" t="str">
        <f>IF(Table1[[#This Row],[Age]]&lt;=10,"Child",IF(Table1[[#This Row],[Age]]&lt;=20,"Teen", IF(Table1[[#This Row],[Age]]&lt;=40, "Young Adult",IF(Table1[[#This Row],[Age]]&lt;=60, "Middle Age","Old Age"))))</f>
        <v>Teen</v>
      </c>
      <c r="D3478" t="s">
        <v>40</v>
      </c>
      <c r="E3478" t="s">
        <v>50</v>
      </c>
      <c r="F3478" t="s">
        <v>36</v>
      </c>
      <c r="G3478" s="2">
        <v>43790</v>
      </c>
      <c r="H3478" s="1">
        <f>YEAR(Table1[[#This Row],[Date_of_Diagnosis]])</f>
        <v>2019</v>
      </c>
      <c r="I3478" t="s">
        <v>37</v>
      </c>
      <c r="J3478" t="s">
        <v>45</v>
      </c>
      <c r="K3478" t="b">
        <v>0</v>
      </c>
      <c r="L3478">
        <v>5</v>
      </c>
      <c r="M3478">
        <v>9</v>
      </c>
      <c r="N3478" t="s">
        <v>15</v>
      </c>
      <c r="O3478">
        <v>83</v>
      </c>
      <c r="P3478" t="str">
        <f>IF(Table1[[#This Row],[Survival_Time_Months]]&lt;12,"&lt;1 Year",IF(Table1[[#This Row],[Survival_Time_Months]]&lt;60,"1-5 Years","5+ Years"))</f>
        <v>5+ Years</v>
      </c>
      <c r="Q3478" t="s">
        <v>14</v>
      </c>
      <c r="R3478" t="b">
        <v>0</v>
      </c>
      <c r="S3478" t="s">
        <v>18</v>
      </c>
    </row>
    <row r="3479" spans="1:19" x14ac:dyDescent="0.35">
      <c r="A3479" t="s">
        <v>3524</v>
      </c>
      <c r="B3479">
        <v>50</v>
      </c>
      <c r="C3479" t="str">
        <f>IF(Table1[[#This Row],[Age]]&lt;=10,"Child",IF(Table1[[#This Row],[Age]]&lt;=20,"Teen", IF(Table1[[#This Row],[Age]]&lt;=40, "Young Adult",IF(Table1[[#This Row],[Age]]&lt;=60, "Middle Age","Old Age"))))</f>
        <v>Middle Age</v>
      </c>
      <c r="D3479" t="s">
        <v>40</v>
      </c>
      <c r="E3479" t="s">
        <v>47</v>
      </c>
      <c r="F3479" t="s">
        <v>44</v>
      </c>
      <c r="G3479" s="2">
        <v>45496</v>
      </c>
      <c r="H3479" s="1">
        <f>YEAR(Table1[[#This Row],[Date_of_Diagnosis]])</f>
        <v>2024</v>
      </c>
      <c r="I3479" t="s">
        <v>37</v>
      </c>
      <c r="J3479" t="s">
        <v>38</v>
      </c>
      <c r="K3479" t="b">
        <v>1</v>
      </c>
      <c r="L3479">
        <v>62</v>
      </c>
      <c r="M3479">
        <v>13</v>
      </c>
      <c r="N3479" t="s">
        <v>15</v>
      </c>
      <c r="O3479">
        <v>25</v>
      </c>
      <c r="P3479" t="str">
        <f>IF(Table1[[#This Row],[Survival_Time_Months]]&lt;12,"&lt;1 Year",IF(Table1[[#This Row],[Survival_Time_Months]]&lt;60,"1-5 Years","5+ Years"))</f>
        <v>1-5 Years</v>
      </c>
      <c r="Q3479" t="s">
        <v>10</v>
      </c>
      <c r="R3479" t="b">
        <v>1</v>
      </c>
      <c r="S3479" t="s">
        <v>22</v>
      </c>
    </row>
    <row r="3480" spans="1:19" x14ac:dyDescent="0.35">
      <c r="A3480" t="s">
        <v>3525</v>
      </c>
      <c r="B3480">
        <v>67</v>
      </c>
      <c r="C3480" t="str">
        <f>IF(Table1[[#This Row],[Age]]&lt;=10,"Child",IF(Table1[[#This Row],[Age]]&lt;=20,"Teen", IF(Table1[[#This Row],[Age]]&lt;=40, "Young Adult",IF(Table1[[#This Row],[Age]]&lt;=60, "Middle Age","Old Age"))))</f>
        <v>Old Age</v>
      </c>
      <c r="D3480" t="s">
        <v>5050</v>
      </c>
      <c r="E3480" t="s">
        <v>35</v>
      </c>
      <c r="F3480" t="s">
        <v>41</v>
      </c>
      <c r="G3480" s="2">
        <v>44316</v>
      </c>
      <c r="H3480" s="1">
        <f>YEAR(Table1[[#This Row],[Date_of_Diagnosis]])</f>
        <v>2021</v>
      </c>
      <c r="I3480" t="s">
        <v>42</v>
      </c>
      <c r="J3480" t="s">
        <v>38</v>
      </c>
      <c r="K3480" t="b">
        <v>1</v>
      </c>
      <c r="L3480">
        <v>51</v>
      </c>
      <c r="M3480">
        <v>14</v>
      </c>
      <c r="N3480" t="s">
        <v>9</v>
      </c>
      <c r="O3480">
        <v>53</v>
      </c>
      <c r="P3480" t="str">
        <f>IF(Table1[[#This Row],[Survival_Time_Months]]&lt;12,"&lt;1 Year",IF(Table1[[#This Row],[Survival_Time_Months]]&lt;60,"1-5 Years","5+ Years"))</f>
        <v>1-5 Years</v>
      </c>
      <c r="Q3480" t="s">
        <v>10</v>
      </c>
      <c r="R3480" t="b">
        <v>1</v>
      </c>
      <c r="S3480" t="s">
        <v>22</v>
      </c>
    </row>
    <row r="3481" spans="1:19" x14ac:dyDescent="0.35">
      <c r="A3481" t="s">
        <v>3526</v>
      </c>
      <c r="B3481">
        <v>66</v>
      </c>
      <c r="C3481" t="str">
        <f>IF(Table1[[#This Row],[Age]]&lt;=10,"Child",IF(Table1[[#This Row],[Age]]&lt;=20,"Teen", IF(Table1[[#This Row],[Age]]&lt;=40, "Young Adult",IF(Table1[[#This Row],[Age]]&lt;=60, "Middle Age","Old Age"))))</f>
        <v>Old Age</v>
      </c>
      <c r="D3481" t="s">
        <v>5049</v>
      </c>
      <c r="E3481" t="s">
        <v>50</v>
      </c>
      <c r="F3481" t="s">
        <v>41</v>
      </c>
      <c r="G3481" s="2">
        <v>45421</v>
      </c>
      <c r="H3481" s="1">
        <f>YEAR(Table1[[#This Row],[Date_of_Diagnosis]])</f>
        <v>2024</v>
      </c>
      <c r="I3481" t="s">
        <v>48</v>
      </c>
      <c r="J3481" t="s">
        <v>45</v>
      </c>
      <c r="K3481" t="b">
        <v>0</v>
      </c>
      <c r="L3481">
        <v>31</v>
      </c>
      <c r="M3481">
        <v>7</v>
      </c>
      <c r="N3481" t="s">
        <v>12</v>
      </c>
      <c r="O3481">
        <v>77</v>
      </c>
      <c r="P3481" t="str">
        <f>IF(Table1[[#This Row],[Survival_Time_Months]]&lt;12,"&lt;1 Year",IF(Table1[[#This Row],[Survival_Time_Months]]&lt;60,"1-5 Years","5+ Years"))</f>
        <v>5+ Years</v>
      </c>
      <c r="Q3481" t="s">
        <v>10</v>
      </c>
      <c r="R3481" t="b">
        <v>0</v>
      </c>
      <c r="S3481" t="s">
        <v>16</v>
      </c>
    </row>
    <row r="3482" spans="1:19" x14ac:dyDescent="0.35">
      <c r="A3482" t="s">
        <v>3527</v>
      </c>
      <c r="B3482">
        <v>23</v>
      </c>
      <c r="C3482" t="str">
        <f>IF(Table1[[#This Row],[Age]]&lt;=10,"Child",IF(Table1[[#This Row],[Age]]&lt;=20,"Teen", IF(Table1[[#This Row],[Age]]&lt;=40, "Young Adult",IF(Table1[[#This Row],[Age]]&lt;=60, "Middle Age","Old Age"))))</f>
        <v>Young Adult</v>
      </c>
      <c r="D3482" t="s">
        <v>5049</v>
      </c>
      <c r="E3482" t="s">
        <v>50</v>
      </c>
      <c r="F3482" t="s">
        <v>41</v>
      </c>
      <c r="G3482" s="2">
        <v>45023</v>
      </c>
      <c r="H3482" s="1">
        <f>YEAR(Table1[[#This Row],[Date_of_Diagnosis]])</f>
        <v>2023</v>
      </c>
      <c r="I3482" t="s">
        <v>42</v>
      </c>
      <c r="J3482" t="s">
        <v>38</v>
      </c>
      <c r="K3482" t="b">
        <v>1</v>
      </c>
      <c r="L3482">
        <v>56</v>
      </c>
      <c r="M3482">
        <v>12</v>
      </c>
      <c r="N3482" t="s">
        <v>9</v>
      </c>
      <c r="O3482">
        <v>52</v>
      </c>
      <c r="P3482" t="str">
        <f>IF(Table1[[#This Row],[Survival_Time_Months]]&lt;12,"&lt;1 Year",IF(Table1[[#This Row],[Survival_Time_Months]]&lt;60,"1-5 Years","5+ Years"))</f>
        <v>1-5 Years</v>
      </c>
      <c r="Q3482" t="s">
        <v>10</v>
      </c>
      <c r="R3482" t="b">
        <v>1</v>
      </c>
      <c r="S3482" t="s">
        <v>18</v>
      </c>
    </row>
    <row r="3483" spans="1:19" x14ac:dyDescent="0.35">
      <c r="A3483" t="s">
        <v>3528</v>
      </c>
      <c r="B3483">
        <v>37</v>
      </c>
      <c r="C3483" t="str">
        <f>IF(Table1[[#This Row],[Age]]&lt;=10,"Child",IF(Table1[[#This Row],[Age]]&lt;=20,"Teen", IF(Table1[[#This Row],[Age]]&lt;=40, "Young Adult",IF(Table1[[#This Row],[Age]]&lt;=60, "Middle Age","Old Age"))))</f>
        <v>Young Adult</v>
      </c>
      <c r="D3483" t="s">
        <v>5049</v>
      </c>
      <c r="E3483" t="s">
        <v>35</v>
      </c>
      <c r="F3483" t="s">
        <v>36</v>
      </c>
      <c r="G3483" s="2">
        <v>45248</v>
      </c>
      <c r="H3483" s="1">
        <f>YEAR(Table1[[#This Row],[Date_of_Diagnosis]])</f>
        <v>2023</v>
      </c>
      <c r="I3483" t="s">
        <v>37</v>
      </c>
      <c r="J3483" t="s">
        <v>45</v>
      </c>
      <c r="K3483" t="b">
        <v>0</v>
      </c>
      <c r="L3483">
        <v>40</v>
      </c>
      <c r="M3483">
        <v>2</v>
      </c>
      <c r="N3483" t="s">
        <v>9</v>
      </c>
      <c r="O3483">
        <v>16</v>
      </c>
      <c r="P3483" t="str">
        <f>IF(Table1[[#This Row],[Survival_Time_Months]]&lt;12,"&lt;1 Year",IF(Table1[[#This Row],[Survival_Time_Months]]&lt;60,"1-5 Years","5+ Years"))</f>
        <v>1-5 Years</v>
      </c>
      <c r="Q3483" t="s">
        <v>10</v>
      </c>
      <c r="R3483" t="b">
        <v>0</v>
      </c>
      <c r="S3483" t="s">
        <v>19</v>
      </c>
    </row>
    <row r="3484" spans="1:19" x14ac:dyDescent="0.35">
      <c r="A3484" t="s">
        <v>3529</v>
      </c>
      <c r="B3484">
        <v>41</v>
      </c>
      <c r="C3484" t="str">
        <f>IF(Table1[[#This Row],[Age]]&lt;=10,"Child",IF(Table1[[#This Row],[Age]]&lt;=20,"Teen", IF(Table1[[#This Row],[Age]]&lt;=40, "Young Adult",IF(Table1[[#This Row],[Age]]&lt;=60, "Middle Age","Old Age"))))</f>
        <v>Middle Age</v>
      </c>
      <c r="D3484" t="s">
        <v>5049</v>
      </c>
      <c r="E3484" t="s">
        <v>35</v>
      </c>
      <c r="F3484" t="s">
        <v>44</v>
      </c>
      <c r="G3484" s="2">
        <v>44356</v>
      </c>
      <c r="H3484" s="1">
        <f>YEAR(Table1[[#This Row],[Date_of_Diagnosis]])</f>
        <v>2021</v>
      </c>
      <c r="I3484" t="s">
        <v>37</v>
      </c>
      <c r="J3484" t="s">
        <v>38</v>
      </c>
      <c r="K3484" t="b">
        <v>1</v>
      </c>
      <c r="L3484">
        <v>0</v>
      </c>
      <c r="M3484">
        <v>4</v>
      </c>
      <c r="N3484" t="s">
        <v>9</v>
      </c>
      <c r="O3484">
        <v>119</v>
      </c>
      <c r="P3484" t="str">
        <f>IF(Table1[[#This Row],[Survival_Time_Months]]&lt;12,"&lt;1 Year",IF(Table1[[#This Row],[Survival_Time_Months]]&lt;60,"1-5 Years","5+ Years"))</f>
        <v>5+ Years</v>
      </c>
      <c r="Q3484" t="s">
        <v>10</v>
      </c>
      <c r="R3484" t="b">
        <v>1</v>
      </c>
      <c r="S3484" t="s">
        <v>11</v>
      </c>
    </row>
    <row r="3485" spans="1:19" x14ac:dyDescent="0.35">
      <c r="A3485" t="s">
        <v>3530</v>
      </c>
      <c r="B3485">
        <v>20</v>
      </c>
      <c r="C3485" t="str">
        <f>IF(Table1[[#This Row],[Age]]&lt;=10,"Child",IF(Table1[[#This Row],[Age]]&lt;=20,"Teen", IF(Table1[[#This Row],[Age]]&lt;=40, "Young Adult",IF(Table1[[#This Row],[Age]]&lt;=60, "Middle Age","Old Age"))))</f>
        <v>Teen</v>
      </c>
      <c r="D3485" t="s">
        <v>5049</v>
      </c>
      <c r="E3485" t="s">
        <v>50</v>
      </c>
      <c r="F3485" t="s">
        <v>44</v>
      </c>
      <c r="G3485" s="2">
        <v>44366</v>
      </c>
      <c r="H3485" s="1">
        <f>YEAR(Table1[[#This Row],[Date_of_Diagnosis]])</f>
        <v>2021</v>
      </c>
      <c r="I3485" t="s">
        <v>42</v>
      </c>
      <c r="J3485" t="s">
        <v>45</v>
      </c>
      <c r="K3485" t="b">
        <v>1</v>
      </c>
      <c r="L3485">
        <v>33</v>
      </c>
      <c r="M3485">
        <v>2</v>
      </c>
      <c r="N3485" t="s">
        <v>15</v>
      </c>
      <c r="O3485">
        <v>101</v>
      </c>
      <c r="P3485" t="str">
        <f>IF(Table1[[#This Row],[Survival_Time_Months]]&lt;12,"&lt;1 Year",IF(Table1[[#This Row],[Survival_Time_Months]]&lt;60,"1-5 Years","5+ Years"))</f>
        <v>5+ Years</v>
      </c>
      <c r="Q3485" t="s">
        <v>14</v>
      </c>
      <c r="R3485" t="b">
        <v>1</v>
      </c>
      <c r="S3485" t="s">
        <v>20</v>
      </c>
    </row>
    <row r="3486" spans="1:19" x14ac:dyDescent="0.35">
      <c r="A3486" t="s">
        <v>3531</v>
      </c>
      <c r="B3486">
        <v>39</v>
      </c>
      <c r="C3486" t="str">
        <f>IF(Table1[[#This Row],[Age]]&lt;=10,"Child",IF(Table1[[#This Row],[Age]]&lt;=20,"Teen", IF(Table1[[#This Row],[Age]]&lt;=40, "Young Adult",IF(Table1[[#This Row],[Age]]&lt;=60, "Middle Age","Old Age"))))</f>
        <v>Young Adult</v>
      </c>
      <c r="D3486" t="s">
        <v>40</v>
      </c>
      <c r="E3486" t="s">
        <v>50</v>
      </c>
      <c r="F3486" t="s">
        <v>44</v>
      </c>
      <c r="G3486" s="2">
        <v>45385</v>
      </c>
      <c r="H3486" s="1">
        <f>YEAR(Table1[[#This Row],[Date_of_Diagnosis]])</f>
        <v>2024</v>
      </c>
      <c r="I3486" t="s">
        <v>51</v>
      </c>
      <c r="J3486" t="s">
        <v>38</v>
      </c>
      <c r="K3486" t="b">
        <v>0</v>
      </c>
      <c r="L3486">
        <v>57</v>
      </c>
      <c r="M3486">
        <v>6</v>
      </c>
      <c r="N3486" t="s">
        <v>12</v>
      </c>
      <c r="O3486">
        <v>63</v>
      </c>
      <c r="P3486" t="str">
        <f>IF(Table1[[#This Row],[Survival_Time_Months]]&lt;12,"&lt;1 Year",IF(Table1[[#This Row],[Survival_Time_Months]]&lt;60,"1-5 Years","5+ Years"))</f>
        <v>5+ Years</v>
      </c>
      <c r="Q3486" t="s">
        <v>10</v>
      </c>
      <c r="R3486" t="b">
        <v>0</v>
      </c>
      <c r="S3486" t="s">
        <v>22</v>
      </c>
    </row>
    <row r="3487" spans="1:19" x14ac:dyDescent="0.35">
      <c r="A3487" t="s">
        <v>3532</v>
      </c>
      <c r="B3487">
        <v>15</v>
      </c>
      <c r="C3487" t="str">
        <f>IF(Table1[[#This Row],[Age]]&lt;=10,"Child",IF(Table1[[#This Row],[Age]]&lt;=20,"Teen", IF(Table1[[#This Row],[Age]]&lt;=40, "Young Adult",IF(Table1[[#This Row],[Age]]&lt;=60, "Middle Age","Old Age"))))</f>
        <v>Teen</v>
      </c>
      <c r="D3487" t="s">
        <v>5050</v>
      </c>
      <c r="E3487" t="s">
        <v>35</v>
      </c>
      <c r="F3487" t="s">
        <v>41</v>
      </c>
      <c r="G3487" s="2">
        <v>43717</v>
      </c>
      <c r="H3487" s="1">
        <f>YEAR(Table1[[#This Row],[Date_of_Diagnosis]])</f>
        <v>2019</v>
      </c>
      <c r="I3487" t="s">
        <v>51</v>
      </c>
      <c r="J3487" t="s">
        <v>38</v>
      </c>
      <c r="K3487" t="b">
        <v>1</v>
      </c>
      <c r="L3487">
        <v>21</v>
      </c>
      <c r="M3487">
        <v>8</v>
      </c>
      <c r="N3487" t="s">
        <v>15</v>
      </c>
      <c r="O3487">
        <v>23</v>
      </c>
      <c r="P3487" t="str">
        <f>IF(Table1[[#This Row],[Survival_Time_Months]]&lt;12,"&lt;1 Year",IF(Table1[[#This Row],[Survival_Time_Months]]&lt;60,"1-5 Years","5+ Years"))</f>
        <v>1-5 Years</v>
      </c>
      <c r="Q3487" t="s">
        <v>14</v>
      </c>
      <c r="R3487" t="b">
        <v>0</v>
      </c>
      <c r="S3487" t="s">
        <v>19</v>
      </c>
    </row>
    <row r="3488" spans="1:19" x14ac:dyDescent="0.35">
      <c r="A3488" t="s">
        <v>3533</v>
      </c>
      <c r="B3488">
        <v>34</v>
      </c>
      <c r="C3488" t="str">
        <f>IF(Table1[[#This Row],[Age]]&lt;=10,"Child",IF(Table1[[#This Row],[Age]]&lt;=20,"Teen", IF(Table1[[#This Row],[Age]]&lt;=40, "Young Adult",IF(Table1[[#This Row],[Age]]&lt;=60, "Middle Age","Old Age"))))</f>
        <v>Young Adult</v>
      </c>
      <c r="D3488" t="s">
        <v>5049</v>
      </c>
      <c r="E3488" t="s">
        <v>35</v>
      </c>
      <c r="F3488" t="s">
        <v>44</v>
      </c>
      <c r="G3488" s="2">
        <v>45299</v>
      </c>
      <c r="H3488" s="1">
        <f>YEAR(Table1[[#This Row],[Date_of_Diagnosis]])</f>
        <v>2024</v>
      </c>
      <c r="I3488" t="s">
        <v>42</v>
      </c>
      <c r="J3488" t="s">
        <v>38</v>
      </c>
      <c r="K3488" t="b">
        <v>1</v>
      </c>
      <c r="L3488">
        <v>24</v>
      </c>
      <c r="M3488">
        <v>1</v>
      </c>
      <c r="N3488" t="s">
        <v>15</v>
      </c>
      <c r="O3488">
        <v>58</v>
      </c>
      <c r="P3488" t="str">
        <f>IF(Table1[[#This Row],[Survival_Time_Months]]&lt;12,"&lt;1 Year",IF(Table1[[#This Row],[Survival_Time_Months]]&lt;60,"1-5 Years","5+ Years"))</f>
        <v>1-5 Years</v>
      </c>
      <c r="Q3488" t="s">
        <v>14</v>
      </c>
      <c r="R3488" t="b">
        <v>1</v>
      </c>
      <c r="S3488" t="s">
        <v>19</v>
      </c>
    </row>
    <row r="3489" spans="1:19" x14ac:dyDescent="0.35">
      <c r="A3489" t="s">
        <v>3534</v>
      </c>
      <c r="B3489">
        <v>49</v>
      </c>
      <c r="C3489" t="str">
        <f>IF(Table1[[#This Row],[Age]]&lt;=10,"Child",IF(Table1[[#This Row],[Age]]&lt;=20,"Teen", IF(Table1[[#This Row],[Age]]&lt;=40, "Young Adult",IF(Table1[[#This Row],[Age]]&lt;=60, "Middle Age","Old Age"))))</f>
        <v>Middle Age</v>
      </c>
      <c r="D3489" t="s">
        <v>40</v>
      </c>
      <c r="E3489" t="s">
        <v>50</v>
      </c>
      <c r="F3489" t="s">
        <v>41</v>
      </c>
      <c r="G3489" s="2">
        <v>44813</v>
      </c>
      <c r="H3489" s="1">
        <f>YEAR(Table1[[#This Row],[Date_of_Diagnosis]])</f>
        <v>2022</v>
      </c>
      <c r="I3489" t="s">
        <v>42</v>
      </c>
      <c r="J3489" t="s">
        <v>38</v>
      </c>
      <c r="K3489" t="b">
        <v>0</v>
      </c>
      <c r="L3489">
        <v>3</v>
      </c>
      <c r="M3489">
        <v>15</v>
      </c>
      <c r="N3489" t="s">
        <v>9</v>
      </c>
      <c r="O3489">
        <v>48</v>
      </c>
      <c r="P3489" t="str">
        <f>IF(Table1[[#This Row],[Survival_Time_Months]]&lt;12,"&lt;1 Year",IF(Table1[[#This Row],[Survival_Time_Months]]&lt;60,"1-5 Years","5+ Years"))</f>
        <v>1-5 Years</v>
      </c>
      <c r="Q3489" t="s">
        <v>14</v>
      </c>
      <c r="R3489" t="b">
        <v>0</v>
      </c>
      <c r="S3489" t="s">
        <v>16</v>
      </c>
    </row>
    <row r="3490" spans="1:19" x14ac:dyDescent="0.35">
      <c r="A3490" t="s">
        <v>3535</v>
      </c>
      <c r="B3490">
        <v>73</v>
      </c>
      <c r="C3490" t="str">
        <f>IF(Table1[[#This Row],[Age]]&lt;=10,"Child",IF(Table1[[#This Row],[Age]]&lt;=20,"Teen", IF(Table1[[#This Row],[Age]]&lt;=40, "Young Adult",IF(Table1[[#This Row],[Age]]&lt;=60, "Middle Age","Old Age"))))</f>
        <v>Old Age</v>
      </c>
      <c r="D3490" t="s">
        <v>5050</v>
      </c>
      <c r="E3490" t="s">
        <v>47</v>
      </c>
      <c r="F3490" t="s">
        <v>36</v>
      </c>
      <c r="G3490" s="2">
        <v>43904</v>
      </c>
      <c r="H3490" s="1">
        <f>YEAR(Table1[[#This Row],[Date_of_Diagnosis]])</f>
        <v>2020</v>
      </c>
      <c r="I3490" t="s">
        <v>48</v>
      </c>
      <c r="J3490" t="s">
        <v>2</v>
      </c>
      <c r="K3490" t="b">
        <v>1</v>
      </c>
      <c r="L3490">
        <v>57</v>
      </c>
      <c r="M3490">
        <v>15</v>
      </c>
      <c r="N3490" t="s">
        <v>9</v>
      </c>
      <c r="O3490">
        <v>85</v>
      </c>
      <c r="P3490" t="str">
        <f>IF(Table1[[#This Row],[Survival_Time_Months]]&lt;12,"&lt;1 Year",IF(Table1[[#This Row],[Survival_Time_Months]]&lt;60,"1-5 Years","5+ Years"))</f>
        <v>5+ Years</v>
      </c>
      <c r="Q3490" t="s">
        <v>14</v>
      </c>
      <c r="R3490" t="b">
        <v>0</v>
      </c>
      <c r="S3490" t="s">
        <v>11</v>
      </c>
    </row>
    <row r="3491" spans="1:19" x14ac:dyDescent="0.35">
      <c r="A3491" t="s">
        <v>3536</v>
      </c>
      <c r="B3491">
        <v>50</v>
      </c>
      <c r="C3491" t="str">
        <f>IF(Table1[[#This Row],[Age]]&lt;=10,"Child",IF(Table1[[#This Row],[Age]]&lt;=20,"Teen", IF(Table1[[#This Row],[Age]]&lt;=40, "Young Adult",IF(Table1[[#This Row],[Age]]&lt;=60, "Middle Age","Old Age"))))</f>
        <v>Middle Age</v>
      </c>
      <c r="D3491" t="s">
        <v>5050</v>
      </c>
      <c r="E3491" t="s">
        <v>35</v>
      </c>
      <c r="F3491" t="s">
        <v>36</v>
      </c>
      <c r="G3491" s="2">
        <v>45336</v>
      </c>
      <c r="H3491" s="1">
        <f>YEAR(Table1[[#This Row],[Date_of_Diagnosis]])</f>
        <v>2024</v>
      </c>
      <c r="I3491" t="s">
        <v>51</v>
      </c>
      <c r="J3491" t="s">
        <v>45</v>
      </c>
      <c r="K3491" t="b">
        <v>1</v>
      </c>
      <c r="L3491">
        <v>24</v>
      </c>
      <c r="M3491">
        <v>1</v>
      </c>
      <c r="N3491" t="s">
        <v>12</v>
      </c>
      <c r="O3491">
        <v>113</v>
      </c>
      <c r="P3491" t="str">
        <f>IF(Table1[[#This Row],[Survival_Time_Months]]&lt;12,"&lt;1 Year",IF(Table1[[#This Row],[Survival_Time_Months]]&lt;60,"1-5 Years","5+ Years"))</f>
        <v>5+ Years</v>
      </c>
      <c r="Q3491" t="s">
        <v>10</v>
      </c>
      <c r="R3491" t="b">
        <v>1</v>
      </c>
      <c r="S3491" t="s">
        <v>20</v>
      </c>
    </row>
    <row r="3492" spans="1:19" x14ac:dyDescent="0.35">
      <c r="A3492" t="s">
        <v>3537</v>
      </c>
      <c r="B3492">
        <v>90</v>
      </c>
      <c r="C3492" t="str">
        <f>IF(Table1[[#This Row],[Age]]&lt;=10,"Child",IF(Table1[[#This Row],[Age]]&lt;=20,"Teen", IF(Table1[[#This Row],[Age]]&lt;=40, "Young Adult",IF(Table1[[#This Row],[Age]]&lt;=60, "Middle Age","Old Age"))))</f>
        <v>Old Age</v>
      </c>
      <c r="D3492" t="s">
        <v>5049</v>
      </c>
      <c r="E3492" t="s">
        <v>47</v>
      </c>
      <c r="F3492" t="s">
        <v>44</v>
      </c>
      <c r="G3492" s="2">
        <v>45224</v>
      </c>
      <c r="H3492" s="1">
        <f>YEAR(Table1[[#This Row],[Date_of_Diagnosis]])</f>
        <v>2023</v>
      </c>
      <c r="I3492" t="s">
        <v>51</v>
      </c>
      <c r="J3492" t="s">
        <v>2</v>
      </c>
      <c r="K3492" t="b">
        <v>1</v>
      </c>
      <c r="L3492">
        <v>14</v>
      </c>
      <c r="M3492">
        <v>19</v>
      </c>
      <c r="N3492" t="s">
        <v>12</v>
      </c>
      <c r="O3492">
        <v>82</v>
      </c>
      <c r="P3492" t="str">
        <f>IF(Table1[[#This Row],[Survival_Time_Months]]&lt;12,"&lt;1 Year",IF(Table1[[#This Row],[Survival_Time_Months]]&lt;60,"1-5 Years","5+ Years"))</f>
        <v>5+ Years</v>
      </c>
      <c r="Q3492" t="s">
        <v>10</v>
      </c>
      <c r="R3492" t="b">
        <v>0</v>
      </c>
      <c r="S3492" t="s">
        <v>17</v>
      </c>
    </row>
    <row r="3493" spans="1:19" x14ac:dyDescent="0.35">
      <c r="A3493" t="s">
        <v>3538</v>
      </c>
      <c r="B3493">
        <v>40</v>
      </c>
      <c r="C3493" t="str">
        <f>IF(Table1[[#This Row],[Age]]&lt;=10,"Child",IF(Table1[[#This Row],[Age]]&lt;=20,"Teen", IF(Table1[[#This Row],[Age]]&lt;=40, "Young Adult",IF(Table1[[#This Row],[Age]]&lt;=60, "Middle Age","Old Age"))))</f>
        <v>Young Adult</v>
      </c>
      <c r="D3493" t="s">
        <v>40</v>
      </c>
      <c r="E3493" t="s">
        <v>50</v>
      </c>
      <c r="F3493" t="s">
        <v>41</v>
      </c>
      <c r="G3493" s="2">
        <v>44363</v>
      </c>
      <c r="H3493" s="1">
        <f>YEAR(Table1[[#This Row],[Date_of_Diagnosis]])</f>
        <v>2021</v>
      </c>
      <c r="I3493" t="s">
        <v>48</v>
      </c>
      <c r="J3493" t="s">
        <v>45</v>
      </c>
      <c r="K3493" t="b">
        <v>1</v>
      </c>
      <c r="L3493">
        <v>45</v>
      </c>
      <c r="M3493">
        <v>10</v>
      </c>
      <c r="N3493" t="s">
        <v>9</v>
      </c>
      <c r="O3493">
        <v>44</v>
      </c>
      <c r="P3493" t="str">
        <f>IF(Table1[[#This Row],[Survival_Time_Months]]&lt;12,"&lt;1 Year",IF(Table1[[#This Row],[Survival_Time_Months]]&lt;60,"1-5 Years","5+ Years"))</f>
        <v>1-5 Years</v>
      </c>
      <c r="Q3493" t="s">
        <v>10</v>
      </c>
      <c r="R3493" t="b">
        <v>1</v>
      </c>
      <c r="S3493" t="s">
        <v>17</v>
      </c>
    </row>
    <row r="3494" spans="1:19" x14ac:dyDescent="0.35">
      <c r="A3494" t="s">
        <v>3539</v>
      </c>
      <c r="B3494">
        <v>40</v>
      </c>
      <c r="C3494" t="str">
        <f>IF(Table1[[#This Row],[Age]]&lt;=10,"Child",IF(Table1[[#This Row],[Age]]&lt;=20,"Teen", IF(Table1[[#This Row],[Age]]&lt;=40, "Young Adult",IF(Table1[[#This Row],[Age]]&lt;=60, "Middle Age","Old Age"))))</f>
        <v>Young Adult</v>
      </c>
      <c r="D3494" t="s">
        <v>40</v>
      </c>
      <c r="E3494" t="s">
        <v>50</v>
      </c>
      <c r="F3494" t="s">
        <v>36</v>
      </c>
      <c r="G3494" s="2">
        <v>44392</v>
      </c>
      <c r="H3494" s="1">
        <f>YEAR(Table1[[#This Row],[Date_of_Diagnosis]])</f>
        <v>2021</v>
      </c>
      <c r="I3494" t="s">
        <v>51</v>
      </c>
      <c r="J3494" t="s">
        <v>45</v>
      </c>
      <c r="K3494" t="b">
        <v>1</v>
      </c>
      <c r="L3494">
        <v>66</v>
      </c>
      <c r="M3494">
        <v>1</v>
      </c>
      <c r="N3494" t="s">
        <v>9</v>
      </c>
      <c r="O3494">
        <v>52</v>
      </c>
      <c r="P3494" t="str">
        <f>IF(Table1[[#This Row],[Survival_Time_Months]]&lt;12,"&lt;1 Year",IF(Table1[[#This Row],[Survival_Time_Months]]&lt;60,"1-5 Years","5+ Years"))</f>
        <v>1-5 Years</v>
      </c>
      <c r="Q3494" t="s">
        <v>10</v>
      </c>
      <c r="R3494" t="b">
        <v>1</v>
      </c>
      <c r="S3494" t="s">
        <v>11</v>
      </c>
    </row>
    <row r="3495" spans="1:19" x14ac:dyDescent="0.35">
      <c r="A3495" t="s">
        <v>3540</v>
      </c>
      <c r="B3495">
        <v>68</v>
      </c>
      <c r="C3495" t="str">
        <f>IF(Table1[[#This Row],[Age]]&lt;=10,"Child",IF(Table1[[#This Row],[Age]]&lt;=20,"Teen", IF(Table1[[#This Row],[Age]]&lt;=40, "Young Adult",IF(Table1[[#This Row],[Age]]&lt;=60, "Middle Age","Old Age"))))</f>
        <v>Old Age</v>
      </c>
      <c r="D3495" t="s">
        <v>40</v>
      </c>
      <c r="E3495" t="s">
        <v>35</v>
      </c>
      <c r="F3495" t="s">
        <v>36</v>
      </c>
      <c r="G3495" s="2">
        <v>43708</v>
      </c>
      <c r="H3495" s="1">
        <f>YEAR(Table1[[#This Row],[Date_of_Diagnosis]])</f>
        <v>2019</v>
      </c>
      <c r="I3495" t="s">
        <v>51</v>
      </c>
      <c r="J3495" t="s">
        <v>45</v>
      </c>
      <c r="K3495" t="b">
        <v>0</v>
      </c>
      <c r="L3495">
        <v>61</v>
      </c>
      <c r="M3495">
        <v>1</v>
      </c>
      <c r="N3495" t="s">
        <v>9</v>
      </c>
      <c r="O3495">
        <v>50</v>
      </c>
      <c r="P3495" t="str">
        <f>IF(Table1[[#This Row],[Survival_Time_Months]]&lt;12,"&lt;1 Year",IF(Table1[[#This Row],[Survival_Time_Months]]&lt;60,"1-5 Years","5+ Years"))</f>
        <v>1-5 Years</v>
      </c>
      <c r="Q3495" t="s">
        <v>14</v>
      </c>
      <c r="R3495" t="b">
        <v>0</v>
      </c>
      <c r="S3495" t="s">
        <v>16</v>
      </c>
    </row>
    <row r="3496" spans="1:19" x14ac:dyDescent="0.35">
      <c r="A3496" t="s">
        <v>3541</v>
      </c>
      <c r="B3496">
        <v>89</v>
      </c>
      <c r="C3496" t="str">
        <f>IF(Table1[[#This Row],[Age]]&lt;=10,"Child",IF(Table1[[#This Row],[Age]]&lt;=20,"Teen", IF(Table1[[#This Row],[Age]]&lt;=40, "Young Adult",IF(Table1[[#This Row],[Age]]&lt;=60, "Middle Age","Old Age"))))</f>
        <v>Old Age</v>
      </c>
      <c r="D3496" t="s">
        <v>5050</v>
      </c>
      <c r="E3496" t="s">
        <v>35</v>
      </c>
      <c r="F3496" t="s">
        <v>41</v>
      </c>
      <c r="G3496" s="2">
        <v>44426</v>
      </c>
      <c r="H3496" s="1">
        <f>YEAR(Table1[[#This Row],[Date_of_Diagnosis]])</f>
        <v>2021</v>
      </c>
      <c r="I3496" t="s">
        <v>42</v>
      </c>
      <c r="J3496" t="s">
        <v>2</v>
      </c>
      <c r="K3496" t="b">
        <v>0</v>
      </c>
      <c r="L3496">
        <v>32</v>
      </c>
      <c r="M3496">
        <v>2</v>
      </c>
      <c r="N3496" t="s">
        <v>15</v>
      </c>
      <c r="O3496">
        <v>67</v>
      </c>
      <c r="P3496" t="str">
        <f>IF(Table1[[#This Row],[Survival_Time_Months]]&lt;12,"&lt;1 Year",IF(Table1[[#This Row],[Survival_Time_Months]]&lt;60,"1-5 Years","5+ Years"))</f>
        <v>5+ Years</v>
      </c>
      <c r="Q3496" t="s">
        <v>14</v>
      </c>
      <c r="R3496" t="b">
        <v>1</v>
      </c>
      <c r="S3496" t="s">
        <v>17</v>
      </c>
    </row>
    <row r="3497" spans="1:19" x14ac:dyDescent="0.35">
      <c r="A3497" t="s">
        <v>3542</v>
      </c>
      <c r="B3497">
        <v>86</v>
      </c>
      <c r="C3497" t="str">
        <f>IF(Table1[[#This Row],[Age]]&lt;=10,"Child",IF(Table1[[#This Row],[Age]]&lt;=20,"Teen", IF(Table1[[#This Row],[Age]]&lt;=40, "Young Adult",IF(Table1[[#This Row],[Age]]&lt;=60, "Middle Age","Old Age"))))</f>
        <v>Old Age</v>
      </c>
      <c r="D3497" t="s">
        <v>5049</v>
      </c>
      <c r="E3497" t="s">
        <v>47</v>
      </c>
      <c r="F3497" t="s">
        <v>44</v>
      </c>
      <c r="G3497" s="2">
        <v>44989</v>
      </c>
      <c r="H3497" s="1">
        <f>YEAR(Table1[[#This Row],[Date_of_Diagnosis]])</f>
        <v>2023</v>
      </c>
      <c r="I3497" t="s">
        <v>42</v>
      </c>
      <c r="J3497" t="s">
        <v>38</v>
      </c>
      <c r="K3497" t="b">
        <v>1</v>
      </c>
      <c r="L3497">
        <v>39</v>
      </c>
      <c r="M3497">
        <v>15</v>
      </c>
      <c r="N3497" t="s">
        <v>12</v>
      </c>
      <c r="O3497">
        <v>13</v>
      </c>
      <c r="P3497" t="str">
        <f>IF(Table1[[#This Row],[Survival_Time_Months]]&lt;12,"&lt;1 Year",IF(Table1[[#This Row],[Survival_Time_Months]]&lt;60,"1-5 Years","5+ Years"))</f>
        <v>1-5 Years</v>
      </c>
      <c r="Q3497" t="s">
        <v>10</v>
      </c>
      <c r="R3497" t="b">
        <v>0</v>
      </c>
      <c r="S3497" t="s">
        <v>18</v>
      </c>
    </row>
    <row r="3498" spans="1:19" x14ac:dyDescent="0.35">
      <c r="A3498" t="s">
        <v>3543</v>
      </c>
      <c r="B3498">
        <v>19</v>
      </c>
      <c r="C3498" t="str">
        <f>IF(Table1[[#This Row],[Age]]&lt;=10,"Child",IF(Table1[[#This Row],[Age]]&lt;=20,"Teen", IF(Table1[[#This Row],[Age]]&lt;=40, "Young Adult",IF(Table1[[#This Row],[Age]]&lt;=60, "Middle Age","Old Age"))))</f>
        <v>Teen</v>
      </c>
      <c r="D3498" t="s">
        <v>5049</v>
      </c>
      <c r="E3498" t="s">
        <v>35</v>
      </c>
      <c r="F3498" t="s">
        <v>44</v>
      </c>
      <c r="G3498" s="2">
        <v>44023</v>
      </c>
      <c r="H3498" s="1">
        <f>YEAR(Table1[[#This Row],[Date_of_Diagnosis]])</f>
        <v>2020</v>
      </c>
      <c r="I3498" t="s">
        <v>51</v>
      </c>
      <c r="J3498" t="s">
        <v>38</v>
      </c>
      <c r="K3498" t="b">
        <v>1</v>
      </c>
      <c r="L3498">
        <v>52</v>
      </c>
      <c r="M3498">
        <v>13</v>
      </c>
      <c r="N3498" t="s">
        <v>15</v>
      </c>
      <c r="O3498">
        <v>26</v>
      </c>
      <c r="P3498" t="str">
        <f>IF(Table1[[#This Row],[Survival_Time_Months]]&lt;12,"&lt;1 Year",IF(Table1[[#This Row],[Survival_Time_Months]]&lt;60,"1-5 Years","5+ Years"))</f>
        <v>1-5 Years</v>
      </c>
      <c r="Q3498" t="s">
        <v>10</v>
      </c>
      <c r="R3498" t="b">
        <v>0</v>
      </c>
      <c r="S3498" t="s">
        <v>18</v>
      </c>
    </row>
    <row r="3499" spans="1:19" x14ac:dyDescent="0.35">
      <c r="A3499" t="s">
        <v>3544</v>
      </c>
      <c r="B3499">
        <v>8</v>
      </c>
      <c r="C3499" t="str">
        <f>IF(Table1[[#This Row],[Age]]&lt;=10,"Child",IF(Table1[[#This Row],[Age]]&lt;=20,"Teen", IF(Table1[[#This Row],[Age]]&lt;=40, "Young Adult",IF(Table1[[#This Row],[Age]]&lt;=60, "Middle Age","Old Age"))))</f>
        <v>Child</v>
      </c>
      <c r="D3499" t="s">
        <v>40</v>
      </c>
      <c r="E3499" t="s">
        <v>47</v>
      </c>
      <c r="F3499" t="s">
        <v>36</v>
      </c>
      <c r="G3499" s="2">
        <v>44862</v>
      </c>
      <c r="H3499" s="1">
        <f>YEAR(Table1[[#This Row],[Date_of_Diagnosis]])</f>
        <v>2022</v>
      </c>
      <c r="I3499" t="s">
        <v>51</v>
      </c>
      <c r="J3499" t="s">
        <v>38</v>
      </c>
      <c r="K3499" t="b">
        <v>1</v>
      </c>
      <c r="L3499">
        <v>23</v>
      </c>
      <c r="M3499">
        <v>19</v>
      </c>
      <c r="N3499" t="s">
        <v>12</v>
      </c>
      <c r="O3499">
        <v>57</v>
      </c>
      <c r="P3499" t="str">
        <f>IF(Table1[[#This Row],[Survival_Time_Months]]&lt;12,"&lt;1 Year",IF(Table1[[#This Row],[Survival_Time_Months]]&lt;60,"1-5 Years","5+ Years"))</f>
        <v>1-5 Years</v>
      </c>
      <c r="Q3499" t="s">
        <v>14</v>
      </c>
      <c r="R3499" t="b">
        <v>1</v>
      </c>
      <c r="S3499" t="s">
        <v>23</v>
      </c>
    </row>
    <row r="3500" spans="1:19" x14ac:dyDescent="0.35">
      <c r="A3500" t="s">
        <v>3545</v>
      </c>
      <c r="B3500">
        <v>43</v>
      </c>
      <c r="C3500" t="str">
        <f>IF(Table1[[#This Row],[Age]]&lt;=10,"Child",IF(Table1[[#This Row],[Age]]&lt;=20,"Teen", IF(Table1[[#This Row],[Age]]&lt;=40, "Young Adult",IF(Table1[[#This Row],[Age]]&lt;=60, "Middle Age","Old Age"))))</f>
        <v>Middle Age</v>
      </c>
      <c r="D3500" t="s">
        <v>5049</v>
      </c>
      <c r="E3500" t="s">
        <v>35</v>
      </c>
      <c r="F3500" t="s">
        <v>36</v>
      </c>
      <c r="G3500" s="2">
        <v>44142</v>
      </c>
      <c r="H3500" s="1">
        <f>YEAR(Table1[[#This Row],[Date_of_Diagnosis]])</f>
        <v>2020</v>
      </c>
      <c r="I3500" t="s">
        <v>42</v>
      </c>
      <c r="J3500" t="s">
        <v>38</v>
      </c>
      <c r="K3500" t="b">
        <v>0</v>
      </c>
      <c r="L3500">
        <v>65</v>
      </c>
      <c r="M3500">
        <v>16</v>
      </c>
      <c r="N3500" t="s">
        <v>12</v>
      </c>
      <c r="O3500">
        <v>9</v>
      </c>
      <c r="P3500" t="str">
        <f>IF(Table1[[#This Row],[Survival_Time_Months]]&lt;12,"&lt;1 Year",IF(Table1[[#This Row],[Survival_Time_Months]]&lt;60,"1-5 Years","5+ Years"))</f>
        <v>&lt;1 Year</v>
      </c>
      <c r="Q3500" t="s">
        <v>10</v>
      </c>
      <c r="R3500" t="b">
        <v>1</v>
      </c>
      <c r="S3500" t="s">
        <v>11</v>
      </c>
    </row>
    <row r="3501" spans="1:19" x14ac:dyDescent="0.35">
      <c r="A3501" t="s">
        <v>3546</v>
      </c>
      <c r="B3501">
        <v>12</v>
      </c>
      <c r="C3501" t="str">
        <f>IF(Table1[[#This Row],[Age]]&lt;=10,"Child",IF(Table1[[#This Row],[Age]]&lt;=20,"Teen", IF(Table1[[#This Row],[Age]]&lt;=40, "Young Adult",IF(Table1[[#This Row],[Age]]&lt;=60, "Middle Age","Old Age"))))</f>
        <v>Teen</v>
      </c>
      <c r="D3501" t="s">
        <v>40</v>
      </c>
      <c r="E3501" t="s">
        <v>35</v>
      </c>
      <c r="F3501" t="s">
        <v>36</v>
      </c>
      <c r="G3501" s="2">
        <v>44997</v>
      </c>
      <c r="H3501" s="1">
        <f>YEAR(Table1[[#This Row],[Date_of_Diagnosis]])</f>
        <v>2023</v>
      </c>
      <c r="I3501" t="s">
        <v>48</v>
      </c>
      <c r="J3501" t="s">
        <v>2</v>
      </c>
      <c r="K3501" t="b">
        <v>1</v>
      </c>
      <c r="L3501">
        <v>37</v>
      </c>
      <c r="M3501">
        <v>1</v>
      </c>
      <c r="N3501" t="s">
        <v>12</v>
      </c>
      <c r="O3501">
        <v>20</v>
      </c>
      <c r="P3501" t="str">
        <f>IF(Table1[[#This Row],[Survival_Time_Months]]&lt;12,"&lt;1 Year",IF(Table1[[#This Row],[Survival_Time_Months]]&lt;60,"1-5 Years","5+ Years"))</f>
        <v>1-5 Years</v>
      </c>
      <c r="Q3501" t="s">
        <v>10</v>
      </c>
      <c r="R3501" t="b">
        <v>0</v>
      </c>
      <c r="S3501" t="s">
        <v>22</v>
      </c>
    </row>
    <row r="3502" spans="1:19" x14ac:dyDescent="0.35">
      <c r="A3502" t="s">
        <v>3547</v>
      </c>
      <c r="B3502">
        <v>43</v>
      </c>
      <c r="C3502" t="str">
        <f>IF(Table1[[#This Row],[Age]]&lt;=10,"Child",IF(Table1[[#This Row],[Age]]&lt;=20,"Teen", IF(Table1[[#This Row],[Age]]&lt;=40, "Young Adult",IF(Table1[[#This Row],[Age]]&lt;=60, "Middle Age","Old Age"))))</f>
        <v>Middle Age</v>
      </c>
      <c r="D3502" t="s">
        <v>5050</v>
      </c>
      <c r="E3502" t="s">
        <v>50</v>
      </c>
      <c r="F3502" t="s">
        <v>36</v>
      </c>
      <c r="G3502" s="2">
        <v>44938</v>
      </c>
      <c r="H3502" s="1">
        <f>YEAR(Table1[[#This Row],[Date_of_Diagnosis]])</f>
        <v>2023</v>
      </c>
      <c r="I3502" t="s">
        <v>37</v>
      </c>
      <c r="J3502" t="s">
        <v>2</v>
      </c>
      <c r="K3502" t="b">
        <v>0</v>
      </c>
      <c r="L3502">
        <v>20</v>
      </c>
      <c r="M3502">
        <v>9</v>
      </c>
      <c r="N3502" t="s">
        <v>12</v>
      </c>
      <c r="O3502">
        <v>44</v>
      </c>
      <c r="P3502" t="str">
        <f>IF(Table1[[#This Row],[Survival_Time_Months]]&lt;12,"&lt;1 Year",IF(Table1[[#This Row],[Survival_Time_Months]]&lt;60,"1-5 Years","5+ Years"))</f>
        <v>1-5 Years</v>
      </c>
      <c r="Q3502" t="s">
        <v>10</v>
      </c>
      <c r="R3502" t="b">
        <v>1</v>
      </c>
      <c r="S3502" t="s">
        <v>22</v>
      </c>
    </row>
    <row r="3503" spans="1:19" x14ac:dyDescent="0.35">
      <c r="A3503" t="s">
        <v>3548</v>
      </c>
      <c r="B3503">
        <v>41</v>
      </c>
      <c r="C3503" t="str">
        <f>IF(Table1[[#This Row],[Age]]&lt;=10,"Child",IF(Table1[[#This Row],[Age]]&lt;=20,"Teen", IF(Table1[[#This Row],[Age]]&lt;=40, "Young Adult",IF(Table1[[#This Row],[Age]]&lt;=60, "Middle Age","Old Age"))))</f>
        <v>Middle Age</v>
      </c>
      <c r="D3503" t="s">
        <v>40</v>
      </c>
      <c r="E3503" t="s">
        <v>47</v>
      </c>
      <c r="F3503" t="s">
        <v>41</v>
      </c>
      <c r="G3503" s="2">
        <v>43764</v>
      </c>
      <c r="H3503" s="1">
        <f>YEAR(Table1[[#This Row],[Date_of_Diagnosis]])</f>
        <v>2019</v>
      </c>
      <c r="I3503" t="s">
        <v>42</v>
      </c>
      <c r="J3503" t="s">
        <v>38</v>
      </c>
      <c r="K3503" t="b">
        <v>1</v>
      </c>
      <c r="L3503">
        <v>27</v>
      </c>
      <c r="M3503">
        <v>17</v>
      </c>
      <c r="N3503" t="s">
        <v>12</v>
      </c>
      <c r="O3503">
        <v>19</v>
      </c>
      <c r="P3503" t="str">
        <f>IF(Table1[[#This Row],[Survival_Time_Months]]&lt;12,"&lt;1 Year",IF(Table1[[#This Row],[Survival_Time_Months]]&lt;60,"1-5 Years","5+ Years"))</f>
        <v>1-5 Years</v>
      </c>
      <c r="Q3503" t="s">
        <v>10</v>
      </c>
      <c r="R3503" t="b">
        <v>0</v>
      </c>
      <c r="S3503" t="s">
        <v>11</v>
      </c>
    </row>
    <row r="3504" spans="1:19" x14ac:dyDescent="0.35">
      <c r="A3504" t="s">
        <v>3549</v>
      </c>
      <c r="B3504">
        <v>70</v>
      </c>
      <c r="C3504" t="str">
        <f>IF(Table1[[#This Row],[Age]]&lt;=10,"Child",IF(Table1[[#This Row],[Age]]&lt;=20,"Teen", IF(Table1[[#This Row],[Age]]&lt;=40, "Young Adult",IF(Table1[[#This Row],[Age]]&lt;=60, "Middle Age","Old Age"))))</f>
        <v>Old Age</v>
      </c>
      <c r="D3504" t="s">
        <v>5049</v>
      </c>
      <c r="E3504" t="s">
        <v>50</v>
      </c>
      <c r="F3504" t="s">
        <v>44</v>
      </c>
      <c r="G3504" s="2">
        <v>45142</v>
      </c>
      <c r="H3504" s="1">
        <f>YEAR(Table1[[#This Row],[Date_of_Diagnosis]])</f>
        <v>2023</v>
      </c>
      <c r="I3504" t="s">
        <v>48</v>
      </c>
      <c r="J3504" t="s">
        <v>45</v>
      </c>
      <c r="K3504" t="b">
        <v>1</v>
      </c>
      <c r="L3504">
        <v>11</v>
      </c>
      <c r="M3504">
        <v>9</v>
      </c>
      <c r="N3504" t="s">
        <v>15</v>
      </c>
      <c r="O3504">
        <v>47</v>
      </c>
      <c r="P3504" t="str">
        <f>IF(Table1[[#This Row],[Survival_Time_Months]]&lt;12,"&lt;1 Year",IF(Table1[[#This Row],[Survival_Time_Months]]&lt;60,"1-5 Years","5+ Years"))</f>
        <v>1-5 Years</v>
      </c>
      <c r="Q3504" t="s">
        <v>10</v>
      </c>
      <c r="R3504" t="b">
        <v>0</v>
      </c>
      <c r="S3504" t="s">
        <v>20</v>
      </c>
    </row>
    <row r="3505" spans="1:19" x14ac:dyDescent="0.35">
      <c r="A3505" t="s">
        <v>3550</v>
      </c>
      <c r="B3505">
        <v>9</v>
      </c>
      <c r="C3505" t="str">
        <f>IF(Table1[[#This Row],[Age]]&lt;=10,"Child",IF(Table1[[#This Row],[Age]]&lt;=20,"Teen", IF(Table1[[#This Row],[Age]]&lt;=40, "Young Adult",IF(Table1[[#This Row],[Age]]&lt;=60, "Middle Age","Old Age"))))</f>
        <v>Child</v>
      </c>
      <c r="D3505" t="s">
        <v>5050</v>
      </c>
      <c r="E3505" t="s">
        <v>47</v>
      </c>
      <c r="F3505" t="s">
        <v>41</v>
      </c>
      <c r="G3505" s="2">
        <v>45449</v>
      </c>
      <c r="H3505" s="1">
        <f>YEAR(Table1[[#This Row],[Date_of_Diagnosis]])</f>
        <v>2024</v>
      </c>
      <c r="I3505" t="s">
        <v>37</v>
      </c>
      <c r="J3505" t="s">
        <v>38</v>
      </c>
      <c r="K3505" t="b">
        <v>0</v>
      </c>
      <c r="L3505">
        <v>27</v>
      </c>
      <c r="M3505">
        <v>10</v>
      </c>
      <c r="N3505" t="s">
        <v>12</v>
      </c>
      <c r="O3505">
        <v>100</v>
      </c>
      <c r="P3505" t="str">
        <f>IF(Table1[[#This Row],[Survival_Time_Months]]&lt;12,"&lt;1 Year",IF(Table1[[#This Row],[Survival_Time_Months]]&lt;60,"1-5 Years","5+ Years"))</f>
        <v>5+ Years</v>
      </c>
      <c r="Q3505" t="s">
        <v>14</v>
      </c>
      <c r="R3505" t="b">
        <v>1</v>
      </c>
      <c r="S3505" t="s">
        <v>23</v>
      </c>
    </row>
    <row r="3506" spans="1:19" x14ac:dyDescent="0.35">
      <c r="A3506" t="s">
        <v>3551</v>
      </c>
      <c r="B3506">
        <v>28</v>
      </c>
      <c r="C3506" t="str">
        <f>IF(Table1[[#This Row],[Age]]&lt;=10,"Child",IF(Table1[[#This Row],[Age]]&lt;=20,"Teen", IF(Table1[[#This Row],[Age]]&lt;=40, "Young Adult",IF(Table1[[#This Row],[Age]]&lt;=60, "Middle Age","Old Age"))))</f>
        <v>Young Adult</v>
      </c>
      <c r="D3506" t="s">
        <v>5049</v>
      </c>
      <c r="E3506" t="s">
        <v>50</v>
      </c>
      <c r="F3506" t="s">
        <v>44</v>
      </c>
      <c r="G3506" s="2">
        <v>44498</v>
      </c>
      <c r="H3506" s="1">
        <f>YEAR(Table1[[#This Row],[Date_of_Diagnosis]])</f>
        <v>2021</v>
      </c>
      <c r="I3506" t="s">
        <v>48</v>
      </c>
      <c r="J3506" t="s">
        <v>38</v>
      </c>
      <c r="K3506" t="b">
        <v>0</v>
      </c>
      <c r="L3506">
        <v>26</v>
      </c>
      <c r="M3506">
        <v>0</v>
      </c>
      <c r="N3506" t="s">
        <v>9</v>
      </c>
      <c r="O3506">
        <v>62</v>
      </c>
      <c r="P3506" t="str">
        <f>IF(Table1[[#This Row],[Survival_Time_Months]]&lt;12,"&lt;1 Year",IF(Table1[[#This Row],[Survival_Time_Months]]&lt;60,"1-5 Years","5+ Years"))</f>
        <v>5+ Years</v>
      </c>
      <c r="Q3506" t="s">
        <v>14</v>
      </c>
      <c r="R3506" t="b">
        <v>0</v>
      </c>
      <c r="S3506" t="s">
        <v>18</v>
      </c>
    </row>
    <row r="3507" spans="1:19" x14ac:dyDescent="0.35">
      <c r="A3507" t="s">
        <v>3552</v>
      </c>
      <c r="B3507">
        <v>47</v>
      </c>
      <c r="C3507" t="str">
        <f>IF(Table1[[#This Row],[Age]]&lt;=10,"Child",IF(Table1[[#This Row],[Age]]&lt;=20,"Teen", IF(Table1[[#This Row],[Age]]&lt;=40, "Young Adult",IF(Table1[[#This Row],[Age]]&lt;=60, "Middle Age","Old Age"))))</f>
        <v>Middle Age</v>
      </c>
      <c r="D3507" t="s">
        <v>40</v>
      </c>
      <c r="E3507" t="s">
        <v>35</v>
      </c>
      <c r="F3507" t="s">
        <v>41</v>
      </c>
      <c r="G3507" s="2">
        <v>45259</v>
      </c>
      <c r="H3507" s="1">
        <f>YEAR(Table1[[#This Row],[Date_of_Diagnosis]])</f>
        <v>2023</v>
      </c>
      <c r="I3507" t="s">
        <v>51</v>
      </c>
      <c r="J3507" t="s">
        <v>2</v>
      </c>
      <c r="K3507" t="b">
        <v>1</v>
      </c>
      <c r="L3507">
        <v>59</v>
      </c>
      <c r="M3507">
        <v>13</v>
      </c>
      <c r="N3507" t="s">
        <v>12</v>
      </c>
      <c r="O3507">
        <v>37</v>
      </c>
      <c r="P3507" t="str">
        <f>IF(Table1[[#This Row],[Survival_Time_Months]]&lt;12,"&lt;1 Year",IF(Table1[[#This Row],[Survival_Time_Months]]&lt;60,"1-5 Years","5+ Years"))</f>
        <v>1-5 Years</v>
      </c>
      <c r="Q3507" t="s">
        <v>14</v>
      </c>
      <c r="R3507" t="b">
        <v>0</v>
      </c>
      <c r="S3507" t="s">
        <v>22</v>
      </c>
    </row>
    <row r="3508" spans="1:19" x14ac:dyDescent="0.35">
      <c r="A3508" t="s">
        <v>3553</v>
      </c>
      <c r="B3508">
        <v>84</v>
      </c>
      <c r="C3508" t="str">
        <f>IF(Table1[[#This Row],[Age]]&lt;=10,"Child",IF(Table1[[#This Row],[Age]]&lt;=20,"Teen", IF(Table1[[#This Row],[Age]]&lt;=40, "Young Adult",IF(Table1[[#This Row],[Age]]&lt;=60, "Middle Age","Old Age"))))</f>
        <v>Old Age</v>
      </c>
      <c r="D3508" t="s">
        <v>5049</v>
      </c>
      <c r="E3508" t="s">
        <v>47</v>
      </c>
      <c r="F3508" t="s">
        <v>44</v>
      </c>
      <c r="G3508" s="2">
        <v>43951</v>
      </c>
      <c r="H3508" s="1">
        <f>YEAR(Table1[[#This Row],[Date_of_Diagnosis]])</f>
        <v>2020</v>
      </c>
      <c r="I3508" t="s">
        <v>48</v>
      </c>
      <c r="J3508" t="s">
        <v>2</v>
      </c>
      <c r="K3508" t="b">
        <v>0</v>
      </c>
      <c r="L3508">
        <v>5</v>
      </c>
      <c r="M3508">
        <v>4</v>
      </c>
      <c r="N3508" t="s">
        <v>9</v>
      </c>
      <c r="O3508">
        <v>47</v>
      </c>
      <c r="P3508" t="str">
        <f>IF(Table1[[#This Row],[Survival_Time_Months]]&lt;12,"&lt;1 Year",IF(Table1[[#This Row],[Survival_Time_Months]]&lt;60,"1-5 Years","5+ Years"))</f>
        <v>1-5 Years</v>
      </c>
      <c r="Q3508" t="s">
        <v>14</v>
      </c>
      <c r="R3508" t="b">
        <v>1</v>
      </c>
      <c r="S3508" t="s">
        <v>17</v>
      </c>
    </row>
    <row r="3509" spans="1:19" x14ac:dyDescent="0.35">
      <c r="A3509" t="s">
        <v>3554</v>
      </c>
      <c r="B3509">
        <v>72</v>
      </c>
      <c r="C3509" t="str">
        <f>IF(Table1[[#This Row],[Age]]&lt;=10,"Child",IF(Table1[[#This Row],[Age]]&lt;=20,"Teen", IF(Table1[[#This Row],[Age]]&lt;=40, "Young Adult",IF(Table1[[#This Row],[Age]]&lt;=60, "Middle Age","Old Age"))))</f>
        <v>Old Age</v>
      </c>
      <c r="D3509" t="s">
        <v>40</v>
      </c>
      <c r="E3509" t="s">
        <v>47</v>
      </c>
      <c r="F3509" t="s">
        <v>36</v>
      </c>
      <c r="G3509" s="2">
        <v>45177</v>
      </c>
      <c r="H3509" s="1">
        <f>YEAR(Table1[[#This Row],[Date_of_Diagnosis]])</f>
        <v>2023</v>
      </c>
      <c r="I3509" t="s">
        <v>48</v>
      </c>
      <c r="J3509" t="s">
        <v>38</v>
      </c>
      <c r="K3509" t="b">
        <v>0</v>
      </c>
      <c r="L3509">
        <v>60</v>
      </c>
      <c r="M3509">
        <v>10</v>
      </c>
      <c r="N3509" t="s">
        <v>12</v>
      </c>
      <c r="O3509">
        <v>97</v>
      </c>
      <c r="P3509" t="str">
        <f>IF(Table1[[#This Row],[Survival_Time_Months]]&lt;12,"&lt;1 Year",IF(Table1[[#This Row],[Survival_Time_Months]]&lt;60,"1-5 Years","5+ Years"))</f>
        <v>5+ Years</v>
      </c>
      <c r="Q3509" t="s">
        <v>10</v>
      </c>
      <c r="R3509" t="b">
        <v>1</v>
      </c>
      <c r="S3509" t="s">
        <v>13</v>
      </c>
    </row>
    <row r="3510" spans="1:19" x14ac:dyDescent="0.35">
      <c r="A3510" t="s">
        <v>3555</v>
      </c>
      <c r="B3510">
        <v>68</v>
      </c>
      <c r="C3510" t="str">
        <f>IF(Table1[[#This Row],[Age]]&lt;=10,"Child",IF(Table1[[#This Row],[Age]]&lt;=20,"Teen", IF(Table1[[#This Row],[Age]]&lt;=40, "Young Adult",IF(Table1[[#This Row],[Age]]&lt;=60, "Middle Age","Old Age"))))</f>
        <v>Old Age</v>
      </c>
      <c r="D3510" t="s">
        <v>5049</v>
      </c>
      <c r="E3510" t="s">
        <v>47</v>
      </c>
      <c r="F3510" t="s">
        <v>36</v>
      </c>
      <c r="G3510" s="2">
        <v>45315</v>
      </c>
      <c r="H3510" s="1">
        <f>YEAR(Table1[[#This Row],[Date_of_Diagnosis]])</f>
        <v>2024</v>
      </c>
      <c r="I3510" t="s">
        <v>37</v>
      </c>
      <c r="J3510" t="s">
        <v>45</v>
      </c>
      <c r="K3510" t="b">
        <v>0</v>
      </c>
      <c r="L3510">
        <v>41</v>
      </c>
      <c r="M3510">
        <v>20</v>
      </c>
      <c r="N3510" t="s">
        <v>9</v>
      </c>
      <c r="O3510">
        <v>21</v>
      </c>
      <c r="P3510" t="str">
        <f>IF(Table1[[#This Row],[Survival_Time_Months]]&lt;12,"&lt;1 Year",IF(Table1[[#This Row],[Survival_Time_Months]]&lt;60,"1-5 Years","5+ Years"))</f>
        <v>1-5 Years</v>
      </c>
      <c r="Q3510" t="s">
        <v>14</v>
      </c>
      <c r="R3510" t="b">
        <v>1</v>
      </c>
      <c r="S3510" t="s">
        <v>17</v>
      </c>
    </row>
    <row r="3511" spans="1:19" x14ac:dyDescent="0.35">
      <c r="A3511" t="s">
        <v>3556</v>
      </c>
      <c r="B3511">
        <v>35</v>
      </c>
      <c r="C3511" t="str">
        <f>IF(Table1[[#This Row],[Age]]&lt;=10,"Child",IF(Table1[[#This Row],[Age]]&lt;=20,"Teen", IF(Table1[[#This Row],[Age]]&lt;=40, "Young Adult",IF(Table1[[#This Row],[Age]]&lt;=60, "Middle Age","Old Age"))))</f>
        <v>Young Adult</v>
      </c>
      <c r="D3511" t="s">
        <v>5049</v>
      </c>
      <c r="E3511" t="s">
        <v>47</v>
      </c>
      <c r="F3511" t="s">
        <v>36</v>
      </c>
      <c r="G3511" s="2">
        <v>43783</v>
      </c>
      <c r="H3511" s="1">
        <f>YEAR(Table1[[#This Row],[Date_of_Diagnosis]])</f>
        <v>2019</v>
      </c>
      <c r="I3511" t="s">
        <v>37</v>
      </c>
      <c r="J3511" t="s">
        <v>2</v>
      </c>
      <c r="K3511" t="b">
        <v>0</v>
      </c>
      <c r="L3511">
        <v>1</v>
      </c>
      <c r="M3511">
        <v>10</v>
      </c>
      <c r="N3511" t="s">
        <v>9</v>
      </c>
      <c r="O3511">
        <v>41</v>
      </c>
      <c r="P3511" t="str">
        <f>IF(Table1[[#This Row],[Survival_Time_Months]]&lt;12,"&lt;1 Year",IF(Table1[[#This Row],[Survival_Time_Months]]&lt;60,"1-5 Years","5+ Years"))</f>
        <v>1-5 Years</v>
      </c>
      <c r="Q3511" t="s">
        <v>10</v>
      </c>
      <c r="R3511" t="b">
        <v>1</v>
      </c>
      <c r="S3511" t="s">
        <v>17</v>
      </c>
    </row>
    <row r="3512" spans="1:19" x14ac:dyDescent="0.35">
      <c r="A3512" t="s">
        <v>3557</v>
      </c>
      <c r="B3512">
        <v>35</v>
      </c>
      <c r="C3512" t="str">
        <f>IF(Table1[[#This Row],[Age]]&lt;=10,"Child",IF(Table1[[#This Row],[Age]]&lt;=20,"Teen", IF(Table1[[#This Row],[Age]]&lt;=40, "Young Adult",IF(Table1[[#This Row],[Age]]&lt;=60, "Middle Age","Old Age"))))</f>
        <v>Young Adult</v>
      </c>
      <c r="D3512" t="s">
        <v>40</v>
      </c>
      <c r="E3512" t="s">
        <v>47</v>
      </c>
      <c r="F3512" t="s">
        <v>41</v>
      </c>
      <c r="G3512" s="2">
        <v>45104</v>
      </c>
      <c r="H3512" s="1">
        <f>YEAR(Table1[[#This Row],[Date_of_Diagnosis]])</f>
        <v>2023</v>
      </c>
      <c r="I3512" t="s">
        <v>48</v>
      </c>
      <c r="J3512" t="s">
        <v>2</v>
      </c>
      <c r="K3512" t="b">
        <v>0</v>
      </c>
      <c r="L3512">
        <v>19</v>
      </c>
      <c r="M3512">
        <v>18</v>
      </c>
      <c r="N3512" t="s">
        <v>9</v>
      </c>
      <c r="O3512">
        <v>10</v>
      </c>
      <c r="P3512" t="str">
        <f>IF(Table1[[#This Row],[Survival_Time_Months]]&lt;12,"&lt;1 Year",IF(Table1[[#This Row],[Survival_Time_Months]]&lt;60,"1-5 Years","5+ Years"))</f>
        <v>&lt;1 Year</v>
      </c>
      <c r="Q3512" t="s">
        <v>10</v>
      </c>
      <c r="R3512" t="b">
        <v>1</v>
      </c>
      <c r="S3512" t="s">
        <v>18</v>
      </c>
    </row>
    <row r="3513" spans="1:19" x14ac:dyDescent="0.35">
      <c r="A3513" t="s">
        <v>3558</v>
      </c>
      <c r="B3513">
        <v>86</v>
      </c>
      <c r="C3513" t="str">
        <f>IF(Table1[[#This Row],[Age]]&lt;=10,"Child",IF(Table1[[#This Row],[Age]]&lt;=20,"Teen", IF(Table1[[#This Row],[Age]]&lt;=40, "Young Adult",IF(Table1[[#This Row],[Age]]&lt;=60, "Middle Age","Old Age"))))</f>
        <v>Old Age</v>
      </c>
      <c r="D3513" t="s">
        <v>40</v>
      </c>
      <c r="E3513" t="s">
        <v>47</v>
      </c>
      <c r="F3513" t="s">
        <v>36</v>
      </c>
      <c r="G3513" s="2">
        <v>45153</v>
      </c>
      <c r="H3513" s="1">
        <f>YEAR(Table1[[#This Row],[Date_of_Diagnosis]])</f>
        <v>2023</v>
      </c>
      <c r="I3513" t="s">
        <v>37</v>
      </c>
      <c r="J3513" t="s">
        <v>2</v>
      </c>
      <c r="K3513" t="b">
        <v>1</v>
      </c>
      <c r="L3513">
        <v>43</v>
      </c>
      <c r="M3513">
        <v>18</v>
      </c>
      <c r="N3513" t="s">
        <v>9</v>
      </c>
      <c r="O3513">
        <v>5</v>
      </c>
      <c r="P3513" t="str">
        <f>IF(Table1[[#This Row],[Survival_Time_Months]]&lt;12,"&lt;1 Year",IF(Table1[[#This Row],[Survival_Time_Months]]&lt;60,"1-5 Years","5+ Years"))</f>
        <v>&lt;1 Year</v>
      </c>
      <c r="Q3513" t="s">
        <v>10</v>
      </c>
      <c r="R3513" t="b">
        <v>0</v>
      </c>
      <c r="S3513" t="s">
        <v>11</v>
      </c>
    </row>
    <row r="3514" spans="1:19" x14ac:dyDescent="0.35">
      <c r="A3514" t="s">
        <v>3559</v>
      </c>
      <c r="B3514">
        <v>55</v>
      </c>
      <c r="C3514" t="str">
        <f>IF(Table1[[#This Row],[Age]]&lt;=10,"Child",IF(Table1[[#This Row],[Age]]&lt;=20,"Teen", IF(Table1[[#This Row],[Age]]&lt;=40, "Young Adult",IF(Table1[[#This Row],[Age]]&lt;=60, "Middle Age","Old Age"))))</f>
        <v>Middle Age</v>
      </c>
      <c r="D3514" t="s">
        <v>5049</v>
      </c>
      <c r="E3514" t="s">
        <v>47</v>
      </c>
      <c r="F3514" t="s">
        <v>36</v>
      </c>
      <c r="G3514" s="2">
        <v>44546</v>
      </c>
      <c r="H3514" s="1">
        <f>YEAR(Table1[[#This Row],[Date_of_Diagnosis]])</f>
        <v>2021</v>
      </c>
      <c r="I3514" t="s">
        <v>51</v>
      </c>
      <c r="J3514" t="s">
        <v>38</v>
      </c>
      <c r="K3514" t="b">
        <v>0</v>
      </c>
      <c r="L3514">
        <v>29</v>
      </c>
      <c r="M3514">
        <v>4</v>
      </c>
      <c r="N3514" t="s">
        <v>9</v>
      </c>
      <c r="O3514">
        <v>82</v>
      </c>
      <c r="P3514" t="str">
        <f>IF(Table1[[#This Row],[Survival_Time_Months]]&lt;12,"&lt;1 Year",IF(Table1[[#This Row],[Survival_Time_Months]]&lt;60,"1-5 Years","5+ Years"))</f>
        <v>5+ Years</v>
      </c>
      <c r="Q3514" t="s">
        <v>14</v>
      </c>
      <c r="R3514" t="b">
        <v>0</v>
      </c>
      <c r="S3514" t="s">
        <v>17</v>
      </c>
    </row>
    <row r="3515" spans="1:19" x14ac:dyDescent="0.35">
      <c r="A3515" t="s">
        <v>3560</v>
      </c>
      <c r="B3515">
        <v>83</v>
      </c>
      <c r="C3515" t="str">
        <f>IF(Table1[[#This Row],[Age]]&lt;=10,"Child",IF(Table1[[#This Row],[Age]]&lt;=20,"Teen", IF(Table1[[#This Row],[Age]]&lt;=40, "Young Adult",IF(Table1[[#This Row],[Age]]&lt;=60, "Middle Age","Old Age"))))</f>
        <v>Old Age</v>
      </c>
      <c r="D3515" t="s">
        <v>40</v>
      </c>
      <c r="E3515" t="s">
        <v>35</v>
      </c>
      <c r="F3515" t="s">
        <v>41</v>
      </c>
      <c r="G3515" s="2">
        <v>44013</v>
      </c>
      <c r="H3515" s="1">
        <f>YEAR(Table1[[#This Row],[Date_of_Diagnosis]])</f>
        <v>2020</v>
      </c>
      <c r="I3515" t="s">
        <v>48</v>
      </c>
      <c r="J3515" t="s">
        <v>45</v>
      </c>
      <c r="K3515" t="b">
        <v>1</v>
      </c>
      <c r="L3515">
        <v>70</v>
      </c>
      <c r="M3515">
        <v>7</v>
      </c>
      <c r="N3515" t="s">
        <v>15</v>
      </c>
      <c r="O3515">
        <v>3</v>
      </c>
      <c r="P3515" t="str">
        <f>IF(Table1[[#This Row],[Survival_Time_Months]]&lt;12,"&lt;1 Year",IF(Table1[[#This Row],[Survival_Time_Months]]&lt;60,"1-5 Years","5+ Years"))</f>
        <v>&lt;1 Year</v>
      </c>
      <c r="Q3515" t="s">
        <v>14</v>
      </c>
      <c r="R3515" t="b">
        <v>0</v>
      </c>
      <c r="S3515" t="s">
        <v>20</v>
      </c>
    </row>
    <row r="3516" spans="1:19" x14ac:dyDescent="0.35">
      <c r="A3516" t="s">
        <v>3561</v>
      </c>
      <c r="B3516">
        <v>85</v>
      </c>
      <c r="C3516" t="str">
        <f>IF(Table1[[#This Row],[Age]]&lt;=10,"Child",IF(Table1[[#This Row],[Age]]&lt;=20,"Teen", IF(Table1[[#This Row],[Age]]&lt;=40, "Young Adult",IF(Table1[[#This Row],[Age]]&lt;=60, "Middle Age","Old Age"))))</f>
        <v>Old Age</v>
      </c>
      <c r="D3516" t="s">
        <v>5050</v>
      </c>
      <c r="E3516" t="s">
        <v>50</v>
      </c>
      <c r="F3516" t="s">
        <v>44</v>
      </c>
      <c r="G3516" s="2">
        <v>44006</v>
      </c>
      <c r="H3516" s="1">
        <f>YEAR(Table1[[#This Row],[Date_of_Diagnosis]])</f>
        <v>2020</v>
      </c>
      <c r="I3516" t="s">
        <v>42</v>
      </c>
      <c r="J3516" t="s">
        <v>38</v>
      </c>
      <c r="K3516" t="b">
        <v>1</v>
      </c>
      <c r="L3516">
        <v>58</v>
      </c>
      <c r="M3516">
        <v>18</v>
      </c>
      <c r="N3516" t="s">
        <v>12</v>
      </c>
      <c r="O3516">
        <v>67</v>
      </c>
      <c r="P3516" t="str">
        <f>IF(Table1[[#This Row],[Survival_Time_Months]]&lt;12,"&lt;1 Year",IF(Table1[[#This Row],[Survival_Time_Months]]&lt;60,"1-5 Years","5+ Years"))</f>
        <v>5+ Years</v>
      </c>
      <c r="Q3516" t="s">
        <v>10</v>
      </c>
      <c r="R3516" t="b">
        <v>1</v>
      </c>
      <c r="S3516" t="s">
        <v>18</v>
      </c>
    </row>
    <row r="3517" spans="1:19" x14ac:dyDescent="0.35">
      <c r="A3517" t="s">
        <v>3562</v>
      </c>
      <c r="B3517">
        <v>79</v>
      </c>
      <c r="C3517" t="str">
        <f>IF(Table1[[#This Row],[Age]]&lt;=10,"Child",IF(Table1[[#This Row],[Age]]&lt;=20,"Teen", IF(Table1[[#This Row],[Age]]&lt;=40, "Young Adult",IF(Table1[[#This Row],[Age]]&lt;=60, "Middle Age","Old Age"))))</f>
        <v>Old Age</v>
      </c>
      <c r="D3517" t="s">
        <v>5050</v>
      </c>
      <c r="E3517" t="s">
        <v>35</v>
      </c>
      <c r="F3517" t="s">
        <v>44</v>
      </c>
      <c r="G3517" s="2">
        <v>44189</v>
      </c>
      <c r="H3517" s="1">
        <f>YEAR(Table1[[#This Row],[Date_of_Diagnosis]])</f>
        <v>2020</v>
      </c>
      <c r="I3517" t="s">
        <v>51</v>
      </c>
      <c r="J3517" t="s">
        <v>45</v>
      </c>
      <c r="K3517" t="b">
        <v>1</v>
      </c>
      <c r="L3517">
        <v>39</v>
      </c>
      <c r="M3517">
        <v>17</v>
      </c>
      <c r="N3517" t="s">
        <v>9</v>
      </c>
      <c r="O3517">
        <v>76</v>
      </c>
      <c r="P3517" t="str">
        <f>IF(Table1[[#This Row],[Survival_Time_Months]]&lt;12,"&lt;1 Year",IF(Table1[[#This Row],[Survival_Time_Months]]&lt;60,"1-5 Years","5+ Years"))</f>
        <v>5+ Years</v>
      </c>
      <c r="Q3517" t="s">
        <v>10</v>
      </c>
      <c r="R3517" t="b">
        <v>0</v>
      </c>
      <c r="S3517" t="s">
        <v>21</v>
      </c>
    </row>
    <row r="3518" spans="1:19" x14ac:dyDescent="0.35">
      <c r="A3518" t="s">
        <v>3563</v>
      </c>
      <c r="B3518">
        <v>83</v>
      </c>
      <c r="C3518" t="str">
        <f>IF(Table1[[#This Row],[Age]]&lt;=10,"Child",IF(Table1[[#This Row],[Age]]&lt;=20,"Teen", IF(Table1[[#This Row],[Age]]&lt;=40, "Young Adult",IF(Table1[[#This Row],[Age]]&lt;=60, "Middle Age","Old Age"))))</f>
        <v>Old Age</v>
      </c>
      <c r="D3518" t="s">
        <v>5049</v>
      </c>
      <c r="E3518" t="s">
        <v>47</v>
      </c>
      <c r="F3518" t="s">
        <v>44</v>
      </c>
      <c r="G3518" s="2">
        <v>44812</v>
      </c>
      <c r="H3518" s="1">
        <f>YEAR(Table1[[#This Row],[Date_of_Diagnosis]])</f>
        <v>2022</v>
      </c>
      <c r="I3518" t="s">
        <v>42</v>
      </c>
      <c r="J3518" t="s">
        <v>45</v>
      </c>
      <c r="K3518" t="b">
        <v>1</v>
      </c>
      <c r="L3518">
        <v>47</v>
      </c>
      <c r="M3518">
        <v>10</v>
      </c>
      <c r="N3518" t="s">
        <v>15</v>
      </c>
      <c r="O3518">
        <v>4</v>
      </c>
      <c r="P3518" t="str">
        <f>IF(Table1[[#This Row],[Survival_Time_Months]]&lt;12,"&lt;1 Year",IF(Table1[[#This Row],[Survival_Time_Months]]&lt;60,"1-5 Years","5+ Years"))</f>
        <v>&lt;1 Year</v>
      </c>
      <c r="Q3518" t="s">
        <v>10</v>
      </c>
      <c r="R3518" t="b">
        <v>0</v>
      </c>
      <c r="S3518" t="s">
        <v>11</v>
      </c>
    </row>
    <row r="3519" spans="1:19" x14ac:dyDescent="0.35">
      <c r="A3519" t="s">
        <v>3564</v>
      </c>
      <c r="B3519">
        <v>24</v>
      </c>
      <c r="C3519" t="str">
        <f>IF(Table1[[#This Row],[Age]]&lt;=10,"Child",IF(Table1[[#This Row],[Age]]&lt;=20,"Teen", IF(Table1[[#This Row],[Age]]&lt;=40, "Young Adult",IF(Table1[[#This Row],[Age]]&lt;=60, "Middle Age","Old Age"))))</f>
        <v>Young Adult</v>
      </c>
      <c r="D3519" t="s">
        <v>5049</v>
      </c>
      <c r="E3519" t="s">
        <v>50</v>
      </c>
      <c r="F3519" t="s">
        <v>44</v>
      </c>
      <c r="G3519" s="2">
        <v>45247</v>
      </c>
      <c r="H3519" s="1">
        <f>YEAR(Table1[[#This Row],[Date_of_Diagnosis]])</f>
        <v>2023</v>
      </c>
      <c r="I3519" t="s">
        <v>42</v>
      </c>
      <c r="J3519" t="s">
        <v>2</v>
      </c>
      <c r="K3519" t="b">
        <v>0</v>
      </c>
      <c r="L3519">
        <v>38</v>
      </c>
      <c r="M3519">
        <v>9</v>
      </c>
      <c r="N3519" t="s">
        <v>12</v>
      </c>
      <c r="O3519">
        <v>59</v>
      </c>
      <c r="P3519" t="str">
        <f>IF(Table1[[#This Row],[Survival_Time_Months]]&lt;12,"&lt;1 Year",IF(Table1[[#This Row],[Survival_Time_Months]]&lt;60,"1-5 Years","5+ Years"))</f>
        <v>1-5 Years</v>
      </c>
      <c r="Q3519" t="s">
        <v>14</v>
      </c>
      <c r="R3519" t="b">
        <v>1</v>
      </c>
      <c r="S3519" t="s">
        <v>16</v>
      </c>
    </row>
    <row r="3520" spans="1:19" x14ac:dyDescent="0.35">
      <c r="A3520" t="s">
        <v>3565</v>
      </c>
      <c r="B3520">
        <v>62</v>
      </c>
      <c r="C3520" t="str">
        <f>IF(Table1[[#This Row],[Age]]&lt;=10,"Child",IF(Table1[[#This Row],[Age]]&lt;=20,"Teen", IF(Table1[[#This Row],[Age]]&lt;=40, "Young Adult",IF(Table1[[#This Row],[Age]]&lt;=60, "Middle Age","Old Age"))))</f>
        <v>Old Age</v>
      </c>
      <c r="D3520" t="s">
        <v>5050</v>
      </c>
      <c r="E3520" t="s">
        <v>47</v>
      </c>
      <c r="F3520" t="s">
        <v>44</v>
      </c>
      <c r="G3520" s="2">
        <v>45084</v>
      </c>
      <c r="H3520" s="1">
        <f>YEAR(Table1[[#This Row],[Date_of_Diagnosis]])</f>
        <v>2023</v>
      </c>
      <c r="I3520" t="s">
        <v>42</v>
      </c>
      <c r="J3520" t="s">
        <v>2</v>
      </c>
      <c r="K3520" t="b">
        <v>0</v>
      </c>
      <c r="L3520">
        <v>52</v>
      </c>
      <c r="M3520">
        <v>16</v>
      </c>
      <c r="N3520" t="s">
        <v>12</v>
      </c>
      <c r="O3520">
        <v>53</v>
      </c>
      <c r="P3520" t="str">
        <f>IF(Table1[[#This Row],[Survival_Time_Months]]&lt;12,"&lt;1 Year",IF(Table1[[#This Row],[Survival_Time_Months]]&lt;60,"1-5 Years","5+ Years"))</f>
        <v>1-5 Years</v>
      </c>
      <c r="Q3520" t="s">
        <v>10</v>
      </c>
      <c r="R3520" t="b">
        <v>0</v>
      </c>
      <c r="S3520" t="s">
        <v>16</v>
      </c>
    </row>
    <row r="3521" spans="1:19" x14ac:dyDescent="0.35">
      <c r="A3521" t="s">
        <v>3566</v>
      </c>
      <c r="B3521">
        <v>76</v>
      </c>
      <c r="C3521" t="str">
        <f>IF(Table1[[#This Row],[Age]]&lt;=10,"Child",IF(Table1[[#This Row],[Age]]&lt;=20,"Teen", IF(Table1[[#This Row],[Age]]&lt;=40, "Young Adult",IF(Table1[[#This Row],[Age]]&lt;=60, "Middle Age","Old Age"))))</f>
        <v>Old Age</v>
      </c>
      <c r="D3521" t="s">
        <v>5050</v>
      </c>
      <c r="E3521" t="s">
        <v>35</v>
      </c>
      <c r="F3521" t="s">
        <v>36</v>
      </c>
      <c r="G3521" s="2">
        <v>44943</v>
      </c>
      <c r="H3521" s="1">
        <f>YEAR(Table1[[#This Row],[Date_of_Diagnosis]])</f>
        <v>2023</v>
      </c>
      <c r="I3521" t="s">
        <v>42</v>
      </c>
      <c r="J3521" t="s">
        <v>2</v>
      </c>
      <c r="K3521" t="b">
        <v>0</v>
      </c>
      <c r="L3521">
        <v>66</v>
      </c>
      <c r="M3521">
        <v>17</v>
      </c>
      <c r="N3521" t="s">
        <v>15</v>
      </c>
      <c r="O3521">
        <v>67</v>
      </c>
      <c r="P3521" t="str">
        <f>IF(Table1[[#This Row],[Survival_Time_Months]]&lt;12,"&lt;1 Year",IF(Table1[[#This Row],[Survival_Time_Months]]&lt;60,"1-5 Years","5+ Years"))</f>
        <v>5+ Years</v>
      </c>
      <c r="Q3521" t="s">
        <v>10</v>
      </c>
      <c r="R3521" t="b">
        <v>0</v>
      </c>
      <c r="S3521" t="s">
        <v>11</v>
      </c>
    </row>
    <row r="3522" spans="1:19" x14ac:dyDescent="0.35">
      <c r="A3522" t="s">
        <v>3567</v>
      </c>
      <c r="B3522">
        <v>55</v>
      </c>
      <c r="C3522" t="str">
        <f>IF(Table1[[#This Row],[Age]]&lt;=10,"Child",IF(Table1[[#This Row],[Age]]&lt;=20,"Teen", IF(Table1[[#This Row],[Age]]&lt;=40, "Young Adult",IF(Table1[[#This Row],[Age]]&lt;=60, "Middle Age","Old Age"))))</f>
        <v>Middle Age</v>
      </c>
      <c r="D3522" t="s">
        <v>40</v>
      </c>
      <c r="E3522" t="s">
        <v>35</v>
      </c>
      <c r="F3522" t="s">
        <v>36</v>
      </c>
      <c r="G3522" s="2">
        <v>44416</v>
      </c>
      <c r="H3522" s="1">
        <f>YEAR(Table1[[#This Row],[Date_of_Diagnosis]])</f>
        <v>2021</v>
      </c>
      <c r="I3522" t="s">
        <v>48</v>
      </c>
      <c r="J3522" t="s">
        <v>2</v>
      </c>
      <c r="K3522" t="b">
        <v>0</v>
      </c>
      <c r="L3522">
        <v>10</v>
      </c>
      <c r="M3522">
        <v>10</v>
      </c>
      <c r="N3522" t="s">
        <v>15</v>
      </c>
      <c r="O3522">
        <v>71</v>
      </c>
      <c r="P3522" t="str">
        <f>IF(Table1[[#This Row],[Survival_Time_Months]]&lt;12,"&lt;1 Year",IF(Table1[[#This Row],[Survival_Time_Months]]&lt;60,"1-5 Years","5+ Years"))</f>
        <v>5+ Years</v>
      </c>
      <c r="Q3522" t="s">
        <v>10</v>
      </c>
      <c r="R3522" t="b">
        <v>0</v>
      </c>
      <c r="S3522" t="s">
        <v>11</v>
      </c>
    </row>
    <row r="3523" spans="1:19" x14ac:dyDescent="0.35">
      <c r="A3523" t="s">
        <v>3568</v>
      </c>
      <c r="B3523">
        <v>16</v>
      </c>
      <c r="C3523" t="str">
        <f>IF(Table1[[#This Row],[Age]]&lt;=10,"Child",IF(Table1[[#This Row],[Age]]&lt;=20,"Teen", IF(Table1[[#This Row],[Age]]&lt;=40, "Young Adult",IF(Table1[[#This Row],[Age]]&lt;=60, "Middle Age","Old Age"))))</f>
        <v>Teen</v>
      </c>
      <c r="D3523" t="s">
        <v>40</v>
      </c>
      <c r="E3523" t="s">
        <v>50</v>
      </c>
      <c r="F3523" t="s">
        <v>41</v>
      </c>
      <c r="G3523" s="2">
        <v>44513</v>
      </c>
      <c r="H3523" s="1">
        <f>YEAR(Table1[[#This Row],[Date_of_Diagnosis]])</f>
        <v>2021</v>
      </c>
      <c r="I3523" t="s">
        <v>42</v>
      </c>
      <c r="J3523" t="s">
        <v>2</v>
      </c>
      <c r="K3523" t="b">
        <v>1</v>
      </c>
      <c r="L3523">
        <v>65</v>
      </c>
      <c r="M3523">
        <v>7</v>
      </c>
      <c r="N3523" t="s">
        <v>12</v>
      </c>
      <c r="O3523">
        <v>73</v>
      </c>
      <c r="P3523" t="str">
        <f>IF(Table1[[#This Row],[Survival_Time_Months]]&lt;12,"&lt;1 Year",IF(Table1[[#This Row],[Survival_Time_Months]]&lt;60,"1-5 Years","5+ Years"))</f>
        <v>5+ Years</v>
      </c>
      <c r="Q3523" t="s">
        <v>10</v>
      </c>
      <c r="R3523" t="b">
        <v>0</v>
      </c>
      <c r="S3523" t="s">
        <v>16</v>
      </c>
    </row>
    <row r="3524" spans="1:19" x14ac:dyDescent="0.35">
      <c r="A3524" t="s">
        <v>3569</v>
      </c>
      <c r="B3524">
        <v>52</v>
      </c>
      <c r="C3524" t="str">
        <f>IF(Table1[[#This Row],[Age]]&lt;=10,"Child",IF(Table1[[#This Row],[Age]]&lt;=20,"Teen", IF(Table1[[#This Row],[Age]]&lt;=40, "Young Adult",IF(Table1[[#This Row],[Age]]&lt;=60, "Middle Age","Old Age"))))</f>
        <v>Middle Age</v>
      </c>
      <c r="D3524" t="s">
        <v>5050</v>
      </c>
      <c r="E3524" t="s">
        <v>50</v>
      </c>
      <c r="F3524" t="s">
        <v>41</v>
      </c>
      <c r="G3524" s="2">
        <v>44237</v>
      </c>
      <c r="H3524" s="1">
        <f>YEAR(Table1[[#This Row],[Date_of_Diagnosis]])</f>
        <v>2021</v>
      </c>
      <c r="I3524" t="s">
        <v>37</v>
      </c>
      <c r="J3524" t="s">
        <v>45</v>
      </c>
      <c r="K3524" t="b">
        <v>1</v>
      </c>
      <c r="L3524">
        <v>14</v>
      </c>
      <c r="M3524">
        <v>14</v>
      </c>
      <c r="N3524" t="s">
        <v>15</v>
      </c>
      <c r="O3524">
        <v>71</v>
      </c>
      <c r="P3524" t="str">
        <f>IF(Table1[[#This Row],[Survival_Time_Months]]&lt;12,"&lt;1 Year",IF(Table1[[#This Row],[Survival_Time_Months]]&lt;60,"1-5 Years","5+ Years"))</f>
        <v>5+ Years</v>
      </c>
      <c r="Q3524" t="s">
        <v>14</v>
      </c>
      <c r="R3524" t="b">
        <v>0</v>
      </c>
      <c r="S3524" t="s">
        <v>22</v>
      </c>
    </row>
    <row r="3525" spans="1:19" x14ac:dyDescent="0.35">
      <c r="A3525" t="s">
        <v>3570</v>
      </c>
      <c r="B3525">
        <v>64</v>
      </c>
      <c r="C3525" t="str">
        <f>IF(Table1[[#This Row],[Age]]&lt;=10,"Child",IF(Table1[[#This Row],[Age]]&lt;=20,"Teen", IF(Table1[[#This Row],[Age]]&lt;=40, "Young Adult",IF(Table1[[#This Row],[Age]]&lt;=60, "Middle Age","Old Age"))))</f>
        <v>Old Age</v>
      </c>
      <c r="D3525" t="s">
        <v>5050</v>
      </c>
      <c r="E3525" t="s">
        <v>47</v>
      </c>
      <c r="F3525" t="s">
        <v>41</v>
      </c>
      <c r="G3525" s="2">
        <v>44042</v>
      </c>
      <c r="H3525" s="1">
        <f>YEAR(Table1[[#This Row],[Date_of_Diagnosis]])</f>
        <v>2020</v>
      </c>
      <c r="I3525" t="s">
        <v>48</v>
      </c>
      <c r="J3525" t="s">
        <v>38</v>
      </c>
      <c r="K3525" t="b">
        <v>0</v>
      </c>
      <c r="L3525">
        <v>64</v>
      </c>
      <c r="M3525">
        <v>11</v>
      </c>
      <c r="N3525" t="s">
        <v>9</v>
      </c>
      <c r="O3525">
        <v>17</v>
      </c>
      <c r="P3525" t="str">
        <f>IF(Table1[[#This Row],[Survival_Time_Months]]&lt;12,"&lt;1 Year",IF(Table1[[#This Row],[Survival_Time_Months]]&lt;60,"1-5 Years","5+ Years"))</f>
        <v>1-5 Years</v>
      </c>
      <c r="Q3525" t="s">
        <v>10</v>
      </c>
      <c r="R3525" t="b">
        <v>1</v>
      </c>
      <c r="S3525" t="s">
        <v>16</v>
      </c>
    </row>
    <row r="3526" spans="1:19" x14ac:dyDescent="0.35">
      <c r="A3526" t="s">
        <v>3571</v>
      </c>
      <c r="B3526">
        <v>7</v>
      </c>
      <c r="C3526" t="str">
        <f>IF(Table1[[#This Row],[Age]]&lt;=10,"Child",IF(Table1[[#This Row],[Age]]&lt;=20,"Teen", IF(Table1[[#This Row],[Age]]&lt;=40, "Young Adult",IF(Table1[[#This Row],[Age]]&lt;=60, "Middle Age","Old Age"))))</f>
        <v>Child</v>
      </c>
      <c r="D3526" t="s">
        <v>5050</v>
      </c>
      <c r="E3526" t="s">
        <v>47</v>
      </c>
      <c r="F3526" t="s">
        <v>44</v>
      </c>
      <c r="G3526" s="2">
        <v>45311</v>
      </c>
      <c r="H3526" s="1">
        <f>YEAR(Table1[[#This Row],[Date_of_Diagnosis]])</f>
        <v>2024</v>
      </c>
      <c r="I3526" t="s">
        <v>51</v>
      </c>
      <c r="J3526" t="s">
        <v>38</v>
      </c>
      <c r="K3526" t="b">
        <v>1</v>
      </c>
      <c r="L3526">
        <v>70</v>
      </c>
      <c r="M3526">
        <v>8</v>
      </c>
      <c r="N3526" t="s">
        <v>12</v>
      </c>
      <c r="O3526">
        <v>82</v>
      </c>
      <c r="P3526" t="str">
        <f>IF(Table1[[#This Row],[Survival_Time_Months]]&lt;12,"&lt;1 Year",IF(Table1[[#This Row],[Survival_Time_Months]]&lt;60,"1-5 Years","5+ Years"))</f>
        <v>5+ Years</v>
      </c>
      <c r="Q3526" t="s">
        <v>10</v>
      </c>
      <c r="R3526" t="b">
        <v>1</v>
      </c>
      <c r="S3526" t="s">
        <v>13</v>
      </c>
    </row>
    <row r="3527" spans="1:19" x14ac:dyDescent="0.35">
      <c r="A3527" t="s">
        <v>3572</v>
      </c>
      <c r="B3527">
        <v>90</v>
      </c>
      <c r="C3527" t="str">
        <f>IF(Table1[[#This Row],[Age]]&lt;=10,"Child",IF(Table1[[#This Row],[Age]]&lt;=20,"Teen", IF(Table1[[#This Row],[Age]]&lt;=40, "Young Adult",IF(Table1[[#This Row],[Age]]&lt;=60, "Middle Age","Old Age"))))</f>
        <v>Old Age</v>
      </c>
      <c r="D3527" t="s">
        <v>5050</v>
      </c>
      <c r="E3527" t="s">
        <v>35</v>
      </c>
      <c r="F3527" t="s">
        <v>44</v>
      </c>
      <c r="G3527" s="2">
        <v>44913</v>
      </c>
      <c r="H3527" s="1">
        <f>YEAR(Table1[[#This Row],[Date_of_Diagnosis]])</f>
        <v>2022</v>
      </c>
      <c r="I3527" t="s">
        <v>42</v>
      </c>
      <c r="J3527" t="s">
        <v>2</v>
      </c>
      <c r="K3527" t="b">
        <v>1</v>
      </c>
      <c r="L3527">
        <v>53</v>
      </c>
      <c r="M3527">
        <v>8</v>
      </c>
      <c r="N3527" t="s">
        <v>15</v>
      </c>
      <c r="O3527">
        <v>71</v>
      </c>
      <c r="P3527" t="str">
        <f>IF(Table1[[#This Row],[Survival_Time_Months]]&lt;12,"&lt;1 Year",IF(Table1[[#This Row],[Survival_Time_Months]]&lt;60,"1-5 Years","5+ Years"))</f>
        <v>5+ Years</v>
      </c>
      <c r="Q3527" t="s">
        <v>10</v>
      </c>
      <c r="R3527" t="b">
        <v>1</v>
      </c>
      <c r="S3527" t="s">
        <v>23</v>
      </c>
    </row>
    <row r="3528" spans="1:19" x14ac:dyDescent="0.35">
      <c r="A3528" t="s">
        <v>3573</v>
      </c>
      <c r="B3528">
        <v>37</v>
      </c>
      <c r="C3528" t="str">
        <f>IF(Table1[[#This Row],[Age]]&lt;=10,"Child",IF(Table1[[#This Row],[Age]]&lt;=20,"Teen", IF(Table1[[#This Row],[Age]]&lt;=40, "Young Adult",IF(Table1[[#This Row],[Age]]&lt;=60, "Middle Age","Old Age"))))</f>
        <v>Young Adult</v>
      </c>
      <c r="D3528" t="s">
        <v>40</v>
      </c>
      <c r="E3528" t="s">
        <v>35</v>
      </c>
      <c r="F3528" t="s">
        <v>36</v>
      </c>
      <c r="G3528" s="2">
        <v>45591</v>
      </c>
      <c r="H3528" s="1">
        <f>YEAR(Table1[[#This Row],[Date_of_Diagnosis]])</f>
        <v>2024</v>
      </c>
      <c r="I3528" t="s">
        <v>51</v>
      </c>
      <c r="J3528" t="s">
        <v>45</v>
      </c>
      <c r="K3528" t="b">
        <v>1</v>
      </c>
      <c r="L3528">
        <v>9</v>
      </c>
      <c r="M3528">
        <v>15</v>
      </c>
      <c r="N3528" t="s">
        <v>9</v>
      </c>
      <c r="O3528">
        <v>76</v>
      </c>
      <c r="P3528" t="str">
        <f>IF(Table1[[#This Row],[Survival_Time_Months]]&lt;12,"&lt;1 Year",IF(Table1[[#This Row],[Survival_Time_Months]]&lt;60,"1-5 Years","5+ Years"))</f>
        <v>5+ Years</v>
      </c>
      <c r="Q3528" t="s">
        <v>14</v>
      </c>
      <c r="R3528" t="b">
        <v>1</v>
      </c>
      <c r="S3528" t="s">
        <v>21</v>
      </c>
    </row>
    <row r="3529" spans="1:19" x14ac:dyDescent="0.35">
      <c r="A3529" t="s">
        <v>3574</v>
      </c>
      <c r="B3529">
        <v>38</v>
      </c>
      <c r="C3529" t="str">
        <f>IF(Table1[[#This Row],[Age]]&lt;=10,"Child",IF(Table1[[#This Row],[Age]]&lt;=20,"Teen", IF(Table1[[#This Row],[Age]]&lt;=40, "Young Adult",IF(Table1[[#This Row],[Age]]&lt;=60, "Middle Age","Old Age"))))</f>
        <v>Young Adult</v>
      </c>
      <c r="D3529" t="s">
        <v>5050</v>
      </c>
      <c r="E3529" t="s">
        <v>35</v>
      </c>
      <c r="F3529" t="s">
        <v>41</v>
      </c>
      <c r="G3529" s="2">
        <v>45061</v>
      </c>
      <c r="H3529" s="1">
        <f>YEAR(Table1[[#This Row],[Date_of_Diagnosis]])</f>
        <v>2023</v>
      </c>
      <c r="I3529" t="s">
        <v>48</v>
      </c>
      <c r="J3529" t="s">
        <v>38</v>
      </c>
      <c r="K3529" t="b">
        <v>0</v>
      </c>
      <c r="L3529">
        <v>35</v>
      </c>
      <c r="M3529">
        <v>15</v>
      </c>
      <c r="N3529" t="s">
        <v>9</v>
      </c>
      <c r="O3529">
        <v>20</v>
      </c>
      <c r="P3529" t="str">
        <f>IF(Table1[[#This Row],[Survival_Time_Months]]&lt;12,"&lt;1 Year",IF(Table1[[#This Row],[Survival_Time_Months]]&lt;60,"1-5 Years","5+ Years"))</f>
        <v>1-5 Years</v>
      </c>
      <c r="Q3529" t="s">
        <v>10</v>
      </c>
      <c r="R3529" t="b">
        <v>0</v>
      </c>
      <c r="S3529" t="s">
        <v>22</v>
      </c>
    </row>
    <row r="3530" spans="1:19" x14ac:dyDescent="0.35">
      <c r="A3530" t="s">
        <v>3575</v>
      </c>
      <c r="B3530">
        <v>31</v>
      </c>
      <c r="C3530" t="str">
        <f>IF(Table1[[#This Row],[Age]]&lt;=10,"Child",IF(Table1[[#This Row],[Age]]&lt;=20,"Teen", IF(Table1[[#This Row],[Age]]&lt;=40, "Young Adult",IF(Table1[[#This Row],[Age]]&lt;=60, "Middle Age","Old Age"))))</f>
        <v>Young Adult</v>
      </c>
      <c r="D3530" t="s">
        <v>40</v>
      </c>
      <c r="E3530" t="s">
        <v>35</v>
      </c>
      <c r="F3530" t="s">
        <v>36</v>
      </c>
      <c r="G3530" s="2">
        <v>44328</v>
      </c>
      <c r="H3530" s="1">
        <f>YEAR(Table1[[#This Row],[Date_of_Diagnosis]])</f>
        <v>2021</v>
      </c>
      <c r="I3530" t="s">
        <v>42</v>
      </c>
      <c r="J3530" t="s">
        <v>38</v>
      </c>
      <c r="K3530" t="b">
        <v>0</v>
      </c>
      <c r="L3530">
        <v>9</v>
      </c>
      <c r="M3530">
        <v>8</v>
      </c>
      <c r="N3530" t="s">
        <v>15</v>
      </c>
      <c r="O3530">
        <v>82</v>
      </c>
      <c r="P3530" t="str">
        <f>IF(Table1[[#This Row],[Survival_Time_Months]]&lt;12,"&lt;1 Year",IF(Table1[[#This Row],[Survival_Time_Months]]&lt;60,"1-5 Years","5+ Years"))</f>
        <v>5+ Years</v>
      </c>
      <c r="Q3530" t="s">
        <v>14</v>
      </c>
      <c r="R3530" t="b">
        <v>1</v>
      </c>
      <c r="S3530" t="s">
        <v>13</v>
      </c>
    </row>
    <row r="3531" spans="1:19" x14ac:dyDescent="0.35">
      <c r="A3531" t="s">
        <v>3576</v>
      </c>
      <c r="B3531">
        <v>74</v>
      </c>
      <c r="C3531" t="str">
        <f>IF(Table1[[#This Row],[Age]]&lt;=10,"Child",IF(Table1[[#This Row],[Age]]&lt;=20,"Teen", IF(Table1[[#This Row],[Age]]&lt;=40, "Young Adult",IF(Table1[[#This Row],[Age]]&lt;=60, "Middle Age","Old Age"))))</f>
        <v>Old Age</v>
      </c>
      <c r="D3531" t="s">
        <v>5050</v>
      </c>
      <c r="E3531" t="s">
        <v>35</v>
      </c>
      <c r="F3531" t="s">
        <v>44</v>
      </c>
      <c r="G3531" s="2">
        <v>44222</v>
      </c>
      <c r="H3531" s="1">
        <f>YEAR(Table1[[#This Row],[Date_of_Diagnosis]])</f>
        <v>2021</v>
      </c>
      <c r="I3531" t="s">
        <v>51</v>
      </c>
      <c r="J3531" t="s">
        <v>2</v>
      </c>
      <c r="K3531" t="b">
        <v>0</v>
      </c>
      <c r="L3531">
        <v>39</v>
      </c>
      <c r="M3531">
        <v>7</v>
      </c>
      <c r="N3531" t="s">
        <v>15</v>
      </c>
      <c r="O3531">
        <v>69</v>
      </c>
      <c r="P3531" t="str">
        <f>IF(Table1[[#This Row],[Survival_Time_Months]]&lt;12,"&lt;1 Year",IF(Table1[[#This Row],[Survival_Time_Months]]&lt;60,"1-5 Years","5+ Years"))</f>
        <v>5+ Years</v>
      </c>
      <c r="Q3531" t="s">
        <v>10</v>
      </c>
      <c r="R3531" t="b">
        <v>1</v>
      </c>
      <c r="S3531" t="s">
        <v>16</v>
      </c>
    </row>
    <row r="3532" spans="1:19" x14ac:dyDescent="0.35">
      <c r="A3532" t="s">
        <v>3577</v>
      </c>
      <c r="B3532">
        <v>80</v>
      </c>
      <c r="C3532" t="str">
        <f>IF(Table1[[#This Row],[Age]]&lt;=10,"Child",IF(Table1[[#This Row],[Age]]&lt;=20,"Teen", IF(Table1[[#This Row],[Age]]&lt;=40, "Young Adult",IF(Table1[[#This Row],[Age]]&lt;=60, "Middle Age","Old Age"))))</f>
        <v>Old Age</v>
      </c>
      <c r="D3532" t="s">
        <v>40</v>
      </c>
      <c r="E3532" t="s">
        <v>50</v>
      </c>
      <c r="F3532" t="s">
        <v>44</v>
      </c>
      <c r="G3532" s="2">
        <v>45237</v>
      </c>
      <c r="H3532" s="1">
        <f>YEAR(Table1[[#This Row],[Date_of_Diagnosis]])</f>
        <v>2023</v>
      </c>
      <c r="I3532" t="s">
        <v>42</v>
      </c>
      <c r="J3532" t="s">
        <v>45</v>
      </c>
      <c r="K3532" t="b">
        <v>1</v>
      </c>
      <c r="L3532">
        <v>5</v>
      </c>
      <c r="M3532">
        <v>17</v>
      </c>
      <c r="N3532" t="s">
        <v>12</v>
      </c>
      <c r="O3532">
        <v>4</v>
      </c>
      <c r="P3532" t="str">
        <f>IF(Table1[[#This Row],[Survival_Time_Months]]&lt;12,"&lt;1 Year",IF(Table1[[#This Row],[Survival_Time_Months]]&lt;60,"1-5 Years","5+ Years"))</f>
        <v>&lt;1 Year</v>
      </c>
      <c r="Q3532" t="s">
        <v>14</v>
      </c>
      <c r="R3532" t="b">
        <v>1</v>
      </c>
      <c r="S3532" t="s">
        <v>21</v>
      </c>
    </row>
    <row r="3533" spans="1:19" x14ac:dyDescent="0.35">
      <c r="A3533" t="s">
        <v>3578</v>
      </c>
      <c r="B3533">
        <v>78</v>
      </c>
      <c r="C3533" t="str">
        <f>IF(Table1[[#This Row],[Age]]&lt;=10,"Child",IF(Table1[[#This Row],[Age]]&lt;=20,"Teen", IF(Table1[[#This Row],[Age]]&lt;=40, "Young Adult",IF(Table1[[#This Row],[Age]]&lt;=60, "Middle Age","Old Age"))))</f>
        <v>Old Age</v>
      </c>
      <c r="D3533" t="s">
        <v>5050</v>
      </c>
      <c r="E3533" t="s">
        <v>50</v>
      </c>
      <c r="F3533" t="s">
        <v>41</v>
      </c>
      <c r="G3533" s="2">
        <v>44325</v>
      </c>
      <c r="H3533" s="1">
        <f>YEAR(Table1[[#This Row],[Date_of_Diagnosis]])</f>
        <v>2021</v>
      </c>
      <c r="I3533" t="s">
        <v>48</v>
      </c>
      <c r="J3533" t="s">
        <v>38</v>
      </c>
      <c r="K3533" t="b">
        <v>0</v>
      </c>
      <c r="L3533">
        <v>52</v>
      </c>
      <c r="M3533">
        <v>7</v>
      </c>
      <c r="N3533" t="s">
        <v>12</v>
      </c>
      <c r="O3533">
        <v>33</v>
      </c>
      <c r="P3533" t="str">
        <f>IF(Table1[[#This Row],[Survival_Time_Months]]&lt;12,"&lt;1 Year",IF(Table1[[#This Row],[Survival_Time_Months]]&lt;60,"1-5 Years","5+ Years"))</f>
        <v>1-5 Years</v>
      </c>
      <c r="Q3533" t="s">
        <v>10</v>
      </c>
      <c r="R3533" t="b">
        <v>0</v>
      </c>
      <c r="S3533" t="s">
        <v>23</v>
      </c>
    </row>
    <row r="3534" spans="1:19" x14ac:dyDescent="0.35">
      <c r="A3534" t="s">
        <v>3579</v>
      </c>
      <c r="B3534">
        <v>90</v>
      </c>
      <c r="C3534" t="str">
        <f>IF(Table1[[#This Row],[Age]]&lt;=10,"Child",IF(Table1[[#This Row],[Age]]&lt;=20,"Teen", IF(Table1[[#This Row],[Age]]&lt;=40, "Young Adult",IF(Table1[[#This Row],[Age]]&lt;=60, "Middle Age","Old Age"))))</f>
        <v>Old Age</v>
      </c>
      <c r="D3534" t="s">
        <v>5049</v>
      </c>
      <c r="E3534" t="s">
        <v>35</v>
      </c>
      <c r="F3534" t="s">
        <v>36</v>
      </c>
      <c r="G3534" s="2">
        <v>43935</v>
      </c>
      <c r="H3534" s="1">
        <f>YEAR(Table1[[#This Row],[Date_of_Diagnosis]])</f>
        <v>2020</v>
      </c>
      <c r="I3534" t="s">
        <v>37</v>
      </c>
      <c r="J3534" t="s">
        <v>2</v>
      </c>
      <c r="K3534" t="b">
        <v>0</v>
      </c>
      <c r="L3534">
        <v>51</v>
      </c>
      <c r="M3534">
        <v>20</v>
      </c>
      <c r="N3534" t="s">
        <v>12</v>
      </c>
      <c r="O3534">
        <v>104</v>
      </c>
      <c r="P3534" t="str">
        <f>IF(Table1[[#This Row],[Survival_Time_Months]]&lt;12,"&lt;1 Year",IF(Table1[[#This Row],[Survival_Time_Months]]&lt;60,"1-5 Years","5+ Years"))</f>
        <v>5+ Years</v>
      </c>
      <c r="Q3534" t="s">
        <v>14</v>
      </c>
      <c r="R3534" t="b">
        <v>1</v>
      </c>
      <c r="S3534" t="s">
        <v>16</v>
      </c>
    </row>
    <row r="3535" spans="1:19" x14ac:dyDescent="0.35">
      <c r="A3535" t="s">
        <v>3580</v>
      </c>
      <c r="B3535">
        <v>76</v>
      </c>
      <c r="C3535" t="str">
        <f>IF(Table1[[#This Row],[Age]]&lt;=10,"Child",IF(Table1[[#This Row],[Age]]&lt;=20,"Teen", IF(Table1[[#This Row],[Age]]&lt;=40, "Young Adult",IF(Table1[[#This Row],[Age]]&lt;=60, "Middle Age","Old Age"))))</f>
        <v>Old Age</v>
      </c>
      <c r="D3535" t="s">
        <v>40</v>
      </c>
      <c r="E3535" t="s">
        <v>47</v>
      </c>
      <c r="F3535" t="s">
        <v>36</v>
      </c>
      <c r="G3535" s="2">
        <v>43895</v>
      </c>
      <c r="H3535" s="1">
        <f>YEAR(Table1[[#This Row],[Date_of_Diagnosis]])</f>
        <v>2020</v>
      </c>
      <c r="I3535" t="s">
        <v>37</v>
      </c>
      <c r="J3535" t="s">
        <v>2</v>
      </c>
      <c r="K3535" t="b">
        <v>1</v>
      </c>
      <c r="L3535">
        <v>65</v>
      </c>
      <c r="M3535">
        <v>5</v>
      </c>
      <c r="N3535" t="s">
        <v>9</v>
      </c>
      <c r="O3535">
        <v>55</v>
      </c>
      <c r="P3535" t="str">
        <f>IF(Table1[[#This Row],[Survival_Time_Months]]&lt;12,"&lt;1 Year",IF(Table1[[#This Row],[Survival_Time_Months]]&lt;60,"1-5 Years","5+ Years"))</f>
        <v>1-5 Years</v>
      </c>
      <c r="Q3535" t="s">
        <v>10</v>
      </c>
      <c r="R3535" t="b">
        <v>1</v>
      </c>
      <c r="S3535" t="s">
        <v>23</v>
      </c>
    </row>
    <row r="3536" spans="1:19" x14ac:dyDescent="0.35">
      <c r="A3536" t="s">
        <v>3581</v>
      </c>
      <c r="B3536">
        <v>37</v>
      </c>
      <c r="C3536" t="str">
        <f>IF(Table1[[#This Row],[Age]]&lt;=10,"Child",IF(Table1[[#This Row],[Age]]&lt;=20,"Teen", IF(Table1[[#This Row],[Age]]&lt;=40, "Young Adult",IF(Table1[[#This Row],[Age]]&lt;=60, "Middle Age","Old Age"))))</f>
        <v>Young Adult</v>
      </c>
      <c r="D3536" t="s">
        <v>5049</v>
      </c>
      <c r="E3536" t="s">
        <v>47</v>
      </c>
      <c r="F3536" t="s">
        <v>44</v>
      </c>
      <c r="G3536" s="2">
        <v>44912</v>
      </c>
      <c r="H3536" s="1">
        <f>YEAR(Table1[[#This Row],[Date_of_Diagnosis]])</f>
        <v>2022</v>
      </c>
      <c r="I3536" t="s">
        <v>37</v>
      </c>
      <c r="J3536" t="s">
        <v>38</v>
      </c>
      <c r="K3536" t="b">
        <v>1</v>
      </c>
      <c r="L3536">
        <v>26</v>
      </c>
      <c r="M3536">
        <v>19</v>
      </c>
      <c r="N3536" t="s">
        <v>9</v>
      </c>
      <c r="O3536">
        <v>64</v>
      </c>
      <c r="P3536" t="str">
        <f>IF(Table1[[#This Row],[Survival_Time_Months]]&lt;12,"&lt;1 Year",IF(Table1[[#This Row],[Survival_Time_Months]]&lt;60,"1-5 Years","5+ Years"))</f>
        <v>5+ Years</v>
      </c>
      <c r="Q3536" t="s">
        <v>10</v>
      </c>
      <c r="R3536" t="b">
        <v>0</v>
      </c>
      <c r="S3536" t="s">
        <v>17</v>
      </c>
    </row>
    <row r="3537" spans="1:19" x14ac:dyDescent="0.35">
      <c r="A3537" t="s">
        <v>3582</v>
      </c>
      <c r="B3537">
        <v>86</v>
      </c>
      <c r="C3537" t="str">
        <f>IF(Table1[[#This Row],[Age]]&lt;=10,"Child",IF(Table1[[#This Row],[Age]]&lt;=20,"Teen", IF(Table1[[#This Row],[Age]]&lt;=40, "Young Adult",IF(Table1[[#This Row],[Age]]&lt;=60, "Middle Age","Old Age"))))</f>
        <v>Old Age</v>
      </c>
      <c r="D3537" t="s">
        <v>5050</v>
      </c>
      <c r="E3537" t="s">
        <v>35</v>
      </c>
      <c r="F3537" t="s">
        <v>41</v>
      </c>
      <c r="G3537" s="2">
        <v>44433</v>
      </c>
      <c r="H3537" s="1">
        <f>YEAR(Table1[[#This Row],[Date_of_Diagnosis]])</f>
        <v>2021</v>
      </c>
      <c r="I3537" t="s">
        <v>48</v>
      </c>
      <c r="J3537" t="s">
        <v>45</v>
      </c>
      <c r="K3537" t="b">
        <v>0</v>
      </c>
      <c r="L3537">
        <v>33</v>
      </c>
      <c r="M3537">
        <v>7</v>
      </c>
      <c r="N3537" t="s">
        <v>15</v>
      </c>
      <c r="O3537">
        <v>85</v>
      </c>
      <c r="P3537" t="str">
        <f>IF(Table1[[#This Row],[Survival_Time_Months]]&lt;12,"&lt;1 Year",IF(Table1[[#This Row],[Survival_Time_Months]]&lt;60,"1-5 Years","5+ Years"))</f>
        <v>5+ Years</v>
      </c>
      <c r="Q3537" t="s">
        <v>10</v>
      </c>
      <c r="R3537" t="b">
        <v>1</v>
      </c>
      <c r="S3537" t="s">
        <v>21</v>
      </c>
    </row>
    <row r="3538" spans="1:19" x14ac:dyDescent="0.35">
      <c r="A3538" t="s">
        <v>3583</v>
      </c>
      <c r="B3538">
        <v>39</v>
      </c>
      <c r="C3538" t="str">
        <f>IF(Table1[[#This Row],[Age]]&lt;=10,"Child",IF(Table1[[#This Row],[Age]]&lt;=20,"Teen", IF(Table1[[#This Row],[Age]]&lt;=40, "Young Adult",IF(Table1[[#This Row],[Age]]&lt;=60, "Middle Age","Old Age"))))</f>
        <v>Young Adult</v>
      </c>
      <c r="D3538" t="s">
        <v>40</v>
      </c>
      <c r="E3538" t="s">
        <v>35</v>
      </c>
      <c r="F3538" t="s">
        <v>41</v>
      </c>
      <c r="G3538" s="2">
        <v>44853</v>
      </c>
      <c r="H3538" s="1">
        <f>YEAR(Table1[[#This Row],[Date_of_Diagnosis]])</f>
        <v>2022</v>
      </c>
      <c r="I3538" t="s">
        <v>51</v>
      </c>
      <c r="J3538" t="s">
        <v>2</v>
      </c>
      <c r="K3538" t="b">
        <v>1</v>
      </c>
      <c r="L3538">
        <v>1</v>
      </c>
      <c r="M3538">
        <v>18</v>
      </c>
      <c r="N3538" t="s">
        <v>15</v>
      </c>
      <c r="O3538">
        <v>37</v>
      </c>
      <c r="P3538" t="str">
        <f>IF(Table1[[#This Row],[Survival_Time_Months]]&lt;12,"&lt;1 Year",IF(Table1[[#This Row],[Survival_Time_Months]]&lt;60,"1-5 Years","5+ Years"))</f>
        <v>1-5 Years</v>
      </c>
      <c r="Q3538" t="s">
        <v>10</v>
      </c>
      <c r="R3538" t="b">
        <v>1</v>
      </c>
      <c r="S3538" t="s">
        <v>17</v>
      </c>
    </row>
    <row r="3539" spans="1:19" x14ac:dyDescent="0.35">
      <c r="A3539" t="s">
        <v>3584</v>
      </c>
      <c r="B3539">
        <v>65</v>
      </c>
      <c r="C3539" t="str">
        <f>IF(Table1[[#This Row],[Age]]&lt;=10,"Child",IF(Table1[[#This Row],[Age]]&lt;=20,"Teen", IF(Table1[[#This Row],[Age]]&lt;=40, "Young Adult",IF(Table1[[#This Row],[Age]]&lt;=60, "Middle Age","Old Age"))))</f>
        <v>Old Age</v>
      </c>
      <c r="D3539" t="s">
        <v>5049</v>
      </c>
      <c r="E3539" t="s">
        <v>50</v>
      </c>
      <c r="F3539" t="s">
        <v>44</v>
      </c>
      <c r="G3539" s="2">
        <v>43774</v>
      </c>
      <c r="H3539" s="1">
        <f>YEAR(Table1[[#This Row],[Date_of_Diagnosis]])</f>
        <v>2019</v>
      </c>
      <c r="I3539" t="s">
        <v>42</v>
      </c>
      <c r="J3539" t="s">
        <v>2</v>
      </c>
      <c r="K3539" t="b">
        <v>1</v>
      </c>
      <c r="L3539">
        <v>53</v>
      </c>
      <c r="M3539">
        <v>12</v>
      </c>
      <c r="N3539" t="s">
        <v>12</v>
      </c>
      <c r="O3539">
        <v>29</v>
      </c>
      <c r="P3539" t="str">
        <f>IF(Table1[[#This Row],[Survival_Time_Months]]&lt;12,"&lt;1 Year",IF(Table1[[#This Row],[Survival_Time_Months]]&lt;60,"1-5 Years","5+ Years"))</f>
        <v>1-5 Years</v>
      </c>
      <c r="Q3539" t="s">
        <v>14</v>
      </c>
      <c r="R3539" t="b">
        <v>1</v>
      </c>
      <c r="S3539" t="s">
        <v>18</v>
      </c>
    </row>
    <row r="3540" spans="1:19" x14ac:dyDescent="0.35">
      <c r="A3540" t="s">
        <v>3585</v>
      </c>
      <c r="B3540">
        <v>46</v>
      </c>
      <c r="C3540" t="str">
        <f>IF(Table1[[#This Row],[Age]]&lt;=10,"Child",IF(Table1[[#This Row],[Age]]&lt;=20,"Teen", IF(Table1[[#This Row],[Age]]&lt;=40, "Young Adult",IF(Table1[[#This Row],[Age]]&lt;=60, "Middle Age","Old Age"))))</f>
        <v>Middle Age</v>
      </c>
      <c r="D3540" t="s">
        <v>5049</v>
      </c>
      <c r="E3540" t="s">
        <v>50</v>
      </c>
      <c r="F3540" t="s">
        <v>36</v>
      </c>
      <c r="G3540" s="2">
        <v>44236</v>
      </c>
      <c r="H3540" s="1">
        <f>YEAR(Table1[[#This Row],[Date_of_Diagnosis]])</f>
        <v>2021</v>
      </c>
      <c r="I3540" t="s">
        <v>48</v>
      </c>
      <c r="J3540" t="s">
        <v>38</v>
      </c>
      <c r="K3540" t="b">
        <v>0</v>
      </c>
      <c r="L3540">
        <v>37</v>
      </c>
      <c r="M3540">
        <v>1</v>
      </c>
      <c r="N3540" t="s">
        <v>9</v>
      </c>
      <c r="O3540">
        <v>52</v>
      </c>
      <c r="P3540" t="str">
        <f>IF(Table1[[#This Row],[Survival_Time_Months]]&lt;12,"&lt;1 Year",IF(Table1[[#This Row],[Survival_Time_Months]]&lt;60,"1-5 Years","5+ Years"))</f>
        <v>1-5 Years</v>
      </c>
      <c r="Q3540" t="s">
        <v>14</v>
      </c>
      <c r="R3540" t="b">
        <v>0</v>
      </c>
      <c r="S3540" t="s">
        <v>16</v>
      </c>
    </row>
    <row r="3541" spans="1:19" x14ac:dyDescent="0.35">
      <c r="A3541" t="s">
        <v>3586</v>
      </c>
      <c r="B3541">
        <v>34</v>
      </c>
      <c r="C3541" t="str">
        <f>IF(Table1[[#This Row],[Age]]&lt;=10,"Child",IF(Table1[[#This Row],[Age]]&lt;=20,"Teen", IF(Table1[[#This Row],[Age]]&lt;=40, "Young Adult",IF(Table1[[#This Row],[Age]]&lt;=60, "Middle Age","Old Age"))))</f>
        <v>Young Adult</v>
      </c>
      <c r="D3541" t="s">
        <v>5049</v>
      </c>
      <c r="E3541" t="s">
        <v>35</v>
      </c>
      <c r="F3541" t="s">
        <v>44</v>
      </c>
      <c r="G3541" s="2">
        <v>44872</v>
      </c>
      <c r="H3541" s="1">
        <f>YEAR(Table1[[#This Row],[Date_of_Diagnosis]])</f>
        <v>2022</v>
      </c>
      <c r="I3541" t="s">
        <v>42</v>
      </c>
      <c r="J3541" t="s">
        <v>45</v>
      </c>
      <c r="K3541" t="b">
        <v>1</v>
      </c>
      <c r="L3541">
        <v>64</v>
      </c>
      <c r="M3541">
        <v>14</v>
      </c>
      <c r="N3541" t="s">
        <v>15</v>
      </c>
      <c r="O3541">
        <v>23</v>
      </c>
      <c r="P3541" t="str">
        <f>IF(Table1[[#This Row],[Survival_Time_Months]]&lt;12,"&lt;1 Year",IF(Table1[[#This Row],[Survival_Time_Months]]&lt;60,"1-5 Years","5+ Years"))</f>
        <v>1-5 Years</v>
      </c>
      <c r="Q3541" t="s">
        <v>14</v>
      </c>
      <c r="R3541" t="b">
        <v>0</v>
      </c>
      <c r="S3541" t="s">
        <v>20</v>
      </c>
    </row>
    <row r="3542" spans="1:19" x14ac:dyDescent="0.35">
      <c r="A3542" t="s">
        <v>3587</v>
      </c>
      <c r="B3542">
        <v>85</v>
      </c>
      <c r="C3542" t="str">
        <f>IF(Table1[[#This Row],[Age]]&lt;=10,"Child",IF(Table1[[#This Row],[Age]]&lt;=20,"Teen", IF(Table1[[#This Row],[Age]]&lt;=40, "Young Adult",IF(Table1[[#This Row],[Age]]&lt;=60, "Middle Age","Old Age"))))</f>
        <v>Old Age</v>
      </c>
      <c r="D3542" t="s">
        <v>5050</v>
      </c>
      <c r="E3542" t="s">
        <v>47</v>
      </c>
      <c r="F3542" t="s">
        <v>41</v>
      </c>
      <c r="G3542" s="2">
        <v>45167</v>
      </c>
      <c r="H3542" s="1">
        <f>YEAR(Table1[[#This Row],[Date_of_Diagnosis]])</f>
        <v>2023</v>
      </c>
      <c r="I3542" t="s">
        <v>51</v>
      </c>
      <c r="J3542" t="s">
        <v>2</v>
      </c>
      <c r="K3542" t="b">
        <v>0</v>
      </c>
      <c r="L3542">
        <v>15</v>
      </c>
      <c r="M3542">
        <v>20</v>
      </c>
      <c r="N3542" t="s">
        <v>15</v>
      </c>
      <c r="O3542">
        <v>17</v>
      </c>
      <c r="P3542" t="str">
        <f>IF(Table1[[#This Row],[Survival_Time_Months]]&lt;12,"&lt;1 Year",IF(Table1[[#This Row],[Survival_Time_Months]]&lt;60,"1-5 Years","5+ Years"))</f>
        <v>1-5 Years</v>
      </c>
      <c r="Q3542" t="s">
        <v>14</v>
      </c>
      <c r="R3542" t="b">
        <v>1</v>
      </c>
      <c r="S3542" t="s">
        <v>19</v>
      </c>
    </row>
    <row r="3543" spans="1:19" x14ac:dyDescent="0.35">
      <c r="A3543" t="s">
        <v>3588</v>
      </c>
      <c r="B3543">
        <v>6</v>
      </c>
      <c r="C3543" t="str">
        <f>IF(Table1[[#This Row],[Age]]&lt;=10,"Child",IF(Table1[[#This Row],[Age]]&lt;=20,"Teen", IF(Table1[[#This Row],[Age]]&lt;=40, "Young Adult",IF(Table1[[#This Row],[Age]]&lt;=60, "Middle Age","Old Age"))))</f>
        <v>Child</v>
      </c>
      <c r="D3543" t="s">
        <v>40</v>
      </c>
      <c r="E3543" t="s">
        <v>50</v>
      </c>
      <c r="F3543" t="s">
        <v>41</v>
      </c>
      <c r="G3543" s="2">
        <v>44698</v>
      </c>
      <c r="H3543" s="1">
        <f>YEAR(Table1[[#This Row],[Date_of_Diagnosis]])</f>
        <v>2022</v>
      </c>
      <c r="I3543" t="s">
        <v>42</v>
      </c>
      <c r="J3543" t="s">
        <v>45</v>
      </c>
      <c r="K3543" t="b">
        <v>0</v>
      </c>
      <c r="L3543">
        <v>64</v>
      </c>
      <c r="M3543">
        <v>10</v>
      </c>
      <c r="N3543" t="s">
        <v>12</v>
      </c>
      <c r="O3543">
        <v>30</v>
      </c>
      <c r="P3543" t="str">
        <f>IF(Table1[[#This Row],[Survival_Time_Months]]&lt;12,"&lt;1 Year",IF(Table1[[#This Row],[Survival_Time_Months]]&lt;60,"1-5 Years","5+ Years"))</f>
        <v>1-5 Years</v>
      </c>
      <c r="Q3543" t="s">
        <v>10</v>
      </c>
      <c r="R3543" t="b">
        <v>1</v>
      </c>
      <c r="S3543" t="s">
        <v>21</v>
      </c>
    </row>
    <row r="3544" spans="1:19" x14ac:dyDescent="0.35">
      <c r="A3544" t="s">
        <v>3589</v>
      </c>
      <c r="B3544">
        <v>40</v>
      </c>
      <c r="C3544" t="str">
        <f>IF(Table1[[#This Row],[Age]]&lt;=10,"Child",IF(Table1[[#This Row],[Age]]&lt;=20,"Teen", IF(Table1[[#This Row],[Age]]&lt;=40, "Young Adult",IF(Table1[[#This Row],[Age]]&lt;=60, "Middle Age","Old Age"))))</f>
        <v>Young Adult</v>
      </c>
      <c r="D3544" t="s">
        <v>5050</v>
      </c>
      <c r="E3544" t="s">
        <v>35</v>
      </c>
      <c r="F3544" t="s">
        <v>44</v>
      </c>
      <c r="G3544" s="2">
        <v>44501</v>
      </c>
      <c r="H3544" s="1">
        <f>YEAR(Table1[[#This Row],[Date_of_Diagnosis]])</f>
        <v>2021</v>
      </c>
      <c r="I3544" t="s">
        <v>48</v>
      </c>
      <c r="J3544" t="s">
        <v>2</v>
      </c>
      <c r="K3544" t="b">
        <v>0</v>
      </c>
      <c r="L3544">
        <v>48</v>
      </c>
      <c r="M3544">
        <v>4</v>
      </c>
      <c r="N3544" t="s">
        <v>12</v>
      </c>
      <c r="O3544">
        <v>11</v>
      </c>
      <c r="P3544" t="str">
        <f>IF(Table1[[#This Row],[Survival_Time_Months]]&lt;12,"&lt;1 Year",IF(Table1[[#This Row],[Survival_Time_Months]]&lt;60,"1-5 Years","5+ Years"))</f>
        <v>&lt;1 Year</v>
      </c>
      <c r="Q3544" t="s">
        <v>10</v>
      </c>
      <c r="R3544" t="b">
        <v>0</v>
      </c>
      <c r="S3544" t="s">
        <v>18</v>
      </c>
    </row>
    <row r="3545" spans="1:19" x14ac:dyDescent="0.35">
      <c r="A3545" t="s">
        <v>3590</v>
      </c>
      <c r="B3545">
        <v>1</v>
      </c>
      <c r="C3545" t="str">
        <f>IF(Table1[[#This Row],[Age]]&lt;=10,"Child",IF(Table1[[#This Row],[Age]]&lt;=20,"Teen", IF(Table1[[#This Row],[Age]]&lt;=40, "Young Adult",IF(Table1[[#This Row],[Age]]&lt;=60, "Middle Age","Old Age"))))</f>
        <v>Child</v>
      </c>
      <c r="D3545" t="s">
        <v>40</v>
      </c>
      <c r="E3545" t="s">
        <v>50</v>
      </c>
      <c r="F3545" t="s">
        <v>41</v>
      </c>
      <c r="G3545" s="2">
        <v>44036</v>
      </c>
      <c r="H3545" s="1">
        <f>YEAR(Table1[[#This Row],[Date_of_Diagnosis]])</f>
        <v>2020</v>
      </c>
      <c r="I3545" t="s">
        <v>42</v>
      </c>
      <c r="J3545" t="s">
        <v>45</v>
      </c>
      <c r="K3545" t="b">
        <v>0</v>
      </c>
      <c r="L3545">
        <v>70</v>
      </c>
      <c r="M3545">
        <v>14</v>
      </c>
      <c r="N3545" t="s">
        <v>9</v>
      </c>
      <c r="O3545">
        <v>48</v>
      </c>
      <c r="P3545" t="str">
        <f>IF(Table1[[#This Row],[Survival_Time_Months]]&lt;12,"&lt;1 Year",IF(Table1[[#This Row],[Survival_Time_Months]]&lt;60,"1-5 Years","5+ Years"))</f>
        <v>1-5 Years</v>
      </c>
      <c r="Q3545" t="s">
        <v>10</v>
      </c>
      <c r="R3545" t="b">
        <v>1</v>
      </c>
      <c r="S3545" t="s">
        <v>22</v>
      </c>
    </row>
    <row r="3546" spans="1:19" x14ac:dyDescent="0.35">
      <c r="A3546" t="s">
        <v>3591</v>
      </c>
      <c r="B3546">
        <v>90</v>
      </c>
      <c r="C3546" t="str">
        <f>IF(Table1[[#This Row],[Age]]&lt;=10,"Child",IF(Table1[[#This Row],[Age]]&lt;=20,"Teen", IF(Table1[[#This Row],[Age]]&lt;=40, "Young Adult",IF(Table1[[#This Row],[Age]]&lt;=60, "Middle Age","Old Age"))))</f>
        <v>Old Age</v>
      </c>
      <c r="D3546" t="s">
        <v>5049</v>
      </c>
      <c r="E3546" t="s">
        <v>47</v>
      </c>
      <c r="F3546" t="s">
        <v>41</v>
      </c>
      <c r="G3546" s="2">
        <v>44544</v>
      </c>
      <c r="H3546" s="1">
        <f>YEAR(Table1[[#This Row],[Date_of_Diagnosis]])</f>
        <v>2021</v>
      </c>
      <c r="I3546" t="s">
        <v>51</v>
      </c>
      <c r="J3546" t="s">
        <v>2</v>
      </c>
      <c r="K3546" t="b">
        <v>0</v>
      </c>
      <c r="L3546">
        <v>0</v>
      </c>
      <c r="M3546">
        <v>19</v>
      </c>
      <c r="N3546" t="s">
        <v>12</v>
      </c>
      <c r="O3546">
        <v>84</v>
      </c>
      <c r="P3546" t="str">
        <f>IF(Table1[[#This Row],[Survival_Time_Months]]&lt;12,"&lt;1 Year",IF(Table1[[#This Row],[Survival_Time_Months]]&lt;60,"1-5 Years","5+ Years"))</f>
        <v>5+ Years</v>
      </c>
      <c r="Q3546" t="s">
        <v>14</v>
      </c>
      <c r="R3546" t="b">
        <v>0</v>
      </c>
      <c r="S3546" t="s">
        <v>11</v>
      </c>
    </row>
    <row r="3547" spans="1:19" x14ac:dyDescent="0.35">
      <c r="A3547" t="s">
        <v>3592</v>
      </c>
      <c r="B3547">
        <v>65</v>
      </c>
      <c r="C3547" t="str">
        <f>IF(Table1[[#This Row],[Age]]&lt;=10,"Child",IF(Table1[[#This Row],[Age]]&lt;=20,"Teen", IF(Table1[[#This Row],[Age]]&lt;=40, "Young Adult",IF(Table1[[#This Row],[Age]]&lt;=60, "Middle Age","Old Age"))))</f>
        <v>Old Age</v>
      </c>
      <c r="D3547" t="s">
        <v>40</v>
      </c>
      <c r="E3547" t="s">
        <v>47</v>
      </c>
      <c r="F3547" t="s">
        <v>44</v>
      </c>
      <c r="G3547" s="2">
        <v>45482</v>
      </c>
      <c r="H3547" s="1">
        <f>YEAR(Table1[[#This Row],[Date_of_Diagnosis]])</f>
        <v>2024</v>
      </c>
      <c r="I3547" t="s">
        <v>51</v>
      </c>
      <c r="J3547" t="s">
        <v>2</v>
      </c>
      <c r="K3547" t="b">
        <v>0</v>
      </c>
      <c r="L3547">
        <v>5</v>
      </c>
      <c r="M3547">
        <v>2</v>
      </c>
      <c r="N3547" t="s">
        <v>9</v>
      </c>
      <c r="O3547">
        <v>116</v>
      </c>
      <c r="P3547" t="str">
        <f>IF(Table1[[#This Row],[Survival_Time_Months]]&lt;12,"&lt;1 Year",IF(Table1[[#This Row],[Survival_Time_Months]]&lt;60,"1-5 Years","5+ Years"))</f>
        <v>5+ Years</v>
      </c>
      <c r="Q3547" t="s">
        <v>14</v>
      </c>
      <c r="R3547" t="b">
        <v>0</v>
      </c>
      <c r="S3547" t="s">
        <v>23</v>
      </c>
    </row>
    <row r="3548" spans="1:19" x14ac:dyDescent="0.35">
      <c r="A3548" t="s">
        <v>3593</v>
      </c>
      <c r="B3548">
        <v>18</v>
      </c>
      <c r="C3548" t="str">
        <f>IF(Table1[[#This Row],[Age]]&lt;=10,"Child",IF(Table1[[#This Row],[Age]]&lt;=20,"Teen", IF(Table1[[#This Row],[Age]]&lt;=40, "Young Adult",IF(Table1[[#This Row],[Age]]&lt;=60, "Middle Age","Old Age"))))</f>
        <v>Teen</v>
      </c>
      <c r="D3548" t="s">
        <v>40</v>
      </c>
      <c r="E3548" t="s">
        <v>50</v>
      </c>
      <c r="F3548" t="s">
        <v>36</v>
      </c>
      <c r="G3548" s="2">
        <v>44312</v>
      </c>
      <c r="H3548" s="1">
        <f>YEAR(Table1[[#This Row],[Date_of_Diagnosis]])</f>
        <v>2021</v>
      </c>
      <c r="I3548" t="s">
        <v>48</v>
      </c>
      <c r="J3548" t="s">
        <v>45</v>
      </c>
      <c r="K3548" t="b">
        <v>1</v>
      </c>
      <c r="L3548">
        <v>63</v>
      </c>
      <c r="M3548">
        <v>18</v>
      </c>
      <c r="N3548" t="s">
        <v>15</v>
      </c>
      <c r="O3548">
        <v>29</v>
      </c>
      <c r="P3548" t="str">
        <f>IF(Table1[[#This Row],[Survival_Time_Months]]&lt;12,"&lt;1 Year",IF(Table1[[#This Row],[Survival_Time_Months]]&lt;60,"1-5 Years","5+ Years"))</f>
        <v>1-5 Years</v>
      </c>
      <c r="Q3548" t="s">
        <v>14</v>
      </c>
      <c r="R3548" t="b">
        <v>1</v>
      </c>
      <c r="S3548" t="s">
        <v>17</v>
      </c>
    </row>
    <row r="3549" spans="1:19" x14ac:dyDescent="0.35">
      <c r="A3549" t="s">
        <v>3594</v>
      </c>
      <c r="B3549">
        <v>86</v>
      </c>
      <c r="C3549" t="str">
        <f>IF(Table1[[#This Row],[Age]]&lt;=10,"Child",IF(Table1[[#This Row],[Age]]&lt;=20,"Teen", IF(Table1[[#This Row],[Age]]&lt;=40, "Young Adult",IF(Table1[[#This Row],[Age]]&lt;=60, "Middle Age","Old Age"))))</f>
        <v>Old Age</v>
      </c>
      <c r="D3549" t="s">
        <v>5050</v>
      </c>
      <c r="E3549" t="s">
        <v>50</v>
      </c>
      <c r="F3549" t="s">
        <v>44</v>
      </c>
      <c r="G3549" s="2">
        <v>43657</v>
      </c>
      <c r="H3549" s="1">
        <f>YEAR(Table1[[#This Row],[Date_of_Diagnosis]])</f>
        <v>2019</v>
      </c>
      <c r="I3549" t="s">
        <v>48</v>
      </c>
      <c r="J3549" t="s">
        <v>45</v>
      </c>
      <c r="K3549" t="b">
        <v>0</v>
      </c>
      <c r="L3549">
        <v>54</v>
      </c>
      <c r="M3549">
        <v>15</v>
      </c>
      <c r="N3549" t="s">
        <v>12</v>
      </c>
      <c r="O3549">
        <v>35</v>
      </c>
      <c r="P3549" t="str">
        <f>IF(Table1[[#This Row],[Survival_Time_Months]]&lt;12,"&lt;1 Year",IF(Table1[[#This Row],[Survival_Time_Months]]&lt;60,"1-5 Years","5+ Years"))</f>
        <v>1-5 Years</v>
      </c>
      <c r="Q3549" t="s">
        <v>10</v>
      </c>
      <c r="R3549" t="b">
        <v>0</v>
      </c>
      <c r="S3549" t="s">
        <v>16</v>
      </c>
    </row>
    <row r="3550" spans="1:19" x14ac:dyDescent="0.35">
      <c r="A3550" t="s">
        <v>3595</v>
      </c>
      <c r="B3550">
        <v>16</v>
      </c>
      <c r="C3550" t="str">
        <f>IF(Table1[[#This Row],[Age]]&lt;=10,"Child",IF(Table1[[#This Row],[Age]]&lt;=20,"Teen", IF(Table1[[#This Row],[Age]]&lt;=40, "Young Adult",IF(Table1[[#This Row],[Age]]&lt;=60, "Middle Age","Old Age"))))</f>
        <v>Teen</v>
      </c>
      <c r="D3550" t="s">
        <v>5049</v>
      </c>
      <c r="E3550" t="s">
        <v>35</v>
      </c>
      <c r="F3550" t="s">
        <v>36</v>
      </c>
      <c r="G3550" s="2">
        <v>43522</v>
      </c>
      <c r="H3550" s="1">
        <f>YEAR(Table1[[#This Row],[Date_of_Diagnosis]])</f>
        <v>2019</v>
      </c>
      <c r="I3550" t="s">
        <v>37</v>
      </c>
      <c r="J3550" t="s">
        <v>45</v>
      </c>
      <c r="K3550" t="b">
        <v>1</v>
      </c>
      <c r="L3550">
        <v>69</v>
      </c>
      <c r="M3550">
        <v>19</v>
      </c>
      <c r="N3550" t="s">
        <v>15</v>
      </c>
      <c r="O3550">
        <v>100</v>
      </c>
      <c r="P3550" t="str">
        <f>IF(Table1[[#This Row],[Survival_Time_Months]]&lt;12,"&lt;1 Year",IF(Table1[[#This Row],[Survival_Time_Months]]&lt;60,"1-5 Years","5+ Years"))</f>
        <v>5+ Years</v>
      </c>
      <c r="Q3550" t="s">
        <v>14</v>
      </c>
      <c r="R3550" t="b">
        <v>0</v>
      </c>
      <c r="S3550" t="s">
        <v>13</v>
      </c>
    </row>
    <row r="3551" spans="1:19" x14ac:dyDescent="0.35">
      <c r="A3551" t="s">
        <v>3596</v>
      </c>
      <c r="B3551">
        <v>12</v>
      </c>
      <c r="C3551" t="str">
        <f>IF(Table1[[#This Row],[Age]]&lt;=10,"Child",IF(Table1[[#This Row],[Age]]&lt;=20,"Teen", IF(Table1[[#This Row],[Age]]&lt;=40, "Young Adult",IF(Table1[[#This Row],[Age]]&lt;=60, "Middle Age","Old Age"))))</f>
        <v>Teen</v>
      </c>
      <c r="D3551" t="s">
        <v>40</v>
      </c>
      <c r="E3551" t="s">
        <v>47</v>
      </c>
      <c r="F3551" t="s">
        <v>36</v>
      </c>
      <c r="G3551" s="2">
        <v>44286</v>
      </c>
      <c r="H3551" s="1">
        <f>YEAR(Table1[[#This Row],[Date_of_Diagnosis]])</f>
        <v>2021</v>
      </c>
      <c r="I3551" t="s">
        <v>51</v>
      </c>
      <c r="J3551" t="s">
        <v>2</v>
      </c>
      <c r="K3551" t="b">
        <v>1</v>
      </c>
      <c r="L3551">
        <v>50</v>
      </c>
      <c r="M3551">
        <v>17</v>
      </c>
      <c r="N3551" t="s">
        <v>15</v>
      </c>
      <c r="O3551">
        <v>31</v>
      </c>
      <c r="P3551" t="str">
        <f>IF(Table1[[#This Row],[Survival_Time_Months]]&lt;12,"&lt;1 Year",IF(Table1[[#This Row],[Survival_Time_Months]]&lt;60,"1-5 Years","5+ Years"))</f>
        <v>1-5 Years</v>
      </c>
      <c r="Q3551" t="s">
        <v>10</v>
      </c>
      <c r="R3551" t="b">
        <v>1</v>
      </c>
      <c r="S3551" t="s">
        <v>11</v>
      </c>
    </row>
    <row r="3552" spans="1:19" x14ac:dyDescent="0.35">
      <c r="A3552" t="s">
        <v>3597</v>
      </c>
      <c r="B3552">
        <v>63</v>
      </c>
      <c r="C3552" t="str">
        <f>IF(Table1[[#This Row],[Age]]&lt;=10,"Child",IF(Table1[[#This Row],[Age]]&lt;=20,"Teen", IF(Table1[[#This Row],[Age]]&lt;=40, "Young Adult",IF(Table1[[#This Row],[Age]]&lt;=60, "Middle Age","Old Age"))))</f>
        <v>Old Age</v>
      </c>
      <c r="D3552" t="s">
        <v>5050</v>
      </c>
      <c r="E3552" t="s">
        <v>47</v>
      </c>
      <c r="F3552" t="s">
        <v>36</v>
      </c>
      <c r="G3552" s="2">
        <v>43894</v>
      </c>
      <c r="H3552" s="1">
        <f>YEAR(Table1[[#This Row],[Date_of_Diagnosis]])</f>
        <v>2020</v>
      </c>
      <c r="I3552" t="s">
        <v>37</v>
      </c>
      <c r="J3552" t="s">
        <v>45</v>
      </c>
      <c r="K3552" t="b">
        <v>0</v>
      </c>
      <c r="L3552">
        <v>68</v>
      </c>
      <c r="M3552">
        <v>17</v>
      </c>
      <c r="N3552" t="s">
        <v>15</v>
      </c>
      <c r="O3552">
        <v>44</v>
      </c>
      <c r="P3552" t="str">
        <f>IF(Table1[[#This Row],[Survival_Time_Months]]&lt;12,"&lt;1 Year",IF(Table1[[#This Row],[Survival_Time_Months]]&lt;60,"1-5 Years","5+ Years"))</f>
        <v>1-5 Years</v>
      </c>
      <c r="Q3552" t="s">
        <v>14</v>
      </c>
      <c r="R3552" t="b">
        <v>0</v>
      </c>
      <c r="S3552" t="s">
        <v>23</v>
      </c>
    </row>
    <row r="3553" spans="1:19" x14ac:dyDescent="0.35">
      <c r="A3553" t="s">
        <v>3598</v>
      </c>
      <c r="B3553">
        <v>67</v>
      </c>
      <c r="C3553" t="str">
        <f>IF(Table1[[#This Row],[Age]]&lt;=10,"Child",IF(Table1[[#This Row],[Age]]&lt;=20,"Teen", IF(Table1[[#This Row],[Age]]&lt;=40, "Young Adult",IF(Table1[[#This Row],[Age]]&lt;=60, "Middle Age","Old Age"))))</f>
        <v>Old Age</v>
      </c>
      <c r="D3553" t="s">
        <v>5050</v>
      </c>
      <c r="E3553" t="s">
        <v>47</v>
      </c>
      <c r="F3553" t="s">
        <v>41</v>
      </c>
      <c r="G3553" s="2">
        <v>44385</v>
      </c>
      <c r="H3553" s="1">
        <f>YEAR(Table1[[#This Row],[Date_of_Diagnosis]])</f>
        <v>2021</v>
      </c>
      <c r="I3553" t="s">
        <v>48</v>
      </c>
      <c r="J3553" t="s">
        <v>38</v>
      </c>
      <c r="K3553" t="b">
        <v>1</v>
      </c>
      <c r="L3553">
        <v>27</v>
      </c>
      <c r="M3553">
        <v>2</v>
      </c>
      <c r="N3553" t="s">
        <v>12</v>
      </c>
      <c r="O3553">
        <v>80</v>
      </c>
      <c r="P3553" t="str">
        <f>IF(Table1[[#This Row],[Survival_Time_Months]]&lt;12,"&lt;1 Year",IF(Table1[[#This Row],[Survival_Time_Months]]&lt;60,"1-5 Years","5+ Years"))</f>
        <v>5+ Years</v>
      </c>
      <c r="Q3553" t="s">
        <v>14</v>
      </c>
      <c r="R3553" t="b">
        <v>1</v>
      </c>
      <c r="S3553" t="s">
        <v>13</v>
      </c>
    </row>
    <row r="3554" spans="1:19" x14ac:dyDescent="0.35">
      <c r="A3554" t="s">
        <v>3599</v>
      </c>
      <c r="B3554">
        <v>49</v>
      </c>
      <c r="C3554" t="str">
        <f>IF(Table1[[#This Row],[Age]]&lt;=10,"Child",IF(Table1[[#This Row],[Age]]&lt;=20,"Teen", IF(Table1[[#This Row],[Age]]&lt;=40, "Young Adult",IF(Table1[[#This Row],[Age]]&lt;=60, "Middle Age","Old Age"))))</f>
        <v>Middle Age</v>
      </c>
      <c r="D3554" t="s">
        <v>5050</v>
      </c>
      <c r="E3554" t="s">
        <v>35</v>
      </c>
      <c r="F3554" t="s">
        <v>44</v>
      </c>
      <c r="G3554" s="2">
        <v>43712</v>
      </c>
      <c r="H3554" s="1">
        <f>YEAR(Table1[[#This Row],[Date_of_Diagnosis]])</f>
        <v>2019</v>
      </c>
      <c r="I3554" t="s">
        <v>42</v>
      </c>
      <c r="J3554" t="s">
        <v>45</v>
      </c>
      <c r="K3554" t="b">
        <v>1</v>
      </c>
      <c r="L3554">
        <v>40</v>
      </c>
      <c r="M3554">
        <v>8</v>
      </c>
      <c r="N3554" t="s">
        <v>12</v>
      </c>
      <c r="O3554">
        <v>77</v>
      </c>
      <c r="P3554" t="str">
        <f>IF(Table1[[#This Row],[Survival_Time_Months]]&lt;12,"&lt;1 Year",IF(Table1[[#This Row],[Survival_Time_Months]]&lt;60,"1-5 Years","5+ Years"))</f>
        <v>5+ Years</v>
      </c>
      <c r="Q3554" t="s">
        <v>14</v>
      </c>
      <c r="R3554" t="b">
        <v>1</v>
      </c>
      <c r="S3554" t="s">
        <v>23</v>
      </c>
    </row>
    <row r="3555" spans="1:19" x14ac:dyDescent="0.35">
      <c r="A3555" t="s">
        <v>3600</v>
      </c>
      <c r="B3555">
        <v>76</v>
      </c>
      <c r="C3555" t="str">
        <f>IF(Table1[[#This Row],[Age]]&lt;=10,"Child",IF(Table1[[#This Row],[Age]]&lt;=20,"Teen", IF(Table1[[#This Row],[Age]]&lt;=40, "Young Adult",IF(Table1[[#This Row],[Age]]&lt;=60, "Middle Age","Old Age"))))</f>
        <v>Old Age</v>
      </c>
      <c r="D3555" t="s">
        <v>5050</v>
      </c>
      <c r="E3555" t="s">
        <v>35</v>
      </c>
      <c r="F3555" t="s">
        <v>44</v>
      </c>
      <c r="G3555" s="2">
        <v>45119</v>
      </c>
      <c r="H3555" s="1">
        <f>YEAR(Table1[[#This Row],[Date_of_Diagnosis]])</f>
        <v>2023</v>
      </c>
      <c r="I3555" t="s">
        <v>48</v>
      </c>
      <c r="J3555" t="s">
        <v>45</v>
      </c>
      <c r="K3555" t="b">
        <v>1</v>
      </c>
      <c r="L3555">
        <v>18</v>
      </c>
      <c r="M3555">
        <v>7</v>
      </c>
      <c r="N3555" t="s">
        <v>15</v>
      </c>
      <c r="O3555">
        <v>21</v>
      </c>
      <c r="P3555" t="str">
        <f>IF(Table1[[#This Row],[Survival_Time_Months]]&lt;12,"&lt;1 Year",IF(Table1[[#This Row],[Survival_Time_Months]]&lt;60,"1-5 Years","5+ Years"))</f>
        <v>1-5 Years</v>
      </c>
      <c r="Q3555" t="s">
        <v>10</v>
      </c>
      <c r="R3555" t="b">
        <v>1</v>
      </c>
      <c r="S3555" t="s">
        <v>22</v>
      </c>
    </row>
    <row r="3556" spans="1:19" x14ac:dyDescent="0.35">
      <c r="A3556" t="s">
        <v>3601</v>
      </c>
      <c r="B3556">
        <v>66</v>
      </c>
      <c r="C3556" t="str">
        <f>IF(Table1[[#This Row],[Age]]&lt;=10,"Child",IF(Table1[[#This Row],[Age]]&lt;=20,"Teen", IF(Table1[[#This Row],[Age]]&lt;=40, "Young Adult",IF(Table1[[#This Row],[Age]]&lt;=60, "Middle Age","Old Age"))))</f>
        <v>Old Age</v>
      </c>
      <c r="D3556" t="s">
        <v>5050</v>
      </c>
      <c r="E3556" t="s">
        <v>50</v>
      </c>
      <c r="F3556" t="s">
        <v>41</v>
      </c>
      <c r="G3556" s="2">
        <v>44895</v>
      </c>
      <c r="H3556" s="1">
        <f>YEAR(Table1[[#This Row],[Date_of_Diagnosis]])</f>
        <v>2022</v>
      </c>
      <c r="I3556" t="s">
        <v>42</v>
      </c>
      <c r="J3556" t="s">
        <v>45</v>
      </c>
      <c r="K3556" t="b">
        <v>0</v>
      </c>
      <c r="L3556">
        <v>9</v>
      </c>
      <c r="M3556">
        <v>11</v>
      </c>
      <c r="N3556" t="s">
        <v>9</v>
      </c>
      <c r="O3556">
        <v>2</v>
      </c>
      <c r="P3556" t="str">
        <f>IF(Table1[[#This Row],[Survival_Time_Months]]&lt;12,"&lt;1 Year",IF(Table1[[#This Row],[Survival_Time_Months]]&lt;60,"1-5 Years","5+ Years"))</f>
        <v>&lt;1 Year</v>
      </c>
      <c r="Q3556" t="s">
        <v>10</v>
      </c>
      <c r="R3556" t="b">
        <v>1</v>
      </c>
      <c r="S3556" t="s">
        <v>23</v>
      </c>
    </row>
    <row r="3557" spans="1:19" x14ac:dyDescent="0.35">
      <c r="A3557" t="s">
        <v>3602</v>
      </c>
      <c r="B3557">
        <v>54</v>
      </c>
      <c r="C3557" t="str">
        <f>IF(Table1[[#This Row],[Age]]&lt;=10,"Child",IF(Table1[[#This Row],[Age]]&lt;=20,"Teen", IF(Table1[[#This Row],[Age]]&lt;=40, "Young Adult",IF(Table1[[#This Row],[Age]]&lt;=60, "Middle Age","Old Age"))))</f>
        <v>Middle Age</v>
      </c>
      <c r="D3557" t="s">
        <v>40</v>
      </c>
      <c r="E3557" t="s">
        <v>47</v>
      </c>
      <c r="F3557" t="s">
        <v>36</v>
      </c>
      <c r="G3557" s="2">
        <v>44824</v>
      </c>
      <c r="H3557" s="1">
        <f>YEAR(Table1[[#This Row],[Date_of_Diagnosis]])</f>
        <v>2022</v>
      </c>
      <c r="I3557" t="s">
        <v>37</v>
      </c>
      <c r="J3557" t="s">
        <v>2</v>
      </c>
      <c r="K3557" t="b">
        <v>0</v>
      </c>
      <c r="L3557">
        <v>13</v>
      </c>
      <c r="M3557">
        <v>5</v>
      </c>
      <c r="N3557" t="s">
        <v>9</v>
      </c>
      <c r="O3557">
        <v>71</v>
      </c>
      <c r="P3557" t="str">
        <f>IF(Table1[[#This Row],[Survival_Time_Months]]&lt;12,"&lt;1 Year",IF(Table1[[#This Row],[Survival_Time_Months]]&lt;60,"1-5 Years","5+ Years"))</f>
        <v>5+ Years</v>
      </c>
      <c r="Q3557" t="s">
        <v>14</v>
      </c>
      <c r="R3557" t="b">
        <v>1</v>
      </c>
      <c r="S3557" t="s">
        <v>17</v>
      </c>
    </row>
    <row r="3558" spans="1:19" x14ac:dyDescent="0.35">
      <c r="A3558" t="s">
        <v>3603</v>
      </c>
      <c r="B3558">
        <v>54</v>
      </c>
      <c r="C3558" t="str">
        <f>IF(Table1[[#This Row],[Age]]&lt;=10,"Child",IF(Table1[[#This Row],[Age]]&lt;=20,"Teen", IF(Table1[[#This Row],[Age]]&lt;=40, "Young Adult",IF(Table1[[#This Row],[Age]]&lt;=60, "Middle Age","Old Age"))))</f>
        <v>Middle Age</v>
      </c>
      <c r="D3558" t="s">
        <v>5049</v>
      </c>
      <c r="E3558" t="s">
        <v>35</v>
      </c>
      <c r="F3558" t="s">
        <v>44</v>
      </c>
      <c r="G3558" s="2">
        <v>44695</v>
      </c>
      <c r="H3558" s="1">
        <f>YEAR(Table1[[#This Row],[Date_of_Diagnosis]])</f>
        <v>2022</v>
      </c>
      <c r="I3558" t="s">
        <v>51</v>
      </c>
      <c r="J3558" t="s">
        <v>38</v>
      </c>
      <c r="K3558" t="b">
        <v>1</v>
      </c>
      <c r="L3558">
        <v>41</v>
      </c>
      <c r="M3558">
        <v>2</v>
      </c>
      <c r="N3558" t="s">
        <v>9</v>
      </c>
      <c r="O3558">
        <v>33</v>
      </c>
      <c r="P3558" t="str">
        <f>IF(Table1[[#This Row],[Survival_Time_Months]]&lt;12,"&lt;1 Year",IF(Table1[[#This Row],[Survival_Time_Months]]&lt;60,"1-5 Years","5+ Years"))</f>
        <v>1-5 Years</v>
      </c>
      <c r="Q3558" t="s">
        <v>10</v>
      </c>
      <c r="R3558" t="b">
        <v>0</v>
      </c>
      <c r="S3558" t="s">
        <v>16</v>
      </c>
    </row>
    <row r="3559" spans="1:19" x14ac:dyDescent="0.35">
      <c r="A3559" t="s">
        <v>3604</v>
      </c>
      <c r="B3559">
        <v>1</v>
      </c>
      <c r="C3559" t="str">
        <f>IF(Table1[[#This Row],[Age]]&lt;=10,"Child",IF(Table1[[#This Row],[Age]]&lt;=20,"Teen", IF(Table1[[#This Row],[Age]]&lt;=40, "Young Adult",IF(Table1[[#This Row],[Age]]&lt;=60, "Middle Age","Old Age"))))</f>
        <v>Child</v>
      </c>
      <c r="D3559" t="s">
        <v>5049</v>
      </c>
      <c r="E3559" t="s">
        <v>50</v>
      </c>
      <c r="F3559" t="s">
        <v>44</v>
      </c>
      <c r="G3559" s="2">
        <v>43473</v>
      </c>
      <c r="H3559" s="1">
        <f>YEAR(Table1[[#This Row],[Date_of_Diagnosis]])</f>
        <v>2019</v>
      </c>
      <c r="I3559" t="s">
        <v>51</v>
      </c>
      <c r="J3559" t="s">
        <v>38</v>
      </c>
      <c r="K3559" t="b">
        <v>1</v>
      </c>
      <c r="L3559">
        <v>66</v>
      </c>
      <c r="M3559">
        <v>12</v>
      </c>
      <c r="N3559" t="s">
        <v>15</v>
      </c>
      <c r="O3559">
        <v>15</v>
      </c>
      <c r="P3559" t="str">
        <f>IF(Table1[[#This Row],[Survival_Time_Months]]&lt;12,"&lt;1 Year",IF(Table1[[#This Row],[Survival_Time_Months]]&lt;60,"1-5 Years","5+ Years"))</f>
        <v>1-5 Years</v>
      </c>
      <c r="Q3559" t="s">
        <v>14</v>
      </c>
      <c r="R3559" t="b">
        <v>0</v>
      </c>
      <c r="S3559" t="s">
        <v>21</v>
      </c>
    </row>
    <row r="3560" spans="1:19" x14ac:dyDescent="0.35">
      <c r="A3560" t="s">
        <v>3605</v>
      </c>
      <c r="B3560">
        <v>56</v>
      </c>
      <c r="C3560" t="str">
        <f>IF(Table1[[#This Row],[Age]]&lt;=10,"Child",IF(Table1[[#This Row],[Age]]&lt;=20,"Teen", IF(Table1[[#This Row],[Age]]&lt;=40, "Young Adult",IF(Table1[[#This Row],[Age]]&lt;=60, "Middle Age","Old Age"))))</f>
        <v>Middle Age</v>
      </c>
      <c r="D3560" t="s">
        <v>5049</v>
      </c>
      <c r="E3560" t="s">
        <v>35</v>
      </c>
      <c r="F3560" t="s">
        <v>44</v>
      </c>
      <c r="G3560" s="2">
        <v>44022</v>
      </c>
      <c r="H3560" s="1">
        <f>YEAR(Table1[[#This Row],[Date_of_Diagnosis]])</f>
        <v>2020</v>
      </c>
      <c r="I3560" t="s">
        <v>37</v>
      </c>
      <c r="J3560" t="s">
        <v>45</v>
      </c>
      <c r="K3560" t="b">
        <v>0</v>
      </c>
      <c r="L3560">
        <v>22</v>
      </c>
      <c r="M3560">
        <v>0</v>
      </c>
      <c r="N3560" t="s">
        <v>9</v>
      </c>
      <c r="O3560">
        <v>117</v>
      </c>
      <c r="P3560" t="str">
        <f>IF(Table1[[#This Row],[Survival_Time_Months]]&lt;12,"&lt;1 Year",IF(Table1[[#This Row],[Survival_Time_Months]]&lt;60,"1-5 Years","5+ Years"))</f>
        <v>5+ Years</v>
      </c>
      <c r="Q3560" t="s">
        <v>10</v>
      </c>
      <c r="R3560" t="b">
        <v>1</v>
      </c>
      <c r="S3560" t="s">
        <v>17</v>
      </c>
    </row>
    <row r="3561" spans="1:19" x14ac:dyDescent="0.35">
      <c r="A3561" t="s">
        <v>3606</v>
      </c>
      <c r="B3561">
        <v>23</v>
      </c>
      <c r="C3561" t="str">
        <f>IF(Table1[[#This Row],[Age]]&lt;=10,"Child",IF(Table1[[#This Row],[Age]]&lt;=20,"Teen", IF(Table1[[#This Row],[Age]]&lt;=40, "Young Adult",IF(Table1[[#This Row],[Age]]&lt;=60, "Middle Age","Old Age"))))</f>
        <v>Young Adult</v>
      </c>
      <c r="D3561" t="s">
        <v>5050</v>
      </c>
      <c r="E3561" t="s">
        <v>35</v>
      </c>
      <c r="F3561" t="s">
        <v>36</v>
      </c>
      <c r="G3561" s="2">
        <v>44981</v>
      </c>
      <c r="H3561" s="1">
        <f>YEAR(Table1[[#This Row],[Date_of_Diagnosis]])</f>
        <v>2023</v>
      </c>
      <c r="I3561" t="s">
        <v>37</v>
      </c>
      <c r="J3561" t="s">
        <v>38</v>
      </c>
      <c r="K3561" t="b">
        <v>0</v>
      </c>
      <c r="L3561">
        <v>29</v>
      </c>
      <c r="M3561">
        <v>2</v>
      </c>
      <c r="N3561" t="s">
        <v>9</v>
      </c>
      <c r="O3561">
        <v>41</v>
      </c>
      <c r="P3561" t="str">
        <f>IF(Table1[[#This Row],[Survival_Time_Months]]&lt;12,"&lt;1 Year",IF(Table1[[#This Row],[Survival_Time_Months]]&lt;60,"1-5 Years","5+ Years"))</f>
        <v>1-5 Years</v>
      </c>
      <c r="Q3561" t="s">
        <v>10</v>
      </c>
      <c r="R3561" t="b">
        <v>1</v>
      </c>
      <c r="S3561" t="s">
        <v>22</v>
      </c>
    </row>
    <row r="3562" spans="1:19" x14ac:dyDescent="0.35">
      <c r="A3562" t="s">
        <v>3607</v>
      </c>
      <c r="B3562">
        <v>10</v>
      </c>
      <c r="C3562" t="str">
        <f>IF(Table1[[#This Row],[Age]]&lt;=10,"Child",IF(Table1[[#This Row],[Age]]&lt;=20,"Teen", IF(Table1[[#This Row],[Age]]&lt;=40, "Young Adult",IF(Table1[[#This Row],[Age]]&lt;=60, "Middle Age","Old Age"))))</f>
        <v>Child</v>
      </c>
      <c r="D3562" t="s">
        <v>5050</v>
      </c>
      <c r="E3562" t="s">
        <v>35</v>
      </c>
      <c r="F3562" t="s">
        <v>44</v>
      </c>
      <c r="G3562" s="2">
        <v>45054</v>
      </c>
      <c r="H3562" s="1">
        <f>YEAR(Table1[[#This Row],[Date_of_Diagnosis]])</f>
        <v>2023</v>
      </c>
      <c r="I3562" t="s">
        <v>37</v>
      </c>
      <c r="J3562" t="s">
        <v>2</v>
      </c>
      <c r="K3562" t="b">
        <v>0</v>
      </c>
      <c r="L3562">
        <v>50</v>
      </c>
      <c r="M3562">
        <v>6</v>
      </c>
      <c r="N3562" t="s">
        <v>15</v>
      </c>
      <c r="O3562">
        <v>36</v>
      </c>
      <c r="P3562" t="str">
        <f>IF(Table1[[#This Row],[Survival_Time_Months]]&lt;12,"&lt;1 Year",IF(Table1[[#This Row],[Survival_Time_Months]]&lt;60,"1-5 Years","5+ Years"))</f>
        <v>1-5 Years</v>
      </c>
      <c r="Q3562" t="s">
        <v>10</v>
      </c>
      <c r="R3562" t="b">
        <v>0</v>
      </c>
      <c r="S3562" t="s">
        <v>20</v>
      </c>
    </row>
    <row r="3563" spans="1:19" x14ac:dyDescent="0.35">
      <c r="A3563" t="s">
        <v>3608</v>
      </c>
      <c r="B3563">
        <v>6</v>
      </c>
      <c r="C3563" t="str">
        <f>IF(Table1[[#This Row],[Age]]&lt;=10,"Child",IF(Table1[[#This Row],[Age]]&lt;=20,"Teen", IF(Table1[[#This Row],[Age]]&lt;=40, "Young Adult",IF(Table1[[#This Row],[Age]]&lt;=60, "Middle Age","Old Age"))))</f>
        <v>Child</v>
      </c>
      <c r="D3563" t="s">
        <v>5049</v>
      </c>
      <c r="E3563" t="s">
        <v>47</v>
      </c>
      <c r="F3563" t="s">
        <v>41</v>
      </c>
      <c r="G3563" s="2">
        <v>44977</v>
      </c>
      <c r="H3563" s="1">
        <f>YEAR(Table1[[#This Row],[Date_of_Diagnosis]])</f>
        <v>2023</v>
      </c>
      <c r="I3563" t="s">
        <v>51</v>
      </c>
      <c r="J3563" t="s">
        <v>45</v>
      </c>
      <c r="K3563" t="b">
        <v>1</v>
      </c>
      <c r="L3563">
        <v>55</v>
      </c>
      <c r="M3563">
        <v>11</v>
      </c>
      <c r="N3563" t="s">
        <v>12</v>
      </c>
      <c r="O3563">
        <v>101</v>
      </c>
      <c r="P3563" t="str">
        <f>IF(Table1[[#This Row],[Survival_Time_Months]]&lt;12,"&lt;1 Year",IF(Table1[[#This Row],[Survival_Time_Months]]&lt;60,"1-5 Years","5+ Years"))</f>
        <v>5+ Years</v>
      </c>
      <c r="Q3563" t="s">
        <v>10</v>
      </c>
      <c r="R3563" t="b">
        <v>0</v>
      </c>
      <c r="S3563" t="s">
        <v>20</v>
      </c>
    </row>
    <row r="3564" spans="1:19" x14ac:dyDescent="0.35">
      <c r="A3564" t="s">
        <v>3609</v>
      </c>
      <c r="B3564">
        <v>74</v>
      </c>
      <c r="C3564" t="str">
        <f>IF(Table1[[#This Row],[Age]]&lt;=10,"Child",IF(Table1[[#This Row],[Age]]&lt;=20,"Teen", IF(Table1[[#This Row],[Age]]&lt;=40, "Young Adult",IF(Table1[[#This Row],[Age]]&lt;=60, "Middle Age","Old Age"))))</f>
        <v>Old Age</v>
      </c>
      <c r="D3564" t="s">
        <v>40</v>
      </c>
      <c r="E3564" t="s">
        <v>50</v>
      </c>
      <c r="F3564" t="s">
        <v>36</v>
      </c>
      <c r="G3564" s="2">
        <v>44315</v>
      </c>
      <c r="H3564" s="1">
        <f>YEAR(Table1[[#This Row],[Date_of_Diagnosis]])</f>
        <v>2021</v>
      </c>
      <c r="I3564" t="s">
        <v>42</v>
      </c>
      <c r="J3564" t="s">
        <v>2</v>
      </c>
      <c r="K3564" t="b">
        <v>1</v>
      </c>
      <c r="L3564">
        <v>49</v>
      </c>
      <c r="M3564">
        <v>8</v>
      </c>
      <c r="N3564" t="s">
        <v>9</v>
      </c>
      <c r="O3564">
        <v>62</v>
      </c>
      <c r="P3564" t="str">
        <f>IF(Table1[[#This Row],[Survival_Time_Months]]&lt;12,"&lt;1 Year",IF(Table1[[#This Row],[Survival_Time_Months]]&lt;60,"1-5 Years","5+ Years"))</f>
        <v>5+ Years</v>
      </c>
      <c r="Q3564" t="s">
        <v>14</v>
      </c>
      <c r="R3564" t="b">
        <v>0</v>
      </c>
      <c r="S3564" t="s">
        <v>17</v>
      </c>
    </row>
    <row r="3565" spans="1:19" x14ac:dyDescent="0.35">
      <c r="A3565" t="s">
        <v>3610</v>
      </c>
      <c r="B3565">
        <v>54</v>
      </c>
      <c r="C3565" t="str">
        <f>IF(Table1[[#This Row],[Age]]&lt;=10,"Child",IF(Table1[[#This Row],[Age]]&lt;=20,"Teen", IF(Table1[[#This Row],[Age]]&lt;=40, "Young Adult",IF(Table1[[#This Row],[Age]]&lt;=60, "Middle Age","Old Age"))))</f>
        <v>Middle Age</v>
      </c>
      <c r="D3565" t="s">
        <v>40</v>
      </c>
      <c r="E3565" t="s">
        <v>50</v>
      </c>
      <c r="F3565" t="s">
        <v>44</v>
      </c>
      <c r="G3565" s="2">
        <v>44728</v>
      </c>
      <c r="H3565" s="1">
        <f>YEAR(Table1[[#This Row],[Date_of_Diagnosis]])</f>
        <v>2022</v>
      </c>
      <c r="I3565" t="s">
        <v>37</v>
      </c>
      <c r="J3565" t="s">
        <v>38</v>
      </c>
      <c r="K3565" t="b">
        <v>1</v>
      </c>
      <c r="L3565">
        <v>1</v>
      </c>
      <c r="M3565">
        <v>1</v>
      </c>
      <c r="N3565" t="s">
        <v>15</v>
      </c>
      <c r="O3565">
        <v>55</v>
      </c>
      <c r="P3565" t="str">
        <f>IF(Table1[[#This Row],[Survival_Time_Months]]&lt;12,"&lt;1 Year",IF(Table1[[#This Row],[Survival_Time_Months]]&lt;60,"1-5 Years","5+ Years"))</f>
        <v>1-5 Years</v>
      </c>
      <c r="Q3565" t="s">
        <v>10</v>
      </c>
      <c r="R3565" t="b">
        <v>1</v>
      </c>
      <c r="S3565" t="s">
        <v>16</v>
      </c>
    </row>
    <row r="3566" spans="1:19" x14ac:dyDescent="0.35">
      <c r="A3566" t="s">
        <v>3611</v>
      </c>
      <c r="B3566">
        <v>30</v>
      </c>
      <c r="C3566" t="str">
        <f>IF(Table1[[#This Row],[Age]]&lt;=10,"Child",IF(Table1[[#This Row],[Age]]&lt;=20,"Teen", IF(Table1[[#This Row],[Age]]&lt;=40, "Young Adult",IF(Table1[[#This Row],[Age]]&lt;=60, "Middle Age","Old Age"))))</f>
        <v>Young Adult</v>
      </c>
      <c r="D3566" t="s">
        <v>5050</v>
      </c>
      <c r="E3566" t="s">
        <v>50</v>
      </c>
      <c r="F3566" t="s">
        <v>41</v>
      </c>
      <c r="G3566" s="2">
        <v>43986</v>
      </c>
      <c r="H3566" s="1">
        <f>YEAR(Table1[[#This Row],[Date_of_Diagnosis]])</f>
        <v>2020</v>
      </c>
      <c r="I3566" t="s">
        <v>48</v>
      </c>
      <c r="J3566" t="s">
        <v>38</v>
      </c>
      <c r="K3566" t="b">
        <v>1</v>
      </c>
      <c r="L3566">
        <v>18</v>
      </c>
      <c r="M3566">
        <v>11</v>
      </c>
      <c r="N3566" t="s">
        <v>12</v>
      </c>
      <c r="O3566">
        <v>111</v>
      </c>
      <c r="P3566" t="str">
        <f>IF(Table1[[#This Row],[Survival_Time_Months]]&lt;12,"&lt;1 Year",IF(Table1[[#This Row],[Survival_Time_Months]]&lt;60,"1-5 Years","5+ Years"))</f>
        <v>5+ Years</v>
      </c>
      <c r="Q3566" t="s">
        <v>10</v>
      </c>
      <c r="R3566" t="b">
        <v>0</v>
      </c>
      <c r="S3566" t="s">
        <v>17</v>
      </c>
    </row>
    <row r="3567" spans="1:19" x14ac:dyDescent="0.35">
      <c r="A3567" t="s">
        <v>3612</v>
      </c>
      <c r="B3567">
        <v>3</v>
      </c>
      <c r="C3567" t="str">
        <f>IF(Table1[[#This Row],[Age]]&lt;=10,"Child",IF(Table1[[#This Row],[Age]]&lt;=20,"Teen", IF(Table1[[#This Row],[Age]]&lt;=40, "Young Adult",IF(Table1[[#This Row],[Age]]&lt;=60, "Middle Age","Old Age"))))</f>
        <v>Child</v>
      </c>
      <c r="D3567" t="s">
        <v>40</v>
      </c>
      <c r="E3567" t="s">
        <v>47</v>
      </c>
      <c r="F3567" t="s">
        <v>36</v>
      </c>
      <c r="G3567" s="2">
        <v>44041</v>
      </c>
      <c r="H3567" s="1">
        <f>YEAR(Table1[[#This Row],[Date_of_Diagnosis]])</f>
        <v>2020</v>
      </c>
      <c r="I3567" t="s">
        <v>48</v>
      </c>
      <c r="J3567" t="s">
        <v>45</v>
      </c>
      <c r="K3567" t="b">
        <v>0</v>
      </c>
      <c r="L3567">
        <v>35</v>
      </c>
      <c r="M3567">
        <v>16</v>
      </c>
      <c r="N3567" t="s">
        <v>12</v>
      </c>
      <c r="O3567">
        <v>69</v>
      </c>
      <c r="P3567" t="str">
        <f>IF(Table1[[#This Row],[Survival_Time_Months]]&lt;12,"&lt;1 Year",IF(Table1[[#This Row],[Survival_Time_Months]]&lt;60,"1-5 Years","5+ Years"))</f>
        <v>5+ Years</v>
      </c>
      <c r="Q3567" t="s">
        <v>10</v>
      </c>
      <c r="R3567" t="b">
        <v>0</v>
      </c>
      <c r="S3567" t="s">
        <v>20</v>
      </c>
    </row>
    <row r="3568" spans="1:19" x14ac:dyDescent="0.35">
      <c r="A3568" t="s">
        <v>3613</v>
      </c>
      <c r="B3568">
        <v>79</v>
      </c>
      <c r="C3568" t="str">
        <f>IF(Table1[[#This Row],[Age]]&lt;=10,"Child",IF(Table1[[#This Row],[Age]]&lt;=20,"Teen", IF(Table1[[#This Row],[Age]]&lt;=40, "Young Adult",IF(Table1[[#This Row],[Age]]&lt;=60, "Middle Age","Old Age"))))</f>
        <v>Old Age</v>
      </c>
      <c r="D3568" t="s">
        <v>5050</v>
      </c>
      <c r="E3568" t="s">
        <v>50</v>
      </c>
      <c r="F3568" t="s">
        <v>36</v>
      </c>
      <c r="G3568" s="2">
        <v>44453</v>
      </c>
      <c r="H3568" s="1">
        <f>YEAR(Table1[[#This Row],[Date_of_Diagnosis]])</f>
        <v>2021</v>
      </c>
      <c r="I3568" t="s">
        <v>51</v>
      </c>
      <c r="J3568" t="s">
        <v>38</v>
      </c>
      <c r="K3568" t="b">
        <v>0</v>
      </c>
      <c r="L3568">
        <v>29</v>
      </c>
      <c r="M3568">
        <v>13</v>
      </c>
      <c r="N3568" t="s">
        <v>15</v>
      </c>
      <c r="O3568">
        <v>44</v>
      </c>
      <c r="P3568" t="str">
        <f>IF(Table1[[#This Row],[Survival_Time_Months]]&lt;12,"&lt;1 Year",IF(Table1[[#This Row],[Survival_Time_Months]]&lt;60,"1-5 Years","5+ Years"))</f>
        <v>1-5 Years</v>
      </c>
      <c r="Q3568" t="s">
        <v>10</v>
      </c>
      <c r="R3568" t="b">
        <v>0</v>
      </c>
      <c r="S3568" t="s">
        <v>23</v>
      </c>
    </row>
    <row r="3569" spans="1:19" x14ac:dyDescent="0.35">
      <c r="A3569" t="s">
        <v>3614</v>
      </c>
      <c r="B3569">
        <v>70</v>
      </c>
      <c r="C3569" t="str">
        <f>IF(Table1[[#This Row],[Age]]&lt;=10,"Child",IF(Table1[[#This Row],[Age]]&lt;=20,"Teen", IF(Table1[[#This Row],[Age]]&lt;=40, "Young Adult",IF(Table1[[#This Row],[Age]]&lt;=60, "Middle Age","Old Age"))))</f>
        <v>Old Age</v>
      </c>
      <c r="D3569" t="s">
        <v>40</v>
      </c>
      <c r="E3569" t="s">
        <v>50</v>
      </c>
      <c r="F3569" t="s">
        <v>36</v>
      </c>
      <c r="G3569" s="2">
        <v>44261</v>
      </c>
      <c r="H3569" s="1">
        <f>YEAR(Table1[[#This Row],[Date_of_Diagnosis]])</f>
        <v>2021</v>
      </c>
      <c r="I3569" t="s">
        <v>48</v>
      </c>
      <c r="J3569" t="s">
        <v>2</v>
      </c>
      <c r="K3569" t="b">
        <v>1</v>
      </c>
      <c r="L3569">
        <v>22</v>
      </c>
      <c r="M3569">
        <v>1</v>
      </c>
      <c r="N3569" t="s">
        <v>15</v>
      </c>
      <c r="O3569">
        <v>79</v>
      </c>
      <c r="P3569" t="str">
        <f>IF(Table1[[#This Row],[Survival_Time_Months]]&lt;12,"&lt;1 Year",IF(Table1[[#This Row],[Survival_Time_Months]]&lt;60,"1-5 Years","5+ Years"))</f>
        <v>5+ Years</v>
      </c>
      <c r="Q3569" t="s">
        <v>14</v>
      </c>
      <c r="R3569" t="b">
        <v>1</v>
      </c>
      <c r="S3569" t="s">
        <v>16</v>
      </c>
    </row>
    <row r="3570" spans="1:19" x14ac:dyDescent="0.35">
      <c r="A3570" t="s">
        <v>3615</v>
      </c>
      <c r="B3570">
        <v>40</v>
      </c>
      <c r="C3570" t="str">
        <f>IF(Table1[[#This Row],[Age]]&lt;=10,"Child",IF(Table1[[#This Row],[Age]]&lt;=20,"Teen", IF(Table1[[#This Row],[Age]]&lt;=40, "Young Adult",IF(Table1[[#This Row],[Age]]&lt;=60, "Middle Age","Old Age"))))</f>
        <v>Young Adult</v>
      </c>
      <c r="D3570" t="s">
        <v>5050</v>
      </c>
      <c r="E3570" t="s">
        <v>50</v>
      </c>
      <c r="F3570" t="s">
        <v>41</v>
      </c>
      <c r="G3570" s="2">
        <v>44013</v>
      </c>
      <c r="H3570" s="1">
        <f>YEAR(Table1[[#This Row],[Date_of_Diagnosis]])</f>
        <v>2020</v>
      </c>
      <c r="I3570" t="s">
        <v>42</v>
      </c>
      <c r="J3570" t="s">
        <v>45</v>
      </c>
      <c r="K3570" t="b">
        <v>1</v>
      </c>
      <c r="L3570">
        <v>46</v>
      </c>
      <c r="M3570">
        <v>19</v>
      </c>
      <c r="N3570" t="s">
        <v>15</v>
      </c>
      <c r="O3570">
        <v>82</v>
      </c>
      <c r="P3570" t="str">
        <f>IF(Table1[[#This Row],[Survival_Time_Months]]&lt;12,"&lt;1 Year",IF(Table1[[#This Row],[Survival_Time_Months]]&lt;60,"1-5 Years","5+ Years"))</f>
        <v>5+ Years</v>
      </c>
      <c r="Q3570" t="s">
        <v>10</v>
      </c>
      <c r="R3570" t="b">
        <v>0</v>
      </c>
      <c r="S3570" t="s">
        <v>17</v>
      </c>
    </row>
    <row r="3571" spans="1:19" x14ac:dyDescent="0.35">
      <c r="A3571" t="s">
        <v>3616</v>
      </c>
      <c r="B3571">
        <v>10</v>
      </c>
      <c r="C3571" t="str">
        <f>IF(Table1[[#This Row],[Age]]&lt;=10,"Child",IF(Table1[[#This Row],[Age]]&lt;=20,"Teen", IF(Table1[[#This Row],[Age]]&lt;=40, "Young Adult",IF(Table1[[#This Row],[Age]]&lt;=60, "Middle Age","Old Age"))))</f>
        <v>Child</v>
      </c>
      <c r="D3571" t="s">
        <v>5050</v>
      </c>
      <c r="E3571" t="s">
        <v>50</v>
      </c>
      <c r="F3571" t="s">
        <v>44</v>
      </c>
      <c r="G3571" s="2">
        <v>43727</v>
      </c>
      <c r="H3571" s="1">
        <f>YEAR(Table1[[#This Row],[Date_of_Diagnosis]])</f>
        <v>2019</v>
      </c>
      <c r="I3571" t="s">
        <v>37</v>
      </c>
      <c r="J3571" t="s">
        <v>2</v>
      </c>
      <c r="K3571" t="b">
        <v>1</v>
      </c>
      <c r="L3571">
        <v>7</v>
      </c>
      <c r="M3571">
        <v>9</v>
      </c>
      <c r="N3571" t="s">
        <v>9</v>
      </c>
      <c r="O3571">
        <v>61</v>
      </c>
      <c r="P3571" t="str">
        <f>IF(Table1[[#This Row],[Survival_Time_Months]]&lt;12,"&lt;1 Year",IF(Table1[[#This Row],[Survival_Time_Months]]&lt;60,"1-5 Years","5+ Years"))</f>
        <v>5+ Years</v>
      </c>
      <c r="Q3571" t="s">
        <v>14</v>
      </c>
      <c r="R3571" t="b">
        <v>0</v>
      </c>
      <c r="S3571" t="s">
        <v>17</v>
      </c>
    </row>
    <row r="3572" spans="1:19" x14ac:dyDescent="0.35">
      <c r="A3572" t="s">
        <v>3617</v>
      </c>
      <c r="B3572">
        <v>65</v>
      </c>
      <c r="C3572" t="str">
        <f>IF(Table1[[#This Row],[Age]]&lt;=10,"Child",IF(Table1[[#This Row],[Age]]&lt;=20,"Teen", IF(Table1[[#This Row],[Age]]&lt;=40, "Young Adult",IF(Table1[[#This Row],[Age]]&lt;=60, "Middle Age","Old Age"))))</f>
        <v>Old Age</v>
      </c>
      <c r="D3572" t="s">
        <v>5050</v>
      </c>
      <c r="E3572" t="s">
        <v>50</v>
      </c>
      <c r="F3572" t="s">
        <v>41</v>
      </c>
      <c r="G3572" s="2">
        <v>44421</v>
      </c>
      <c r="H3572" s="1">
        <f>YEAR(Table1[[#This Row],[Date_of_Diagnosis]])</f>
        <v>2021</v>
      </c>
      <c r="I3572" t="s">
        <v>37</v>
      </c>
      <c r="J3572" t="s">
        <v>45</v>
      </c>
      <c r="K3572" t="b">
        <v>0</v>
      </c>
      <c r="L3572">
        <v>1</v>
      </c>
      <c r="M3572">
        <v>6</v>
      </c>
      <c r="N3572" t="s">
        <v>9</v>
      </c>
      <c r="O3572">
        <v>51</v>
      </c>
      <c r="P3572" t="str">
        <f>IF(Table1[[#This Row],[Survival_Time_Months]]&lt;12,"&lt;1 Year",IF(Table1[[#This Row],[Survival_Time_Months]]&lt;60,"1-5 Years","5+ Years"))</f>
        <v>1-5 Years</v>
      </c>
      <c r="Q3572" t="s">
        <v>10</v>
      </c>
      <c r="R3572" t="b">
        <v>0</v>
      </c>
      <c r="S3572" t="s">
        <v>22</v>
      </c>
    </row>
    <row r="3573" spans="1:19" x14ac:dyDescent="0.35">
      <c r="A3573" t="s">
        <v>3618</v>
      </c>
      <c r="B3573">
        <v>42</v>
      </c>
      <c r="C3573" t="str">
        <f>IF(Table1[[#This Row],[Age]]&lt;=10,"Child",IF(Table1[[#This Row],[Age]]&lt;=20,"Teen", IF(Table1[[#This Row],[Age]]&lt;=40, "Young Adult",IF(Table1[[#This Row],[Age]]&lt;=60, "Middle Age","Old Age"))))</f>
        <v>Middle Age</v>
      </c>
      <c r="D3573" t="s">
        <v>40</v>
      </c>
      <c r="E3573" t="s">
        <v>47</v>
      </c>
      <c r="F3573" t="s">
        <v>44</v>
      </c>
      <c r="G3573" s="2">
        <v>44513</v>
      </c>
      <c r="H3573" s="1">
        <f>YEAR(Table1[[#This Row],[Date_of_Diagnosis]])</f>
        <v>2021</v>
      </c>
      <c r="I3573" t="s">
        <v>37</v>
      </c>
      <c r="J3573" t="s">
        <v>2</v>
      </c>
      <c r="K3573" t="b">
        <v>0</v>
      </c>
      <c r="L3573">
        <v>56</v>
      </c>
      <c r="M3573">
        <v>9</v>
      </c>
      <c r="N3573" t="s">
        <v>9</v>
      </c>
      <c r="O3573">
        <v>23</v>
      </c>
      <c r="P3573" t="str">
        <f>IF(Table1[[#This Row],[Survival_Time_Months]]&lt;12,"&lt;1 Year",IF(Table1[[#This Row],[Survival_Time_Months]]&lt;60,"1-5 Years","5+ Years"))</f>
        <v>1-5 Years</v>
      </c>
      <c r="Q3573" t="s">
        <v>10</v>
      </c>
      <c r="R3573" t="b">
        <v>0</v>
      </c>
      <c r="S3573" t="s">
        <v>22</v>
      </c>
    </row>
    <row r="3574" spans="1:19" x14ac:dyDescent="0.35">
      <c r="A3574" t="s">
        <v>3619</v>
      </c>
      <c r="B3574">
        <v>42</v>
      </c>
      <c r="C3574" t="str">
        <f>IF(Table1[[#This Row],[Age]]&lt;=10,"Child",IF(Table1[[#This Row],[Age]]&lt;=20,"Teen", IF(Table1[[#This Row],[Age]]&lt;=40, "Young Adult",IF(Table1[[#This Row],[Age]]&lt;=60, "Middle Age","Old Age"))))</f>
        <v>Middle Age</v>
      </c>
      <c r="D3574" t="s">
        <v>40</v>
      </c>
      <c r="E3574" t="s">
        <v>50</v>
      </c>
      <c r="F3574" t="s">
        <v>36</v>
      </c>
      <c r="G3574" s="2">
        <v>43634</v>
      </c>
      <c r="H3574" s="1">
        <f>YEAR(Table1[[#This Row],[Date_of_Diagnosis]])</f>
        <v>2019</v>
      </c>
      <c r="I3574" t="s">
        <v>51</v>
      </c>
      <c r="J3574" t="s">
        <v>45</v>
      </c>
      <c r="K3574" t="b">
        <v>1</v>
      </c>
      <c r="L3574">
        <v>19</v>
      </c>
      <c r="M3574">
        <v>2</v>
      </c>
      <c r="N3574" t="s">
        <v>12</v>
      </c>
      <c r="O3574">
        <v>75</v>
      </c>
      <c r="P3574" t="str">
        <f>IF(Table1[[#This Row],[Survival_Time_Months]]&lt;12,"&lt;1 Year",IF(Table1[[#This Row],[Survival_Time_Months]]&lt;60,"1-5 Years","5+ Years"))</f>
        <v>5+ Years</v>
      </c>
      <c r="Q3574" t="s">
        <v>14</v>
      </c>
      <c r="R3574" t="b">
        <v>1</v>
      </c>
      <c r="S3574" t="s">
        <v>18</v>
      </c>
    </row>
    <row r="3575" spans="1:19" x14ac:dyDescent="0.35">
      <c r="A3575" t="s">
        <v>3620</v>
      </c>
      <c r="B3575">
        <v>86</v>
      </c>
      <c r="C3575" t="str">
        <f>IF(Table1[[#This Row],[Age]]&lt;=10,"Child",IF(Table1[[#This Row],[Age]]&lt;=20,"Teen", IF(Table1[[#This Row],[Age]]&lt;=40, "Young Adult",IF(Table1[[#This Row],[Age]]&lt;=60, "Middle Age","Old Age"))))</f>
        <v>Old Age</v>
      </c>
      <c r="D3575" t="s">
        <v>40</v>
      </c>
      <c r="E3575" t="s">
        <v>47</v>
      </c>
      <c r="F3575" t="s">
        <v>44</v>
      </c>
      <c r="G3575" s="2">
        <v>43963</v>
      </c>
      <c r="H3575" s="1">
        <f>YEAR(Table1[[#This Row],[Date_of_Diagnosis]])</f>
        <v>2020</v>
      </c>
      <c r="I3575" t="s">
        <v>48</v>
      </c>
      <c r="J3575" t="s">
        <v>2</v>
      </c>
      <c r="K3575" t="b">
        <v>0</v>
      </c>
      <c r="L3575">
        <v>1</v>
      </c>
      <c r="M3575">
        <v>1</v>
      </c>
      <c r="N3575" t="s">
        <v>9</v>
      </c>
      <c r="O3575">
        <v>41</v>
      </c>
      <c r="P3575" t="str">
        <f>IF(Table1[[#This Row],[Survival_Time_Months]]&lt;12,"&lt;1 Year",IF(Table1[[#This Row],[Survival_Time_Months]]&lt;60,"1-5 Years","5+ Years"))</f>
        <v>1-5 Years</v>
      </c>
      <c r="Q3575" t="s">
        <v>14</v>
      </c>
      <c r="R3575" t="b">
        <v>0</v>
      </c>
      <c r="S3575" t="s">
        <v>20</v>
      </c>
    </row>
    <row r="3576" spans="1:19" x14ac:dyDescent="0.35">
      <c r="A3576" t="s">
        <v>3621</v>
      </c>
      <c r="B3576">
        <v>13</v>
      </c>
      <c r="C3576" t="str">
        <f>IF(Table1[[#This Row],[Age]]&lt;=10,"Child",IF(Table1[[#This Row],[Age]]&lt;=20,"Teen", IF(Table1[[#This Row],[Age]]&lt;=40, "Young Adult",IF(Table1[[#This Row],[Age]]&lt;=60, "Middle Age","Old Age"))))</f>
        <v>Teen</v>
      </c>
      <c r="D3576" t="s">
        <v>5050</v>
      </c>
      <c r="E3576" t="s">
        <v>50</v>
      </c>
      <c r="F3576" t="s">
        <v>41</v>
      </c>
      <c r="G3576" s="2">
        <v>43689</v>
      </c>
      <c r="H3576" s="1">
        <f>YEAR(Table1[[#This Row],[Date_of_Diagnosis]])</f>
        <v>2019</v>
      </c>
      <c r="I3576" t="s">
        <v>42</v>
      </c>
      <c r="J3576" t="s">
        <v>38</v>
      </c>
      <c r="K3576" t="b">
        <v>1</v>
      </c>
      <c r="L3576">
        <v>63</v>
      </c>
      <c r="M3576">
        <v>3</v>
      </c>
      <c r="N3576" t="s">
        <v>9</v>
      </c>
      <c r="O3576">
        <v>51</v>
      </c>
      <c r="P3576" t="str">
        <f>IF(Table1[[#This Row],[Survival_Time_Months]]&lt;12,"&lt;1 Year",IF(Table1[[#This Row],[Survival_Time_Months]]&lt;60,"1-5 Years","5+ Years"))</f>
        <v>1-5 Years</v>
      </c>
      <c r="Q3576" t="s">
        <v>14</v>
      </c>
      <c r="R3576" t="b">
        <v>1</v>
      </c>
      <c r="S3576" t="s">
        <v>13</v>
      </c>
    </row>
    <row r="3577" spans="1:19" x14ac:dyDescent="0.35">
      <c r="A3577" t="s">
        <v>3622</v>
      </c>
      <c r="B3577">
        <v>14</v>
      </c>
      <c r="C3577" t="str">
        <f>IF(Table1[[#This Row],[Age]]&lt;=10,"Child",IF(Table1[[#This Row],[Age]]&lt;=20,"Teen", IF(Table1[[#This Row],[Age]]&lt;=40, "Young Adult",IF(Table1[[#This Row],[Age]]&lt;=60, "Middle Age","Old Age"))))</f>
        <v>Teen</v>
      </c>
      <c r="D3577" t="s">
        <v>40</v>
      </c>
      <c r="E3577" t="s">
        <v>50</v>
      </c>
      <c r="F3577" t="s">
        <v>36</v>
      </c>
      <c r="G3577" s="2">
        <v>44185</v>
      </c>
      <c r="H3577" s="1">
        <f>YEAR(Table1[[#This Row],[Date_of_Diagnosis]])</f>
        <v>2020</v>
      </c>
      <c r="I3577" t="s">
        <v>37</v>
      </c>
      <c r="J3577" t="s">
        <v>45</v>
      </c>
      <c r="K3577" t="b">
        <v>0</v>
      </c>
      <c r="L3577">
        <v>4</v>
      </c>
      <c r="M3577">
        <v>19</v>
      </c>
      <c r="N3577" t="s">
        <v>15</v>
      </c>
      <c r="O3577">
        <v>82</v>
      </c>
      <c r="P3577" t="str">
        <f>IF(Table1[[#This Row],[Survival_Time_Months]]&lt;12,"&lt;1 Year",IF(Table1[[#This Row],[Survival_Time_Months]]&lt;60,"1-5 Years","5+ Years"))</f>
        <v>5+ Years</v>
      </c>
      <c r="Q3577" t="s">
        <v>14</v>
      </c>
      <c r="R3577" t="b">
        <v>1</v>
      </c>
      <c r="S3577" t="s">
        <v>22</v>
      </c>
    </row>
    <row r="3578" spans="1:19" x14ac:dyDescent="0.35">
      <c r="A3578" t="s">
        <v>3623</v>
      </c>
      <c r="B3578">
        <v>9</v>
      </c>
      <c r="C3578" t="str">
        <f>IF(Table1[[#This Row],[Age]]&lt;=10,"Child",IF(Table1[[#This Row],[Age]]&lt;=20,"Teen", IF(Table1[[#This Row],[Age]]&lt;=40, "Young Adult",IF(Table1[[#This Row],[Age]]&lt;=60, "Middle Age","Old Age"))))</f>
        <v>Child</v>
      </c>
      <c r="D3578" t="s">
        <v>40</v>
      </c>
      <c r="E3578" t="s">
        <v>50</v>
      </c>
      <c r="F3578" t="s">
        <v>36</v>
      </c>
      <c r="G3578" s="2">
        <v>44707</v>
      </c>
      <c r="H3578" s="1">
        <f>YEAR(Table1[[#This Row],[Date_of_Diagnosis]])</f>
        <v>2022</v>
      </c>
      <c r="I3578" t="s">
        <v>51</v>
      </c>
      <c r="J3578" t="s">
        <v>38</v>
      </c>
      <c r="K3578" t="b">
        <v>0</v>
      </c>
      <c r="L3578">
        <v>9</v>
      </c>
      <c r="M3578">
        <v>17</v>
      </c>
      <c r="N3578" t="s">
        <v>12</v>
      </c>
      <c r="O3578">
        <v>42</v>
      </c>
      <c r="P3578" t="str">
        <f>IF(Table1[[#This Row],[Survival_Time_Months]]&lt;12,"&lt;1 Year",IF(Table1[[#This Row],[Survival_Time_Months]]&lt;60,"1-5 Years","5+ Years"))</f>
        <v>1-5 Years</v>
      </c>
      <c r="Q3578" t="s">
        <v>14</v>
      </c>
      <c r="R3578" t="b">
        <v>1</v>
      </c>
      <c r="S3578" t="s">
        <v>16</v>
      </c>
    </row>
    <row r="3579" spans="1:19" x14ac:dyDescent="0.35">
      <c r="A3579" t="s">
        <v>3624</v>
      </c>
      <c r="B3579">
        <v>69</v>
      </c>
      <c r="C3579" t="str">
        <f>IF(Table1[[#This Row],[Age]]&lt;=10,"Child",IF(Table1[[#This Row],[Age]]&lt;=20,"Teen", IF(Table1[[#This Row],[Age]]&lt;=40, "Young Adult",IF(Table1[[#This Row],[Age]]&lt;=60, "Middle Age","Old Age"))))</f>
        <v>Old Age</v>
      </c>
      <c r="D3579" t="s">
        <v>5049</v>
      </c>
      <c r="E3579" t="s">
        <v>50</v>
      </c>
      <c r="F3579" t="s">
        <v>36</v>
      </c>
      <c r="G3579" s="2">
        <v>44498</v>
      </c>
      <c r="H3579" s="1">
        <f>YEAR(Table1[[#This Row],[Date_of_Diagnosis]])</f>
        <v>2021</v>
      </c>
      <c r="I3579" t="s">
        <v>51</v>
      </c>
      <c r="J3579" t="s">
        <v>2</v>
      </c>
      <c r="K3579" t="b">
        <v>0</v>
      </c>
      <c r="L3579">
        <v>62</v>
      </c>
      <c r="M3579">
        <v>5</v>
      </c>
      <c r="N3579" t="s">
        <v>9</v>
      </c>
      <c r="O3579">
        <v>111</v>
      </c>
      <c r="P3579" t="str">
        <f>IF(Table1[[#This Row],[Survival_Time_Months]]&lt;12,"&lt;1 Year",IF(Table1[[#This Row],[Survival_Time_Months]]&lt;60,"1-5 Years","5+ Years"))</f>
        <v>5+ Years</v>
      </c>
      <c r="Q3579" t="s">
        <v>14</v>
      </c>
      <c r="R3579" t="b">
        <v>0</v>
      </c>
      <c r="S3579" t="s">
        <v>20</v>
      </c>
    </row>
    <row r="3580" spans="1:19" x14ac:dyDescent="0.35">
      <c r="A3580" t="s">
        <v>3625</v>
      </c>
      <c r="B3580">
        <v>54</v>
      </c>
      <c r="C3580" t="str">
        <f>IF(Table1[[#This Row],[Age]]&lt;=10,"Child",IF(Table1[[#This Row],[Age]]&lt;=20,"Teen", IF(Table1[[#This Row],[Age]]&lt;=40, "Young Adult",IF(Table1[[#This Row],[Age]]&lt;=60, "Middle Age","Old Age"))))</f>
        <v>Middle Age</v>
      </c>
      <c r="D3580" t="s">
        <v>40</v>
      </c>
      <c r="E3580" t="s">
        <v>47</v>
      </c>
      <c r="F3580" t="s">
        <v>41</v>
      </c>
      <c r="G3580" s="2">
        <v>43691</v>
      </c>
      <c r="H3580" s="1">
        <f>YEAR(Table1[[#This Row],[Date_of_Diagnosis]])</f>
        <v>2019</v>
      </c>
      <c r="I3580" t="s">
        <v>42</v>
      </c>
      <c r="J3580" t="s">
        <v>45</v>
      </c>
      <c r="K3580" t="b">
        <v>0</v>
      </c>
      <c r="L3580">
        <v>29</v>
      </c>
      <c r="M3580">
        <v>0</v>
      </c>
      <c r="N3580" t="s">
        <v>9</v>
      </c>
      <c r="O3580">
        <v>18</v>
      </c>
      <c r="P3580" t="str">
        <f>IF(Table1[[#This Row],[Survival_Time_Months]]&lt;12,"&lt;1 Year",IF(Table1[[#This Row],[Survival_Time_Months]]&lt;60,"1-5 Years","5+ Years"))</f>
        <v>1-5 Years</v>
      </c>
      <c r="Q3580" t="s">
        <v>14</v>
      </c>
      <c r="R3580" t="b">
        <v>0</v>
      </c>
      <c r="S3580" t="s">
        <v>19</v>
      </c>
    </row>
    <row r="3581" spans="1:19" x14ac:dyDescent="0.35">
      <c r="A3581" t="s">
        <v>3626</v>
      </c>
      <c r="B3581">
        <v>7</v>
      </c>
      <c r="C3581" t="str">
        <f>IF(Table1[[#This Row],[Age]]&lt;=10,"Child",IF(Table1[[#This Row],[Age]]&lt;=20,"Teen", IF(Table1[[#This Row],[Age]]&lt;=40, "Young Adult",IF(Table1[[#This Row],[Age]]&lt;=60, "Middle Age","Old Age"))))</f>
        <v>Child</v>
      </c>
      <c r="D3581" t="s">
        <v>40</v>
      </c>
      <c r="E3581" t="s">
        <v>47</v>
      </c>
      <c r="F3581" t="s">
        <v>36</v>
      </c>
      <c r="G3581" s="2">
        <v>44416</v>
      </c>
      <c r="H3581" s="1">
        <f>YEAR(Table1[[#This Row],[Date_of_Diagnosis]])</f>
        <v>2021</v>
      </c>
      <c r="I3581" t="s">
        <v>51</v>
      </c>
      <c r="J3581" t="s">
        <v>2</v>
      </c>
      <c r="K3581" t="b">
        <v>0</v>
      </c>
      <c r="L3581">
        <v>61</v>
      </c>
      <c r="M3581">
        <v>5</v>
      </c>
      <c r="N3581" t="s">
        <v>12</v>
      </c>
      <c r="O3581">
        <v>43</v>
      </c>
      <c r="P3581" t="str">
        <f>IF(Table1[[#This Row],[Survival_Time_Months]]&lt;12,"&lt;1 Year",IF(Table1[[#This Row],[Survival_Time_Months]]&lt;60,"1-5 Years","5+ Years"))</f>
        <v>1-5 Years</v>
      </c>
      <c r="Q3581" t="s">
        <v>14</v>
      </c>
      <c r="R3581" t="b">
        <v>1</v>
      </c>
      <c r="S3581" t="s">
        <v>16</v>
      </c>
    </row>
    <row r="3582" spans="1:19" x14ac:dyDescent="0.35">
      <c r="A3582" t="s">
        <v>3627</v>
      </c>
      <c r="B3582">
        <v>48</v>
      </c>
      <c r="C3582" t="str">
        <f>IF(Table1[[#This Row],[Age]]&lt;=10,"Child",IF(Table1[[#This Row],[Age]]&lt;=20,"Teen", IF(Table1[[#This Row],[Age]]&lt;=40, "Young Adult",IF(Table1[[#This Row],[Age]]&lt;=60, "Middle Age","Old Age"))))</f>
        <v>Middle Age</v>
      </c>
      <c r="D3582" t="s">
        <v>5049</v>
      </c>
      <c r="E3582" t="s">
        <v>35</v>
      </c>
      <c r="F3582" t="s">
        <v>41</v>
      </c>
      <c r="G3582" s="2">
        <v>45085</v>
      </c>
      <c r="H3582" s="1">
        <f>YEAR(Table1[[#This Row],[Date_of_Diagnosis]])</f>
        <v>2023</v>
      </c>
      <c r="I3582" t="s">
        <v>42</v>
      </c>
      <c r="J3582" t="s">
        <v>2</v>
      </c>
      <c r="K3582" t="b">
        <v>1</v>
      </c>
      <c r="L3582">
        <v>23</v>
      </c>
      <c r="M3582">
        <v>19</v>
      </c>
      <c r="N3582" t="s">
        <v>15</v>
      </c>
      <c r="O3582">
        <v>33</v>
      </c>
      <c r="P3582" t="str">
        <f>IF(Table1[[#This Row],[Survival_Time_Months]]&lt;12,"&lt;1 Year",IF(Table1[[#This Row],[Survival_Time_Months]]&lt;60,"1-5 Years","5+ Years"))</f>
        <v>1-5 Years</v>
      </c>
      <c r="Q3582" t="s">
        <v>14</v>
      </c>
      <c r="R3582" t="b">
        <v>1</v>
      </c>
      <c r="S3582" t="s">
        <v>23</v>
      </c>
    </row>
    <row r="3583" spans="1:19" x14ac:dyDescent="0.35">
      <c r="A3583" t="s">
        <v>3628</v>
      </c>
      <c r="B3583">
        <v>25</v>
      </c>
      <c r="C3583" t="str">
        <f>IF(Table1[[#This Row],[Age]]&lt;=10,"Child",IF(Table1[[#This Row],[Age]]&lt;=20,"Teen", IF(Table1[[#This Row],[Age]]&lt;=40, "Young Adult",IF(Table1[[#This Row],[Age]]&lt;=60, "Middle Age","Old Age"))))</f>
        <v>Young Adult</v>
      </c>
      <c r="D3583" t="s">
        <v>5049</v>
      </c>
      <c r="E3583" t="s">
        <v>50</v>
      </c>
      <c r="F3583" t="s">
        <v>36</v>
      </c>
      <c r="G3583" s="2">
        <v>44085</v>
      </c>
      <c r="H3583" s="1">
        <f>YEAR(Table1[[#This Row],[Date_of_Diagnosis]])</f>
        <v>2020</v>
      </c>
      <c r="I3583" t="s">
        <v>37</v>
      </c>
      <c r="J3583" t="s">
        <v>2</v>
      </c>
      <c r="K3583" t="b">
        <v>0</v>
      </c>
      <c r="L3583">
        <v>20</v>
      </c>
      <c r="M3583">
        <v>8</v>
      </c>
      <c r="N3583" t="s">
        <v>9</v>
      </c>
      <c r="O3583">
        <v>120</v>
      </c>
      <c r="P3583" t="str">
        <f>IF(Table1[[#This Row],[Survival_Time_Months]]&lt;12,"&lt;1 Year",IF(Table1[[#This Row],[Survival_Time_Months]]&lt;60,"1-5 Years","5+ Years"))</f>
        <v>5+ Years</v>
      </c>
      <c r="Q3583" t="s">
        <v>10</v>
      </c>
      <c r="R3583" t="b">
        <v>0</v>
      </c>
      <c r="S3583" t="s">
        <v>11</v>
      </c>
    </row>
    <row r="3584" spans="1:19" x14ac:dyDescent="0.35">
      <c r="A3584" t="s">
        <v>3629</v>
      </c>
      <c r="B3584">
        <v>8</v>
      </c>
      <c r="C3584" t="str">
        <f>IF(Table1[[#This Row],[Age]]&lt;=10,"Child",IF(Table1[[#This Row],[Age]]&lt;=20,"Teen", IF(Table1[[#This Row],[Age]]&lt;=40, "Young Adult",IF(Table1[[#This Row],[Age]]&lt;=60, "Middle Age","Old Age"))))</f>
        <v>Child</v>
      </c>
      <c r="D3584" t="s">
        <v>5049</v>
      </c>
      <c r="E3584" t="s">
        <v>47</v>
      </c>
      <c r="F3584" t="s">
        <v>41</v>
      </c>
      <c r="G3584" s="2">
        <v>45292</v>
      </c>
      <c r="H3584" s="1">
        <f>YEAR(Table1[[#This Row],[Date_of_Diagnosis]])</f>
        <v>2024</v>
      </c>
      <c r="I3584" t="s">
        <v>51</v>
      </c>
      <c r="J3584" t="s">
        <v>45</v>
      </c>
      <c r="K3584" t="b">
        <v>1</v>
      </c>
      <c r="L3584">
        <v>56</v>
      </c>
      <c r="M3584">
        <v>12</v>
      </c>
      <c r="N3584" t="s">
        <v>9</v>
      </c>
      <c r="O3584">
        <v>25</v>
      </c>
      <c r="P3584" t="str">
        <f>IF(Table1[[#This Row],[Survival_Time_Months]]&lt;12,"&lt;1 Year",IF(Table1[[#This Row],[Survival_Time_Months]]&lt;60,"1-5 Years","5+ Years"))</f>
        <v>1-5 Years</v>
      </c>
      <c r="Q3584" t="s">
        <v>10</v>
      </c>
      <c r="R3584" t="b">
        <v>0</v>
      </c>
      <c r="S3584" t="s">
        <v>18</v>
      </c>
    </row>
    <row r="3585" spans="1:19" x14ac:dyDescent="0.35">
      <c r="A3585" t="s">
        <v>3630</v>
      </c>
      <c r="B3585">
        <v>6</v>
      </c>
      <c r="C3585" t="str">
        <f>IF(Table1[[#This Row],[Age]]&lt;=10,"Child",IF(Table1[[#This Row],[Age]]&lt;=20,"Teen", IF(Table1[[#This Row],[Age]]&lt;=40, "Young Adult",IF(Table1[[#This Row],[Age]]&lt;=60, "Middle Age","Old Age"))))</f>
        <v>Child</v>
      </c>
      <c r="D3585" t="s">
        <v>5049</v>
      </c>
      <c r="E3585" t="s">
        <v>47</v>
      </c>
      <c r="F3585" t="s">
        <v>36</v>
      </c>
      <c r="G3585" s="2">
        <v>45426</v>
      </c>
      <c r="H3585" s="1">
        <f>YEAR(Table1[[#This Row],[Date_of_Diagnosis]])</f>
        <v>2024</v>
      </c>
      <c r="I3585" t="s">
        <v>48</v>
      </c>
      <c r="J3585" t="s">
        <v>2</v>
      </c>
      <c r="K3585" t="b">
        <v>1</v>
      </c>
      <c r="L3585">
        <v>17</v>
      </c>
      <c r="M3585">
        <v>12</v>
      </c>
      <c r="N3585" t="s">
        <v>12</v>
      </c>
      <c r="O3585">
        <v>61</v>
      </c>
      <c r="P3585" t="str">
        <f>IF(Table1[[#This Row],[Survival_Time_Months]]&lt;12,"&lt;1 Year",IF(Table1[[#This Row],[Survival_Time_Months]]&lt;60,"1-5 Years","5+ Years"))</f>
        <v>5+ Years</v>
      </c>
      <c r="Q3585" t="s">
        <v>14</v>
      </c>
      <c r="R3585" t="b">
        <v>0</v>
      </c>
      <c r="S3585" t="s">
        <v>18</v>
      </c>
    </row>
    <row r="3586" spans="1:19" x14ac:dyDescent="0.35">
      <c r="A3586" t="s">
        <v>3631</v>
      </c>
      <c r="B3586">
        <v>57</v>
      </c>
      <c r="C3586" t="str">
        <f>IF(Table1[[#This Row],[Age]]&lt;=10,"Child",IF(Table1[[#This Row],[Age]]&lt;=20,"Teen", IF(Table1[[#This Row],[Age]]&lt;=40, "Young Adult",IF(Table1[[#This Row],[Age]]&lt;=60, "Middle Age","Old Age"))))</f>
        <v>Middle Age</v>
      </c>
      <c r="D3586" t="s">
        <v>5049</v>
      </c>
      <c r="E3586" t="s">
        <v>50</v>
      </c>
      <c r="F3586" t="s">
        <v>44</v>
      </c>
      <c r="G3586" s="2">
        <v>43926</v>
      </c>
      <c r="H3586" s="1">
        <f>YEAR(Table1[[#This Row],[Date_of_Diagnosis]])</f>
        <v>2020</v>
      </c>
      <c r="I3586" t="s">
        <v>37</v>
      </c>
      <c r="J3586" t="s">
        <v>38</v>
      </c>
      <c r="K3586" t="b">
        <v>0</v>
      </c>
      <c r="L3586">
        <v>22</v>
      </c>
      <c r="M3586">
        <v>1</v>
      </c>
      <c r="N3586" t="s">
        <v>12</v>
      </c>
      <c r="O3586">
        <v>72</v>
      </c>
      <c r="P3586" t="str">
        <f>IF(Table1[[#This Row],[Survival_Time_Months]]&lt;12,"&lt;1 Year",IF(Table1[[#This Row],[Survival_Time_Months]]&lt;60,"1-5 Years","5+ Years"))</f>
        <v>5+ Years</v>
      </c>
      <c r="Q3586" t="s">
        <v>14</v>
      </c>
      <c r="R3586" t="b">
        <v>0</v>
      </c>
      <c r="S3586" t="s">
        <v>13</v>
      </c>
    </row>
    <row r="3587" spans="1:19" x14ac:dyDescent="0.35">
      <c r="A3587" t="s">
        <v>3632</v>
      </c>
      <c r="B3587">
        <v>62</v>
      </c>
      <c r="C3587" t="str">
        <f>IF(Table1[[#This Row],[Age]]&lt;=10,"Child",IF(Table1[[#This Row],[Age]]&lt;=20,"Teen", IF(Table1[[#This Row],[Age]]&lt;=40, "Young Adult",IF(Table1[[#This Row],[Age]]&lt;=60, "Middle Age","Old Age"))))</f>
        <v>Old Age</v>
      </c>
      <c r="D3587" t="s">
        <v>5049</v>
      </c>
      <c r="E3587" t="s">
        <v>50</v>
      </c>
      <c r="F3587" t="s">
        <v>36</v>
      </c>
      <c r="G3587" s="2">
        <v>45246</v>
      </c>
      <c r="H3587" s="1">
        <f>YEAR(Table1[[#This Row],[Date_of_Diagnosis]])</f>
        <v>2023</v>
      </c>
      <c r="I3587" t="s">
        <v>37</v>
      </c>
      <c r="J3587" t="s">
        <v>38</v>
      </c>
      <c r="K3587" t="b">
        <v>0</v>
      </c>
      <c r="L3587">
        <v>60</v>
      </c>
      <c r="M3587">
        <v>9</v>
      </c>
      <c r="N3587" t="s">
        <v>12</v>
      </c>
      <c r="O3587">
        <v>27</v>
      </c>
      <c r="P3587" t="str">
        <f>IF(Table1[[#This Row],[Survival_Time_Months]]&lt;12,"&lt;1 Year",IF(Table1[[#This Row],[Survival_Time_Months]]&lt;60,"1-5 Years","5+ Years"))</f>
        <v>1-5 Years</v>
      </c>
      <c r="Q3587" t="s">
        <v>14</v>
      </c>
      <c r="R3587" t="b">
        <v>1</v>
      </c>
      <c r="S3587" t="s">
        <v>22</v>
      </c>
    </row>
    <row r="3588" spans="1:19" x14ac:dyDescent="0.35">
      <c r="A3588" t="s">
        <v>3633</v>
      </c>
      <c r="B3588">
        <v>47</v>
      </c>
      <c r="C3588" t="str">
        <f>IF(Table1[[#This Row],[Age]]&lt;=10,"Child",IF(Table1[[#This Row],[Age]]&lt;=20,"Teen", IF(Table1[[#This Row],[Age]]&lt;=40, "Young Adult",IF(Table1[[#This Row],[Age]]&lt;=60, "Middle Age","Old Age"))))</f>
        <v>Middle Age</v>
      </c>
      <c r="D3588" t="s">
        <v>5050</v>
      </c>
      <c r="E3588" t="s">
        <v>47</v>
      </c>
      <c r="F3588" t="s">
        <v>44</v>
      </c>
      <c r="G3588" s="2">
        <v>43771</v>
      </c>
      <c r="H3588" s="1">
        <f>YEAR(Table1[[#This Row],[Date_of_Diagnosis]])</f>
        <v>2019</v>
      </c>
      <c r="I3588" t="s">
        <v>42</v>
      </c>
      <c r="J3588" t="s">
        <v>2</v>
      </c>
      <c r="K3588" t="b">
        <v>0</v>
      </c>
      <c r="L3588">
        <v>46</v>
      </c>
      <c r="M3588">
        <v>0</v>
      </c>
      <c r="N3588" t="s">
        <v>9</v>
      </c>
      <c r="O3588">
        <v>118</v>
      </c>
      <c r="P3588" t="str">
        <f>IF(Table1[[#This Row],[Survival_Time_Months]]&lt;12,"&lt;1 Year",IF(Table1[[#This Row],[Survival_Time_Months]]&lt;60,"1-5 Years","5+ Years"))</f>
        <v>5+ Years</v>
      </c>
      <c r="Q3588" t="s">
        <v>14</v>
      </c>
      <c r="R3588" t="b">
        <v>1</v>
      </c>
      <c r="S3588" t="s">
        <v>21</v>
      </c>
    </row>
    <row r="3589" spans="1:19" x14ac:dyDescent="0.35">
      <c r="A3589" t="s">
        <v>3634</v>
      </c>
      <c r="B3589">
        <v>30</v>
      </c>
      <c r="C3589" t="str">
        <f>IF(Table1[[#This Row],[Age]]&lt;=10,"Child",IF(Table1[[#This Row],[Age]]&lt;=20,"Teen", IF(Table1[[#This Row],[Age]]&lt;=40, "Young Adult",IF(Table1[[#This Row],[Age]]&lt;=60, "Middle Age","Old Age"))))</f>
        <v>Young Adult</v>
      </c>
      <c r="D3589" t="s">
        <v>40</v>
      </c>
      <c r="E3589" t="s">
        <v>35</v>
      </c>
      <c r="F3589" t="s">
        <v>36</v>
      </c>
      <c r="G3589" s="2">
        <v>43988</v>
      </c>
      <c r="H3589" s="1">
        <f>YEAR(Table1[[#This Row],[Date_of_Diagnosis]])</f>
        <v>2020</v>
      </c>
      <c r="I3589" t="s">
        <v>37</v>
      </c>
      <c r="J3589" t="s">
        <v>45</v>
      </c>
      <c r="K3589" t="b">
        <v>1</v>
      </c>
      <c r="L3589">
        <v>24</v>
      </c>
      <c r="M3589">
        <v>9</v>
      </c>
      <c r="N3589" t="s">
        <v>9</v>
      </c>
      <c r="O3589">
        <v>55</v>
      </c>
      <c r="P3589" t="str">
        <f>IF(Table1[[#This Row],[Survival_Time_Months]]&lt;12,"&lt;1 Year",IF(Table1[[#This Row],[Survival_Time_Months]]&lt;60,"1-5 Years","5+ Years"))</f>
        <v>1-5 Years</v>
      </c>
      <c r="Q3589" t="s">
        <v>10</v>
      </c>
      <c r="R3589" t="b">
        <v>0</v>
      </c>
      <c r="S3589" t="s">
        <v>21</v>
      </c>
    </row>
    <row r="3590" spans="1:19" x14ac:dyDescent="0.35">
      <c r="A3590" t="s">
        <v>3635</v>
      </c>
      <c r="B3590">
        <v>89</v>
      </c>
      <c r="C3590" t="str">
        <f>IF(Table1[[#This Row],[Age]]&lt;=10,"Child",IF(Table1[[#This Row],[Age]]&lt;=20,"Teen", IF(Table1[[#This Row],[Age]]&lt;=40, "Young Adult",IF(Table1[[#This Row],[Age]]&lt;=60, "Middle Age","Old Age"))))</f>
        <v>Old Age</v>
      </c>
      <c r="D3590" t="s">
        <v>40</v>
      </c>
      <c r="E3590" t="s">
        <v>47</v>
      </c>
      <c r="F3590" t="s">
        <v>36</v>
      </c>
      <c r="G3590" s="2">
        <v>44032</v>
      </c>
      <c r="H3590" s="1">
        <f>YEAR(Table1[[#This Row],[Date_of_Diagnosis]])</f>
        <v>2020</v>
      </c>
      <c r="I3590" t="s">
        <v>51</v>
      </c>
      <c r="J3590" t="s">
        <v>38</v>
      </c>
      <c r="K3590" t="b">
        <v>0</v>
      </c>
      <c r="L3590">
        <v>56</v>
      </c>
      <c r="M3590">
        <v>14</v>
      </c>
      <c r="N3590" t="s">
        <v>15</v>
      </c>
      <c r="O3590">
        <v>102</v>
      </c>
      <c r="P3590" t="str">
        <f>IF(Table1[[#This Row],[Survival_Time_Months]]&lt;12,"&lt;1 Year",IF(Table1[[#This Row],[Survival_Time_Months]]&lt;60,"1-5 Years","5+ Years"))</f>
        <v>5+ Years</v>
      </c>
      <c r="Q3590" t="s">
        <v>14</v>
      </c>
      <c r="R3590" t="b">
        <v>1</v>
      </c>
      <c r="S3590" t="s">
        <v>22</v>
      </c>
    </row>
    <row r="3591" spans="1:19" x14ac:dyDescent="0.35">
      <c r="A3591" t="s">
        <v>3636</v>
      </c>
      <c r="B3591">
        <v>5</v>
      </c>
      <c r="C3591" t="str">
        <f>IF(Table1[[#This Row],[Age]]&lt;=10,"Child",IF(Table1[[#This Row],[Age]]&lt;=20,"Teen", IF(Table1[[#This Row],[Age]]&lt;=40, "Young Adult",IF(Table1[[#This Row],[Age]]&lt;=60, "Middle Age","Old Age"))))</f>
        <v>Child</v>
      </c>
      <c r="D3591" t="s">
        <v>5050</v>
      </c>
      <c r="E3591" t="s">
        <v>35</v>
      </c>
      <c r="F3591" t="s">
        <v>44</v>
      </c>
      <c r="G3591" s="2">
        <v>45352</v>
      </c>
      <c r="H3591" s="1">
        <f>YEAR(Table1[[#This Row],[Date_of_Diagnosis]])</f>
        <v>2024</v>
      </c>
      <c r="I3591" t="s">
        <v>51</v>
      </c>
      <c r="J3591" t="s">
        <v>2</v>
      </c>
      <c r="K3591" t="b">
        <v>0</v>
      </c>
      <c r="L3591">
        <v>7</v>
      </c>
      <c r="M3591">
        <v>8</v>
      </c>
      <c r="N3591" t="s">
        <v>12</v>
      </c>
      <c r="O3591">
        <v>16</v>
      </c>
      <c r="P3591" t="str">
        <f>IF(Table1[[#This Row],[Survival_Time_Months]]&lt;12,"&lt;1 Year",IF(Table1[[#This Row],[Survival_Time_Months]]&lt;60,"1-5 Years","5+ Years"))</f>
        <v>1-5 Years</v>
      </c>
      <c r="Q3591" t="s">
        <v>14</v>
      </c>
      <c r="R3591" t="b">
        <v>1</v>
      </c>
      <c r="S3591" t="s">
        <v>21</v>
      </c>
    </row>
    <row r="3592" spans="1:19" x14ac:dyDescent="0.35">
      <c r="A3592" t="s">
        <v>3637</v>
      </c>
      <c r="B3592">
        <v>23</v>
      </c>
      <c r="C3592" t="str">
        <f>IF(Table1[[#This Row],[Age]]&lt;=10,"Child",IF(Table1[[#This Row],[Age]]&lt;=20,"Teen", IF(Table1[[#This Row],[Age]]&lt;=40, "Young Adult",IF(Table1[[#This Row],[Age]]&lt;=60, "Middle Age","Old Age"))))</f>
        <v>Young Adult</v>
      </c>
      <c r="D3592" t="s">
        <v>40</v>
      </c>
      <c r="E3592" t="s">
        <v>35</v>
      </c>
      <c r="F3592" t="s">
        <v>36</v>
      </c>
      <c r="G3592" s="2">
        <v>44746</v>
      </c>
      <c r="H3592" s="1">
        <f>YEAR(Table1[[#This Row],[Date_of_Diagnosis]])</f>
        <v>2022</v>
      </c>
      <c r="I3592" t="s">
        <v>42</v>
      </c>
      <c r="J3592" t="s">
        <v>38</v>
      </c>
      <c r="K3592" t="b">
        <v>0</v>
      </c>
      <c r="L3592">
        <v>67</v>
      </c>
      <c r="M3592">
        <v>2</v>
      </c>
      <c r="N3592" t="s">
        <v>9</v>
      </c>
      <c r="O3592">
        <v>37</v>
      </c>
      <c r="P3592" t="str">
        <f>IF(Table1[[#This Row],[Survival_Time_Months]]&lt;12,"&lt;1 Year",IF(Table1[[#This Row],[Survival_Time_Months]]&lt;60,"1-5 Years","5+ Years"))</f>
        <v>1-5 Years</v>
      </c>
      <c r="Q3592" t="s">
        <v>14</v>
      </c>
      <c r="R3592" t="b">
        <v>0</v>
      </c>
      <c r="S3592" t="s">
        <v>20</v>
      </c>
    </row>
    <row r="3593" spans="1:19" x14ac:dyDescent="0.35">
      <c r="A3593" t="s">
        <v>3638</v>
      </c>
      <c r="B3593">
        <v>86</v>
      </c>
      <c r="C3593" t="str">
        <f>IF(Table1[[#This Row],[Age]]&lt;=10,"Child",IF(Table1[[#This Row],[Age]]&lt;=20,"Teen", IF(Table1[[#This Row],[Age]]&lt;=40, "Young Adult",IF(Table1[[#This Row],[Age]]&lt;=60, "Middle Age","Old Age"))))</f>
        <v>Old Age</v>
      </c>
      <c r="D3593" t="s">
        <v>5050</v>
      </c>
      <c r="E3593" t="s">
        <v>47</v>
      </c>
      <c r="F3593" t="s">
        <v>36</v>
      </c>
      <c r="G3593" s="2">
        <v>45139</v>
      </c>
      <c r="H3593" s="1">
        <f>YEAR(Table1[[#This Row],[Date_of_Diagnosis]])</f>
        <v>2023</v>
      </c>
      <c r="I3593" t="s">
        <v>42</v>
      </c>
      <c r="J3593" t="s">
        <v>45</v>
      </c>
      <c r="K3593" t="b">
        <v>1</v>
      </c>
      <c r="L3593">
        <v>56</v>
      </c>
      <c r="M3593">
        <v>10</v>
      </c>
      <c r="N3593" t="s">
        <v>15</v>
      </c>
      <c r="O3593">
        <v>39</v>
      </c>
      <c r="P3593" t="str">
        <f>IF(Table1[[#This Row],[Survival_Time_Months]]&lt;12,"&lt;1 Year",IF(Table1[[#This Row],[Survival_Time_Months]]&lt;60,"1-5 Years","5+ Years"))</f>
        <v>1-5 Years</v>
      </c>
      <c r="Q3593" t="s">
        <v>10</v>
      </c>
      <c r="R3593" t="b">
        <v>1</v>
      </c>
      <c r="S3593" t="s">
        <v>20</v>
      </c>
    </row>
    <row r="3594" spans="1:19" x14ac:dyDescent="0.35">
      <c r="A3594" t="s">
        <v>3639</v>
      </c>
      <c r="B3594">
        <v>90</v>
      </c>
      <c r="C3594" t="str">
        <f>IF(Table1[[#This Row],[Age]]&lt;=10,"Child",IF(Table1[[#This Row],[Age]]&lt;=20,"Teen", IF(Table1[[#This Row],[Age]]&lt;=40, "Young Adult",IF(Table1[[#This Row],[Age]]&lt;=60, "Middle Age","Old Age"))))</f>
        <v>Old Age</v>
      </c>
      <c r="D3594" t="s">
        <v>5050</v>
      </c>
      <c r="E3594" t="s">
        <v>50</v>
      </c>
      <c r="F3594" t="s">
        <v>41</v>
      </c>
      <c r="G3594" s="2">
        <v>45149</v>
      </c>
      <c r="H3594" s="1">
        <f>YEAR(Table1[[#This Row],[Date_of_Diagnosis]])</f>
        <v>2023</v>
      </c>
      <c r="I3594" t="s">
        <v>37</v>
      </c>
      <c r="J3594" t="s">
        <v>38</v>
      </c>
      <c r="K3594" t="b">
        <v>1</v>
      </c>
      <c r="L3594">
        <v>52</v>
      </c>
      <c r="M3594">
        <v>18</v>
      </c>
      <c r="N3594" t="s">
        <v>9</v>
      </c>
      <c r="O3594">
        <v>81</v>
      </c>
      <c r="P3594" t="str">
        <f>IF(Table1[[#This Row],[Survival_Time_Months]]&lt;12,"&lt;1 Year",IF(Table1[[#This Row],[Survival_Time_Months]]&lt;60,"1-5 Years","5+ Years"))</f>
        <v>5+ Years</v>
      </c>
      <c r="Q3594" t="s">
        <v>10</v>
      </c>
      <c r="R3594" t="b">
        <v>1</v>
      </c>
      <c r="S3594" t="s">
        <v>17</v>
      </c>
    </row>
    <row r="3595" spans="1:19" x14ac:dyDescent="0.35">
      <c r="A3595" t="s">
        <v>3640</v>
      </c>
      <c r="B3595">
        <v>21</v>
      </c>
      <c r="C3595" t="str">
        <f>IF(Table1[[#This Row],[Age]]&lt;=10,"Child",IF(Table1[[#This Row],[Age]]&lt;=20,"Teen", IF(Table1[[#This Row],[Age]]&lt;=40, "Young Adult",IF(Table1[[#This Row],[Age]]&lt;=60, "Middle Age","Old Age"))))</f>
        <v>Young Adult</v>
      </c>
      <c r="D3595" t="s">
        <v>40</v>
      </c>
      <c r="E3595" t="s">
        <v>35</v>
      </c>
      <c r="F3595" t="s">
        <v>44</v>
      </c>
      <c r="G3595" s="2">
        <v>44828</v>
      </c>
      <c r="H3595" s="1">
        <f>YEAR(Table1[[#This Row],[Date_of_Diagnosis]])</f>
        <v>2022</v>
      </c>
      <c r="I3595" t="s">
        <v>37</v>
      </c>
      <c r="J3595" t="s">
        <v>38</v>
      </c>
      <c r="K3595" t="b">
        <v>0</v>
      </c>
      <c r="L3595">
        <v>67</v>
      </c>
      <c r="M3595">
        <v>4</v>
      </c>
      <c r="N3595" t="s">
        <v>15</v>
      </c>
      <c r="O3595">
        <v>61</v>
      </c>
      <c r="P3595" t="str">
        <f>IF(Table1[[#This Row],[Survival_Time_Months]]&lt;12,"&lt;1 Year",IF(Table1[[#This Row],[Survival_Time_Months]]&lt;60,"1-5 Years","5+ Years"))</f>
        <v>5+ Years</v>
      </c>
      <c r="Q3595" t="s">
        <v>10</v>
      </c>
      <c r="R3595" t="b">
        <v>1</v>
      </c>
      <c r="S3595" t="s">
        <v>17</v>
      </c>
    </row>
    <row r="3596" spans="1:19" x14ac:dyDescent="0.35">
      <c r="A3596" t="s">
        <v>3641</v>
      </c>
      <c r="B3596">
        <v>18</v>
      </c>
      <c r="C3596" t="str">
        <f>IF(Table1[[#This Row],[Age]]&lt;=10,"Child",IF(Table1[[#This Row],[Age]]&lt;=20,"Teen", IF(Table1[[#This Row],[Age]]&lt;=40, "Young Adult",IF(Table1[[#This Row],[Age]]&lt;=60, "Middle Age","Old Age"))))</f>
        <v>Teen</v>
      </c>
      <c r="D3596" t="s">
        <v>5049</v>
      </c>
      <c r="E3596" t="s">
        <v>47</v>
      </c>
      <c r="F3596" t="s">
        <v>44</v>
      </c>
      <c r="G3596" s="2">
        <v>44518</v>
      </c>
      <c r="H3596" s="1">
        <f>YEAR(Table1[[#This Row],[Date_of_Diagnosis]])</f>
        <v>2021</v>
      </c>
      <c r="I3596" t="s">
        <v>51</v>
      </c>
      <c r="J3596" t="s">
        <v>38</v>
      </c>
      <c r="K3596" t="b">
        <v>1</v>
      </c>
      <c r="L3596">
        <v>2</v>
      </c>
      <c r="M3596">
        <v>4</v>
      </c>
      <c r="N3596" t="s">
        <v>15</v>
      </c>
      <c r="O3596">
        <v>14</v>
      </c>
      <c r="P3596" t="str">
        <f>IF(Table1[[#This Row],[Survival_Time_Months]]&lt;12,"&lt;1 Year",IF(Table1[[#This Row],[Survival_Time_Months]]&lt;60,"1-5 Years","5+ Years"))</f>
        <v>1-5 Years</v>
      </c>
      <c r="Q3596" t="s">
        <v>14</v>
      </c>
      <c r="R3596" t="b">
        <v>0</v>
      </c>
      <c r="S3596" t="s">
        <v>11</v>
      </c>
    </row>
    <row r="3597" spans="1:19" x14ac:dyDescent="0.35">
      <c r="A3597" t="s">
        <v>3642</v>
      </c>
      <c r="B3597">
        <v>44</v>
      </c>
      <c r="C3597" t="str">
        <f>IF(Table1[[#This Row],[Age]]&lt;=10,"Child",IF(Table1[[#This Row],[Age]]&lt;=20,"Teen", IF(Table1[[#This Row],[Age]]&lt;=40, "Young Adult",IF(Table1[[#This Row],[Age]]&lt;=60, "Middle Age","Old Age"))))</f>
        <v>Middle Age</v>
      </c>
      <c r="D3597" t="s">
        <v>5050</v>
      </c>
      <c r="E3597" t="s">
        <v>35</v>
      </c>
      <c r="F3597" t="s">
        <v>41</v>
      </c>
      <c r="G3597" s="2">
        <v>45285</v>
      </c>
      <c r="H3597" s="1">
        <f>YEAR(Table1[[#This Row],[Date_of_Diagnosis]])</f>
        <v>2023</v>
      </c>
      <c r="I3597" t="s">
        <v>37</v>
      </c>
      <c r="J3597" t="s">
        <v>2</v>
      </c>
      <c r="K3597" t="b">
        <v>0</v>
      </c>
      <c r="L3597">
        <v>41</v>
      </c>
      <c r="M3597">
        <v>15</v>
      </c>
      <c r="N3597" t="s">
        <v>9</v>
      </c>
      <c r="O3597">
        <v>43</v>
      </c>
      <c r="P3597" t="str">
        <f>IF(Table1[[#This Row],[Survival_Time_Months]]&lt;12,"&lt;1 Year",IF(Table1[[#This Row],[Survival_Time_Months]]&lt;60,"1-5 Years","5+ Years"))</f>
        <v>1-5 Years</v>
      </c>
      <c r="Q3597" t="s">
        <v>14</v>
      </c>
      <c r="R3597" t="b">
        <v>1</v>
      </c>
      <c r="S3597" t="s">
        <v>11</v>
      </c>
    </row>
    <row r="3598" spans="1:19" x14ac:dyDescent="0.35">
      <c r="A3598" t="s">
        <v>3643</v>
      </c>
      <c r="B3598">
        <v>72</v>
      </c>
      <c r="C3598" t="str">
        <f>IF(Table1[[#This Row],[Age]]&lt;=10,"Child",IF(Table1[[#This Row],[Age]]&lt;=20,"Teen", IF(Table1[[#This Row],[Age]]&lt;=40, "Young Adult",IF(Table1[[#This Row],[Age]]&lt;=60, "Middle Age","Old Age"))))</f>
        <v>Old Age</v>
      </c>
      <c r="D3598" t="s">
        <v>40</v>
      </c>
      <c r="E3598" t="s">
        <v>50</v>
      </c>
      <c r="F3598" t="s">
        <v>41</v>
      </c>
      <c r="G3598" s="2">
        <v>43713</v>
      </c>
      <c r="H3598" s="1">
        <f>YEAR(Table1[[#This Row],[Date_of_Diagnosis]])</f>
        <v>2019</v>
      </c>
      <c r="I3598" t="s">
        <v>51</v>
      </c>
      <c r="J3598" t="s">
        <v>45</v>
      </c>
      <c r="K3598" t="b">
        <v>1</v>
      </c>
      <c r="L3598">
        <v>51</v>
      </c>
      <c r="M3598">
        <v>18</v>
      </c>
      <c r="N3598" t="s">
        <v>12</v>
      </c>
      <c r="O3598">
        <v>71</v>
      </c>
      <c r="P3598" t="str">
        <f>IF(Table1[[#This Row],[Survival_Time_Months]]&lt;12,"&lt;1 Year",IF(Table1[[#This Row],[Survival_Time_Months]]&lt;60,"1-5 Years","5+ Years"))</f>
        <v>5+ Years</v>
      </c>
      <c r="Q3598" t="s">
        <v>10</v>
      </c>
      <c r="R3598" t="b">
        <v>0</v>
      </c>
      <c r="S3598" t="s">
        <v>16</v>
      </c>
    </row>
    <row r="3599" spans="1:19" x14ac:dyDescent="0.35">
      <c r="A3599" t="s">
        <v>3644</v>
      </c>
      <c r="B3599">
        <v>73</v>
      </c>
      <c r="C3599" t="str">
        <f>IF(Table1[[#This Row],[Age]]&lt;=10,"Child",IF(Table1[[#This Row],[Age]]&lt;=20,"Teen", IF(Table1[[#This Row],[Age]]&lt;=40, "Young Adult",IF(Table1[[#This Row],[Age]]&lt;=60, "Middle Age","Old Age"))))</f>
        <v>Old Age</v>
      </c>
      <c r="D3599" t="s">
        <v>5050</v>
      </c>
      <c r="E3599" t="s">
        <v>35</v>
      </c>
      <c r="F3599" t="s">
        <v>41</v>
      </c>
      <c r="G3599" s="2">
        <v>44958</v>
      </c>
      <c r="H3599" s="1">
        <f>YEAR(Table1[[#This Row],[Date_of_Diagnosis]])</f>
        <v>2023</v>
      </c>
      <c r="I3599" t="s">
        <v>51</v>
      </c>
      <c r="J3599" t="s">
        <v>2</v>
      </c>
      <c r="K3599" t="b">
        <v>0</v>
      </c>
      <c r="L3599">
        <v>13</v>
      </c>
      <c r="M3599">
        <v>3</v>
      </c>
      <c r="N3599" t="s">
        <v>15</v>
      </c>
      <c r="O3599">
        <v>10</v>
      </c>
      <c r="P3599" t="str">
        <f>IF(Table1[[#This Row],[Survival_Time_Months]]&lt;12,"&lt;1 Year",IF(Table1[[#This Row],[Survival_Time_Months]]&lt;60,"1-5 Years","5+ Years"))</f>
        <v>&lt;1 Year</v>
      </c>
      <c r="Q3599" t="s">
        <v>10</v>
      </c>
      <c r="R3599" t="b">
        <v>0</v>
      </c>
      <c r="S3599" t="s">
        <v>11</v>
      </c>
    </row>
    <row r="3600" spans="1:19" x14ac:dyDescent="0.35">
      <c r="A3600" t="s">
        <v>3645</v>
      </c>
      <c r="B3600">
        <v>69</v>
      </c>
      <c r="C3600" t="str">
        <f>IF(Table1[[#This Row],[Age]]&lt;=10,"Child",IF(Table1[[#This Row],[Age]]&lt;=20,"Teen", IF(Table1[[#This Row],[Age]]&lt;=40, "Young Adult",IF(Table1[[#This Row],[Age]]&lt;=60, "Middle Age","Old Age"))))</f>
        <v>Old Age</v>
      </c>
      <c r="D3600" t="s">
        <v>40</v>
      </c>
      <c r="E3600" t="s">
        <v>50</v>
      </c>
      <c r="F3600" t="s">
        <v>44</v>
      </c>
      <c r="G3600" s="2">
        <v>44187</v>
      </c>
      <c r="H3600" s="1">
        <f>YEAR(Table1[[#This Row],[Date_of_Diagnosis]])</f>
        <v>2020</v>
      </c>
      <c r="I3600" t="s">
        <v>42</v>
      </c>
      <c r="J3600" t="s">
        <v>38</v>
      </c>
      <c r="K3600" t="b">
        <v>0</v>
      </c>
      <c r="L3600">
        <v>6</v>
      </c>
      <c r="M3600">
        <v>9</v>
      </c>
      <c r="N3600" t="s">
        <v>9</v>
      </c>
      <c r="O3600">
        <v>75</v>
      </c>
      <c r="P3600" t="str">
        <f>IF(Table1[[#This Row],[Survival_Time_Months]]&lt;12,"&lt;1 Year",IF(Table1[[#This Row],[Survival_Time_Months]]&lt;60,"1-5 Years","5+ Years"))</f>
        <v>5+ Years</v>
      </c>
      <c r="Q3600" t="s">
        <v>14</v>
      </c>
      <c r="R3600" t="b">
        <v>0</v>
      </c>
      <c r="S3600" t="s">
        <v>23</v>
      </c>
    </row>
    <row r="3601" spans="1:19" x14ac:dyDescent="0.35">
      <c r="A3601" t="s">
        <v>3646</v>
      </c>
      <c r="B3601">
        <v>31</v>
      </c>
      <c r="C3601" t="str">
        <f>IF(Table1[[#This Row],[Age]]&lt;=10,"Child",IF(Table1[[#This Row],[Age]]&lt;=20,"Teen", IF(Table1[[#This Row],[Age]]&lt;=40, "Young Adult",IF(Table1[[#This Row],[Age]]&lt;=60, "Middle Age","Old Age"))))</f>
        <v>Young Adult</v>
      </c>
      <c r="D3601" t="s">
        <v>5050</v>
      </c>
      <c r="E3601" t="s">
        <v>47</v>
      </c>
      <c r="F3601" t="s">
        <v>41</v>
      </c>
      <c r="G3601" s="2">
        <v>44450</v>
      </c>
      <c r="H3601" s="1">
        <f>YEAR(Table1[[#This Row],[Date_of_Diagnosis]])</f>
        <v>2021</v>
      </c>
      <c r="I3601" t="s">
        <v>37</v>
      </c>
      <c r="J3601" t="s">
        <v>38</v>
      </c>
      <c r="K3601" t="b">
        <v>0</v>
      </c>
      <c r="L3601">
        <v>50</v>
      </c>
      <c r="M3601">
        <v>7</v>
      </c>
      <c r="N3601" t="s">
        <v>12</v>
      </c>
      <c r="O3601">
        <v>16</v>
      </c>
      <c r="P3601" t="str">
        <f>IF(Table1[[#This Row],[Survival_Time_Months]]&lt;12,"&lt;1 Year",IF(Table1[[#This Row],[Survival_Time_Months]]&lt;60,"1-5 Years","5+ Years"))</f>
        <v>1-5 Years</v>
      </c>
      <c r="Q3601" t="s">
        <v>14</v>
      </c>
      <c r="R3601" t="b">
        <v>0</v>
      </c>
      <c r="S3601" t="s">
        <v>16</v>
      </c>
    </row>
    <row r="3602" spans="1:19" x14ac:dyDescent="0.35">
      <c r="A3602" t="s">
        <v>3647</v>
      </c>
      <c r="B3602">
        <v>41</v>
      </c>
      <c r="C3602" t="str">
        <f>IF(Table1[[#This Row],[Age]]&lt;=10,"Child",IF(Table1[[#This Row],[Age]]&lt;=20,"Teen", IF(Table1[[#This Row],[Age]]&lt;=40, "Young Adult",IF(Table1[[#This Row],[Age]]&lt;=60, "Middle Age","Old Age"))))</f>
        <v>Middle Age</v>
      </c>
      <c r="D3602" t="s">
        <v>5050</v>
      </c>
      <c r="E3602" t="s">
        <v>47</v>
      </c>
      <c r="F3602" t="s">
        <v>36</v>
      </c>
      <c r="G3602" s="2">
        <v>45115</v>
      </c>
      <c r="H3602" s="1">
        <f>YEAR(Table1[[#This Row],[Date_of_Diagnosis]])</f>
        <v>2023</v>
      </c>
      <c r="I3602" t="s">
        <v>51</v>
      </c>
      <c r="J3602" t="s">
        <v>38</v>
      </c>
      <c r="K3602" t="b">
        <v>0</v>
      </c>
      <c r="L3602">
        <v>9</v>
      </c>
      <c r="M3602">
        <v>0</v>
      </c>
      <c r="N3602" t="s">
        <v>12</v>
      </c>
      <c r="O3602">
        <v>103</v>
      </c>
      <c r="P3602" t="str">
        <f>IF(Table1[[#This Row],[Survival_Time_Months]]&lt;12,"&lt;1 Year",IF(Table1[[#This Row],[Survival_Time_Months]]&lt;60,"1-5 Years","5+ Years"))</f>
        <v>5+ Years</v>
      </c>
      <c r="Q3602" t="s">
        <v>10</v>
      </c>
      <c r="R3602" t="b">
        <v>1</v>
      </c>
      <c r="S3602" t="s">
        <v>22</v>
      </c>
    </row>
    <row r="3603" spans="1:19" x14ac:dyDescent="0.35">
      <c r="A3603" t="s">
        <v>3648</v>
      </c>
      <c r="B3603">
        <v>62</v>
      </c>
      <c r="C3603" t="str">
        <f>IF(Table1[[#This Row],[Age]]&lt;=10,"Child",IF(Table1[[#This Row],[Age]]&lt;=20,"Teen", IF(Table1[[#This Row],[Age]]&lt;=40, "Young Adult",IF(Table1[[#This Row],[Age]]&lt;=60, "Middle Age","Old Age"))))</f>
        <v>Old Age</v>
      </c>
      <c r="D3603" t="s">
        <v>5049</v>
      </c>
      <c r="E3603" t="s">
        <v>50</v>
      </c>
      <c r="F3603" t="s">
        <v>36</v>
      </c>
      <c r="G3603" s="2">
        <v>45168</v>
      </c>
      <c r="H3603" s="1">
        <f>YEAR(Table1[[#This Row],[Date_of_Diagnosis]])</f>
        <v>2023</v>
      </c>
      <c r="I3603" t="s">
        <v>42</v>
      </c>
      <c r="J3603" t="s">
        <v>38</v>
      </c>
      <c r="K3603" t="b">
        <v>1</v>
      </c>
      <c r="L3603">
        <v>17</v>
      </c>
      <c r="M3603">
        <v>10</v>
      </c>
      <c r="N3603" t="s">
        <v>15</v>
      </c>
      <c r="O3603">
        <v>53</v>
      </c>
      <c r="P3603" t="str">
        <f>IF(Table1[[#This Row],[Survival_Time_Months]]&lt;12,"&lt;1 Year",IF(Table1[[#This Row],[Survival_Time_Months]]&lt;60,"1-5 Years","5+ Years"))</f>
        <v>1-5 Years</v>
      </c>
      <c r="Q3603" t="s">
        <v>14</v>
      </c>
      <c r="R3603" t="b">
        <v>0</v>
      </c>
      <c r="S3603" t="s">
        <v>20</v>
      </c>
    </row>
    <row r="3604" spans="1:19" x14ac:dyDescent="0.35">
      <c r="A3604" t="s">
        <v>3649</v>
      </c>
      <c r="B3604">
        <v>65</v>
      </c>
      <c r="C3604" t="str">
        <f>IF(Table1[[#This Row],[Age]]&lt;=10,"Child",IF(Table1[[#This Row],[Age]]&lt;=20,"Teen", IF(Table1[[#This Row],[Age]]&lt;=40, "Young Adult",IF(Table1[[#This Row],[Age]]&lt;=60, "Middle Age","Old Age"))))</f>
        <v>Old Age</v>
      </c>
      <c r="D3604" t="s">
        <v>40</v>
      </c>
      <c r="E3604" t="s">
        <v>47</v>
      </c>
      <c r="F3604" t="s">
        <v>41</v>
      </c>
      <c r="G3604" s="2">
        <v>44140</v>
      </c>
      <c r="H3604" s="1">
        <f>YEAR(Table1[[#This Row],[Date_of_Diagnosis]])</f>
        <v>2020</v>
      </c>
      <c r="I3604" t="s">
        <v>48</v>
      </c>
      <c r="J3604" t="s">
        <v>2</v>
      </c>
      <c r="K3604" t="b">
        <v>1</v>
      </c>
      <c r="L3604">
        <v>9</v>
      </c>
      <c r="M3604">
        <v>10</v>
      </c>
      <c r="N3604" t="s">
        <v>15</v>
      </c>
      <c r="O3604">
        <v>120</v>
      </c>
      <c r="P3604" t="str">
        <f>IF(Table1[[#This Row],[Survival_Time_Months]]&lt;12,"&lt;1 Year",IF(Table1[[#This Row],[Survival_Time_Months]]&lt;60,"1-5 Years","5+ Years"))</f>
        <v>5+ Years</v>
      </c>
      <c r="Q3604" t="s">
        <v>10</v>
      </c>
      <c r="R3604" t="b">
        <v>1</v>
      </c>
      <c r="S3604" t="s">
        <v>17</v>
      </c>
    </row>
    <row r="3605" spans="1:19" x14ac:dyDescent="0.35">
      <c r="A3605" t="s">
        <v>3650</v>
      </c>
      <c r="B3605">
        <v>12</v>
      </c>
      <c r="C3605" t="str">
        <f>IF(Table1[[#This Row],[Age]]&lt;=10,"Child",IF(Table1[[#This Row],[Age]]&lt;=20,"Teen", IF(Table1[[#This Row],[Age]]&lt;=40, "Young Adult",IF(Table1[[#This Row],[Age]]&lt;=60, "Middle Age","Old Age"))))</f>
        <v>Teen</v>
      </c>
      <c r="D3605" t="s">
        <v>5049</v>
      </c>
      <c r="E3605" t="s">
        <v>50</v>
      </c>
      <c r="F3605" t="s">
        <v>41</v>
      </c>
      <c r="G3605" s="2">
        <v>44841</v>
      </c>
      <c r="H3605" s="1">
        <f>YEAR(Table1[[#This Row],[Date_of_Diagnosis]])</f>
        <v>2022</v>
      </c>
      <c r="I3605" t="s">
        <v>37</v>
      </c>
      <c r="J3605" t="s">
        <v>2</v>
      </c>
      <c r="K3605" t="b">
        <v>1</v>
      </c>
      <c r="L3605">
        <v>47</v>
      </c>
      <c r="M3605">
        <v>14</v>
      </c>
      <c r="N3605" t="s">
        <v>12</v>
      </c>
      <c r="O3605">
        <v>38</v>
      </c>
      <c r="P3605" t="str">
        <f>IF(Table1[[#This Row],[Survival_Time_Months]]&lt;12,"&lt;1 Year",IF(Table1[[#This Row],[Survival_Time_Months]]&lt;60,"1-5 Years","5+ Years"))</f>
        <v>1-5 Years</v>
      </c>
      <c r="Q3605" t="s">
        <v>10</v>
      </c>
      <c r="R3605" t="b">
        <v>0</v>
      </c>
      <c r="S3605" t="s">
        <v>18</v>
      </c>
    </row>
    <row r="3606" spans="1:19" x14ac:dyDescent="0.35">
      <c r="A3606" t="s">
        <v>3651</v>
      </c>
      <c r="B3606">
        <v>33</v>
      </c>
      <c r="C3606" t="str">
        <f>IF(Table1[[#This Row],[Age]]&lt;=10,"Child",IF(Table1[[#This Row],[Age]]&lt;=20,"Teen", IF(Table1[[#This Row],[Age]]&lt;=40, "Young Adult",IF(Table1[[#This Row],[Age]]&lt;=60, "Middle Age","Old Age"))))</f>
        <v>Young Adult</v>
      </c>
      <c r="D3606" t="s">
        <v>5050</v>
      </c>
      <c r="E3606" t="s">
        <v>47</v>
      </c>
      <c r="F3606" t="s">
        <v>41</v>
      </c>
      <c r="G3606" s="2">
        <v>45220</v>
      </c>
      <c r="H3606" s="1">
        <f>YEAR(Table1[[#This Row],[Date_of_Diagnosis]])</f>
        <v>2023</v>
      </c>
      <c r="I3606" t="s">
        <v>48</v>
      </c>
      <c r="J3606" t="s">
        <v>38</v>
      </c>
      <c r="K3606" t="b">
        <v>1</v>
      </c>
      <c r="L3606">
        <v>64</v>
      </c>
      <c r="M3606">
        <v>15</v>
      </c>
      <c r="N3606" t="s">
        <v>15</v>
      </c>
      <c r="O3606">
        <v>88</v>
      </c>
      <c r="P3606" t="str">
        <f>IF(Table1[[#This Row],[Survival_Time_Months]]&lt;12,"&lt;1 Year",IF(Table1[[#This Row],[Survival_Time_Months]]&lt;60,"1-5 Years","5+ Years"))</f>
        <v>5+ Years</v>
      </c>
      <c r="Q3606" t="s">
        <v>10</v>
      </c>
      <c r="R3606" t="b">
        <v>1</v>
      </c>
      <c r="S3606" t="s">
        <v>11</v>
      </c>
    </row>
    <row r="3607" spans="1:19" x14ac:dyDescent="0.35">
      <c r="A3607" t="s">
        <v>3652</v>
      </c>
      <c r="B3607">
        <v>33</v>
      </c>
      <c r="C3607" t="str">
        <f>IF(Table1[[#This Row],[Age]]&lt;=10,"Child",IF(Table1[[#This Row],[Age]]&lt;=20,"Teen", IF(Table1[[#This Row],[Age]]&lt;=40, "Young Adult",IF(Table1[[#This Row],[Age]]&lt;=60, "Middle Age","Old Age"))))</f>
        <v>Young Adult</v>
      </c>
      <c r="D3607" t="s">
        <v>5049</v>
      </c>
      <c r="E3607" t="s">
        <v>35</v>
      </c>
      <c r="F3607" t="s">
        <v>36</v>
      </c>
      <c r="G3607" s="2">
        <v>44626</v>
      </c>
      <c r="H3607" s="1">
        <f>YEAR(Table1[[#This Row],[Date_of_Diagnosis]])</f>
        <v>2022</v>
      </c>
      <c r="I3607" t="s">
        <v>42</v>
      </c>
      <c r="J3607" t="s">
        <v>2</v>
      </c>
      <c r="K3607" t="b">
        <v>0</v>
      </c>
      <c r="L3607">
        <v>42</v>
      </c>
      <c r="M3607">
        <v>2</v>
      </c>
      <c r="N3607" t="s">
        <v>15</v>
      </c>
      <c r="O3607">
        <v>88</v>
      </c>
      <c r="P3607" t="str">
        <f>IF(Table1[[#This Row],[Survival_Time_Months]]&lt;12,"&lt;1 Year",IF(Table1[[#This Row],[Survival_Time_Months]]&lt;60,"1-5 Years","5+ Years"))</f>
        <v>5+ Years</v>
      </c>
      <c r="Q3607" t="s">
        <v>14</v>
      </c>
      <c r="R3607" t="b">
        <v>1</v>
      </c>
      <c r="S3607" t="s">
        <v>17</v>
      </c>
    </row>
    <row r="3608" spans="1:19" x14ac:dyDescent="0.35">
      <c r="A3608" t="s">
        <v>3653</v>
      </c>
      <c r="B3608">
        <v>81</v>
      </c>
      <c r="C3608" t="str">
        <f>IF(Table1[[#This Row],[Age]]&lt;=10,"Child",IF(Table1[[#This Row],[Age]]&lt;=20,"Teen", IF(Table1[[#This Row],[Age]]&lt;=40, "Young Adult",IF(Table1[[#This Row],[Age]]&lt;=60, "Middle Age","Old Age"))))</f>
        <v>Old Age</v>
      </c>
      <c r="D3608" t="s">
        <v>40</v>
      </c>
      <c r="E3608" t="s">
        <v>47</v>
      </c>
      <c r="F3608" t="s">
        <v>36</v>
      </c>
      <c r="G3608" s="2">
        <v>43581</v>
      </c>
      <c r="H3608" s="1">
        <f>YEAR(Table1[[#This Row],[Date_of_Diagnosis]])</f>
        <v>2019</v>
      </c>
      <c r="I3608" t="s">
        <v>51</v>
      </c>
      <c r="J3608" t="s">
        <v>2</v>
      </c>
      <c r="K3608" t="b">
        <v>1</v>
      </c>
      <c r="L3608">
        <v>24</v>
      </c>
      <c r="M3608">
        <v>2</v>
      </c>
      <c r="N3608" t="s">
        <v>9</v>
      </c>
      <c r="O3608">
        <v>72</v>
      </c>
      <c r="P3608" t="str">
        <f>IF(Table1[[#This Row],[Survival_Time_Months]]&lt;12,"&lt;1 Year",IF(Table1[[#This Row],[Survival_Time_Months]]&lt;60,"1-5 Years","5+ Years"))</f>
        <v>5+ Years</v>
      </c>
      <c r="Q3608" t="s">
        <v>14</v>
      </c>
      <c r="R3608" t="b">
        <v>1</v>
      </c>
      <c r="S3608" t="s">
        <v>16</v>
      </c>
    </row>
    <row r="3609" spans="1:19" x14ac:dyDescent="0.35">
      <c r="A3609" t="s">
        <v>3654</v>
      </c>
      <c r="B3609">
        <v>12</v>
      </c>
      <c r="C3609" t="str">
        <f>IF(Table1[[#This Row],[Age]]&lt;=10,"Child",IF(Table1[[#This Row],[Age]]&lt;=20,"Teen", IF(Table1[[#This Row],[Age]]&lt;=40, "Young Adult",IF(Table1[[#This Row],[Age]]&lt;=60, "Middle Age","Old Age"))))</f>
        <v>Teen</v>
      </c>
      <c r="D3609" t="s">
        <v>40</v>
      </c>
      <c r="E3609" t="s">
        <v>47</v>
      </c>
      <c r="F3609" t="s">
        <v>44</v>
      </c>
      <c r="G3609" s="2">
        <v>44255</v>
      </c>
      <c r="H3609" s="1">
        <f>YEAR(Table1[[#This Row],[Date_of_Diagnosis]])</f>
        <v>2021</v>
      </c>
      <c r="I3609" t="s">
        <v>37</v>
      </c>
      <c r="J3609" t="s">
        <v>45</v>
      </c>
      <c r="K3609" t="b">
        <v>1</v>
      </c>
      <c r="L3609">
        <v>31</v>
      </c>
      <c r="M3609">
        <v>6</v>
      </c>
      <c r="N3609" t="s">
        <v>9</v>
      </c>
      <c r="O3609">
        <v>120</v>
      </c>
      <c r="P3609" t="str">
        <f>IF(Table1[[#This Row],[Survival_Time_Months]]&lt;12,"&lt;1 Year",IF(Table1[[#This Row],[Survival_Time_Months]]&lt;60,"1-5 Years","5+ Years"))</f>
        <v>5+ Years</v>
      </c>
      <c r="Q3609" t="s">
        <v>14</v>
      </c>
      <c r="R3609" t="b">
        <v>1</v>
      </c>
      <c r="S3609" t="s">
        <v>11</v>
      </c>
    </row>
    <row r="3610" spans="1:19" x14ac:dyDescent="0.35">
      <c r="A3610" t="s">
        <v>3655</v>
      </c>
      <c r="B3610">
        <v>83</v>
      </c>
      <c r="C3610" t="str">
        <f>IF(Table1[[#This Row],[Age]]&lt;=10,"Child",IF(Table1[[#This Row],[Age]]&lt;=20,"Teen", IF(Table1[[#This Row],[Age]]&lt;=40, "Young Adult",IF(Table1[[#This Row],[Age]]&lt;=60, "Middle Age","Old Age"))))</f>
        <v>Old Age</v>
      </c>
      <c r="D3610" t="s">
        <v>5050</v>
      </c>
      <c r="E3610" t="s">
        <v>47</v>
      </c>
      <c r="F3610" t="s">
        <v>36</v>
      </c>
      <c r="G3610" s="2">
        <v>44095</v>
      </c>
      <c r="H3610" s="1">
        <f>YEAR(Table1[[#This Row],[Date_of_Diagnosis]])</f>
        <v>2020</v>
      </c>
      <c r="I3610" t="s">
        <v>48</v>
      </c>
      <c r="J3610" t="s">
        <v>38</v>
      </c>
      <c r="K3610" t="b">
        <v>1</v>
      </c>
      <c r="L3610">
        <v>6</v>
      </c>
      <c r="M3610">
        <v>0</v>
      </c>
      <c r="N3610" t="s">
        <v>15</v>
      </c>
      <c r="O3610">
        <v>41</v>
      </c>
      <c r="P3610" t="str">
        <f>IF(Table1[[#This Row],[Survival_Time_Months]]&lt;12,"&lt;1 Year",IF(Table1[[#This Row],[Survival_Time_Months]]&lt;60,"1-5 Years","5+ Years"))</f>
        <v>1-5 Years</v>
      </c>
      <c r="Q3610" t="s">
        <v>10</v>
      </c>
      <c r="R3610" t="b">
        <v>0</v>
      </c>
      <c r="S3610" t="s">
        <v>16</v>
      </c>
    </row>
    <row r="3611" spans="1:19" x14ac:dyDescent="0.35">
      <c r="A3611" t="s">
        <v>3656</v>
      </c>
      <c r="B3611">
        <v>62</v>
      </c>
      <c r="C3611" t="str">
        <f>IF(Table1[[#This Row],[Age]]&lt;=10,"Child",IF(Table1[[#This Row],[Age]]&lt;=20,"Teen", IF(Table1[[#This Row],[Age]]&lt;=40, "Young Adult",IF(Table1[[#This Row],[Age]]&lt;=60, "Middle Age","Old Age"))))</f>
        <v>Old Age</v>
      </c>
      <c r="D3611" t="s">
        <v>5049</v>
      </c>
      <c r="E3611" t="s">
        <v>47</v>
      </c>
      <c r="F3611" t="s">
        <v>41</v>
      </c>
      <c r="G3611" s="2">
        <v>44403</v>
      </c>
      <c r="H3611" s="1">
        <f>YEAR(Table1[[#This Row],[Date_of_Diagnosis]])</f>
        <v>2021</v>
      </c>
      <c r="I3611" t="s">
        <v>37</v>
      </c>
      <c r="J3611" t="s">
        <v>45</v>
      </c>
      <c r="K3611" t="b">
        <v>1</v>
      </c>
      <c r="L3611">
        <v>41</v>
      </c>
      <c r="M3611">
        <v>14</v>
      </c>
      <c r="N3611" t="s">
        <v>9</v>
      </c>
      <c r="O3611">
        <v>91</v>
      </c>
      <c r="P3611" t="str">
        <f>IF(Table1[[#This Row],[Survival_Time_Months]]&lt;12,"&lt;1 Year",IF(Table1[[#This Row],[Survival_Time_Months]]&lt;60,"1-5 Years","5+ Years"))</f>
        <v>5+ Years</v>
      </c>
      <c r="Q3611" t="s">
        <v>14</v>
      </c>
      <c r="R3611" t="b">
        <v>0</v>
      </c>
      <c r="S3611" t="s">
        <v>23</v>
      </c>
    </row>
    <row r="3612" spans="1:19" x14ac:dyDescent="0.35">
      <c r="A3612" t="s">
        <v>3657</v>
      </c>
      <c r="B3612">
        <v>76</v>
      </c>
      <c r="C3612" t="str">
        <f>IF(Table1[[#This Row],[Age]]&lt;=10,"Child",IF(Table1[[#This Row],[Age]]&lt;=20,"Teen", IF(Table1[[#This Row],[Age]]&lt;=40, "Young Adult",IF(Table1[[#This Row],[Age]]&lt;=60, "Middle Age","Old Age"))))</f>
        <v>Old Age</v>
      </c>
      <c r="D3612" t="s">
        <v>5050</v>
      </c>
      <c r="E3612" t="s">
        <v>35</v>
      </c>
      <c r="F3612" t="s">
        <v>44</v>
      </c>
      <c r="G3612" s="2">
        <v>44268</v>
      </c>
      <c r="H3612" s="1">
        <f>YEAR(Table1[[#This Row],[Date_of_Diagnosis]])</f>
        <v>2021</v>
      </c>
      <c r="I3612" t="s">
        <v>48</v>
      </c>
      <c r="J3612" t="s">
        <v>38</v>
      </c>
      <c r="K3612" t="b">
        <v>1</v>
      </c>
      <c r="L3612">
        <v>6</v>
      </c>
      <c r="M3612">
        <v>19</v>
      </c>
      <c r="N3612" t="s">
        <v>9</v>
      </c>
      <c r="O3612">
        <v>117</v>
      </c>
      <c r="P3612" t="str">
        <f>IF(Table1[[#This Row],[Survival_Time_Months]]&lt;12,"&lt;1 Year",IF(Table1[[#This Row],[Survival_Time_Months]]&lt;60,"1-5 Years","5+ Years"))</f>
        <v>5+ Years</v>
      </c>
      <c r="Q3612" t="s">
        <v>14</v>
      </c>
      <c r="R3612" t="b">
        <v>1</v>
      </c>
      <c r="S3612" t="s">
        <v>18</v>
      </c>
    </row>
    <row r="3613" spans="1:19" x14ac:dyDescent="0.35">
      <c r="A3613" t="s">
        <v>3658</v>
      </c>
      <c r="B3613">
        <v>11</v>
      </c>
      <c r="C3613" t="str">
        <f>IF(Table1[[#This Row],[Age]]&lt;=10,"Child",IF(Table1[[#This Row],[Age]]&lt;=20,"Teen", IF(Table1[[#This Row],[Age]]&lt;=40, "Young Adult",IF(Table1[[#This Row],[Age]]&lt;=60, "Middle Age","Old Age"))))</f>
        <v>Teen</v>
      </c>
      <c r="D3613" t="s">
        <v>5050</v>
      </c>
      <c r="E3613" t="s">
        <v>47</v>
      </c>
      <c r="F3613" t="s">
        <v>44</v>
      </c>
      <c r="G3613" s="2">
        <v>44346</v>
      </c>
      <c r="H3613" s="1">
        <f>YEAR(Table1[[#This Row],[Date_of_Diagnosis]])</f>
        <v>2021</v>
      </c>
      <c r="I3613" t="s">
        <v>37</v>
      </c>
      <c r="J3613" t="s">
        <v>38</v>
      </c>
      <c r="K3613" t="b">
        <v>1</v>
      </c>
      <c r="L3613">
        <v>50</v>
      </c>
      <c r="M3613">
        <v>16</v>
      </c>
      <c r="N3613" t="s">
        <v>9</v>
      </c>
      <c r="O3613">
        <v>9</v>
      </c>
      <c r="P3613" t="str">
        <f>IF(Table1[[#This Row],[Survival_Time_Months]]&lt;12,"&lt;1 Year",IF(Table1[[#This Row],[Survival_Time_Months]]&lt;60,"1-5 Years","5+ Years"))</f>
        <v>&lt;1 Year</v>
      </c>
      <c r="Q3613" t="s">
        <v>10</v>
      </c>
      <c r="R3613" t="b">
        <v>1</v>
      </c>
      <c r="S3613" t="s">
        <v>21</v>
      </c>
    </row>
    <row r="3614" spans="1:19" x14ac:dyDescent="0.35">
      <c r="A3614" t="s">
        <v>3659</v>
      </c>
      <c r="B3614">
        <v>27</v>
      </c>
      <c r="C3614" t="str">
        <f>IF(Table1[[#This Row],[Age]]&lt;=10,"Child",IF(Table1[[#This Row],[Age]]&lt;=20,"Teen", IF(Table1[[#This Row],[Age]]&lt;=40, "Young Adult",IF(Table1[[#This Row],[Age]]&lt;=60, "Middle Age","Old Age"))))</f>
        <v>Young Adult</v>
      </c>
      <c r="D3614" t="s">
        <v>5049</v>
      </c>
      <c r="E3614" t="s">
        <v>50</v>
      </c>
      <c r="F3614" t="s">
        <v>36</v>
      </c>
      <c r="G3614" s="2">
        <v>43480</v>
      </c>
      <c r="H3614" s="1">
        <f>YEAR(Table1[[#This Row],[Date_of_Diagnosis]])</f>
        <v>2019</v>
      </c>
      <c r="I3614" t="s">
        <v>42</v>
      </c>
      <c r="J3614" t="s">
        <v>38</v>
      </c>
      <c r="K3614" t="b">
        <v>1</v>
      </c>
      <c r="L3614">
        <v>44</v>
      </c>
      <c r="M3614">
        <v>11</v>
      </c>
      <c r="N3614" t="s">
        <v>9</v>
      </c>
      <c r="O3614">
        <v>3</v>
      </c>
      <c r="P3614" t="str">
        <f>IF(Table1[[#This Row],[Survival_Time_Months]]&lt;12,"&lt;1 Year",IF(Table1[[#This Row],[Survival_Time_Months]]&lt;60,"1-5 Years","5+ Years"))</f>
        <v>&lt;1 Year</v>
      </c>
      <c r="Q3614" t="s">
        <v>14</v>
      </c>
      <c r="R3614" t="b">
        <v>0</v>
      </c>
      <c r="S3614" t="s">
        <v>13</v>
      </c>
    </row>
    <row r="3615" spans="1:19" x14ac:dyDescent="0.35">
      <c r="A3615" t="s">
        <v>3660</v>
      </c>
      <c r="B3615">
        <v>16</v>
      </c>
      <c r="C3615" t="str">
        <f>IF(Table1[[#This Row],[Age]]&lt;=10,"Child",IF(Table1[[#This Row],[Age]]&lt;=20,"Teen", IF(Table1[[#This Row],[Age]]&lt;=40, "Young Adult",IF(Table1[[#This Row],[Age]]&lt;=60, "Middle Age","Old Age"))))</f>
        <v>Teen</v>
      </c>
      <c r="D3615" t="s">
        <v>5050</v>
      </c>
      <c r="E3615" t="s">
        <v>50</v>
      </c>
      <c r="F3615" t="s">
        <v>44</v>
      </c>
      <c r="G3615" s="2">
        <v>44588</v>
      </c>
      <c r="H3615" s="1">
        <f>YEAR(Table1[[#This Row],[Date_of_Diagnosis]])</f>
        <v>2022</v>
      </c>
      <c r="I3615" t="s">
        <v>48</v>
      </c>
      <c r="J3615" t="s">
        <v>38</v>
      </c>
      <c r="K3615" t="b">
        <v>0</v>
      </c>
      <c r="L3615">
        <v>49</v>
      </c>
      <c r="M3615">
        <v>0</v>
      </c>
      <c r="N3615" t="s">
        <v>9</v>
      </c>
      <c r="O3615">
        <v>80</v>
      </c>
      <c r="P3615" t="str">
        <f>IF(Table1[[#This Row],[Survival_Time_Months]]&lt;12,"&lt;1 Year",IF(Table1[[#This Row],[Survival_Time_Months]]&lt;60,"1-5 Years","5+ Years"))</f>
        <v>5+ Years</v>
      </c>
      <c r="Q3615" t="s">
        <v>10</v>
      </c>
      <c r="R3615" t="b">
        <v>1</v>
      </c>
      <c r="S3615" t="s">
        <v>18</v>
      </c>
    </row>
    <row r="3616" spans="1:19" x14ac:dyDescent="0.35">
      <c r="A3616" t="s">
        <v>3661</v>
      </c>
      <c r="B3616">
        <v>15</v>
      </c>
      <c r="C3616" t="str">
        <f>IF(Table1[[#This Row],[Age]]&lt;=10,"Child",IF(Table1[[#This Row],[Age]]&lt;=20,"Teen", IF(Table1[[#This Row],[Age]]&lt;=40, "Young Adult",IF(Table1[[#This Row],[Age]]&lt;=60, "Middle Age","Old Age"))))</f>
        <v>Teen</v>
      </c>
      <c r="D3616" t="s">
        <v>5049</v>
      </c>
      <c r="E3616" t="s">
        <v>50</v>
      </c>
      <c r="F3616" t="s">
        <v>41</v>
      </c>
      <c r="G3616" s="2">
        <v>44048</v>
      </c>
      <c r="H3616" s="1">
        <f>YEAR(Table1[[#This Row],[Date_of_Diagnosis]])</f>
        <v>2020</v>
      </c>
      <c r="I3616" t="s">
        <v>48</v>
      </c>
      <c r="J3616" t="s">
        <v>38</v>
      </c>
      <c r="K3616" t="b">
        <v>0</v>
      </c>
      <c r="L3616">
        <v>35</v>
      </c>
      <c r="M3616">
        <v>10</v>
      </c>
      <c r="N3616" t="s">
        <v>15</v>
      </c>
      <c r="O3616">
        <v>17</v>
      </c>
      <c r="P3616" t="str">
        <f>IF(Table1[[#This Row],[Survival_Time_Months]]&lt;12,"&lt;1 Year",IF(Table1[[#This Row],[Survival_Time_Months]]&lt;60,"1-5 Years","5+ Years"))</f>
        <v>1-5 Years</v>
      </c>
      <c r="Q3616" t="s">
        <v>14</v>
      </c>
      <c r="R3616" t="b">
        <v>1</v>
      </c>
      <c r="S3616" t="s">
        <v>22</v>
      </c>
    </row>
    <row r="3617" spans="1:19" x14ac:dyDescent="0.35">
      <c r="A3617" t="s">
        <v>3662</v>
      </c>
      <c r="B3617">
        <v>29</v>
      </c>
      <c r="C3617" t="str">
        <f>IF(Table1[[#This Row],[Age]]&lt;=10,"Child",IF(Table1[[#This Row],[Age]]&lt;=20,"Teen", IF(Table1[[#This Row],[Age]]&lt;=40, "Young Adult",IF(Table1[[#This Row],[Age]]&lt;=60, "Middle Age","Old Age"))))</f>
        <v>Young Adult</v>
      </c>
      <c r="D3617" t="s">
        <v>40</v>
      </c>
      <c r="E3617" t="s">
        <v>50</v>
      </c>
      <c r="F3617" t="s">
        <v>41</v>
      </c>
      <c r="G3617" s="2">
        <v>45346</v>
      </c>
      <c r="H3617" s="1">
        <f>YEAR(Table1[[#This Row],[Date_of_Diagnosis]])</f>
        <v>2024</v>
      </c>
      <c r="I3617" t="s">
        <v>51</v>
      </c>
      <c r="J3617" t="s">
        <v>38</v>
      </c>
      <c r="K3617" t="b">
        <v>0</v>
      </c>
      <c r="L3617">
        <v>1</v>
      </c>
      <c r="M3617">
        <v>7</v>
      </c>
      <c r="N3617" t="s">
        <v>9</v>
      </c>
      <c r="O3617">
        <v>118</v>
      </c>
      <c r="P3617" t="str">
        <f>IF(Table1[[#This Row],[Survival_Time_Months]]&lt;12,"&lt;1 Year",IF(Table1[[#This Row],[Survival_Time_Months]]&lt;60,"1-5 Years","5+ Years"))</f>
        <v>5+ Years</v>
      </c>
      <c r="Q3617" t="s">
        <v>14</v>
      </c>
      <c r="R3617" t="b">
        <v>0</v>
      </c>
      <c r="S3617" t="s">
        <v>20</v>
      </c>
    </row>
    <row r="3618" spans="1:19" x14ac:dyDescent="0.35">
      <c r="A3618" t="s">
        <v>3663</v>
      </c>
      <c r="B3618">
        <v>17</v>
      </c>
      <c r="C3618" t="str">
        <f>IF(Table1[[#This Row],[Age]]&lt;=10,"Child",IF(Table1[[#This Row],[Age]]&lt;=20,"Teen", IF(Table1[[#This Row],[Age]]&lt;=40, "Young Adult",IF(Table1[[#This Row],[Age]]&lt;=60, "Middle Age","Old Age"))))</f>
        <v>Teen</v>
      </c>
      <c r="D3618" t="s">
        <v>5049</v>
      </c>
      <c r="E3618" t="s">
        <v>50</v>
      </c>
      <c r="F3618" t="s">
        <v>36</v>
      </c>
      <c r="G3618" s="2">
        <v>45065</v>
      </c>
      <c r="H3618" s="1">
        <f>YEAR(Table1[[#This Row],[Date_of_Diagnosis]])</f>
        <v>2023</v>
      </c>
      <c r="I3618" t="s">
        <v>48</v>
      </c>
      <c r="J3618" t="s">
        <v>2</v>
      </c>
      <c r="K3618" t="b">
        <v>1</v>
      </c>
      <c r="L3618">
        <v>24</v>
      </c>
      <c r="M3618">
        <v>16</v>
      </c>
      <c r="N3618" t="s">
        <v>12</v>
      </c>
      <c r="O3618">
        <v>69</v>
      </c>
      <c r="P3618" t="str">
        <f>IF(Table1[[#This Row],[Survival_Time_Months]]&lt;12,"&lt;1 Year",IF(Table1[[#This Row],[Survival_Time_Months]]&lt;60,"1-5 Years","5+ Years"))</f>
        <v>5+ Years</v>
      </c>
      <c r="Q3618" t="s">
        <v>14</v>
      </c>
      <c r="R3618" t="b">
        <v>0</v>
      </c>
      <c r="S3618" t="s">
        <v>11</v>
      </c>
    </row>
    <row r="3619" spans="1:19" x14ac:dyDescent="0.35">
      <c r="A3619" t="s">
        <v>3664</v>
      </c>
      <c r="B3619">
        <v>70</v>
      </c>
      <c r="C3619" t="str">
        <f>IF(Table1[[#This Row],[Age]]&lt;=10,"Child",IF(Table1[[#This Row],[Age]]&lt;=20,"Teen", IF(Table1[[#This Row],[Age]]&lt;=40, "Young Adult",IF(Table1[[#This Row],[Age]]&lt;=60, "Middle Age","Old Age"))))</f>
        <v>Old Age</v>
      </c>
      <c r="D3619" t="s">
        <v>40</v>
      </c>
      <c r="E3619" t="s">
        <v>50</v>
      </c>
      <c r="F3619" t="s">
        <v>41</v>
      </c>
      <c r="G3619" s="2">
        <v>45603</v>
      </c>
      <c r="H3619" s="1">
        <f>YEAR(Table1[[#This Row],[Date_of_Diagnosis]])</f>
        <v>2024</v>
      </c>
      <c r="I3619" t="s">
        <v>37</v>
      </c>
      <c r="J3619" t="s">
        <v>38</v>
      </c>
      <c r="K3619" t="b">
        <v>0</v>
      </c>
      <c r="L3619">
        <v>27</v>
      </c>
      <c r="M3619">
        <v>3</v>
      </c>
      <c r="N3619" t="s">
        <v>15</v>
      </c>
      <c r="O3619">
        <v>19</v>
      </c>
      <c r="P3619" t="str">
        <f>IF(Table1[[#This Row],[Survival_Time_Months]]&lt;12,"&lt;1 Year",IF(Table1[[#This Row],[Survival_Time_Months]]&lt;60,"1-5 Years","5+ Years"))</f>
        <v>1-5 Years</v>
      </c>
      <c r="Q3619" t="s">
        <v>14</v>
      </c>
      <c r="R3619" t="b">
        <v>1</v>
      </c>
      <c r="S3619" t="s">
        <v>16</v>
      </c>
    </row>
    <row r="3620" spans="1:19" x14ac:dyDescent="0.35">
      <c r="A3620" t="s">
        <v>3665</v>
      </c>
      <c r="B3620">
        <v>14</v>
      </c>
      <c r="C3620" t="str">
        <f>IF(Table1[[#This Row],[Age]]&lt;=10,"Child",IF(Table1[[#This Row],[Age]]&lt;=20,"Teen", IF(Table1[[#This Row],[Age]]&lt;=40, "Young Adult",IF(Table1[[#This Row],[Age]]&lt;=60, "Middle Age","Old Age"))))</f>
        <v>Teen</v>
      </c>
      <c r="D3620" t="s">
        <v>40</v>
      </c>
      <c r="E3620" t="s">
        <v>35</v>
      </c>
      <c r="F3620" t="s">
        <v>44</v>
      </c>
      <c r="G3620" s="2">
        <v>43924</v>
      </c>
      <c r="H3620" s="1">
        <f>YEAR(Table1[[#This Row],[Date_of_Diagnosis]])</f>
        <v>2020</v>
      </c>
      <c r="I3620" t="s">
        <v>48</v>
      </c>
      <c r="J3620" t="s">
        <v>2</v>
      </c>
      <c r="K3620" t="b">
        <v>1</v>
      </c>
      <c r="L3620">
        <v>24</v>
      </c>
      <c r="M3620">
        <v>19</v>
      </c>
      <c r="N3620" t="s">
        <v>15</v>
      </c>
      <c r="O3620">
        <v>53</v>
      </c>
      <c r="P3620" t="str">
        <f>IF(Table1[[#This Row],[Survival_Time_Months]]&lt;12,"&lt;1 Year",IF(Table1[[#This Row],[Survival_Time_Months]]&lt;60,"1-5 Years","5+ Years"))</f>
        <v>1-5 Years</v>
      </c>
      <c r="Q3620" t="s">
        <v>10</v>
      </c>
      <c r="R3620" t="b">
        <v>0</v>
      </c>
      <c r="S3620" t="s">
        <v>22</v>
      </c>
    </row>
    <row r="3621" spans="1:19" x14ac:dyDescent="0.35">
      <c r="A3621" t="s">
        <v>3666</v>
      </c>
      <c r="B3621">
        <v>19</v>
      </c>
      <c r="C3621" t="str">
        <f>IF(Table1[[#This Row],[Age]]&lt;=10,"Child",IF(Table1[[#This Row],[Age]]&lt;=20,"Teen", IF(Table1[[#This Row],[Age]]&lt;=40, "Young Adult",IF(Table1[[#This Row],[Age]]&lt;=60, "Middle Age","Old Age"))))</f>
        <v>Teen</v>
      </c>
      <c r="D3621" t="s">
        <v>5049</v>
      </c>
      <c r="E3621" t="s">
        <v>35</v>
      </c>
      <c r="F3621" t="s">
        <v>44</v>
      </c>
      <c r="G3621" s="2">
        <v>44182</v>
      </c>
      <c r="H3621" s="1">
        <f>YEAR(Table1[[#This Row],[Date_of_Diagnosis]])</f>
        <v>2020</v>
      </c>
      <c r="I3621" t="s">
        <v>48</v>
      </c>
      <c r="J3621" t="s">
        <v>45</v>
      </c>
      <c r="K3621" t="b">
        <v>1</v>
      </c>
      <c r="L3621">
        <v>18</v>
      </c>
      <c r="M3621">
        <v>11</v>
      </c>
      <c r="N3621" t="s">
        <v>12</v>
      </c>
      <c r="O3621">
        <v>119</v>
      </c>
      <c r="P3621" t="str">
        <f>IF(Table1[[#This Row],[Survival_Time_Months]]&lt;12,"&lt;1 Year",IF(Table1[[#This Row],[Survival_Time_Months]]&lt;60,"1-5 Years","5+ Years"))</f>
        <v>5+ Years</v>
      </c>
      <c r="Q3621" t="s">
        <v>10</v>
      </c>
      <c r="R3621" t="b">
        <v>0</v>
      </c>
      <c r="S3621" t="s">
        <v>22</v>
      </c>
    </row>
    <row r="3622" spans="1:19" x14ac:dyDescent="0.35">
      <c r="A3622" t="s">
        <v>3667</v>
      </c>
      <c r="B3622">
        <v>16</v>
      </c>
      <c r="C3622" t="str">
        <f>IF(Table1[[#This Row],[Age]]&lt;=10,"Child",IF(Table1[[#This Row],[Age]]&lt;=20,"Teen", IF(Table1[[#This Row],[Age]]&lt;=40, "Young Adult",IF(Table1[[#This Row],[Age]]&lt;=60, "Middle Age","Old Age"))))</f>
        <v>Teen</v>
      </c>
      <c r="D3622" t="s">
        <v>5050</v>
      </c>
      <c r="E3622" t="s">
        <v>50</v>
      </c>
      <c r="F3622" t="s">
        <v>36</v>
      </c>
      <c r="G3622" s="2">
        <v>44593</v>
      </c>
      <c r="H3622" s="1">
        <f>YEAR(Table1[[#This Row],[Date_of_Diagnosis]])</f>
        <v>2022</v>
      </c>
      <c r="I3622" t="s">
        <v>42</v>
      </c>
      <c r="J3622" t="s">
        <v>38</v>
      </c>
      <c r="K3622" t="b">
        <v>0</v>
      </c>
      <c r="L3622">
        <v>67</v>
      </c>
      <c r="M3622">
        <v>2</v>
      </c>
      <c r="N3622" t="s">
        <v>12</v>
      </c>
      <c r="O3622">
        <v>114</v>
      </c>
      <c r="P3622" t="str">
        <f>IF(Table1[[#This Row],[Survival_Time_Months]]&lt;12,"&lt;1 Year",IF(Table1[[#This Row],[Survival_Time_Months]]&lt;60,"1-5 Years","5+ Years"))</f>
        <v>5+ Years</v>
      </c>
      <c r="Q3622" t="s">
        <v>14</v>
      </c>
      <c r="R3622" t="b">
        <v>1</v>
      </c>
      <c r="S3622" t="s">
        <v>11</v>
      </c>
    </row>
    <row r="3623" spans="1:19" x14ac:dyDescent="0.35">
      <c r="A3623" t="s">
        <v>3668</v>
      </c>
      <c r="B3623">
        <v>79</v>
      </c>
      <c r="C3623" t="str">
        <f>IF(Table1[[#This Row],[Age]]&lt;=10,"Child",IF(Table1[[#This Row],[Age]]&lt;=20,"Teen", IF(Table1[[#This Row],[Age]]&lt;=40, "Young Adult",IF(Table1[[#This Row],[Age]]&lt;=60, "Middle Age","Old Age"))))</f>
        <v>Old Age</v>
      </c>
      <c r="D3623" t="s">
        <v>40</v>
      </c>
      <c r="E3623" t="s">
        <v>35</v>
      </c>
      <c r="F3623" t="s">
        <v>41</v>
      </c>
      <c r="G3623" s="2">
        <v>45283</v>
      </c>
      <c r="H3623" s="1">
        <f>YEAR(Table1[[#This Row],[Date_of_Diagnosis]])</f>
        <v>2023</v>
      </c>
      <c r="I3623" t="s">
        <v>51</v>
      </c>
      <c r="J3623" t="s">
        <v>45</v>
      </c>
      <c r="K3623" t="b">
        <v>1</v>
      </c>
      <c r="L3623">
        <v>7</v>
      </c>
      <c r="M3623">
        <v>11</v>
      </c>
      <c r="N3623" t="s">
        <v>15</v>
      </c>
      <c r="O3623">
        <v>53</v>
      </c>
      <c r="P3623" t="str">
        <f>IF(Table1[[#This Row],[Survival_Time_Months]]&lt;12,"&lt;1 Year",IF(Table1[[#This Row],[Survival_Time_Months]]&lt;60,"1-5 Years","5+ Years"))</f>
        <v>1-5 Years</v>
      </c>
      <c r="Q3623" t="s">
        <v>10</v>
      </c>
      <c r="R3623" t="b">
        <v>0</v>
      </c>
      <c r="S3623" t="s">
        <v>16</v>
      </c>
    </row>
    <row r="3624" spans="1:19" x14ac:dyDescent="0.35">
      <c r="A3624" t="s">
        <v>3669</v>
      </c>
      <c r="B3624">
        <v>86</v>
      </c>
      <c r="C3624" t="str">
        <f>IF(Table1[[#This Row],[Age]]&lt;=10,"Child",IF(Table1[[#This Row],[Age]]&lt;=20,"Teen", IF(Table1[[#This Row],[Age]]&lt;=40, "Young Adult",IF(Table1[[#This Row],[Age]]&lt;=60, "Middle Age","Old Age"))))</f>
        <v>Old Age</v>
      </c>
      <c r="D3624" t="s">
        <v>5049</v>
      </c>
      <c r="E3624" t="s">
        <v>50</v>
      </c>
      <c r="F3624" t="s">
        <v>41</v>
      </c>
      <c r="G3624" s="2">
        <v>44884</v>
      </c>
      <c r="H3624" s="1">
        <f>YEAR(Table1[[#This Row],[Date_of_Diagnosis]])</f>
        <v>2022</v>
      </c>
      <c r="I3624" t="s">
        <v>48</v>
      </c>
      <c r="J3624" t="s">
        <v>45</v>
      </c>
      <c r="K3624" t="b">
        <v>1</v>
      </c>
      <c r="L3624">
        <v>53</v>
      </c>
      <c r="M3624">
        <v>11</v>
      </c>
      <c r="N3624" t="s">
        <v>12</v>
      </c>
      <c r="O3624">
        <v>35</v>
      </c>
      <c r="P3624" t="str">
        <f>IF(Table1[[#This Row],[Survival_Time_Months]]&lt;12,"&lt;1 Year",IF(Table1[[#This Row],[Survival_Time_Months]]&lt;60,"1-5 Years","5+ Years"))</f>
        <v>1-5 Years</v>
      </c>
      <c r="Q3624" t="s">
        <v>10</v>
      </c>
      <c r="R3624" t="b">
        <v>1</v>
      </c>
      <c r="S3624" t="s">
        <v>17</v>
      </c>
    </row>
    <row r="3625" spans="1:19" x14ac:dyDescent="0.35">
      <c r="A3625" t="s">
        <v>3670</v>
      </c>
      <c r="B3625">
        <v>73</v>
      </c>
      <c r="C3625" t="str">
        <f>IF(Table1[[#This Row],[Age]]&lt;=10,"Child",IF(Table1[[#This Row],[Age]]&lt;=20,"Teen", IF(Table1[[#This Row],[Age]]&lt;=40, "Young Adult",IF(Table1[[#This Row],[Age]]&lt;=60, "Middle Age","Old Age"))))</f>
        <v>Old Age</v>
      </c>
      <c r="D3625" t="s">
        <v>5049</v>
      </c>
      <c r="E3625" t="s">
        <v>47</v>
      </c>
      <c r="F3625" t="s">
        <v>44</v>
      </c>
      <c r="G3625" s="2">
        <v>44464</v>
      </c>
      <c r="H3625" s="1">
        <f>YEAR(Table1[[#This Row],[Date_of_Diagnosis]])</f>
        <v>2021</v>
      </c>
      <c r="I3625" t="s">
        <v>48</v>
      </c>
      <c r="J3625" t="s">
        <v>38</v>
      </c>
      <c r="K3625" t="b">
        <v>0</v>
      </c>
      <c r="L3625">
        <v>26</v>
      </c>
      <c r="M3625">
        <v>0</v>
      </c>
      <c r="N3625" t="s">
        <v>15</v>
      </c>
      <c r="O3625">
        <v>47</v>
      </c>
      <c r="P3625" t="str">
        <f>IF(Table1[[#This Row],[Survival_Time_Months]]&lt;12,"&lt;1 Year",IF(Table1[[#This Row],[Survival_Time_Months]]&lt;60,"1-5 Years","5+ Years"))</f>
        <v>1-5 Years</v>
      </c>
      <c r="Q3625" t="s">
        <v>14</v>
      </c>
      <c r="R3625" t="b">
        <v>1</v>
      </c>
      <c r="S3625" t="s">
        <v>13</v>
      </c>
    </row>
    <row r="3626" spans="1:19" x14ac:dyDescent="0.35">
      <c r="A3626" t="s">
        <v>3671</v>
      </c>
      <c r="B3626">
        <v>85</v>
      </c>
      <c r="C3626" t="str">
        <f>IF(Table1[[#This Row],[Age]]&lt;=10,"Child",IF(Table1[[#This Row],[Age]]&lt;=20,"Teen", IF(Table1[[#This Row],[Age]]&lt;=40, "Young Adult",IF(Table1[[#This Row],[Age]]&lt;=60, "Middle Age","Old Age"))))</f>
        <v>Old Age</v>
      </c>
      <c r="D3626" t="s">
        <v>5049</v>
      </c>
      <c r="E3626" t="s">
        <v>35</v>
      </c>
      <c r="F3626" t="s">
        <v>36</v>
      </c>
      <c r="G3626" s="2">
        <v>45463</v>
      </c>
      <c r="H3626" s="1">
        <f>YEAR(Table1[[#This Row],[Date_of_Diagnosis]])</f>
        <v>2024</v>
      </c>
      <c r="I3626" t="s">
        <v>42</v>
      </c>
      <c r="J3626" t="s">
        <v>45</v>
      </c>
      <c r="K3626" t="b">
        <v>0</v>
      </c>
      <c r="L3626">
        <v>43</v>
      </c>
      <c r="M3626">
        <v>5</v>
      </c>
      <c r="N3626" t="s">
        <v>12</v>
      </c>
      <c r="O3626">
        <v>94</v>
      </c>
      <c r="P3626" t="str">
        <f>IF(Table1[[#This Row],[Survival_Time_Months]]&lt;12,"&lt;1 Year",IF(Table1[[#This Row],[Survival_Time_Months]]&lt;60,"1-5 Years","5+ Years"))</f>
        <v>5+ Years</v>
      </c>
      <c r="Q3626" t="s">
        <v>10</v>
      </c>
      <c r="R3626" t="b">
        <v>1</v>
      </c>
      <c r="S3626" t="s">
        <v>17</v>
      </c>
    </row>
    <row r="3627" spans="1:19" x14ac:dyDescent="0.35">
      <c r="A3627" t="s">
        <v>3672</v>
      </c>
      <c r="B3627">
        <v>59</v>
      </c>
      <c r="C3627" t="str">
        <f>IF(Table1[[#This Row],[Age]]&lt;=10,"Child",IF(Table1[[#This Row],[Age]]&lt;=20,"Teen", IF(Table1[[#This Row],[Age]]&lt;=40, "Young Adult",IF(Table1[[#This Row],[Age]]&lt;=60, "Middle Age","Old Age"))))</f>
        <v>Middle Age</v>
      </c>
      <c r="D3627" t="s">
        <v>5050</v>
      </c>
      <c r="E3627" t="s">
        <v>35</v>
      </c>
      <c r="F3627" t="s">
        <v>41</v>
      </c>
      <c r="G3627" s="2">
        <v>44677</v>
      </c>
      <c r="H3627" s="1">
        <f>YEAR(Table1[[#This Row],[Date_of_Diagnosis]])</f>
        <v>2022</v>
      </c>
      <c r="I3627" t="s">
        <v>48</v>
      </c>
      <c r="J3627" t="s">
        <v>38</v>
      </c>
      <c r="K3627" t="b">
        <v>1</v>
      </c>
      <c r="L3627">
        <v>10</v>
      </c>
      <c r="M3627">
        <v>2</v>
      </c>
      <c r="N3627" t="s">
        <v>9</v>
      </c>
      <c r="O3627">
        <v>37</v>
      </c>
      <c r="P3627" t="str">
        <f>IF(Table1[[#This Row],[Survival_Time_Months]]&lt;12,"&lt;1 Year",IF(Table1[[#This Row],[Survival_Time_Months]]&lt;60,"1-5 Years","5+ Years"))</f>
        <v>1-5 Years</v>
      </c>
      <c r="Q3627" t="s">
        <v>14</v>
      </c>
      <c r="R3627" t="b">
        <v>1</v>
      </c>
      <c r="S3627" t="s">
        <v>20</v>
      </c>
    </row>
    <row r="3628" spans="1:19" x14ac:dyDescent="0.35">
      <c r="A3628" t="s">
        <v>3673</v>
      </c>
      <c r="B3628">
        <v>76</v>
      </c>
      <c r="C3628" t="str">
        <f>IF(Table1[[#This Row],[Age]]&lt;=10,"Child",IF(Table1[[#This Row],[Age]]&lt;=20,"Teen", IF(Table1[[#This Row],[Age]]&lt;=40, "Young Adult",IF(Table1[[#This Row],[Age]]&lt;=60, "Middle Age","Old Age"))))</f>
        <v>Old Age</v>
      </c>
      <c r="D3628" t="s">
        <v>5050</v>
      </c>
      <c r="E3628" t="s">
        <v>35</v>
      </c>
      <c r="F3628" t="s">
        <v>36</v>
      </c>
      <c r="G3628" s="2">
        <v>44800</v>
      </c>
      <c r="H3628" s="1">
        <f>YEAR(Table1[[#This Row],[Date_of_Diagnosis]])</f>
        <v>2022</v>
      </c>
      <c r="I3628" t="s">
        <v>48</v>
      </c>
      <c r="J3628" t="s">
        <v>2</v>
      </c>
      <c r="K3628" t="b">
        <v>0</v>
      </c>
      <c r="L3628">
        <v>50</v>
      </c>
      <c r="M3628">
        <v>10</v>
      </c>
      <c r="N3628" t="s">
        <v>12</v>
      </c>
      <c r="O3628">
        <v>54</v>
      </c>
      <c r="P3628" t="str">
        <f>IF(Table1[[#This Row],[Survival_Time_Months]]&lt;12,"&lt;1 Year",IF(Table1[[#This Row],[Survival_Time_Months]]&lt;60,"1-5 Years","5+ Years"))</f>
        <v>1-5 Years</v>
      </c>
      <c r="Q3628" t="s">
        <v>10</v>
      </c>
      <c r="R3628" t="b">
        <v>0</v>
      </c>
      <c r="S3628" t="s">
        <v>20</v>
      </c>
    </row>
    <row r="3629" spans="1:19" x14ac:dyDescent="0.35">
      <c r="A3629" t="s">
        <v>3674</v>
      </c>
      <c r="B3629">
        <v>72</v>
      </c>
      <c r="C3629" t="str">
        <f>IF(Table1[[#This Row],[Age]]&lt;=10,"Child",IF(Table1[[#This Row],[Age]]&lt;=20,"Teen", IF(Table1[[#This Row],[Age]]&lt;=40, "Young Adult",IF(Table1[[#This Row],[Age]]&lt;=60, "Middle Age","Old Age"))))</f>
        <v>Old Age</v>
      </c>
      <c r="D3629" t="s">
        <v>5050</v>
      </c>
      <c r="E3629" t="s">
        <v>35</v>
      </c>
      <c r="F3629" t="s">
        <v>44</v>
      </c>
      <c r="G3629" s="2">
        <v>43467</v>
      </c>
      <c r="H3629" s="1">
        <f>YEAR(Table1[[#This Row],[Date_of_Diagnosis]])</f>
        <v>2019</v>
      </c>
      <c r="I3629" t="s">
        <v>37</v>
      </c>
      <c r="J3629" t="s">
        <v>38</v>
      </c>
      <c r="K3629" t="b">
        <v>1</v>
      </c>
      <c r="L3629">
        <v>16</v>
      </c>
      <c r="M3629">
        <v>8</v>
      </c>
      <c r="N3629" t="s">
        <v>12</v>
      </c>
      <c r="O3629">
        <v>29</v>
      </c>
      <c r="P3629" t="str">
        <f>IF(Table1[[#This Row],[Survival_Time_Months]]&lt;12,"&lt;1 Year",IF(Table1[[#This Row],[Survival_Time_Months]]&lt;60,"1-5 Years","5+ Years"))</f>
        <v>1-5 Years</v>
      </c>
      <c r="Q3629" t="s">
        <v>10</v>
      </c>
      <c r="R3629" t="b">
        <v>1</v>
      </c>
      <c r="S3629" t="s">
        <v>20</v>
      </c>
    </row>
    <row r="3630" spans="1:19" x14ac:dyDescent="0.35">
      <c r="A3630" t="s">
        <v>3675</v>
      </c>
      <c r="B3630">
        <v>73</v>
      </c>
      <c r="C3630" t="str">
        <f>IF(Table1[[#This Row],[Age]]&lt;=10,"Child",IF(Table1[[#This Row],[Age]]&lt;=20,"Teen", IF(Table1[[#This Row],[Age]]&lt;=40, "Young Adult",IF(Table1[[#This Row],[Age]]&lt;=60, "Middle Age","Old Age"))))</f>
        <v>Old Age</v>
      </c>
      <c r="D3630" t="s">
        <v>40</v>
      </c>
      <c r="E3630" t="s">
        <v>47</v>
      </c>
      <c r="F3630" t="s">
        <v>41</v>
      </c>
      <c r="G3630" s="2">
        <v>44126</v>
      </c>
      <c r="H3630" s="1">
        <f>YEAR(Table1[[#This Row],[Date_of_Diagnosis]])</f>
        <v>2020</v>
      </c>
      <c r="I3630" t="s">
        <v>42</v>
      </c>
      <c r="J3630" t="s">
        <v>45</v>
      </c>
      <c r="K3630" t="b">
        <v>0</v>
      </c>
      <c r="L3630">
        <v>45</v>
      </c>
      <c r="M3630">
        <v>7</v>
      </c>
      <c r="N3630" t="s">
        <v>15</v>
      </c>
      <c r="O3630">
        <v>5</v>
      </c>
      <c r="P3630" t="str">
        <f>IF(Table1[[#This Row],[Survival_Time_Months]]&lt;12,"&lt;1 Year",IF(Table1[[#This Row],[Survival_Time_Months]]&lt;60,"1-5 Years","5+ Years"))</f>
        <v>&lt;1 Year</v>
      </c>
      <c r="Q3630" t="s">
        <v>14</v>
      </c>
      <c r="R3630" t="b">
        <v>1</v>
      </c>
      <c r="S3630" t="s">
        <v>21</v>
      </c>
    </row>
    <row r="3631" spans="1:19" x14ac:dyDescent="0.35">
      <c r="A3631" t="s">
        <v>3676</v>
      </c>
      <c r="B3631">
        <v>6</v>
      </c>
      <c r="C3631" t="str">
        <f>IF(Table1[[#This Row],[Age]]&lt;=10,"Child",IF(Table1[[#This Row],[Age]]&lt;=20,"Teen", IF(Table1[[#This Row],[Age]]&lt;=40, "Young Adult",IF(Table1[[#This Row],[Age]]&lt;=60, "Middle Age","Old Age"))))</f>
        <v>Child</v>
      </c>
      <c r="D3631" t="s">
        <v>40</v>
      </c>
      <c r="E3631" t="s">
        <v>50</v>
      </c>
      <c r="F3631" t="s">
        <v>44</v>
      </c>
      <c r="G3631" s="2">
        <v>44849</v>
      </c>
      <c r="H3631" s="1">
        <f>YEAR(Table1[[#This Row],[Date_of_Diagnosis]])</f>
        <v>2022</v>
      </c>
      <c r="I3631" t="s">
        <v>48</v>
      </c>
      <c r="J3631" t="s">
        <v>45</v>
      </c>
      <c r="K3631" t="b">
        <v>1</v>
      </c>
      <c r="L3631">
        <v>61</v>
      </c>
      <c r="M3631">
        <v>3</v>
      </c>
      <c r="N3631" t="s">
        <v>9</v>
      </c>
      <c r="O3631">
        <v>75</v>
      </c>
      <c r="P3631" t="str">
        <f>IF(Table1[[#This Row],[Survival_Time_Months]]&lt;12,"&lt;1 Year",IF(Table1[[#This Row],[Survival_Time_Months]]&lt;60,"1-5 Years","5+ Years"))</f>
        <v>5+ Years</v>
      </c>
      <c r="Q3631" t="s">
        <v>14</v>
      </c>
      <c r="R3631" t="b">
        <v>1</v>
      </c>
      <c r="S3631" t="s">
        <v>19</v>
      </c>
    </row>
    <row r="3632" spans="1:19" x14ac:dyDescent="0.35">
      <c r="A3632" t="s">
        <v>3677</v>
      </c>
      <c r="B3632">
        <v>4</v>
      </c>
      <c r="C3632" t="str">
        <f>IF(Table1[[#This Row],[Age]]&lt;=10,"Child",IF(Table1[[#This Row],[Age]]&lt;=20,"Teen", IF(Table1[[#This Row],[Age]]&lt;=40, "Young Adult",IF(Table1[[#This Row],[Age]]&lt;=60, "Middle Age","Old Age"))))</f>
        <v>Child</v>
      </c>
      <c r="D3632" t="s">
        <v>5049</v>
      </c>
      <c r="E3632" t="s">
        <v>47</v>
      </c>
      <c r="F3632" t="s">
        <v>36</v>
      </c>
      <c r="G3632" s="2">
        <v>44077</v>
      </c>
      <c r="H3632" s="1">
        <f>YEAR(Table1[[#This Row],[Date_of_Diagnosis]])</f>
        <v>2020</v>
      </c>
      <c r="I3632" t="s">
        <v>42</v>
      </c>
      <c r="J3632" t="s">
        <v>45</v>
      </c>
      <c r="K3632" t="b">
        <v>1</v>
      </c>
      <c r="L3632">
        <v>37</v>
      </c>
      <c r="M3632">
        <v>2</v>
      </c>
      <c r="N3632" t="s">
        <v>12</v>
      </c>
      <c r="O3632">
        <v>17</v>
      </c>
      <c r="P3632" t="str">
        <f>IF(Table1[[#This Row],[Survival_Time_Months]]&lt;12,"&lt;1 Year",IF(Table1[[#This Row],[Survival_Time_Months]]&lt;60,"1-5 Years","5+ Years"))</f>
        <v>1-5 Years</v>
      </c>
      <c r="Q3632" t="s">
        <v>10</v>
      </c>
      <c r="R3632" t="b">
        <v>0</v>
      </c>
      <c r="S3632" t="s">
        <v>21</v>
      </c>
    </row>
    <row r="3633" spans="1:19" x14ac:dyDescent="0.35">
      <c r="A3633" t="s">
        <v>3678</v>
      </c>
      <c r="B3633">
        <v>22</v>
      </c>
      <c r="C3633" t="str">
        <f>IF(Table1[[#This Row],[Age]]&lt;=10,"Child",IF(Table1[[#This Row],[Age]]&lt;=20,"Teen", IF(Table1[[#This Row],[Age]]&lt;=40, "Young Adult",IF(Table1[[#This Row],[Age]]&lt;=60, "Middle Age","Old Age"))))</f>
        <v>Young Adult</v>
      </c>
      <c r="D3633" t="s">
        <v>5050</v>
      </c>
      <c r="E3633" t="s">
        <v>50</v>
      </c>
      <c r="F3633" t="s">
        <v>44</v>
      </c>
      <c r="G3633" s="2">
        <v>45093</v>
      </c>
      <c r="H3633" s="1">
        <f>YEAR(Table1[[#This Row],[Date_of_Diagnosis]])</f>
        <v>2023</v>
      </c>
      <c r="I3633" t="s">
        <v>51</v>
      </c>
      <c r="J3633" t="s">
        <v>45</v>
      </c>
      <c r="K3633" t="b">
        <v>0</v>
      </c>
      <c r="L3633">
        <v>35</v>
      </c>
      <c r="M3633">
        <v>6</v>
      </c>
      <c r="N3633" t="s">
        <v>15</v>
      </c>
      <c r="O3633">
        <v>117</v>
      </c>
      <c r="P3633" t="str">
        <f>IF(Table1[[#This Row],[Survival_Time_Months]]&lt;12,"&lt;1 Year",IF(Table1[[#This Row],[Survival_Time_Months]]&lt;60,"1-5 Years","5+ Years"))</f>
        <v>5+ Years</v>
      </c>
      <c r="Q3633" t="s">
        <v>10</v>
      </c>
      <c r="R3633" t="b">
        <v>0</v>
      </c>
      <c r="S3633" t="s">
        <v>21</v>
      </c>
    </row>
    <row r="3634" spans="1:19" x14ac:dyDescent="0.35">
      <c r="A3634" t="s">
        <v>3679</v>
      </c>
      <c r="B3634">
        <v>46</v>
      </c>
      <c r="C3634" t="str">
        <f>IF(Table1[[#This Row],[Age]]&lt;=10,"Child",IF(Table1[[#This Row],[Age]]&lt;=20,"Teen", IF(Table1[[#This Row],[Age]]&lt;=40, "Young Adult",IF(Table1[[#This Row],[Age]]&lt;=60, "Middle Age","Old Age"))))</f>
        <v>Middle Age</v>
      </c>
      <c r="D3634" t="s">
        <v>5049</v>
      </c>
      <c r="E3634" t="s">
        <v>47</v>
      </c>
      <c r="F3634" t="s">
        <v>41</v>
      </c>
      <c r="G3634" s="2">
        <v>44313</v>
      </c>
      <c r="H3634" s="1">
        <f>YEAR(Table1[[#This Row],[Date_of_Diagnosis]])</f>
        <v>2021</v>
      </c>
      <c r="I3634" t="s">
        <v>42</v>
      </c>
      <c r="J3634" t="s">
        <v>45</v>
      </c>
      <c r="K3634" t="b">
        <v>0</v>
      </c>
      <c r="L3634">
        <v>47</v>
      </c>
      <c r="M3634">
        <v>11</v>
      </c>
      <c r="N3634" t="s">
        <v>15</v>
      </c>
      <c r="O3634">
        <v>45</v>
      </c>
      <c r="P3634" t="str">
        <f>IF(Table1[[#This Row],[Survival_Time_Months]]&lt;12,"&lt;1 Year",IF(Table1[[#This Row],[Survival_Time_Months]]&lt;60,"1-5 Years","5+ Years"))</f>
        <v>1-5 Years</v>
      </c>
      <c r="Q3634" t="s">
        <v>10</v>
      </c>
      <c r="R3634" t="b">
        <v>0</v>
      </c>
      <c r="S3634" t="s">
        <v>19</v>
      </c>
    </row>
    <row r="3635" spans="1:19" x14ac:dyDescent="0.35">
      <c r="A3635" t="s">
        <v>3680</v>
      </c>
      <c r="B3635">
        <v>90</v>
      </c>
      <c r="C3635" t="str">
        <f>IF(Table1[[#This Row],[Age]]&lt;=10,"Child",IF(Table1[[#This Row],[Age]]&lt;=20,"Teen", IF(Table1[[#This Row],[Age]]&lt;=40, "Young Adult",IF(Table1[[#This Row],[Age]]&lt;=60, "Middle Age","Old Age"))))</f>
        <v>Old Age</v>
      </c>
      <c r="D3635" t="s">
        <v>5050</v>
      </c>
      <c r="E3635" t="s">
        <v>50</v>
      </c>
      <c r="F3635" t="s">
        <v>44</v>
      </c>
      <c r="G3635" s="2">
        <v>45398</v>
      </c>
      <c r="H3635" s="1">
        <f>YEAR(Table1[[#This Row],[Date_of_Diagnosis]])</f>
        <v>2024</v>
      </c>
      <c r="I3635" t="s">
        <v>51</v>
      </c>
      <c r="J3635" t="s">
        <v>45</v>
      </c>
      <c r="K3635" t="b">
        <v>0</v>
      </c>
      <c r="L3635">
        <v>31</v>
      </c>
      <c r="M3635">
        <v>0</v>
      </c>
      <c r="N3635" t="s">
        <v>9</v>
      </c>
      <c r="O3635">
        <v>12</v>
      </c>
      <c r="P3635" t="str">
        <f>IF(Table1[[#This Row],[Survival_Time_Months]]&lt;12,"&lt;1 Year",IF(Table1[[#This Row],[Survival_Time_Months]]&lt;60,"1-5 Years","5+ Years"))</f>
        <v>1-5 Years</v>
      </c>
      <c r="Q3635" t="s">
        <v>10</v>
      </c>
      <c r="R3635" t="b">
        <v>0</v>
      </c>
      <c r="S3635" t="s">
        <v>19</v>
      </c>
    </row>
    <row r="3636" spans="1:19" x14ac:dyDescent="0.35">
      <c r="A3636" t="s">
        <v>3681</v>
      </c>
      <c r="B3636">
        <v>24</v>
      </c>
      <c r="C3636" t="str">
        <f>IF(Table1[[#This Row],[Age]]&lt;=10,"Child",IF(Table1[[#This Row],[Age]]&lt;=20,"Teen", IF(Table1[[#This Row],[Age]]&lt;=40, "Young Adult",IF(Table1[[#This Row],[Age]]&lt;=60, "Middle Age","Old Age"))))</f>
        <v>Young Adult</v>
      </c>
      <c r="D3636" t="s">
        <v>5050</v>
      </c>
      <c r="E3636" t="s">
        <v>35</v>
      </c>
      <c r="F3636" t="s">
        <v>44</v>
      </c>
      <c r="G3636" s="2">
        <v>43882</v>
      </c>
      <c r="H3636" s="1">
        <f>YEAR(Table1[[#This Row],[Date_of_Diagnosis]])</f>
        <v>2020</v>
      </c>
      <c r="I3636" t="s">
        <v>42</v>
      </c>
      <c r="J3636" t="s">
        <v>2</v>
      </c>
      <c r="K3636" t="b">
        <v>1</v>
      </c>
      <c r="L3636">
        <v>44</v>
      </c>
      <c r="M3636">
        <v>19</v>
      </c>
      <c r="N3636" t="s">
        <v>12</v>
      </c>
      <c r="O3636">
        <v>11</v>
      </c>
      <c r="P3636" t="str">
        <f>IF(Table1[[#This Row],[Survival_Time_Months]]&lt;12,"&lt;1 Year",IF(Table1[[#This Row],[Survival_Time_Months]]&lt;60,"1-5 Years","5+ Years"))</f>
        <v>&lt;1 Year</v>
      </c>
      <c r="Q3636" t="s">
        <v>14</v>
      </c>
      <c r="R3636" t="b">
        <v>1</v>
      </c>
      <c r="S3636" t="s">
        <v>13</v>
      </c>
    </row>
    <row r="3637" spans="1:19" x14ac:dyDescent="0.35">
      <c r="A3637" t="s">
        <v>3682</v>
      </c>
      <c r="B3637">
        <v>82</v>
      </c>
      <c r="C3637" t="str">
        <f>IF(Table1[[#This Row],[Age]]&lt;=10,"Child",IF(Table1[[#This Row],[Age]]&lt;=20,"Teen", IF(Table1[[#This Row],[Age]]&lt;=40, "Young Adult",IF(Table1[[#This Row],[Age]]&lt;=60, "Middle Age","Old Age"))))</f>
        <v>Old Age</v>
      </c>
      <c r="D3637" t="s">
        <v>40</v>
      </c>
      <c r="E3637" t="s">
        <v>35</v>
      </c>
      <c r="F3637" t="s">
        <v>44</v>
      </c>
      <c r="G3637" s="2">
        <v>44600</v>
      </c>
      <c r="H3637" s="1">
        <f>YEAR(Table1[[#This Row],[Date_of_Diagnosis]])</f>
        <v>2022</v>
      </c>
      <c r="I3637" t="s">
        <v>37</v>
      </c>
      <c r="J3637" t="s">
        <v>38</v>
      </c>
      <c r="K3637" t="b">
        <v>1</v>
      </c>
      <c r="L3637">
        <v>51</v>
      </c>
      <c r="M3637">
        <v>12</v>
      </c>
      <c r="N3637" t="s">
        <v>15</v>
      </c>
      <c r="O3637">
        <v>4</v>
      </c>
      <c r="P3637" t="str">
        <f>IF(Table1[[#This Row],[Survival_Time_Months]]&lt;12,"&lt;1 Year",IF(Table1[[#This Row],[Survival_Time_Months]]&lt;60,"1-5 Years","5+ Years"))</f>
        <v>&lt;1 Year</v>
      </c>
      <c r="Q3637" t="s">
        <v>14</v>
      </c>
      <c r="R3637" t="b">
        <v>1</v>
      </c>
      <c r="S3637" t="s">
        <v>11</v>
      </c>
    </row>
    <row r="3638" spans="1:19" x14ac:dyDescent="0.35">
      <c r="A3638" t="s">
        <v>3683</v>
      </c>
      <c r="B3638">
        <v>5</v>
      </c>
      <c r="C3638" t="str">
        <f>IF(Table1[[#This Row],[Age]]&lt;=10,"Child",IF(Table1[[#This Row],[Age]]&lt;=20,"Teen", IF(Table1[[#This Row],[Age]]&lt;=40, "Young Adult",IF(Table1[[#This Row],[Age]]&lt;=60, "Middle Age","Old Age"))))</f>
        <v>Child</v>
      </c>
      <c r="D3638" t="s">
        <v>5050</v>
      </c>
      <c r="E3638" t="s">
        <v>47</v>
      </c>
      <c r="F3638" t="s">
        <v>36</v>
      </c>
      <c r="G3638" s="2">
        <v>44498</v>
      </c>
      <c r="H3638" s="1">
        <f>YEAR(Table1[[#This Row],[Date_of_Diagnosis]])</f>
        <v>2021</v>
      </c>
      <c r="I3638" t="s">
        <v>42</v>
      </c>
      <c r="J3638" t="s">
        <v>2</v>
      </c>
      <c r="K3638" t="b">
        <v>0</v>
      </c>
      <c r="L3638">
        <v>34</v>
      </c>
      <c r="M3638">
        <v>12</v>
      </c>
      <c r="N3638" t="s">
        <v>15</v>
      </c>
      <c r="O3638">
        <v>112</v>
      </c>
      <c r="P3638" t="str">
        <f>IF(Table1[[#This Row],[Survival_Time_Months]]&lt;12,"&lt;1 Year",IF(Table1[[#This Row],[Survival_Time_Months]]&lt;60,"1-5 Years","5+ Years"))</f>
        <v>5+ Years</v>
      </c>
      <c r="Q3638" t="s">
        <v>10</v>
      </c>
      <c r="R3638" t="b">
        <v>0</v>
      </c>
      <c r="S3638" t="s">
        <v>18</v>
      </c>
    </row>
    <row r="3639" spans="1:19" x14ac:dyDescent="0.35">
      <c r="A3639" t="s">
        <v>3684</v>
      </c>
      <c r="B3639">
        <v>53</v>
      </c>
      <c r="C3639" t="str">
        <f>IF(Table1[[#This Row],[Age]]&lt;=10,"Child",IF(Table1[[#This Row],[Age]]&lt;=20,"Teen", IF(Table1[[#This Row],[Age]]&lt;=40, "Young Adult",IF(Table1[[#This Row],[Age]]&lt;=60, "Middle Age","Old Age"))))</f>
        <v>Middle Age</v>
      </c>
      <c r="D3639" t="s">
        <v>5050</v>
      </c>
      <c r="E3639" t="s">
        <v>35</v>
      </c>
      <c r="F3639" t="s">
        <v>44</v>
      </c>
      <c r="G3639" s="2">
        <v>44295</v>
      </c>
      <c r="H3639" s="1">
        <f>YEAR(Table1[[#This Row],[Date_of_Diagnosis]])</f>
        <v>2021</v>
      </c>
      <c r="I3639" t="s">
        <v>42</v>
      </c>
      <c r="J3639" t="s">
        <v>38</v>
      </c>
      <c r="K3639" t="b">
        <v>1</v>
      </c>
      <c r="L3639">
        <v>18</v>
      </c>
      <c r="M3639">
        <v>11</v>
      </c>
      <c r="N3639" t="s">
        <v>9</v>
      </c>
      <c r="O3639">
        <v>114</v>
      </c>
      <c r="P3639" t="str">
        <f>IF(Table1[[#This Row],[Survival_Time_Months]]&lt;12,"&lt;1 Year",IF(Table1[[#This Row],[Survival_Time_Months]]&lt;60,"1-5 Years","5+ Years"))</f>
        <v>5+ Years</v>
      </c>
      <c r="Q3639" t="s">
        <v>14</v>
      </c>
      <c r="R3639" t="b">
        <v>0</v>
      </c>
      <c r="S3639" t="s">
        <v>23</v>
      </c>
    </row>
    <row r="3640" spans="1:19" x14ac:dyDescent="0.35">
      <c r="A3640" t="s">
        <v>3685</v>
      </c>
      <c r="B3640">
        <v>62</v>
      </c>
      <c r="C3640" t="str">
        <f>IF(Table1[[#This Row],[Age]]&lt;=10,"Child",IF(Table1[[#This Row],[Age]]&lt;=20,"Teen", IF(Table1[[#This Row],[Age]]&lt;=40, "Young Adult",IF(Table1[[#This Row],[Age]]&lt;=60, "Middle Age","Old Age"))))</f>
        <v>Old Age</v>
      </c>
      <c r="D3640" t="s">
        <v>5050</v>
      </c>
      <c r="E3640" t="s">
        <v>35</v>
      </c>
      <c r="F3640" t="s">
        <v>36</v>
      </c>
      <c r="G3640" s="2">
        <v>45046</v>
      </c>
      <c r="H3640" s="1">
        <f>YEAR(Table1[[#This Row],[Date_of_Diagnosis]])</f>
        <v>2023</v>
      </c>
      <c r="I3640" t="s">
        <v>51</v>
      </c>
      <c r="J3640" t="s">
        <v>38</v>
      </c>
      <c r="K3640" t="b">
        <v>0</v>
      </c>
      <c r="L3640">
        <v>36</v>
      </c>
      <c r="M3640">
        <v>19</v>
      </c>
      <c r="N3640" t="s">
        <v>9</v>
      </c>
      <c r="O3640">
        <v>64</v>
      </c>
      <c r="P3640" t="str">
        <f>IF(Table1[[#This Row],[Survival_Time_Months]]&lt;12,"&lt;1 Year",IF(Table1[[#This Row],[Survival_Time_Months]]&lt;60,"1-5 Years","5+ Years"))</f>
        <v>5+ Years</v>
      </c>
      <c r="Q3640" t="s">
        <v>14</v>
      </c>
      <c r="R3640" t="b">
        <v>0</v>
      </c>
      <c r="S3640" t="s">
        <v>17</v>
      </c>
    </row>
    <row r="3641" spans="1:19" x14ac:dyDescent="0.35">
      <c r="A3641" t="s">
        <v>3686</v>
      </c>
      <c r="B3641">
        <v>67</v>
      </c>
      <c r="C3641" t="str">
        <f>IF(Table1[[#This Row],[Age]]&lt;=10,"Child",IF(Table1[[#This Row],[Age]]&lt;=20,"Teen", IF(Table1[[#This Row],[Age]]&lt;=40, "Young Adult",IF(Table1[[#This Row],[Age]]&lt;=60, "Middle Age","Old Age"))))</f>
        <v>Old Age</v>
      </c>
      <c r="D3641" t="s">
        <v>5049</v>
      </c>
      <c r="E3641" t="s">
        <v>35</v>
      </c>
      <c r="F3641" t="s">
        <v>36</v>
      </c>
      <c r="G3641" s="2">
        <v>45530</v>
      </c>
      <c r="H3641" s="1">
        <f>YEAR(Table1[[#This Row],[Date_of_Diagnosis]])</f>
        <v>2024</v>
      </c>
      <c r="I3641" t="s">
        <v>51</v>
      </c>
      <c r="J3641" t="s">
        <v>45</v>
      </c>
      <c r="K3641" t="b">
        <v>1</v>
      </c>
      <c r="L3641">
        <v>42</v>
      </c>
      <c r="M3641">
        <v>6</v>
      </c>
      <c r="N3641" t="s">
        <v>12</v>
      </c>
      <c r="O3641">
        <v>76</v>
      </c>
      <c r="P3641" t="str">
        <f>IF(Table1[[#This Row],[Survival_Time_Months]]&lt;12,"&lt;1 Year",IF(Table1[[#This Row],[Survival_Time_Months]]&lt;60,"1-5 Years","5+ Years"))</f>
        <v>5+ Years</v>
      </c>
      <c r="Q3641" t="s">
        <v>10</v>
      </c>
      <c r="R3641" t="b">
        <v>1</v>
      </c>
      <c r="S3641" t="s">
        <v>11</v>
      </c>
    </row>
    <row r="3642" spans="1:19" x14ac:dyDescent="0.35">
      <c r="A3642" t="s">
        <v>3687</v>
      </c>
      <c r="B3642">
        <v>45</v>
      </c>
      <c r="C3642" t="str">
        <f>IF(Table1[[#This Row],[Age]]&lt;=10,"Child",IF(Table1[[#This Row],[Age]]&lt;=20,"Teen", IF(Table1[[#This Row],[Age]]&lt;=40, "Young Adult",IF(Table1[[#This Row],[Age]]&lt;=60, "Middle Age","Old Age"))))</f>
        <v>Middle Age</v>
      </c>
      <c r="D3642" t="s">
        <v>40</v>
      </c>
      <c r="E3642" t="s">
        <v>35</v>
      </c>
      <c r="F3642" t="s">
        <v>36</v>
      </c>
      <c r="G3642" s="2">
        <v>44443</v>
      </c>
      <c r="H3642" s="1">
        <f>YEAR(Table1[[#This Row],[Date_of_Diagnosis]])</f>
        <v>2021</v>
      </c>
      <c r="I3642" t="s">
        <v>42</v>
      </c>
      <c r="J3642" t="s">
        <v>38</v>
      </c>
      <c r="K3642" t="b">
        <v>0</v>
      </c>
      <c r="L3642">
        <v>9</v>
      </c>
      <c r="M3642">
        <v>15</v>
      </c>
      <c r="N3642" t="s">
        <v>12</v>
      </c>
      <c r="O3642">
        <v>26</v>
      </c>
      <c r="P3642" t="str">
        <f>IF(Table1[[#This Row],[Survival_Time_Months]]&lt;12,"&lt;1 Year",IF(Table1[[#This Row],[Survival_Time_Months]]&lt;60,"1-5 Years","5+ Years"))</f>
        <v>1-5 Years</v>
      </c>
      <c r="Q3642" t="s">
        <v>10</v>
      </c>
      <c r="R3642" t="b">
        <v>1</v>
      </c>
      <c r="S3642" t="s">
        <v>18</v>
      </c>
    </row>
    <row r="3643" spans="1:19" x14ac:dyDescent="0.35">
      <c r="A3643" t="s">
        <v>3688</v>
      </c>
      <c r="B3643">
        <v>29</v>
      </c>
      <c r="C3643" t="str">
        <f>IF(Table1[[#This Row],[Age]]&lt;=10,"Child",IF(Table1[[#This Row],[Age]]&lt;=20,"Teen", IF(Table1[[#This Row],[Age]]&lt;=40, "Young Adult",IF(Table1[[#This Row],[Age]]&lt;=60, "Middle Age","Old Age"))))</f>
        <v>Young Adult</v>
      </c>
      <c r="D3643" t="s">
        <v>5049</v>
      </c>
      <c r="E3643" t="s">
        <v>47</v>
      </c>
      <c r="F3643" t="s">
        <v>44</v>
      </c>
      <c r="G3643" s="2">
        <v>45273</v>
      </c>
      <c r="H3643" s="1">
        <f>YEAR(Table1[[#This Row],[Date_of_Diagnosis]])</f>
        <v>2023</v>
      </c>
      <c r="I3643" t="s">
        <v>48</v>
      </c>
      <c r="J3643" t="s">
        <v>45</v>
      </c>
      <c r="K3643" t="b">
        <v>1</v>
      </c>
      <c r="L3643">
        <v>21</v>
      </c>
      <c r="M3643">
        <v>16</v>
      </c>
      <c r="N3643" t="s">
        <v>9</v>
      </c>
      <c r="O3643">
        <v>78</v>
      </c>
      <c r="P3643" t="str">
        <f>IF(Table1[[#This Row],[Survival_Time_Months]]&lt;12,"&lt;1 Year",IF(Table1[[#This Row],[Survival_Time_Months]]&lt;60,"1-5 Years","5+ Years"))</f>
        <v>5+ Years</v>
      </c>
      <c r="Q3643" t="s">
        <v>10</v>
      </c>
      <c r="R3643" t="b">
        <v>0</v>
      </c>
      <c r="S3643" t="s">
        <v>23</v>
      </c>
    </row>
    <row r="3644" spans="1:19" x14ac:dyDescent="0.35">
      <c r="A3644" t="s">
        <v>3689</v>
      </c>
      <c r="B3644">
        <v>81</v>
      </c>
      <c r="C3644" t="str">
        <f>IF(Table1[[#This Row],[Age]]&lt;=10,"Child",IF(Table1[[#This Row],[Age]]&lt;=20,"Teen", IF(Table1[[#This Row],[Age]]&lt;=40, "Young Adult",IF(Table1[[#This Row],[Age]]&lt;=60, "Middle Age","Old Age"))))</f>
        <v>Old Age</v>
      </c>
      <c r="D3644" t="s">
        <v>5049</v>
      </c>
      <c r="E3644" t="s">
        <v>47</v>
      </c>
      <c r="F3644" t="s">
        <v>36</v>
      </c>
      <c r="G3644" s="2">
        <v>45358</v>
      </c>
      <c r="H3644" s="1">
        <f>YEAR(Table1[[#This Row],[Date_of_Diagnosis]])</f>
        <v>2024</v>
      </c>
      <c r="I3644" t="s">
        <v>42</v>
      </c>
      <c r="J3644" t="s">
        <v>38</v>
      </c>
      <c r="K3644" t="b">
        <v>1</v>
      </c>
      <c r="L3644">
        <v>13</v>
      </c>
      <c r="M3644">
        <v>11</v>
      </c>
      <c r="N3644" t="s">
        <v>15</v>
      </c>
      <c r="O3644">
        <v>87</v>
      </c>
      <c r="P3644" t="str">
        <f>IF(Table1[[#This Row],[Survival_Time_Months]]&lt;12,"&lt;1 Year",IF(Table1[[#This Row],[Survival_Time_Months]]&lt;60,"1-5 Years","5+ Years"))</f>
        <v>5+ Years</v>
      </c>
      <c r="Q3644" t="s">
        <v>10</v>
      </c>
      <c r="R3644" t="b">
        <v>0</v>
      </c>
      <c r="S3644" t="s">
        <v>11</v>
      </c>
    </row>
    <row r="3645" spans="1:19" x14ac:dyDescent="0.35">
      <c r="A3645" t="s">
        <v>3690</v>
      </c>
      <c r="B3645">
        <v>64</v>
      </c>
      <c r="C3645" t="str">
        <f>IF(Table1[[#This Row],[Age]]&lt;=10,"Child",IF(Table1[[#This Row],[Age]]&lt;=20,"Teen", IF(Table1[[#This Row],[Age]]&lt;=40, "Young Adult",IF(Table1[[#This Row],[Age]]&lt;=60, "Middle Age","Old Age"))))</f>
        <v>Old Age</v>
      </c>
      <c r="D3645" t="s">
        <v>40</v>
      </c>
      <c r="E3645" t="s">
        <v>35</v>
      </c>
      <c r="F3645" t="s">
        <v>36</v>
      </c>
      <c r="G3645" s="2">
        <v>44460</v>
      </c>
      <c r="H3645" s="1">
        <f>YEAR(Table1[[#This Row],[Date_of_Diagnosis]])</f>
        <v>2021</v>
      </c>
      <c r="I3645" t="s">
        <v>48</v>
      </c>
      <c r="J3645" t="s">
        <v>2</v>
      </c>
      <c r="K3645" t="b">
        <v>1</v>
      </c>
      <c r="L3645">
        <v>24</v>
      </c>
      <c r="M3645">
        <v>8</v>
      </c>
      <c r="N3645" t="s">
        <v>12</v>
      </c>
      <c r="O3645">
        <v>78</v>
      </c>
      <c r="P3645" t="str">
        <f>IF(Table1[[#This Row],[Survival_Time_Months]]&lt;12,"&lt;1 Year",IF(Table1[[#This Row],[Survival_Time_Months]]&lt;60,"1-5 Years","5+ Years"))</f>
        <v>5+ Years</v>
      </c>
      <c r="Q3645" t="s">
        <v>10</v>
      </c>
      <c r="R3645" t="b">
        <v>0</v>
      </c>
      <c r="S3645" t="s">
        <v>23</v>
      </c>
    </row>
    <row r="3646" spans="1:19" x14ac:dyDescent="0.35">
      <c r="A3646" t="s">
        <v>3691</v>
      </c>
      <c r="B3646">
        <v>78</v>
      </c>
      <c r="C3646" t="str">
        <f>IF(Table1[[#This Row],[Age]]&lt;=10,"Child",IF(Table1[[#This Row],[Age]]&lt;=20,"Teen", IF(Table1[[#This Row],[Age]]&lt;=40, "Young Adult",IF(Table1[[#This Row],[Age]]&lt;=60, "Middle Age","Old Age"))))</f>
        <v>Old Age</v>
      </c>
      <c r="D3646" t="s">
        <v>5050</v>
      </c>
      <c r="E3646" t="s">
        <v>47</v>
      </c>
      <c r="F3646" t="s">
        <v>36</v>
      </c>
      <c r="G3646" s="2">
        <v>44510</v>
      </c>
      <c r="H3646" s="1">
        <f>YEAR(Table1[[#This Row],[Date_of_Diagnosis]])</f>
        <v>2021</v>
      </c>
      <c r="I3646" t="s">
        <v>42</v>
      </c>
      <c r="J3646" t="s">
        <v>45</v>
      </c>
      <c r="K3646" t="b">
        <v>0</v>
      </c>
      <c r="L3646">
        <v>17</v>
      </c>
      <c r="M3646">
        <v>3</v>
      </c>
      <c r="N3646" t="s">
        <v>12</v>
      </c>
      <c r="O3646">
        <v>19</v>
      </c>
      <c r="P3646" t="str">
        <f>IF(Table1[[#This Row],[Survival_Time_Months]]&lt;12,"&lt;1 Year",IF(Table1[[#This Row],[Survival_Time_Months]]&lt;60,"1-5 Years","5+ Years"))</f>
        <v>1-5 Years</v>
      </c>
      <c r="Q3646" t="s">
        <v>10</v>
      </c>
      <c r="R3646" t="b">
        <v>1</v>
      </c>
      <c r="S3646" t="s">
        <v>21</v>
      </c>
    </row>
    <row r="3647" spans="1:19" x14ac:dyDescent="0.35">
      <c r="A3647" t="s">
        <v>3692</v>
      </c>
      <c r="B3647">
        <v>60</v>
      </c>
      <c r="C3647" t="str">
        <f>IF(Table1[[#This Row],[Age]]&lt;=10,"Child",IF(Table1[[#This Row],[Age]]&lt;=20,"Teen", IF(Table1[[#This Row],[Age]]&lt;=40, "Young Adult",IF(Table1[[#This Row],[Age]]&lt;=60, "Middle Age","Old Age"))))</f>
        <v>Middle Age</v>
      </c>
      <c r="D3647" t="s">
        <v>5050</v>
      </c>
      <c r="E3647" t="s">
        <v>47</v>
      </c>
      <c r="F3647" t="s">
        <v>36</v>
      </c>
      <c r="G3647" s="2">
        <v>44295</v>
      </c>
      <c r="H3647" s="1">
        <f>YEAR(Table1[[#This Row],[Date_of_Diagnosis]])</f>
        <v>2021</v>
      </c>
      <c r="I3647" t="s">
        <v>42</v>
      </c>
      <c r="J3647" t="s">
        <v>2</v>
      </c>
      <c r="K3647" t="b">
        <v>1</v>
      </c>
      <c r="L3647">
        <v>61</v>
      </c>
      <c r="M3647">
        <v>3</v>
      </c>
      <c r="N3647" t="s">
        <v>15</v>
      </c>
      <c r="O3647">
        <v>106</v>
      </c>
      <c r="P3647" t="str">
        <f>IF(Table1[[#This Row],[Survival_Time_Months]]&lt;12,"&lt;1 Year",IF(Table1[[#This Row],[Survival_Time_Months]]&lt;60,"1-5 Years","5+ Years"))</f>
        <v>5+ Years</v>
      </c>
      <c r="Q3647" t="s">
        <v>14</v>
      </c>
      <c r="R3647" t="b">
        <v>0</v>
      </c>
      <c r="S3647" t="s">
        <v>20</v>
      </c>
    </row>
    <row r="3648" spans="1:19" x14ac:dyDescent="0.35">
      <c r="A3648" t="s">
        <v>3693</v>
      </c>
      <c r="B3648">
        <v>24</v>
      </c>
      <c r="C3648" t="str">
        <f>IF(Table1[[#This Row],[Age]]&lt;=10,"Child",IF(Table1[[#This Row],[Age]]&lt;=20,"Teen", IF(Table1[[#This Row],[Age]]&lt;=40, "Young Adult",IF(Table1[[#This Row],[Age]]&lt;=60, "Middle Age","Old Age"))))</f>
        <v>Young Adult</v>
      </c>
      <c r="D3648" t="s">
        <v>5049</v>
      </c>
      <c r="E3648" t="s">
        <v>50</v>
      </c>
      <c r="F3648" t="s">
        <v>41</v>
      </c>
      <c r="G3648" s="2">
        <v>44086</v>
      </c>
      <c r="H3648" s="1">
        <f>YEAR(Table1[[#This Row],[Date_of_Diagnosis]])</f>
        <v>2020</v>
      </c>
      <c r="I3648" t="s">
        <v>51</v>
      </c>
      <c r="J3648" t="s">
        <v>38</v>
      </c>
      <c r="K3648" t="b">
        <v>0</v>
      </c>
      <c r="L3648">
        <v>9</v>
      </c>
      <c r="M3648">
        <v>10</v>
      </c>
      <c r="N3648" t="s">
        <v>9</v>
      </c>
      <c r="O3648">
        <v>44</v>
      </c>
      <c r="P3648" t="str">
        <f>IF(Table1[[#This Row],[Survival_Time_Months]]&lt;12,"&lt;1 Year",IF(Table1[[#This Row],[Survival_Time_Months]]&lt;60,"1-5 Years","5+ Years"))</f>
        <v>1-5 Years</v>
      </c>
      <c r="Q3648" t="s">
        <v>10</v>
      </c>
      <c r="R3648" t="b">
        <v>0</v>
      </c>
      <c r="S3648" t="s">
        <v>23</v>
      </c>
    </row>
    <row r="3649" spans="1:19" x14ac:dyDescent="0.35">
      <c r="A3649" t="s">
        <v>3694</v>
      </c>
      <c r="B3649">
        <v>5</v>
      </c>
      <c r="C3649" t="str">
        <f>IF(Table1[[#This Row],[Age]]&lt;=10,"Child",IF(Table1[[#This Row],[Age]]&lt;=20,"Teen", IF(Table1[[#This Row],[Age]]&lt;=40, "Young Adult",IF(Table1[[#This Row],[Age]]&lt;=60, "Middle Age","Old Age"))))</f>
        <v>Child</v>
      </c>
      <c r="D3649" t="s">
        <v>5049</v>
      </c>
      <c r="E3649" t="s">
        <v>50</v>
      </c>
      <c r="F3649" t="s">
        <v>44</v>
      </c>
      <c r="G3649" s="2">
        <v>43746</v>
      </c>
      <c r="H3649" s="1">
        <f>YEAR(Table1[[#This Row],[Date_of_Diagnosis]])</f>
        <v>2019</v>
      </c>
      <c r="I3649" t="s">
        <v>51</v>
      </c>
      <c r="J3649" t="s">
        <v>38</v>
      </c>
      <c r="K3649" t="b">
        <v>1</v>
      </c>
      <c r="L3649">
        <v>63</v>
      </c>
      <c r="M3649">
        <v>19</v>
      </c>
      <c r="N3649" t="s">
        <v>15</v>
      </c>
      <c r="O3649">
        <v>95</v>
      </c>
      <c r="P3649" t="str">
        <f>IF(Table1[[#This Row],[Survival_Time_Months]]&lt;12,"&lt;1 Year",IF(Table1[[#This Row],[Survival_Time_Months]]&lt;60,"1-5 Years","5+ Years"))</f>
        <v>5+ Years</v>
      </c>
      <c r="Q3649" t="s">
        <v>14</v>
      </c>
      <c r="R3649" t="b">
        <v>0</v>
      </c>
      <c r="S3649" t="s">
        <v>20</v>
      </c>
    </row>
    <row r="3650" spans="1:19" x14ac:dyDescent="0.35">
      <c r="A3650" t="s">
        <v>3695</v>
      </c>
      <c r="B3650">
        <v>19</v>
      </c>
      <c r="C3650" t="str">
        <f>IF(Table1[[#This Row],[Age]]&lt;=10,"Child",IF(Table1[[#This Row],[Age]]&lt;=20,"Teen", IF(Table1[[#This Row],[Age]]&lt;=40, "Young Adult",IF(Table1[[#This Row],[Age]]&lt;=60, "Middle Age","Old Age"))))</f>
        <v>Teen</v>
      </c>
      <c r="D3650" t="s">
        <v>5050</v>
      </c>
      <c r="E3650" t="s">
        <v>35</v>
      </c>
      <c r="F3650" t="s">
        <v>44</v>
      </c>
      <c r="G3650" s="2">
        <v>44420</v>
      </c>
      <c r="H3650" s="1">
        <f>YEAR(Table1[[#This Row],[Date_of_Diagnosis]])</f>
        <v>2021</v>
      </c>
      <c r="I3650" t="s">
        <v>51</v>
      </c>
      <c r="J3650" t="s">
        <v>2</v>
      </c>
      <c r="K3650" t="b">
        <v>0</v>
      </c>
      <c r="L3650">
        <v>46</v>
      </c>
      <c r="M3650">
        <v>7</v>
      </c>
      <c r="N3650" t="s">
        <v>9</v>
      </c>
      <c r="O3650">
        <v>51</v>
      </c>
      <c r="P3650" t="str">
        <f>IF(Table1[[#This Row],[Survival_Time_Months]]&lt;12,"&lt;1 Year",IF(Table1[[#This Row],[Survival_Time_Months]]&lt;60,"1-5 Years","5+ Years"))</f>
        <v>1-5 Years</v>
      </c>
      <c r="Q3650" t="s">
        <v>14</v>
      </c>
      <c r="R3650" t="b">
        <v>0</v>
      </c>
      <c r="S3650" t="s">
        <v>23</v>
      </c>
    </row>
    <row r="3651" spans="1:19" x14ac:dyDescent="0.35">
      <c r="A3651" t="s">
        <v>3696</v>
      </c>
      <c r="B3651">
        <v>83</v>
      </c>
      <c r="C3651" t="str">
        <f>IF(Table1[[#This Row],[Age]]&lt;=10,"Child",IF(Table1[[#This Row],[Age]]&lt;=20,"Teen", IF(Table1[[#This Row],[Age]]&lt;=40, "Young Adult",IF(Table1[[#This Row],[Age]]&lt;=60, "Middle Age","Old Age"))))</f>
        <v>Old Age</v>
      </c>
      <c r="D3651" t="s">
        <v>40</v>
      </c>
      <c r="E3651" t="s">
        <v>47</v>
      </c>
      <c r="F3651" t="s">
        <v>41</v>
      </c>
      <c r="G3651" s="2">
        <v>43772</v>
      </c>
      <c r="H3651" s="1">
        <f>YEAR(Table1[[#This Row],[Date_of_Diagnosis]])</f>
        <v>2019</v>
      </c>
      <c r="I3651" t="s">
        <v>37</v>
      </c>
      <c r="J3651" t="s">
        <v>2</v>
      </c>
      <c r="K3651" t="b">
        <v>1</v>
      </c>
      <c r="L3651">
        <v>54</v>
      </c>
      <c r="M3651">
        <v>14</v>
      </c>
      <c r="N3651" t="s">
        <v>9</v>
      </c>
      <c r="O3651">
        <v>116</v>
      </c>
      <c r="P3651" t="str">
        <f>IF(Table1[[#This Row],[Survival_Time_Months]]&lt;12,"&lt;1 Year",IF(Table1[[#This Row],[Survival_Time_Months]]&lt;60,"1-5 Years","5+ Years"))</f>
        <v>5+ Years</v>
      </c>
      <c r="Q3651" t="s">
        <v>10</v>
      </c>
      <c r="R3651" t="b">
        <v>1</v>
      </c>
      <c r="S3651" t="s">
        <v>21</v>
      </c>
    </row>
    <row r="3652" spans="1:19" x14ac:dyDescent="0.35">
      <c r="A3652" t="s">
        <v>3697</v>
      </c>
      <c r="B3652">
        <v>79</v>
      </c>
      <c r="C3652" t="str">
        <f>IF(Table1[[#This Row],[Age]]&lt;=10,"Child",IF(Table1[[#This Row],[Age]]&lt;=20,"Teen", IF(Table1[[#This Row],[Age]]&lt;=40, "Young Adult",IF(Table1[[#This Row],[Age]]&lt;=60, "Middle Age","Old Age"))))</f>
        <v>Old Age</v>
      </c>
      <c r="D3652" t="s">
        <v>5050</v>
      </c>
      <c r="E3652" t="s">
        <v>35</v>
      </c>
      <c r="F3652" t="s">
        <v>36</v>
      </c>
      <c r="G3652" s="2">
        <v>43973</v>
      </c>
      <c r="H3652" s="1">
        <f>YEAR(Table1[[#This Row],[Date_of_Diagnosis]])</f>
        <v>2020</v>
      </c>
      <c r="I3652" t="s">
        <v>37</v>
      </c>
      <c r="J3652" t="s">
        <v>38</v>
      </c>
      <c r="K3652" t="b">
        <v>0</v>
      </c>
      <c r="L3652">
        <v>42</v>
      </c>
      <c r="M3652">
        <v>20</v>
      </c>
      <c r="N3652" t="s">
        <v>9</v>
      </c>
      <c r="O3652">
        <v>74</v>
      </c>
      <c r="P3652" t="str">
        <f>IF(Table1[[#This Row],[Survival_Time_Months]]&lt;12,"&lt;1 Year",IF(Table1[[#This Row],[Survival_Time_Months]]&lt;60,"1-5 Years","5+ Years"))</f>
        <v>5+ Years</v>
      </c>
      <c r="Q3652" t="s">
        <v>14</v>
      </c>
      <c r="R3652" t="b">
        <v>1</v>
      </c>
      <c r="S3652" t="s">
        <v>11</v>
      </c>
    </row>
    <row r="3653" spans="1:19" x14ac:dyDescent="0.35">
      <c r="A3653" t="s">
        <v>3698</v>
      </c>
      <c r="B3653">
        <v>44</v>
      </c>
      <c r="C3653" t="str">
        <f>IF(Table1[[#This Row],[Age]]&lt;=10,"Child",IF(Table1[[#This Row],[Age]]&lt;=20,"Teen", IF(Table1[[#This Row],[Age]]&lt;=40, "Young Adult",IF(Table1[[#This Row],[Age]]&lt;=60, "Middle Age","Old Age"))))</f>
        <v>Middle Age</v>
      </c>
      <c r="D3653" t="s">
        <v>5050</v>
      </c>
      <c r="E3653" t="s">
        <v>50</v>
      </c>
      <c r="F3653" t="s">
        <v>41</v>
      </c>
      <c r="G3653" s="2">
        <v>44896</v>
      </c>
      <c r="H3653" s="1">
        <f>YEAR(Table1[[#This Row],[Date_of_Diagnosis]])</f>
        <v>2022</v>
      </c>
      <c r="I3653" t="s">
        <v>48</v>
      </c>
      <c r="J3653" t="s">
        <v>45</v>
      </c>
      <c r="K3653" t="b">
        <v>1</v>
      </c>
      <c r="L3653">
        <v>32</v>
      </c>
      <c r="M3653">
        <v>17</v>
      </c>
      <c r="N3653" t="s">
        <v>12</v>
      </c>
      <c r="O3653">
        <v>101</v>
      </c>
      <c r="P3653" t="str">
        <f>IF(Table1[[#This Row],[Survival_Time_Months]]&lt;12,"&lt;1 Year",IF(Table1[[#This Row],[Survival_Time_Months]]&lt;60,"1-5 Years","5+ Years"))</f>
        <v>5+ Years</v>
      </c>
      <c r="Q3653" t="s">
        <v>14</v>
      </c>
      <c r="R3653" t="b">
        <v>0</v>
      </c>
      <c r="S3653" t="s">
        <v>19</v>
      </c>
    </row>
    <row r="3654" spans="1:19" x14ac:dyDescent="0.35">
      <c r="A3654" t="s">
        <v>3699</v>
      </c>
      <c r="B3654">
        <v>82</v>
      </c>
      <c r="C3654" t="str">
        <f>IF(Table1[[#This Row],[Age]]&lt;=10,"Child",IF(Table1[[#This Row],[Age]]&lt;=20,"Teen", IF(Table1[[#This Row],[Age]]&lt;=40, "Young Adult",IF(Table1[[#This Row],[Age]]&lt;=60, "Middle Age","Old Age"))))</f>
        <v>Old Age</v>
      </c>
      <c r="D3654" t="s">
        <v>5049</v>
      </c>
      <c r="E3654" t="s">
        <v>50</v>
      </c>
      <c r="F3654" t="s">
        <v>36</v>
      </c>
      <c r="G3654" s="2">
        <v>43734</v>
      </c>
      <c r="H3654" s="1">
        <f>YEAR(Table1[[#This Row],[Date_of_Diagnosis]])</f>
        <v>2019</v>
      </c>
      <c r="I3654" t="s">
        <v>37</v>
      </c>
      <c r="J3654" t="s">
        <v>45</v>
      </c>
      <c r="K3654" t="b">
        <v>1</v>
      </c>
      <c r="L3654">
        <v>68</v>
      </c>
      <c r="M3654">
        <v>7</v>
      </c>
      <c r="N3654" t="s">
        <v>15</v>
      </c>
      <c r="O3654">
        <v>28</v>
      </c>
      <c r="P3654" t="str">
        <f>IF(Table1[[#This Row],[Survival_Time_Months]]&lt;12,"&lt;1 Year",IF(Table1[[#This Row],[Survival_Time_Months]]&lt;60,"1-5 Years","5+ Years"))</f>
        <v>1-5 Years</v>
      </c>
      <c r="Q3654" t="s">
        <v>10</v>
      </c>
      <c r="R3654" t="b">
        <v>1</v>
      </c>
      <c r="S3654" t="s">
        <v>21</v>
      </c>
    </row>
    <row r="3655" spans="1:19" x14ac:dyDescent="0.35">
      <c r="A3655" t="s">
        <v>3700</v>
      </c>
      <c r="B3655">
        <v>20</v>
      </c>
      <c r="C3655" t="str">
        <f>IF(Table1[[#This Row],[Age]]&lt;=10,"Child",IF(Table1[[#This Row],[Age]]&lt;=20,"Teen", IF(Table1[[#This Row],[Age]]&lt;=40, "Young Adult",IF(Table1[[#This Row],[Age]]&lt;=60, "Middle Age","Old Age"))))</f>
        <v>Teen</v>
      </c>
      <c r="D3655" t="s">
        <v>5049</v>
      </c>
      <c r="E3655" t="s">
        <v>50</v>
      </c>
      <c r="F3655" t="s">
        <v>41</v>
      </c>
      <c r="G3655" s="2">
        <v>44797</v>
      </c>
      <c r="H3655" s="1">
        <f>YEAR(Table1[[#This Row],[Date_of_Diagnosis]])</f>
        <v>2022</v>
      </c>
      <c r="I3655" t="s">
        <v>48</v>
      </c>
      <c r="J3655" t="s">
        <v>38</v>
      </c>
      <c r="K3655" t="b">
        <v>0</v>
      </c>
      <c r="L3655">
        <v>65</v>
      </c>
      <c r="M3655">
        <v>15</v>
      </c>
      <c r="N3655" t="s">
        <v>9</v>
      </c>
      <c r="O3655">
        <v>66</v>
      </c>
      <c r="P3655" t="str">
        <f>IF(Table1[[#This Row],[Survival_Time_Months]]&lt;12,"&lt;1 Year",IF(Table1[[#This Row],[Survival_Time_Months]]&lt;60,"1-5 Years","5+ Years"))</f>
        <v>5+ Years</v>
      </c>
      <c r="Q3655" t="s">
        <v>14</v>
      </c>
      <c r="R3655" t="b">
        <v>0</v>
      </c>
      <c r="S3655" t="s">
        <v>18</v>
      </c>
    </row>
    <row r="3656" spans="1:19" x14ac:dyDescent="0.35">
      <c r="A3656" t="s">
        <v>3701</v>
      </c>
      <c r="B3656">
        <v>36</v>
      </c>
      <c r="C3656" t="str">
        <f>IF(Table1[[#This Row],[Age]]&lt;=10,"Child",IF(Table1[[#This Row],[Age]]&lt;=20,"Teen", IF(Table1[[#This Row],[Age]]&lt;=40, "Young Adult",IF(Table1[[#This Row],[Age]]&lt;=60, "Middle Age","Old Age"))))</f>
        <v>Young Adult</v>
      </c>
      <c r="D3656" t="s">
        <v>5049</v>
      </c>
      <c r="E3656" t="s">
        <v>47</v>
      </c>
      <c r="F3656" t="s">
        <v>36</v>
      </c>
      <c r="G3656" s="2">
        <v>45384</v>
      </c>
      <c r="H3656" s="1">
        <f>YEAR(Table1[[#This Row],[Date_of_Diagnosis]])</f>
        <v>2024</v>
      </c>
      <c r="I3656" t="s">
        <v>37</v>
      </c>
      <c r="J3656" t="s">
        <v>2</v>
      </c>
      <c r="K3656" t="b">
        <v>0</v>
      </c>
      <c r="L3656">
        <v>46</v>
      </c>
      <c r="M3656">
        <v>11</v>
      </c>
      <c r="N3656" t="s">
        <v>9</v>
      </c>
      <c r="O3656">
        <v>112</v>
      </c>
      <c r="P3656" t="str">
        <f>IF(Table1[[#This Row],[Survival_Time_Months]]&lt;12,"&lt;1 Year",IF(Table1[[#This Row],[Survival_Time_Months]]&lt;60,"1-5 Years","5+ Years"))</f>
        <v>5+ Years</v>
      </c>
      <c r="Q3656" t="s">
        <v>10</v>
      </c>
      <c r="R3656" t="b">
        <v>0</v>
      </c>
      <c r="S3656" t="s">
        <v>19</v>
      </c>
    </row>
    <row r="3657" spans="1:19" x14ac:dyDescent="0.35">
      <c r="A3657" t="s">
        <v>3702</v>
      </c>
      <c r="B3657">
        <v>55</v>
      </c>
      <c r="C3657" t="str">
        <f>IF(Table1[[#This Row],[Age]]&lt;=10,"Child",IF(Table1[[#This Row],[Age]]&lt;=20,"Teen", IF(Table1[[#This Row],[Age]]&lt;=40, "Young Adult",IF(Table1[[#This Row],[Age]]&lt;=60, "Middle Age","Old Age"))))</f>
        <v>Middle Age</v>
      </c>
      <c r="D3657" t="s">
        <v>5049</v>
      </c>
      <c r="E3657" t="s">
        <v>47</v>
      </c>
      <c r="F3657" t="s">
        <v>44</v>
      </c>
      <c r="G3657" s="2">
        <v>43873</v>
      </c>
      <c r="H3657" s="1">
        <f>YEAR(Table1[[#This Row],[Date_of_Diagnosis]])</f>
        <v>2020</v>
      </c>
      <c r="I3657" t="s">
        <v>42</v>
      </c>
      <c r="J3657" t="s">
        <v>45</v>
      </c>
      <c r="K3657" t="b">
        <v>0</v>
      </c>
      <c r="L3657">
        <v>15</v>
      </c>
      <c r="M3657">
        <v>1</v>
      </c>
      <c r="N3657" t="s">
        <v>15</v>
      </c>
      <c r="O3657">
        <v>66</v>
      </c>
      <c r="P3657" t="str">
        <f>IF(Table1[[#This Row],[Survival_Time_Months]]&lt;12,"&lt;1 Year",IF(Table1[[#This Row],[Survival_Time_Months]]&lt;60,"1-5 Years","5+ Years"))</f>
        <v>5+ Years</v>
      </c>
      <c r="Q3657" t="s">
        <v>10</v>
      </c>
      <c r="R3657" t="b">
        <v>0</v>
      </c>
      <c r="S3657" t="s">
        <v>23</v>
      </c>
    </row>
    <row r="3658" spans="1:19" x14ac:dyDescent="0.35">
      <c r="A3658" t="s">
        <v>3703</v>
      </c>
      <c r="B3658">
        <v>31</v>
      </c>
      <c r="C3658" t="str">
        <f>IF(Table1[[#This Row],[Age]]&lt;=10,"Child",IF(Table1[[#This Row],[Age]]&lt;=20,"Teen", IF(Table1[[#This Row],[Age]]&lt;=40, "Young Adult",IF(Table1[[#This Row],[Age]]&lt;=60, "Middle Age","Old Age"))))</f>
        <v>Young Adult</v>
      </c>
      <c r="D3658" t="s">
        <v>5050</v>
      </c>
      <c r="E3658" t="s">
        <v>35</v>
      </c>
      <c r="F3658" t="s">
        <v>36</v>
      </c>
      <c r="G3658" s="2">
        <v>43884</v>
      </c>
      <c r="H3658" s="1">
        <f>YEAR(Table1[[#This Row],[Date_of_Diagnosis]])</f>
        <v>2020</v>
      </c>
      <c r="I3658" t="s">
        <v>51</v>
      </c>
      <c r="J3658" t="s">
        <v>45</v>
      </c>
      <c r="K3658" t="b">
        <v>1</v>
      </c>
      <c r="L3658">
        <v>15</v>
      </c>
      <c r="M3658">
        <v>19</v>
      </c>
      <c r="N3658" t="s">
        <v>9</v>
      </c>
      <c r="O3658">
        <v>19</v>
      </c>
      <c r="P3658" t="str">
        <f>IF(Table1[[#This Row],[Survival_Time_Months]]&lt;12,"&lt;1 Year",IF(Table1[[#This Row],[Survival_Time_Months]]&lt;60,"1-5 Years","5+ Years"))</f>
        <v>1-5 Years</v>
      </c>
      <c r="Q3658" t="s">
        <v>14</v>
      </c>
      <c r="R3658" t="b">
        <v>1</v>
      </c>
      <c r="S3658" t="s">
        <v>19</v>
      </c>
    </row>
    <row r="3659" spans="1:19" x14ac:dyDescent="0.35">
      <c r="A3659" t="s">
        <v>3704</v>
      </c>
      <c r="B3659">
        <v>90</v>
      </c>
      <c r="C3659" t="str">
        <f>IF(Table1[[#This Row],[Age]]&lt;=10,"Child",IF(Table1[[#This Row],[Age]]&lt;=20,"Teen", IF(Table1[[#This Row],[Age]]&lt;=40, "Young Adult",IF(Table1[[#This Row],[Age]]&lt;=60, "Middle Age","Old Age"))))</f>
        <v>Old Age</v>
      </c>
      <c r="D3659" t="s">
        <v>5050</v>
      </c>
      <c r="E3659" t="s">
        <v>47</v>
      </c>
      <c r="F3659" t="s">
        <v>36</v>
      </c>
      <c r="G3659" s="2">
        <v>45251</v>
      </c>
      <c r="H3659" s="1">
        <f>YEAR(Table1[[#This Row],[Date_of_Diagnosis]])</f>
        <v>2023</v>
      </c>
      <c r="I3659" t="s">
        <v>37</v>
      </c>
      <c r="J3659" t="s">
        <v>38</v>
      </c>
      <c r="K3659" t="b">
        <v>1</v>
      </c>
      <c r="L3659">
        <v>60</v>
      </c>
      <c r="M3659">
        <v>19</v>
      </c>
      <c r="N3659" t="s">
        <v>9</v>
      </c>
      <c r="O3659">
        <v>12</v>
      </c>
      <c r="P3659" t="str">
        <f>IF(Table1[[#This Row],[Survival_Time_Months]]&lt;12,"&lt;1 Year",IF(Table1[[#This Row],[Survival_Time_Months]]&lt;60,"1-5 Years","5+ Years"))</f>
        <v>1-5 Years</v>
      </c>
      <c r="Q3659" t="s">
        <v>10</v>
      </c>
      <c r="R3659" t="b">
        <v>1</v>
      </c>
      <c r="S3659" t="s">
        <v>18</v>
      </c>
    </row>
    <row r="3660" spans="1:19" x14ac:dyDescent="0.35">
      <c r="A3660" t="s">
        <v>3705</v>
      </c>
      <c r="B3660">
        <v>21</v>
      </c>
      <c r="C3660" t="str">
        <f>IF(Table1[[#This Row],[Age]]&lt;=10,"Child",IF(Table1[[#This Row],[Age]]&lt;=20,"Teen", IF(Table1[[#This Row],[Age]]&lt;=40, "Young Adult",IF(Table1[[#This Row],[Age]]&lt;=60, "Middle Age","Old Age"))))</f>
        <v>Young Adult</v>
      </c>
      <c r="D3660" t="s">
        <v>40</v>
      </c>
      <c r="E3660" t="s">
        <v>35</v>
      </c>
      <c r="F3660" t="s">
        <v>44</v>
      </c>
      <c r="G3660" s="2">
        <v>43813</v>
      </c>
      <c r="H3660" s="1">
        <f>YEAR(Table1[[#This Row],[Date_of_Diagnosis]])</f>
        <v>2019</v>
      </c>
      <c r="I3660" t="s">
        <v>51</v>
      </c>
      <c r="J3660" t="s">
        <v>45</v>
      </c>
      <c r="K3660" t="b">
        <v>1</v>
      </c>
      <c r="L3660">
        <v>9</v>
      </c>
      <c r="M3660">
        <v>2</v>
      </c>
      <c r="N3660" t="s">
        <v>9</v>
      </c>
      <c r="O3660">
        <v>38</v>
      </c>
      <c r="P3660" t="str">
        <f>IF(Table1[[#This Row],[Survival_Time_Months]]&lt;12,"&lt;1 Year",IF(Table1[[#This Row],[Survival_Time_Months]]&lt;60,"1-5 Years","5+ Years"))</f>
        <v>1-5 Years</v>
      </c>
      <c r="Q3660" t="s">
        <v>10</v>
      </c>
      <c r="R3660" t="b">
        <v>1</v>
      </c>
      <c r="S3660" t="s">
        <v>20</v>
      </c>
    </row>
    <row r="3661" spans="1:19" x14ac:dyDescent="0.35">
      <c r="A3661" t="s">
        <v>3706</v>
      </c>
      <c r="B3661">
        <v>83</v>
      </c>
      <c r="C3661" t="str">
        <f>IF(Table1[[#This Row],[Age]]&lt;=10,"Child",IF(Table1[[#This Row],[Age]]&lt;=20,"Teen", IF(Table1[[#This Row],[Age]]&lt;=40, "Young Adult",IF(Table1[[#This Row],[Age]]&lt;=60, "Middle Age","Old Age"))))</f>
        <v>Old Age</v>
      </c>
      <c r="D3661" t="s">
        <v>5050</v>
      </c>
      <c r="E3661" t="s">
        <v>47</v>
      </c>
      <c r="F3661" t="s">
        <v>41</v>
      </c>
      <c r="G3661" s="2">
        <v>44902</v>
      </c>
      <c r="H3661" s="1">
        <f>YEAR(Table1[[#This Row],[Date_of_Diagnosis]])</f>
        <v>2022</v>
      </c>
      <c r="I3661" t="s">
        <v>37</v>
      </c>
      <c r="J3661" t="s">
        <v>38</v>
      </c>
      <c r="K3661" t="b">
        <v>0</v>
      </c>
      <c r="L3661">
        <v>57</v>
      </c>
      <c r="M3661">
        <v>6</v>
      </c>
      <c r="N3661" t="s">
        <v>15</v>
      </c>
      <c r="O3661">
        <v>50</v>
      </c>
      <c r="P3661" t="str">
        <f>IF(Table1[[#This Row],[Survival_Time_Months]]&lt;12,"&lt;1 Year",IF(Table1[[#This Row],[Survival_Time_Months]]&lt;60,"1-5 Years","5+ Years"))</f>
        <v>1-5 Years</v>
      </c>
      <c r="Q3661" t="s">
        <v>10</v>
      </c>
      <c r="R3661" t="b">
        <v>1</v>
      </c>
      <c r="S3661" t="s">
        <v>23</v>
      </c>
    </row>
    <row r="3662" spans="1:19" x14ac:dyDescent="0.35">
      <c r="A3662" t="s">
        <v>3707</v>
      </c>
      <c r="B3662">
        <v>60</v>
      </c>
      <c r="C3662" t="str">
        <f>IF(Table1[[#This Row],[Age]]&lt;=10,"Child",IF(Table1[[#This Row],[Age]]&lt;=20,"Teen", IF(Table1[[#This Row],[Age]]&lt;=40, "Young Adult",IF(Table1[[#This Row],[Age]]&lt;=60, "Middle Age","Old Age"))))</f>
        <v>Middle Age</v>
      </c>
      <c r="D3662" t="s">
        <v>5050</v>
      </c>
      <c r="E3662" t="s">
        <v>47</v>
      </c>
      <c r="F3662" t="s">
        <v>41</v>
      </c>
      <c r="G3662" s="2">
        <v>45596</v>
      </c>
      <c r="H3662" s="1">
        <f>YEAR(Table1[[#This Row],[Date_of_Diagnosis]])</f>
        <v>2024</v>
      </c>
      <c r="I3662" t="s">
        <v>51</v>
      </c>
      <c r="J3662" t="s">
        <v>38</v>
      </c>
      <c r="K3662" t="b">
        <v>1</v>
      </c>
      <c r="L3662">
        <v>6</v>
      </c>
      <c r="M3662">
        <v>19</v>
      </c>
      <c r="N3662" t="s">
        <v>12</v>
      </c>
      <c r="O3662">
        <v>108</v>
      </c>
      <c r="P3662" t="str">
        <f>IF(Table1[[#This Row],[Survival_Time_Months]]&lt;12,"&lt;1 Year",IF(Table1[[#This Row],[Survival_Time_Months]]&lt;60,"1-5 Years","5+ Years"))</f>
        <v>5+ Years</v>
      </c>
      <c r="Q3662" t="s">
        <v>14</v>
      </c>
      <c r="R3662" t="b">
        <v>1</v>
      </c>
      <c r="S3662" t="s">
        <v>21</v>
      </c>
    </row>
    <row r="3663" spans="1:19" x14ac:dyDescent="0.35">
      <c r="A3663" t="s">
        <v>3708</v>
      </c>
      <c r="B3663">
        <v>60</v>
      </c>
      <c r="C3663" t="str">
        <f>IF(Table1[[#This Row],[Age]]&lt;=10,"Child",IF(Table1[[#This Row],[Age]]&lt;=20,"Teen", IF(Table1[[#This Row],[Age]]&lt;=40, "Young Adult",IF(Table1[[#This Row],[Age]]&lt;=60, "Middle Age","Old Age"))))</f>
        <v>Middle Age</v>
      </c>
      <c r="D3663" t="s">
        <v>40</v>
      </c>
      <c r="E3663" t="s">
        <v>35</v>
      </c>
      <c r="F3663" t="s">
        <v>44</v>
      </c>
      <c r="G3663" s="2">
        <v>44582</v>
      </c>
      <c r="H3663" s="1">
        <f>YEAR(Table1[[#This Row],[Date_of_Diagnosis]])</f>
        <v>2022</v>
      </c>
      <c r="I3663" t="s">
        <v>37</v>
      </c>
      <c r="J3663" t="s">
        <v>38</v>
      </c>
      <c r="K3663" t="b">
        <v>0</v>
      </c>
      <c r="L3663">
        <v>11</v>
      </c>
      <c r="M3663">
        <v>13</v>
      </c>
      <c r="N3663" t="s">
        <v>15</v>
      </c>
      <c r="O3663">
        <v>7</v>
      </c>
      <c r="P3663" t="str">
        <f>IF(Table1[[#This Row],[Survival_Time_Months]]&lt;12,"&lt;1 Year",IF(Table1[[#This Row],[Survival_Time_Months]]&lt;60,"1-5 Years","5+ Years"))</f>
        <v>&lt;1 Year</v>
      </c>
      <c r="Q3663" t="s">
        <v>14</v>
      </c>
      <c r="R3663" t="b">
        <v>1</v>
      </c>
      <c r="S3663" t="s">
        <v>21</v>
      </c>
    </row>
    <row r="3664" spans="1:19" x14ac:dyDescent="0.35">
      <c r="A3664" t="s">
        <v>3709</v>
      </c>
      <c r="B3664">
        <v>24</v>
      </c>
      <c r="C3664" t="str">
        <f>IF(Table1[[#This Row],[Age]]&lt;=10,"Child",IF(Table1[[#This Row],[Age]]&lt;=20,"Teen", IF(Table1[[#This Row],[Age]]&lt;=40, "Young Adult",IF(Table1[[#This Row],[Age]]&lt;=60, "Middle Age","Old Age"))))</f>
        <v>Young Adult</v>
      </c>
      <c r="D3664" t="s">
        <v>5049</v>
      </c>
      <c r="E3664" t="s">
        <v>50</v>
      </c>
      <c r="F3664" t="s">
        <v>41</v>
      </c>
      <c r="G3664" s="2">
        <v>43946</v>
      </c>
      <c r="H3664" s="1">
        <f>YEAR(Table1[[#This Row],[Date_of_Diagnosis]])</f>
        <v>2020</v>
      </c>
      <c r="I3664" t="s">
        <v>37</v>
      </c>
      <c r="J3664" t="s">
        <v>38</v>
      </c>
      <c r="K3664" t="b">
        <v>0</v>
      </c>
      <c r="L3664">
        <v>21</v>
      </c>
      <c r="M3664">
        <v>6</v>
      </c>
      <c r="N3664" t="s">
        <v>12</v>
      </c>
      <c r="O3664">
        <v>92</v>
      </c>
      <c r="P3664" t="str">
        <f>IF(Table1[[#This Row],[Survival_Time_Months]]&lt;12,"&lt;1 Year",IF(Table1[[#This Row],[Survival_Time_Months]]&lt;60,"1-5 Years","5+ Years"))</f>
        <v>5+ Years</v>
      </c>
      <c r="Q3664" t="s">
        <v>14</v>
      </c>
      <c r="R3664" t="b">
        <v>1</v>
      </c>
      <c r="S3664" t="s">
        <v>23</v>
      </c>
    </row>
    <row r="3665" spans="1:19" x14ac:dyDescent="0.35">
      <c r="A3665" t="s">
        <v>3710</v>
      </c>
      <c r="B3665">
        <v>40</v>
      </c>
      <c r="C3665" t="str">
        <f>IF(Table1[[#This Row],[Age]]&lt;=10,"Child",IF(Table1[[#This Row],[Age]]&lt;=20,"Teen", IF(Table1[[#This Row],[Age]]&lt;=40, "Young Adult",IF(Table1[[#This Row],[Age]]&lt;=60, "Middle Age","Old Age"))))</f>
        <v>Young Adult</v>
      </c>
      <c r="D3665" t="s">
        <v>40</v>
      </c>
      <c r="E3665" t="s">
        <v>47</v>
      </c>
      <c r="F3665" t="s">
        <v>36</v>
      </c>
      <c r="G3665" s="2">
        <v>44368</v>
      </c>
      <c r="H3665" s="1">
        <f>YEAR(Table1[[#This Row],[Date_of_Diagnosis]])</f>
        <v>2021</v>
      </c>
      <c r="I3665" t="s">
        <v>48</v>
      </c>
      <c r="J3665" t="s">
        <v>45</v>
      </c>
      <c r="K3665" t="b">
        <v>1</v>
      </c>
      <c r="L3665">
        <v>15</v>
      </c>
      <c r="M3665">
        <v>13</v>
      </c>
      <c r="N3665" t="s">
        <v>15</v>
      </c>
      <c r="O3665">
        <v>7</v>
      </c>
      <c r="P3665" t="str">
        <f>IF(Table1[[#This Row],[Survival_Time_Months]]&lt;12,"&lt;1 Year",IF(Table1[[#This Row],[Survival_Time_Months]]&lt;60,"1-5 Years","5+ Years"))</f>
        <v>&lt;1 Year</v>
      </c>
      <c r="Q3665" t="s">
        <v>14</v>
      </c>
      <c r="R3665" t="b">
        <v>1</v>
      </c>
      <c r="S3665" t="s">
        <v>20</v>
      </c>
    </row>
    <row r="3666" spans="1:19" x14ac:dyDescent="0.35">
      <c r="A3666" t="s">
        <v>3711</v>
      </c>
      <c r="B3666">
        <v>77</v>
      </c>
      <c r="C3666" t="str">
        <f>IF(Table1[[#This Row],[Age]]&lt;=10,"Child",IF(Table1[[#This Row],[Age]]&lt;=20,"Teen", IF(Table1[[#This Row],[Age]]&lt;=40, "Young Adult",IF(Table1[[#This Row],[Age]]&lt;=60, "Middle Age","Old Age"))))</f>
        <v>Old Age</v>
      </c>
      <c r="D3666" t="s">
        <v>40</v>
      </c>
      <c r="E3666" t="s">
        <v>50</v>
      </c>
      <c r="F3666" t="s">
        <v>41</v>
      </c>
      <c r="G3666" s="2">
        <v>43565</v>
      </c>
      <c r="H3666" s="1">
        <f>YEAR(Table1[[#This Row],[Date_of_Diagnosis]])</f>
        <v>2019</v>
      </c>
      <c r="I3666" t="s">
        <v>48</v>
      </c>
      <c r="J3666" t="s">
        <v>2</v>
      </c>
      <c r="K3666" t="b">
        <v>1</v>
      </c>
      <c r="L3666">
        <v>63</v>
      </c>
      <c r="M3666">
        <v>11</v>
      </c>
      <c r="N3666" t="s">
        <v>9</v>
      </c>
      <c r="O3666">
        <v>99</v>
      </c>
      <c r="P3666" t="str">
        <f>IF(Table1[[#This Row],[Survival_Time_Months]]&lt;12,"&lt;1 Year",IF(Table1[[#This Row],[Survival_Time_Months]]&lt;60,"1-5 Years","5+ Years"))</f>
        <v>5+ Years</v>
      </c>
      <c r="Q3666" t="s">
        <v>14</v>
      </c>
      <c r="R3666" t="b">
        <v>0</v>
      </c>
      <c r="S3666" t="s">
        <v>13</v>
      </c>
    </row>
    <row r="3667" spans="1:19" x14ac:dyDescent="0.35">
      <c r="A3667" t="s">
        <v>3712</v>
      </c>
      <c r="B3667">
        <v>61</v>
      </c>
      <c r="C3667" t="str">
        <f>IF(Table1[[#This Row],[Age]]&lt;=10,"Child",IF(Table1[[#This Row],[Age]]&lt;=20,"Teen", IF(Table1[[#This Row],[Age]]&lt;=40, "Young Adult",IF(Table1[[#This Row],[Age]]&lt;=60, "Middle Age","Old Age"))))</f>
        <v>Old Age</v>
      </c>
      <c r="D3667" t="s">
        <v>40</v>
      </c>
      <c r="E3667" t="s">
        <v>35</v>
      </c>
      <c r="F3667" t="s">
        <v>44</v>
      </c>
      <c r="G3667" s="2">
        <v>44479</v>
      </c>
      <c r="H3667" s="1">
        <f>YEAR(Table1[[#This Row],[Date_of_Diagnosis]])</f>
        <v>2021</v>
      </c>
      <c r="I3667" t="s">
        <v>37</v>
      </c>
      <c r="J3667" t="s">
        <v>2</v>
      </c>
      <c r="K3667" t="b">
        <v>1</v>
      </c>
      <c r="L3667">
        <v>45</v>
      </c>
      <c r="M3667">
        <v>20</v>
      </c>
      <c r="N3667" t="s">
        <v>9</v>
      </c>
      <c r="O3667">
        <v>48</v>
      </c>
      <c r="P3667" t="str">
        <f>IF(Table1[[#This Row],[Survival_Time_Months]]&lt;12,"&lt;1 Year",IF(Table1[[#This Row],[Survival_Time_Months]]&lt;60,"1-5 Years","5+ Years"))</f>
        <v>1-5 Years</v>
      </c>
      <c r="Q3667" t="s">
        <v>10</v>
      </c>
      <c r="R3667" t="b">
        <v>1</v>
      </c>
      <c r="S3667" t="s">
        <v>11</v>
      </c>
    </row>
    <row r="3668" spans="1:19" x14ac:dyDescent="0.35">
      <c r="A3668" t="s">
        <v>3713</v>
      </c>
      <c r="B3668">
        <v>15</v>
      </c>
      <c r="C3668" t="str">
        <f>IF(Table1[[#This Row],[Age]]&lt;=10,"Child",IF(Table1[[#This Row],[Age]]&lt;=20,"Teen", IF(Table1[[#This Row],[Age]]&lt;=40, "Young Adult",IF(Table1[[#This Row],[Age]]&lt;=60, "Middle Age","Old Age"))))</f>
        <v>Teen</v>
      </c>
      <c r="D3668" t="s">
        <v>40</v>
      </c>
      <c r="E3668" t="s">
        <v>47</v>
      </c>
      <c r="F3668" t="s">
        <v>36</v>
      </c>
      <c r="G3668" s="2">
        <v>44087</v>
      </c>
      <c r="H3668" s="1">
        <f>YEAR(Table1[[#This Row],[Date_of_Diagnosis]])</f>
        <v>2020</v>
      </c>
      <c r="I3668" t="s">
        <v>42</v>
      </c>
      <c r="J3668" t="s">
        <v>38</v>
      </c>
      <c r="K3668" t="b">
        <v>0</v>
      </c>
      <c r="L3668">
        <v>53</v>
      </c>
      <c r="M3668">
        <v>3</v>
      </c>
      <c r="N3668" t="s">
        <v>15</v>
      </c>
      <c r="O3668">
        <v>114</v>
      </c>
      <c r="P3668" t="str">
        <f>IF(Table1[[#This Row],[Survival_Time_Months]]&lt;12,"&lt;1 Year",IF(Table1[[#This Row],[Survival_Time_Months]]&lt;60,"1-5 Years","5+ Years"))</f>
        <v>5+ Years</v>
      </c>
      <c r="Q3668" t="s">
        <v>14</v>
      </c>
      <c r="R3668" t="b">
        <v>1</v>
      </c>
      <c r="S3668" t="s">
        <v>17</v>
      </c>
    </row>
    <row r="3669" spans="1:19" x14ac:dyDescent="0.35">
      <c r="A3669" t="s">
        <v>3714</v>
      </c>
      <c r="B3669">
        <v>52</v>
      </c>
      <c r="C3669" t="str">
        <f>IF(Table1[[#This Row],[Age]]&lt;=10,"Child",IF(Table1[[#This Row],[Age]]&lt;=20,"Teen", IF(Table1[[#This Row],[Age]]&lt;=40, "Young Adult",IF(Table1[[#This Row],[Age]]&lt;=60, "Middle Age","Old Age"))))</f>
        <v>Middle Age</v>
      </c>
      <c r="D3669" t="s">
        <v>5050</v>
      </c>
      <c r="E3669" t="s">
        <v>50</v>
      </c>
      <c r="F3669" t="s">
        <v>36</v>
      </c>
      <c r="G3669" s="2">
        <v>43673</v>
      </c>
      <c r="H3669" s="1">
        <f>YEAR(Table1[[#This Row],[Date_of_Diagnosis]])</f>
        <v>2019</v>
      </c>
      <c r="I3669" t="s">
        <v>48</v>
      </c>
      <c r="J3669" t="s">
        <v>38</v>
      </c>
      <c r="K3669" t="b">
        <v>1</v>
      </c>
      <c r="L3669">
        <v>57</v>
      </c>
      <c r="M3669">
        <v>14</v>
      </c>
      <c r="N3669" t="s">
        <v>15</v>
      </c>
      <c r="O3669">
        <v>31</v>
      </c>
      <c r="P3669" t="str">
        <f>IF(Table1[[#This Row],[Survival_Time_Months]]&lt;12,"&lt;1 Year",IF(Table1[[#This Row],[Survival_Time_Months]]&lt;60,"1-5 Years","5+ Years"))</f>
        <v>1-5 Years</v>
      </c>
      <c r="Q3669" t="s">
        <v>10</v>
      </c>
      <c r="R3669" t="b">
        <v>1</v>
      </c>
      <c r="S3669" t="s">
        <v>20</v>
      </c>
    </row>
    <row r="3670" spans="1:19" x14ac:dyDescent="0.35">
      <c r="A3670" t="s">
        <v>3715</v>
      </c>
      <c r="B3670">
        <v>67</v>
      </c>
      <c r="C3670" t="str">
        <f>IF(Table1[[#This Row],[Age]]&lt;=10,"Child",IF(Table1[[#This Row],[Age]]&lt;=20,"Teen", IF(Table1[[#This Row],[Age]]&lt;=40, "Young Adult",IF(Table1[[#This Row],[Age]]&lt;=60, "Middle Age","Old Age"))))</f>
        <v>Old Age</v>
      </c>
      <c r="D3670" t="s">
        <v>5050</v>
      </c>
      <c r="E3670" t="s">
        <v>35</v>
      </c>
      <c r="F3670" t="s">
        <v>44</v>
      </c>
      <c r="G3670" s="2">
        <v>45011</v>
      </c>
      <c r="H3670" s="1">
        <f>YEAR(Table1[[#This Row],[Date_of_Diagnosis]])</f>
        <v>2023</v>
      </c>
      <c r="I3670" t="s">
        <v>42</v>
      </c>
      <c r="J3670" t="s">
        <v>45</v>
      </c>
      <c r="K3670" t="b">
        <v>0</v>
      </c>
      <c r="L3670">
        <v>35</v>
      </c>
      <c r="M3670">
        <v>13</v>
      </c>
      <c r="N3670" t="s">
        <v>9</v>
      </c>
      <c r="O3670">
        <v>84</v>
      </c>
      <c r="P3670" t="str">
        <f>IF(Table1[[#This Row],[Survival_Time_Months]]&lt;12,"&lt;1 Year",IF(Table1[[#This Row],[Survival_Time_Months]]&lt;60,"1-5 Years","5+ Years"))</f>
        <v>5+ Years</v>
      </c>
      <c r="Q3670" t="s">
        <v>14</v>
      </c>
      <c r="R3670" t="b">
        <v>0</v>
      </c>
      <c r="S3670" t="s">
        <v>22</v>
      </c>
    </row>
    <row r="3671" spans="1:19" x14ac:dyDescent="0.35">
      <c r="A3671" t="s">
        <v>3716</v>
      </c>
      <c r="B3671">
        <v>70</v>
      </c>
      <c r="C3671" t="str">
        <f>IF(Table1[[#This Row],[Age]]&lt;=10,"Child",IF(Table1[[#This Row],[Age]]&lt;=20,"Teen", IF(Table1[[#This Row],[Age]]&lt;=40, "Young Adult",IF(Table1[[#This Row],[Age]]&lt;=60, "Middle Age","Old Age"))))</f>
        <v>Old Age</v>
      </c>
      <c r="D3671" t="s">
        <v>5049</v>
      </c>
      <c r="E3671" t="s">
        <v>35</v>
      </c>
      <c r="F3671" t="s">
        <v>41</v>
      </c>
      <c r="G3671" s="2">
        <v>45634</v>
      </c>
      <c r="H3671" s="1">
        <f>YEAR(Table1[[#This Row],[Date_of_Diagnosis]])</f>
        <v>2024</v>
      </c>
      <c r="I3671" t="s">
        <v>37</v>
      </c>
      <c r="J3671" t="s">
        <v>45</v>
      </c>
      <c r="K3671" t="b">
        <v>0</v>
      </c>
      <c r="L3671">
        <v>30</v>
      </c>
      <c r="M3671">
        <v>20</v>
      </c>
      <c r="N3671" t="s">
        <v>12</v>
      </c>
      <c r="O3671">
        <v>93</v>
      </c>
      <c r="P3671" t="str">
        <f>IF(Table1[[#This Row],[Survival_Time_Months]]&lt;12,"&lt;1 Year",IF(Table1[[#This Row],[Survival_Time_Months]]&lt;60,"1-5 Years","5+ Years"))</f>
        <v>5+ Years</v>
      </c>
      <c r="Q3671" t="s">
        <v>10</v>
      </c>
      <c r="R3671" t="b">
        <v>0</v>
      </c>
      <c r="S3671" t="s">
        <v>19</v>
      </c>
    </row>
    <row r="3672" spans="1:19" x14ac:dyDescent="0.35">
      <c r="A3672" t="s">
        <v>3717</v>
      </c>
      <c r="B3672">
        <v>70</v>
      </c>
      <c r="C3672" t="str">
        <f>IF(Table1[[#This Row],[Age]]&lt;=10,"Child",IF(Table1[[#This Row],[Age]]&lt;=20,"Teen", IF(Table1[[#This Row],[Age]]&lt;=40, "Young Adult",IF(Table1[[#This Row],[Age]]&lt;=60, "Middle Age","Old Age"))))</f>
        <v>Old Age</v>
      </c>
      <c r="D3672" t="s">
        <v>40</v>
      </c>
      <c r="E3672" t="s">
        <v>35</v>
      </c>
      <c r="F3672" t="s">
        <v>44</v>
      </c>
      <c r="G3672" s="2">
        <v>43488</v>
      </c>
      <c r="H3672" s="1">
        <f>YEAR(Table1[[#This Row],[Date_of_Diagnosis]])</f>
        <v>2019</v>
      </c>
      <c r="I3672" t="s">
        <v>37</v>
      </c>
      <c r="J3672" t="s">
        <v>45</v>
      </c>
      <c r="K3672" t="b">
        <v>1</v>
      </c>
      <c r="L3672">
        <v>6</v>
      </c>
      <c r="M3672">
        <v>6</v>
      </c>
      <c r="N3672" t="s">
        <v>15</v>
      </c>
      <c r="O3672">
        <v>96</v>
      </c>
      <c r="P3672" t="str">
        <f>IF(Table1[[#This Row],[Survival_Time_Months]]&lt;12,"&lt;1 Year",IF(Table1[[#This Row],[Survival_Time_Months]]&lt;60,"1-5 Years","5+ Years"))</f>
        <v>5+ Years</v>
      </c>
      <c r="Q3672" t="s">
        <v>10</v>
      </c>
      <c r="R3672" t="b">
        <v>1</v>
      </c>
      <c r="S3672" t="s">
        <v>16</v>
      </c>
    </row>
    <row r="3673" spans="1:19" x14ac:dyDescent="0.35">
      <c r="A3673" t="s">
        <v>3718</v>
      </c>
      <c r="B3673">
        <v>64</v>
      </c>
      <c r="C3673" t="str">
        <f>IF(Table1[[#This Row],[Age]]&lt;=10,"Child",IF(Table1[[#This Row],[Age]]&lt;=20,"Teen", IF(Table1[[#This Row],[Age]]&lt;=40, "Young Adult",IF(Table1[[#This Row],[Age]]&lt;=60, "Middle Age","Old Age"))))</f>
        <v>Old Age</v>
      </c>
      <c r="D3673" t="s">
        <v>5050</v>
      </c>
      <c r="E3673" t="s">
        <v>47</v>
      </c>
      <c r="F3673" t="s">
        <v>44</v>
      </c>
      <c r="G3673" s="2">
        <v>45177</v>
      </c>
      <c r="H3673" s="1">
        <f>YEAR(Table1[[#This Row],[Date_of_Diagnosis]])</f>
        <v>2023</v>
      </c>
      <c r="I3673" t="s">
        <v>51</v>
      </c>
      <c r="J3673" t="s">
        <v>2</v>
      </c>
      <c r="K3673" t="b">
        <v>1</v>
      </c>
      <c r="L3673">
        <v>52</v>
      </c>
      <c r="M3673">
        <v>10</v>
      </c>
      <c r="N3673" t="s">
        <v>15</v>
      </c>
      <c r="O3673">
        <v>110</v>
      </c>
      <c r="P3673" t="str">
        <f>IF(Table1[[#This Row],[Survival_Time_Months]]&lt;12,"&lt;1 Year",IF(Table1[[#This Row],[Survival_Time_Months]]&lt;60,"1-5 Years","5+ Years"))</f>
        <v>5+ Years</v>
      </c>
      <c r="Q3673" t="s">
        <v>14</v>
      </c>
      <c r="R3673" t="b">
        <v>0</v>
      </c>
      <c r="S3673" t="s">
        <v>23</v>
      </c>
    </row>
    <row r="3674" spans="1:19" x14ac:dyDescent="0.35">
      <c r="A3674" t="s">
        <v>3719</v>
      </c>
      <c r="B3674">
        <v>77</v>
      </c>
      <c r="C3674" t="str">
        <f>IF(Table1[[#This Row],[Age]]&lt;=10,"Child",IF(Table1[[#This Row],[Age]]&lt;=20,"Teen", IF(Table1[[#This Row],[Age]]&lt;=40, "Young Adult",IF(Table1[[#This Row],[Age]]&lt;=60, "Middle Age","Old Age"))))</f>
        <v>Old Age</v>
      </c>
      <c r="D3674" t="s">
        <v>5049</v>
      </c>
      <c r="E3674" t="s">
        <v>35</v>
      </c>
      <c r="F3674" t="s">
        <v>44</v>
      </c>
      <c r="G3674" s="2">
        <v>44809</v>
      </c>
      <c r="H3674" s="1">
        <f>YEAR(Table1[[#This Row],[Date_of_Diagnosis]])</f>
        <v>2022</v>
      </c>
      <c r="I3674" t="s">
        <v>48</v>
      </c>
      <c r="J3674" t="s">
        <v>45</v>
      </c>
      <c r="K3674" t="b">
        <v>0</v>
      </c>
      <c r="L3674">
        <v>56</v>
      </c>
      <c r="M3674">
        <v>12</v>
      </c>
      <c r="N3674" t="s">
        <v>15</v>
      </c>
      <c r="O3674">
        <v>21</v>
      </c>
      <c r="P3674" t="str">
        <f>IF(Table1[[#This Row],[Survival_Time_Months]]&lt;12,"&lt;1 Year",IF(Table1[[#This Row],[Survival_Time_Months]]&lt;60,"1-5 Years","5+ Years"))</f>
        <v>1-5 Years</v>
      </c>
      <c r="Q3674" t="s">
        <v>10</v>
      </c>
      <c r="R3674" t="b">
        <v>0</v>
      </c>
      <c r="S3674" t="s">
        <v>20</v>
      </c>
    </row>
    <row r="3675" spans="1:19" x14ac:dyDescent="0.35">
      <c r="A3675" t="s">
        <v>3720</v>
      </c>
      <c r="B3675">
        <v>32</v>
      </c>
      <c r="C3675" t="str">
        <f>IF(Table1[[#This Row],[Age]]&lt;=10,"Child",IF(Table1[[#This Row],[Age]]&lt;=20,"Teen", IF(Table1[[#This Row],[Age]]&lt;=40, "Young Adult",IF(Table1[[#This Row],[Age]]&lt;=60, "Middle Age","Old Age"))))</f>
        <v>Young Adult</v>
      </c>
      <c r="D3675" t="s">
        <v>5049</v>
      </c>
      <c r="E3675" t="s">
        <v>35</v>
      </c>
      <c r="F3675" t="s">
        <v>36</v>
      </c>
      <c r="G3675" s="2">
        <v>44194</v>
      </c>
      <c r="H3675" s="1">
        <f>YEAR(Table1[[#This Row],[Date_of_Diagnosis]])</f>
        <v>2020</v>
      </c>
      <c r="I3675" t="s">
        <v>37</v>
      </c>
      <c r="J3675" t="s">
        <v>45</v>
      </c>
      <c r="K3675" t="b">
        <v>1</v>
      </c>
      <c r="L3675">
        <v>15</v>
      </c>
      <c r="M3675">
        <v>18</v>
      </c>
      <c r="N3675" t="s">
        <v>9</v>
      </c>
      <c r="O3675">
        <v>110</v>
      </c>
      <c r="P3675" t="str">
        <f>IF(Table1[[#This Row],[Survival_Time_Months]]&lt;12,"&lt;1 Year",IF(Table1[[#This Row],[Survival_Time_Months]]&lt;60,"1-5 Years","5+ Years"))</f>
        <v>5+ Years</v>
      </c>
      <c r="Q3675" t="s">
        <v>10</v>
      </c>
      <c r="R3675" t="b">
        <v>0</v>
      </c>
      <c r="S3675" t="s">
        <v>21</v>
      </c>
    </row>
    <row r="3676" spans="1:19" x14ac:dyDescent="0.35">
      <c r="A3676" t="s">
        <v>3721</v>
      </c>
      <c r="B3676">
        <v>31</v>
      </c>
      <c r="C3676" t="str">
        <f>IF(Table1[[#This Row],[Age]]&lt;=10,"Child",IF(Table1[[#This Row],[Age]]&lt;=20,"Teen", IF(Table1[[#This Row],[Age]]&lt;=40, "Young Adult",IF(Table1[[#This Row],[Age]]&lt;=60, "Middle Age","Old Age"))))</f>
        <v>Young Adult</v>
      </c>
      <c r="D3676" t="s">
        <v>5050</v>
      </c>
      <c r="E3676" t="s">
        <v>35</v>
      </c>
      <c r="F3676" t="s">
        <v>44</v>
      </c>
      <c r="G3676" s="2">
        <v>43587</v>
      </c>
      <c r="H3676" s="1">
        <f>YEAR(Table1[[#This Row],[Date_of_Diagnosis]])</f>
        <v>2019</v>
      </c>
      <c r="I3676" t="s">
        <v>51</v>
      </c>
      <c r="J3676" t="s">
        <v>45</v>
      </c>
      <c r="K3676" t="b">
        <v>1</v>
      </c>
      <c r="L3676">
        <v>35</v>
      </c>
      <c r="M3676">
        <v>16</v>
      </c>
      <c r="N3676" t="s">
        <v>9</v>
      </c>
      <c r="O3676">
        <v>75</v>
      </c>
      <c r="P3676" t="str">
        <f>IF(Table1[[#This Row],[Survival_Time_Months]]&lt;12,"&lt;1 Year",IF(Table1[[#This Row],[Survival_Time_Months]]&lt;60,"1-5 Years","5+ Years"))</f>
        <v>5+ Years</v>
      </c>
      <c r="Q3676" t="s">
        <v>14</v>
      </c>
      <c r="R3676" t="b">
        <v>1</v>
      </c>
      <c r="S3676" t="s">
        <v>21</v>
      </c>
    </row>
    <row r="3677" spans="1:19" x14ac:dyDescent="0.35">
      <c r="A3677" t="s">
        <v>3722</v>
      </c>
      <c r="B3677">
        <v>77</v>
      </c>
      <c r="C3677" t="str">
        <f>IF(Table1[[#This Row],[Age]]&lt;=10,"Child",IF(Table1[[#This Row],[Age]]&lt;=20,"Teen", IF(Table1[[#This Row],[Age]]&lt;=40, "Young Adult",IF(Table1[[#This Row],[Age]]&lt;=60, "Middle Age","Old Age"))))</f>
        <v>Old Age</v>
      </c>
      <c r="D3677" t="s">
        <v>5050</v>
      </c>
      <c r="E3677" t="s">
        <v>35</v>
      </c>
      <c r="F3677" t="s">
        <v>36</v>
      </c>
      <c r="G3677" s="2">
        <v>44642</v>
      </c>
      <c r="H3677" s="1">
        <f>YEAR(Table1[[#This Row],[Date_of_Diagnosis]])</f>
        <v>2022</v>
      </c>
      <c r="I3677" t="s">
        <v>51</v>
      </c>
      <c r="J3677" t="s">
        <v>38</v>
      </c>
      <c r="K3677" t="b">
        <v>1</v>
      </c>
      <c r="L3677">
        <v>17</v>
      </c>
      <c r="M3677">
        <v>4</v>
      </c>
      <c r="N3677" t="s">
        <v>9</v>
      </c>
      <c r="O3677">
        <v>55</v>
      </c>
      <c r="P3677" t="str">
        <f>IF(Table1[[#This Row],[Survival_Time_Months]]&lt;12,"&lt;1 Year",IF(Table1[[#This Row],[Survival_Time_Months]]&lt;60,"1-5 Years","5+ Years"))</f>
        <v>1-5 Years</v>
      </c>
      <c r="Q3677" t="s">
        <v>14</v>
      </c>
      <c r="R3677" t="b">
        <v>1</v>
      </c>
      <c r="S3677" t="s">
        <v>21</v>
      </c>
    </row>
    <row r="3678" spans="1:19" x14ac:dyDescent="0.35">
      <c r="A3678" t="s">
        <v>3723</v>
      </c>
      <c r="B3678">
        <v>78</v>
      </c>
      <c r="C3678" t="str">
        <f>IF(Table1[[#This Row],[Age]]&lt;=10,"Child",IF(Table1[[#This Row],[Age]]&lt;=20,"Teen", IF(Table1[[#This Row],[Age]]&lt;=40, "Young Adult",IF(Table1[[#This Row],[Age]]&lt;=60, "Middle Age","Old Age"))))</f>
        <v>Old Age</v>
      </c>
      <c r="D3678" t="s">
        <v>40</v>
      </c>
      <c r="E3678" t="s">
        <v>47</v>
      </c>
      <c r="F3678" t="s">
        <v>44</v>
      </c>
      <c r="G3678" s="2">
        <v>45417</v>
      </c>
      <c r="H3678" s="1">
        <f>YEAR(Table1[[#This Row],[Date_of_Diagnosis]])</f>
        <v>2024</v>
      </c>
      <c r="I3678" t="s">
        <v>42</v>
      </c>
      <c r="J3678" t="s">
        <v>45</v>
      </c>
      <c r="K3678" t="b">
        <v>0</v>
      </c>
      <c r="L3678">
        <v>47</v>
      </c>
      <c r="M3678">
        <v>6</v>
      </c>
      <c r="N3678" t="s">
        <v>9</v>
      </c>
      <c r="O3678">
        <v>111</v>
      </c>
      <c r="P3678" t="str">
        <f>IF(Table1[[#This Row],[Survival_Time_Months]]&lt;12,"&lt;1 Year",IF(Table1[[#This Row],[Survival_Time_Months]]&lt;60,"1-5 Years","5+ Years"))</f>
        <v>5+ Years</v>
      </c>
      <c r="Q3678" t="s">
        <v>10</v>
      </c>
      <c r="R3678" t="b">
        <v>0</v>
      </c>
      <c r="S3678" t="s">
        <v>13</v>
      </c>
    </row>
    <row r="3679" spans="1:19" x14ac:dyDescent="0.35">
      <c r="A3679" t="s">
        <v>3724</v>
      </c>
      <c r="B3679">
        <v>15</v>
      </c>
      <c r="C3679" t="str">
        <f>IF(Table1[[#This Row],[Age]]&lt;=10,"Child",IF(Table1[[#This Row],[Age]]&lt;=20,"Teen", IF(Table1[[#This Row],[Age]]&lt;=40, "Young Adult",IF(Table1[[#This Row],[Age]]&lt;=60, "Middle Age","Old Age"))))</f>
        <v>Teen</v>
      </c>
      <c r="D3679" t="s">
        <v>5049</v>
      </c>
      <c r="E3679" t="s">
        <v>47</v>
      </c>
      <c r="F3679" t="s">
        <v>36</v>
      </c>
      <c r="G3679" s="2">
        <v>44813</v>
      </c>
      <c r="H3679" s="1">
        <f>YEAR(Table1[[#This Row],[Date_of_Diagnosis]])</f>
        <v>2022</v>
      </c>
      <c r="I3679" t="s">
        <v>37</v>
      </c>
      <c r="J3679" t="s">
        <v>45</v>
      </c>
      <c r="K3679" t="b">
        <v>0</v>
      </c>
      <c r="L3679">
        <v>63</v>
      </c>
      <c r="M3679">
        <v>15</v>
      </c>
      <c r="N3679" t="s">
        <v>15</v>
      </c>
      <c r="O3679">
        <v>67</v>
      </c>
      <c r="P3679" t="str">
        <f>IF(Table1[[#This Row],[Survival_Time_Months]]&lt;12,"&lt;1 Year",IF(Table1[[#This Row],[Survival_Time_Months]]&lt;60,"1-5 Years","5+ Years"))</f>
        <v>5+ Years</v>
      </c>
      <c r="Q3679" t="s">
        <v>10</v>
      </c>
      <c r="R3679" t="b">
        <v>1</v>
      </c>
      <c r="S3679" t="s">
        <v>18</v>
      </c>
    </row>
    <row r="3680" spans="1:19" x14ac:dyDescent="0.35">
      <c r="A3680" t="s">
        <v>3725</v>
      </c>
      <c r="B3680">
        <v>84</v>
      </c>
      <c r="C3680" t="str">
        <f>IF(Table1[[#This Row],[Age]]&lt;=10,"Child",IF(Table1[[#This Row],[Age]]&lt;=20,"Teen", IF(Table1[[#This Row],[Age]]&lt;=40, "Young Adult",IF(Table1[[#This Row],[Age]]&lt;=60, "Middle Age","Old Age"))))</f>
        <v>Old Age</v>
      </c>
      <c r="D3680" t="s">
        <v>5050</v>
      </c>
      <c r="E3680" t="s">
        <v>50</v>
      </c>
      <c r="F3680" t="s">
        <v>41</v>
      </c>
      <c r="G3680" s="2">
        <v>44488</v>
      </c>
      <c r="H3680" s="1">
        <f>YEAR(Table1[[#This Row],[Date_of_Diagnosis]])</f>
        <v>2021</v>
      </c>
      <c r="I3680" t="s">
        <v>51</v>
      </c>
      <c r="J3680" t="s">
        <v>45</v>
      </c>
      <c r="K3680" t="b">
        <v>0</v>
      </c>
      <c r="L3680">
        <v>20</v>
      </c>
      <c r="M3680">
        <v>18</v>
      </c>
      <c r="N3680" t="s">
        <v>12</v>
      </c>
      <c r="O3680">
        <v>57</v>
      </c>
      <c r="P3680" t="str">
        <f>IF(Table1[[#This Row],[Survival_Time_Months]]&lt;12,"&lt;1 Year",IF(Table1[[#This Row],[Survival_Time_Months]]&lt;60,"1-5 Years","5+ Years"))</f>
        <v>1-5 Years</v>
      </c>
      <c r="Q3680" t="s">
        <v>10</v>
      </c>
      <c r="R3680" t="b">
        <v>0</v>
      </c>
      <c r="S3680" t="s">
        <v>21</v>
      </c>
    </row>
    <row r="3681" spans="1:19" x14ac:dyDescent="0.35">
      <c r="A3681" t="s">
        <v>3726</v>
      </c>
      <c r="B3681">
        <v>9</v>
      </c>
      <c r="C3681" t="str">
        <f>IF(Table1[[#This Row],[Age]]&lt;=10,"Child",IF(Table1[[#This Row],[Age]]&lt;=20,"Teen", IF(Table1[[#This Row],[Age]]&lt;=40, "Young Adult",IF(Table1[[#This Row],[Age]]&lt;=60, "Middle Age","Old Age"))))</f>
        <v>Child</v>
      </c>
      <c r="D3681" t="s">
        <v>5049</v>
      </c>
      <c r="E3681" t="s">
        <v>35</v>
      </c>
      <c r="F3681" t="s">
        <v>44</v>
      </c>
      <c r="G3681" s="2">
        <v>43481</v>
      </c>
      <c r="H3681" s="1">
        <f>YEAR(Table1[[#This Row],[Date_of_Diagnosis]])</f>
        <v>2019</v>
      </c>
      <c r="I3681" t="s">
        <v>48</v>
      </c>
      <c r="J3681" t="s">
        <v>45</v>
      </c>
      <c r="K3681" t="b">
        <v>1</v>
      </c>
      <c r="L3681">
        <v>69</v>
      </c>
      <c r="M3681">
        <v>7</v>
      </c>
      <c r="N3681" t="s">
        <v>15</v>
      </c>
      <c r="O3681">
        <v>45</v>
      </c>
      <c r="P3681" t="str">
        <f>IF(Table1[[#This Row],[Survival_Time_Months]]&lt;12,"&lt;1 Year",IF(Table1[[#This Row],[Survival_Time_Months]]&lt;60,"1-5 Years","5+ Years"))</f>
        <v>1-5 Years</v>
      </c>
      <c r="Q3681" t="s">
        <v>10</v>
      </c>
      <c r="R3681" t="b">
        <v>1</v>
      </c>
      <c r="S3681" t="s">
        <v>20</v>
      </c>
    </row>
    <row r="3682" spans="1:19" x14ac:dyDescent="0.35">
      <c r="A3682" t="s">
        <v>3727</v>
      </c>
      <c r="B3682">
        <v>20</v>
      </c>
      <c r="C3682" t="str">
        <f>IF(Table1[[#This Row],[Age]]&lt;=10,"Child",IF(Table1[[#This Row],[Age]]&lt;=20,"Teen", IF(Table1[[#This Row],[Age]]&lt;=40, "Young Adult",IF(Table1[[#This Row],[Age]]&lt;=60, "Middle Age","Old Age"))))</f>
        <v>Teen</v>
      </c>
      <c r="D3682" t="s">
        <v>5049</v>
      </c>
      <c r="E3682" t="s">
        <v>47</v>
      </c>
      <c r="F3682" t="s">
        <v>36</v>
      </c>
      <c r="G3682" s="2">
        <v>45294</v>
      </c>
      <c r="H3682" s="1">
        <f>YEAR(Table1[[#This Row],[Date_of_Diagnosis]])</f>
        <v>2024</v>
      </c>
      <c r="I3682" t="s">
        <v>48</v>
      </c>
      <c r="J3682" t="s">
        <v>2</v>
      </c>
      <c r="K3682" t="b">
        <v>1</v>
      </c>
      <c r="L3682">
        <v>21</v>
      </c>
      <c r="M3682">
        <v>11</v>
      </c>
      <c r="N3682" t="s">
        <v>9</v>
      </c>
      <c r="O3682">
        <v>109</v>
      </c>
      <c r="P3682" t="str">
        <f>IF(Table1[[#This Row],[Survival_Time_Months]]&lt;12,"&lt;1 Year",IF(Table1[[#This Row],[Survival_Time_Months]]&lt;60,"1-5 Years","5+ Years"))</f>
        <v>5+ Years</v>
      </c>
      <c r="Q3682" t="s">
        <v>10</v>
      </c>
      <c r="R3682" t="b">
        <v>0</v>
      </c>
      <c r="S3682" t="s">
        <v>19</v>
      </c>
    </row>
    <row r="3683" spans="1:19" x14ac:dyDescent="0.35">
      <c r="A3683" t="s">
        <v>3728</v>
      </c>
      <c r="B3683">
        <v>14</v>
      </c>
      <c r="C3683" t="str">
        <f>IF(Table1[[#This Row],[Age]]&lt;=10,"Child",IF(Table1[[#This Row],[Age]]&lt;=20,"Teen", IF(Table1[[#This Row],[Age]]&lt;=40, "Young Adult",IF(Table1[[#This Row],[Age]]&lt;=60, "Middle Age","Old Age"))))</f>
        <v>Teen</v>
      </c>
      <c r="D3683" t="s">
        <v>40</v>
      </c>
      <c r="E3683" t="s">
        <v>35</v>
      </c>
      <c r="F3683" t="s">
        <v>36</v>
      </c>
      <c r="G3683" s="2">
        <v>43881</v>
      </c>
      <c r="H3683" s="1">
        <f>YEAR(Table1[[#This Row],[Date_of_Diagnosis]])</f>
        <v>2020</v>
      </c>
      <c r="I3683" t="s">
        <v>48</v>
      </c>
      <c r="J3683" t="s">
        <v>2</v>
      </c>
      <c r="K3683" t="b">
        <v>0</v>
      </c>
      <c r="L3683">
        <v>2</v>
      </c>
      <c r="M3683">
        <v>12</v>
      </c>
      <c r="N3683" t="s">
        <v>15</v>
      </c>
      <c r="O3683">
        <v>20</v>
      </c>
      <c r="P3683" t="str">
        <f>IF(Table1[[#This Row],[Survival_Time_Months]]&lt;12,"&lt;1 Year",IF(Table1[[#This Row],[Survival_Time_Months]]&lt;60,"1-5 Years","5+ Years"))</f>
        <v>1-5 Years</v>
      </c>
      <c r="Q3683" t="s">
        <v>14</v>
      </c>
      <c r="R3683" t="b">
        <v>1</v>
      </c>
      <c r="S3683" t="s">
        <v>18</v>
      </c>
    </row>
    <row r="3684" spans="1:19" x14ac:dyDescent="0.35">
      <c r="A3684" t="s">
        <v>3729</v>
      </c>
      <c r="B3684">
        <v>6</v>
      </c>
      <c r="C3684" t="str">
        <f>IF(Table1[[#This Row],[Age]]&lt;=10,"Child",IF(Table1[[#This Row],[Age]]&lt;=20,"Teen", IF(Table1[[#This Row],[Age]]&lt;=40, "Young Adult",IF(Table1[[#This Row],[Age]]&lt;=60, "Middle Age","Old Age"))))</f>
        <v>Child</v>
      </c>
      <c r="D3684" t="s">
        <v>5050</v>
      </c>
      <c r="E3684" t="s">
        <v>35</v>
      </c>
      <c r="F3684" t="s">
        <v>41</v>
      </c>
      <c r="G3684" s="2">
        <v>45481</v>
      </c>
      <c r="H3684" s="1">
        <f>YEAR(Table1[[#This Row],[Date_of_Diagnosis]])</f>
        <v>2024</v>
      </c>
      <c r="I3684" t="s">
        <v>42</v>
      </c>
      <c r="J3684" t="s">
        <v>38</v>
      </c>
      <c r="K3684" t="b">
        <v>0</v>
      </c>
      <c r="L3684">
        <v>4</v>
      </c>
      <c r="M3684">
        <v>16</v>
      </c>
      <c r="N3684" t="s">
        <v>12</v>
      </c>
      <c r="O3684">
        <v>113</v>
      </c>
      <c r="P3684" t="str">
        <f>IF(Table1[[#This Row],[Survival_Time_Months]]&lt;12,"&lt;1 Year",IF(Table1[[#This Row],[Survival_Time_Months]]&lt;60,"1-5 Years","5+ Years"))</f>
        <v>5+ Years</v>
      </c>
      <c r="Q3684" t="s">
        <v>14</v>
      </c>
      <c r="R3684" t="b">
        <v>1</v>
      </c>
      <c r="S3684" t="s">
        <v>17</v>
      </c>
    </row>
    <row r="3685" spans="1:19" x14ac:dyDescent="0.35">
      <c r="A3685" t="s">
        <v>3730</v>
      </c>
      <c r="B3685">
        <v>53</v>
      </c>
      <c r="C3685" t="str">
        <f>IF(Table1[[#This Row],[Age]]&lt;=10,"Child",IF(Table1[[#This Row],[Age]]&lt;=20,"Teen", IF(Table1[[#This Row],[Age]]&lt;=40, "Young Adult",IF(Table1[[#This Row],[Age]]&lt;=60, "Middle Age","Old Age"))))</f>
        <v>Middle Age</v>
      </c>
      <c r="D3685" t="s">
        <v>5049</v>
      </c>
      <c r="E3685" t="s">
        <v>47</v>
      </c>
      <c r="F3685" t="s">
        <v>44</v>
      </c>
      <c r="G3685" s="2">
        <v>44191</v>
      </c>
      <c r="H3685" s="1">
        <f>YEAR(Table1[[#This Row],[Date_of_Diagnosis]])</f>
        <v>2020</v>
      </c>
      <c r="I3685" t="s">
        <v>42</v>
      </c>
      <c r="J3685" t="s">
        <v>38</v>
      </c>
      <c r="K3685" t="b">
        <v>0</v>
      </c>
      <c r="L3685">
        <v>48</v>
      </c>
      <c r="M3685">
        <v>7</v>
      </c>
      <c r="N3685" t="s">
        <v>15</v>
      </c>
      <c r="O3685">
        <v>106</v>
      </c>
      <c r="P3685" t="str">
        <f>IF(Table1[[#This Row],[Survival_Time_Months]]&lt;12,"&lt;1 Year",IF(Table1[[#This Row],[Survival_Time_Months]]&lt;60,"1-5 Years","5+ Years"))</f>
        <v>5+ Years</v>
      </c>
      <c r="Q3685" t="s">
        <v>10</v>
      </c>
      <c r="R3685" t="b">
        <v>1</v>
      </c>
      <c r="S3685" t="s">
        <v>11</v>
      </c>
    </row>
    <row r="3686" spans="1:19" x14ac:dyDescent="0.35">
      <c r="A3686" t="s">
        <v>3731</v>
      </c>
      <c r="B3686">
        <v>27</v>
      </c>
      <c r="C3686" t="str">
        <f>IF(Table1[[#This Row],[Age]]&lt;=10,"Child",IF(Table1[[#This Row],[Age]]&lt;=20,"Teen", IF(Table1[[#This Row],[Age]]&lt;=40, "Young Adult",IF(Table1[[#This Row],[Age]]&lt;=60, "Middle Age","Old Age"))))</f>
        <v>Young Adult</v>
      </c>
      <c r="D3686" t="s">
        <v>40</v>
      </c>
      <c r="E3686" t="s">
        <v>47</v>
      </c>
      <c r="F3686" t="s">
        <v>36</v>
      </c>
      <c r="G3686" s="2">
        <v>43783</v>
      </c>
      <c r="H3686" s="1">
        <f>YEAR(Table1[[#This Row],[Date_of_Diagnosis]])</f>
        <v>2019</v>
      </c>
      <c r="I3686" t="s">
        <v>48</v>
      </c>
      <c r="J3686" t="s">
        <v>38</v>
      </c>
      <c r="K3686" t="b">
        <v>0</v>
      </c>
      <c r="L3686">
        <v>18</v>
      </c>
      <c r="M3686">
        <v>1</v>
      </c>
      <c r="N3686" t="s">
        <v>12</v>
      </c>
      <c r="O3686">
        <v>44</v>
      </c>
      <c r="P3686" t="str">
        <f>IF(Table1[[#This Row],[Survival_Time_Months]]&lt;12,"&lt;1 Year",IF(Table1[[#This Row],[Survival_Time_Months]]&lt;60,"1-5 Years","5+ Years"))</f>
        <v>1-5 Years</v>
      </c>
      <c r="Q3686" t="s">
        <v>10</v>
      </c>
      <c r="R3686" t="b">
        <v>1</v>
      </c>
      <c r="S3686" t="s">
        <v>22</v>
      </c>
    </row>
    <row r="3687" spans="1:19" x14ac:dyDescent="0.35">
      <c r="A3687" t="s">
        <v>3732</v>
      </c>
      <c r="B3687">
        <v>26</v>
      </c>
      <c r="C3687" t="str">
        <f>IF(Table1[[#This Row],[Age]]&lt;=10,"Child",IF(Table1[[#This Row],[Age]]&lt;=20,"Teen", IF(Table1[[#This Row],[Age]]&lt;=40, "Young Adult",IF(Table1[[#This Row],[Age]]&lt;=60, "Middle Age","Old Age"))))</f>
        <v>Young Adult</v>
      </c>
      <c r="D3687" t="s">
        <v>5049</v>
      </c>
      <c r="E3687" t="s">
        <v>35</v>
      </c>
      <c r="F3687" t="s">
        <v>44</v>
      </c>
      <c r="G3687" s="2">
        <v>43740</v>
      </c>
      <c r="H3687" s="1">
        <f>YEAR(Table1[[#This Row],[Date_of_Diagnosis]])</f>
        <v>2019</v>
      </c>
      <c r="I3687" t="s">
        <v>51</v>
      </c>
      <c r="J3687" t="s">
        <v>45</v>
      </c>
      <c r="K3687" t="b">
        <v>0</v>
      </c>
      <c r="L3687">
        <v>43</v>
      </c>
      <c r="M3687">
        <v>13</v>
      </c>
      <c r="N3687" t="s">
        <v>9</v>
      </c>
      <c r="O3687">
        <v>93</v>
      </c>
      <c r="P3687" t="str">
        <f>IF(Table1[[#This Row],[Survival_Time_Months]]&lt;12,"&lt;1 Year",IF(Table1[[#This Row],[Survival_Time_Months]]&lt;60,"1-5 Years","5+ Years"))</f>
        <v>5+ Years</v>
      </c>
      <c r="Q3687" t="s">
        <v>14</v>
      </c>
      <c r="R3687" t="b">
        <v>0</v>
      </c>
      <c r="S3687" t="s">
        <v>19</v>
      </c>
    </row>
    <row r="3688" spans="1:19" x14ac:dyDescent="0.35">
      <c r="A3688" t="s">
        <v>3733</v>
      </c>
      <c r="B3688">
        <v>48</v>
      </c>
      <c r="C3688" t="str">
        <f>IF(Table1[[#This Row],[Age]]&lt;=10,"Child",IF(Table1[[#This Row],[Age]]&lt;=20,"Teen", IF(Table1[[#This Row],[Age]]&lt;=40, "Young Adult",IF(Table1[[#This Row],[Age]]&lt;=60, "Middle Age","Old Age"))))</f>
        <v>Middle Age</v>
      </c>
      <c r="D3688" t="s">
        <v>5050</v>
      </c>
      <c r="E3688" t="s">
        <v>50</v>
      </c>
      <c r="F3688" t="s">
        <v>44</v>
      </c>
      <c r="G3688" s="2">
        <v>44707</v>
      </c>
      <c r="H3688" s="1">
        <f>YEAR(Table1[[#This Row],[Date_of_Diagnosis]])</f>
        <v>2022</v>
      </c>
      <c r="I3688" t="s">
        <v>42</v>
      </c>
      <c r="J3688" t="s">
        <v>38</v>
      </c>
      <c r="K3688" t="b">
        <v>0</v>
      </c>
      <c r="L3688">
        <v>23</v>
      </c>
      <c r="M3688">
        <v>12</v>
      </c>
      <c r="N3688" t="s">
        <v>9</v>
      </c>
      <c r="O3688">
        <v>40</v>
      </c>
      <c r="P3688" t="str">
        <f>IF(Table1[[#This Row],[Survival_Time_Months]]&lt;12,"&lt;1 Year",IF(Table1[[#This Row],[Survival_Time_Months]]&lt;60,"1-5 Years","5+ Years"))</f>
        <v>1-5 Years</v>
      </c>
      <c r="Q3688" t="s">
        <v>14</v>
      </c>
      <c r="R3688" t="b">
        <v>1</v>
      </c>
      <c r="S3688" t="s">
        <v>11</v>
      </c>
    </row>
    <row r="3689" spans="1:19" x14ac:dyDescent="0.35">
      <c r="A3689" t="s">
        <v>3734</v>
      </c>
      <c r="B3689">
        <v>54</v>
      </c>
      <c r="C3689" t="str">
        <f>IF(Table1[[#This Row],[Age]]&lt;=10,"Child",IF(Table1[[#This Row],[Age]]&lt;=20,"Teen", IF(Table1[[#This Row],[Age]]&lt;=40, "Young Adult",IF(Table1[[#This Row],[Age]]&lt;=60, "Middle Age","Old Age"))))</f>
        <v>Middle Age</v>
      </c>
      <c r="D3689" t="s">
        <v>5050</v>
      </c>
      <c r="E3689" t="s">
        <v>50</v>
      </c>
      <c r="F3689" t="s">
        <v>44</v>
      </c>
      <c r="G3689" s="2">
        <v>43824</v>
      </c>
      <c r="H3689" s="1">
        <f>YEAR(Table1[[#This Row],[Date_of_Diagnosis]])</f>
        <v>2019</v>
      </c>
      <c r="I3689" t="s">
        <v>51</v>
      </c>
      <c r="J3689" t="s">
        <v>38</v>
      </c>
      <c r="K3689" t="b">
        <v>1</v>
      </c>
      <c r="L3689">
        <v>65</v>
      </c>
      <c r="M3689">
        <v>10</v>
      </c>
      <c r="N3689" t="s">
        <v>9</v>
      </c>
      <c r="O3689">
        <v>30</v>
      </c>
      <c r="P3689" t="str">
        <f>IF(Table1[[#This Row],[Survival_Time_Months]]&lt;12,"&lt;1 Year",IF(Table1[[#This Row],[Survival_Time_Months]]&lt;60,"1-5 Years","5+ Years"))</f>
        <v>1-5 Years</v>
      </c>
      <c r="Q3689" t="s">
        <v>14</v>
      </c>
      <c r="R3689" t="b">
        <v>1</v>
      </c>
      <c r="S3689" t="s">
        <v>23</v>
      </c>
    </row>
    <row r="3690" spans="1:19" x14ac:dyDescent="0.35">
      <c r="A3690" t="s">
        <v>3735</v>
      </c>
      <c r="B3690">
        <v>90</v>
      </c>
      <c r="C3690" t="str">
        <f>IF(Table1[[#This Row],[Age]]&lt;=10,"Child",IF(Table1[[#This Row],[Age]]&lt;=20,"Teen", IF(Table1[[#This Row],[Age]]&lt;=40, "Young Adult",IF(Table1[[#This Row],[Age]]&lt;=60, "Middle Age","Old Age"))))</f>
        <v>Old Age</v>
      </c>
      <c r="D3690" t="s">
        <v>5050</v>
      </c>
      <c r="E3690" t="s">
        <v>35</v>
      </c>
      <c r="F3690" t="s">
        <v>41</v>
      </c>
      <c r="G3690" s="2">
        <v>45296</v>
      </c>
      <c r="H3690" s="1">
        <f>YEAR(Table1[[#This Row],[Date_of_Diagnosis]])</f>
        <v>2024</v>
      </c>
      <c r="I3690" t="s">
        <v>51</v>
      </c>
      <c r="J3690" t="s">
        <v>2</v>
      </c>
      <c r="K3690" t="b">
        <v>0</v>
      </c>
      <c r="L3690">
        <v>58</v>
      </c>
      <c r="M3690">
        <v>3</v>
      </c>
      <c r="N3690" t="s">
        <v>9</v>
      </c>
      <c r="O3690">
        <v>83</v>
      </c>
      <c r="P3690" t="str">
        <f>IF(Table1[[#This Row],[Survival_Time_Months]]&lt;12,"&lt;1 Year",IF(Table1[[#This Row],[Survival_Time_Months]]&lt;60,"1-5 Years","5+ Years"))</f>
        <v>5+ Years</v>
      </c>
      <c r="Q3690" t="s">
        <v>10</v>
      </c>
      <c r="R3690" t="b">
        <v>1</v>
      </c>
      <c r="S3690" t="s">
        <v>23</v>
      </c>
    </row>
    <row r="3691" spans="1:19" x14ac:dyDescent="0.35">
      <c r="A3691" t="s">
        <v>3736</v>
      </c>
      <c r="B3691">
        <v>45</v>
      </c>
      <c r="C3691" t="str">
        <f>IF(Table1[[#This Row],[Age]]&lt;=10,"Child",IF(Table1[[#This Row],[Age]]&lt;=20,"Teen", IF(Table1[[#This Row],[Age]]&lt;=40, "Young Adult",IF(Table1[[#This Row],[Age]]&lt;=60, "Middle Age","Old Age"))))</f>
        <v>Middle Age</v>
      </c>
      <c r="D3691" t="s">
        <v>5050</v>
      </c>
      <c r="E3691" t="s">
        <v>47</v>
      </c>
      <c r="F3691" t="s">
        <v>44</v>
      </c>
      <c r="G3691" s="2">
        <v>43758</v>
      </c>
      <c r="H3691" s="1">
        <f>YEAR(Table1[[#This Row],[Date_of_Diagnosis]])</f>
        <v>2019</v>
      </c>
      <c r="I3691" t="s">
        <v>42</v>
      </c>
      <c r="J3691" t="s">
        <v>38</v>
      </c>
      <c r="K3691" t="b">
        <v>0</v>
      </c>
      <c r="L3691">
        <v>17</v>
      </c>
      <c r="M3691">
        <v>1</v>
      </c>
      <c r="N3691" t="s">
        <v>9</v>
      </c>
      <c r="O3691">
        <v>24</v>
      </c>
      <c r="P3691" t="str">
        <f>IF(Table1[[#This Row],[Survival_Time_Months]]&lt;12,"&lt;1 Year",IF(Table1[[#This Row],[Survival_Time_Months]]&lt;60,"1-5 Years","5+ Years"))</f>
        <v>1-5 Years</v>
      </c>
      <c r="Q3691" t="s">
        <v>14</v>
      </c>
      <c r="R3691" t="b">
        <v>0</v>
      </c>
      <c r="S3691" t="s">
        <v>17</v>
      </c>
    </row>
    <row r="3692" spans="1:19" x14ac:dyDescent="0.35">
      <c r="A3692" t="s">
        <v>3737</v>
      </c>
      <c r="B3692">
        <v>59</v>
      </c>
      <c r="C3692" t="str">
        <f>IF(Table1[[#This Row],[Age]]&lt;=10,"Child",IF(Table1[[#This Row],[Age]]&lt;=20,"Teen", IF(Table1[[#This Row],[Age]]&lt;=40, "Young Adult",IF(Table1[[#This Row],[Age]]&lt;=60, "Middle Age","Old Age"))))</f>
        <v>Middle Age</v>
      </c>
      <c r="D3692" t="s">
        <v>5050</v>
      </c>
      <c r="E3692" t="s">
        <v>47</v>
      </c>
      <c r="F3692" t="s">
        <v>36</v>
      </c>
      <c r="G3692" s="2">
        <v>43876</v>
      </c>
      <c r="H3692" s="1">
        <f>YEAR(Table1[[#This Row],[Date_of_Diagnosis]])</f>
        <v>2020</v>
      </c>
      <c r="I3692" t="s">
        <v>42</v>
      </c>
      <c r="J3692" t="s">
        <v>45</v>
      </c>
      <c r="K3692" t="b">
        <v>0</v>
      </c>
      <c r="L3692">
        <v>51</v>
      </c>
      <c r="M3692">
        <v>3</v>
      </c>
      <c r="N3692" t="s">
        <v>15</v>
      </c>
      <c r="O3692">
        <v>9</v>
      </c>
      <c r="P3692" t="str">
        <f>IF(Table1[[#This Row],[Survival_Time_Months]]&lt;12,"&lt;1 Year",IF(Table1[[#This Row],[Survival_Time_Months]]&lt;60,"1-5 Years","5+ Years"))</f>
        <v>&lt;1 Year</v>
      </c>
      <c r="Q3692" t="s">
        <v>10</v>
      </c>
      <c r="R3692" t="b">
        <v>0</v>
      </c>
      <c r="S3692" t="s">
        <v>20</v>
      </c>
    </row>
    <row r="3693" spans="1:19" x14ac:dyDescent="0.35">
      <c r="A3693" t="s">
        <v>3738</v>
      </c>
      <c r="B3693">
        <v>54</v>
      </c>
      <c r="C3693" t="str">
        <f>IF(Table1[[#This Row],[Age]]&lt;=10,"Child",IF(Table1[[#This Row],[Age]]&lt;=20,"Teen", IF(Table1[[#This Row],[Age]]&lt;=40, "Young Adult",IF(Table1[[#This Row],[Age]]&lt;=60, "Middle Age","Old Age"))))</f>
        <v>Middle Age</v>
      </c>
      <c r="D3693" t="s">
        <v>5049</v>
      </c>
      <c r="E3693" t="s">
        <v>35</v>
      </c>
      <c r="F3693" t="s">
        <v>36</v>
      </c>
      <c r="G3693" s="2">
        <v>45472</v>
      </c>
      <c r="H3693" s="1">
        <f>YEAR(Table1[[#This Row],[Date_of_Diagnosis]])</f>
        <v>2024</v>
      </c>
      <c r="I3693" t="s">
        <v>37</v>
      </c>
      <c r="J3693" t="s">
        <v>2</v>
      </c>
      <c r="K3693" t="b">
        <v>0</v>
      </c>
      <c r="L3693">
        <v>48</v>
      </c>
      <c r="M3693">
        <v>4</v>
      </c>
      <c r="N3693" t="s">
        <v>9</v>
      </c>
      <c r="O3693">
        <v>117</v>
      </c>
      <c r="P3693" t="str">
        <f>IF(Table1[[#This Row],[Survival_Time_Months]]&lt;12,"&lt;1 Year",IF(Table1[[#This Row],[Survival_Time_Months]]&lt;60,"1-5 Years","5+ Years"))</f>
        <v>5+ Years</v>
      </c>
      <c r="Q3693" t="s">
        <v>14</v>
      </c>
      <c r="R3693" t="b">
        <v>0</v>
      </c>
      <c r="S3693" t="s">
        <v>11</v>
      </c>
    </row>
    <row r="3694" spans="1:19" x14ac:dyDescent="0.35">
      <c r="A3694" t="s">
        <v>3739</v>
      </c>
      <c r="B3694">
        <v>86</v>
      </c>
      <c r="C3694" t="str">
        <f>IF(Table1[[#This Row],[Age]]&lt;=10,"Child",IF(Table1[[#This Row],[Age]]&lt;=20,"Teen", IF(Table1[[#This Row],[Age]]&lt;=40, "Young Adult",IF(Table1[[#This Row],[Age]]&lt;=60, "Middle Age","Old Age"))))</f>
        <v>Old Age</v>
      </c>
      <c r="D3694" t="s">
        <v>5049</v>
      </c>
      <c r="E3694" t="s">
        <v>50</v>
      </c>
      <c r="F3694" t="s">
        <v>44</v>
      </c>
      <c r="G3694" s="2">
        <v>44124</v>
      </c>
      <c r="H3694" s="1">
        <f>YEAR(Table1[[#This Row],[Date_of_Diagnosis]])</f>
        <v>2020</v>
      </c>
      <c r="I3694" t="s">
        <v>37</v>
      </c>
      <c r="J3694" t="s">
        <v>45</v>
      </c>
      <c r="K3694" t="b">
        <v>1</v>
      </c>
      <c r="L3694">
        <v>10</v>
      </c>
      <c r="M3694">
        <v>0</v>
      </c>
      <c r="N3694" t="s">
        <v>9</v>
      </c>
      <c r="O3694">
        <v>46</v>
      </c>
      <c r="P3694" t="str">
        <f>IF(Table1[[#This Row],[Survival_Time_Months]]&lt;12,"&lt;1 Year",IF(Table1[[#This Row],[Survival_Time_Months]]&lt;60,"1-5 Years","5+ Years"))</f>
        <v>1-5 Years</v>
      </c>
      <c r="Q3694" t="s">
        <v>10</v>
      </c>
      <c r="R3694" t="b">
        <v>1</v>
      </c>
      <c r="S3694" t="s">
        <v>21</v>
      </c>
    </row>
    <row r="3695" spans="1:19" x14ac:dyDescent="0.35">
      <c r="A3695" t="s">
        <v>3740</v>
      </c>
      <c r="B3695">
        <v>36</v>
      </c>
      <c r="C3695" t="str">
        <f>IF(Table1[[#This Row],[Age]]&lt;=10,"Child",IF(Table1[[#This Row],[Age]]&lt;=20,"Teen", IF(Table1[[#This Row],[Age]]&lt;=40, "Young Adult",IF(Table1[[#This Row],[Age]]&lt;=60, "Middle Age","Old Age"))))</f>
        <v>Young Adult</v>
      </c>
      <c r="D3695" t="s">
        <v>5050</v>
      </c>
      <c r="E3695" t="s">
        <v>47</v>
      </c>
      <c r="F3695" t="s">
        <v>44</v>
      </c>
      <c r="G3695" s="2">
        <v>45206</v>
      </c>
      <c r="H3695" s="1">
        <f>YEAR(Table1[[#This Row],[Date_of_Diagnosis]])</f>
        <v>2023</v>
      </c>
      <c r="I3695" t="s">
        <v>37</v>
      </c>
      <c r="J3695" t="s">
        <v>38</v>
      </c>
      <c r="K3695" t="b">
        <v>0</v>
      </c>
      <c r="L3695">
        <v>61</v>
      </c>
      <c r="M3695">
        <v>0</v>
      </c>
      <c r="N3695" t="s">
        <v>12</v>
      </c>
      <c r="O3695">
        <v>87</v>
      </c>
      <c r="P3695" t="str">
        <f>IF(Table1[[#This Row],[Survival_Time_Months]]&lt;12,"&lt;1 Year",IF(Table1[[#This Row],[Survival_Time_Months]]&lt;60,"1-5 Years","5+ Years"))</f>
        <v>5+ Years</v>
      </c>
      <c r="Q3695" t="s">
        <v>10</v>
      </c>
      <c r="R3695" t="b">
        <v>0</v>
      </c>
      <c r="S3695" t="s">
        <v>17</v>
      </c>
    </row>
    <row r="3696" spans="1:19" x14ac:dyDescent="0.35">
      <c r="A3696" t="s">
        <v>3741</v>
      </c>
      <c r="B3696">
        <v>5</v>
      </c>
      <c r="C3696" t="str">
        <f>IF(Table1[[#This Row],[Age]]&lt;=10,"Child",IF(Table1[[#This Row],[Age]]&lt;=20,"Teen", IF(Table1[[#This Row],[Age]]&lt;=40, "Young Adult",IF(Table1[[#This Row],[Age]]&lt;=60, "Middle Age","Old Age"))))</f>
        <v>Child</v>
      </c>
      <c r="D3696" t="s">
        <v>5049</v>
      </c>
      <c r="E3696" t="s">
        <v>35</v>
      </c>
      <c r="F3696" t="s">
        <v>44</v>
      </c>
      <c r="G3696" s="2">
        <v>43708</v>
      </c>
      <c r="H3696" s="1">
        <f>YEAR(Table1[[#This Row],[Date_of_Diagnosis]])</f>
        <v>2019</v>
      </c>
      <c r="I3696" t="s">
        <v>42</v>
      </c>
      <c r="J3696" t="s">
        <v>38</v>
      </c>
      <c r="K3696" t="b">
        <v>1</v>
      </c>
      <c r="L3696">
        <v>23</v>
      </c>
      <c r="M3696">
        <v>9</v>
      </c>
      <c r="N3696" t="s">
        <v>15</v>
      </c>
      <c r="O3696">
        <v>34</v>
      </c>
      <c r="P3696" t="str">
        <f>IF(Table1[[#This Row],[Survival_Time_Months]]&lt;12,"&lt;1 Year",IF(Table1[[#This Row],[Survival_Time_Months]]&lt;60,"1-5 Years","5+ Years"))</f>
        <v>1-5 Years</v>
      </c>
      <c r="Q3696" t="s">
        <v>10</v>
      </c>
      <c r="R3696" t="b">
        <v>0</v>
      </c>
      <c r="S3696" t="s">
        <v>20</v>
      </c>
    </row>
    <row r="3697" spans="1:19" x14ac:dyDescent="0.35">
      <c r="A3697" t="s">
        <v>3742</v>
      </c>
      <c r="B3697">
        <v>51</v>
      </c>
      <c r="C3697" t="str">
        <f>IF(Table1[[#This Row],[Age]]&lt;=10,"Child",IF(Table1[[#This Row],[Age]]&lt;=20,"Teen", IF(Table1[[#This Row],[Age]]&lt;=40, "Young Adult",IF(Table1[[#This Row],[Age]]&lt;=60, "Middle Age","Old Age"))))</f>
        <v>Middle Age</v>
      </c>
      <c r="D3697" t="s">
        <v>40</v>
      </c>
      <c r="E3697" t="s">
        <v>50</v>
      </c>
      <c r="F3697" t="s">
        <v>36</v>
      </c>
      <c r="G3697" s="2">
        <v>44829</v>
      </c>
      <c r="H3697" s="1">
        <f>YEAR(Table1[[#This Row],[Date_of_Diagnosis]])</f>
        <v>2022</v>
      </c>
      <c r="I3697" t="s">
        <v>37</v>
      </c>
      <c r="J3697" t="s">
        <v>38</v>
      </c>
      <c r="K3697" t="b">
        <v>1</v>
      </c>
      <c r="L3697">
        <v>44</v>
      </c>
      <c r="M3697">
        <v>1</v>
      </c>
      <c r="N3697" t="s">
        <v>12</v>
      </c>
      <c r="O3697">
        <v>33</v>
      </c>
      <c r="P3697" t="str">
        <f>IF(Table1[[#This Row],[Survival_Time_Months]]&lt;12,"&lt;1 Year",IF(Table1[[#This Row],[Survival_Time_Months]]&lt;60,"1-5 Years","5+ Years"))</f>
        <v>1-5 Years</v>
      </c>
      <c r="Q3697" t="s">
        <v>14</v>
      </c>
      <c r="R3697" t="b">
        <v>0</v>
      </c>
      <c r="S3697" t="s">
        <v>19</v>
      </c>
    </row>
    <row r="3698" spans="1:19" x14ac:dyDescent="0.35">
      <c r="A3698" t="s">
        <v>3743</v>
      </c>
      <c r="B3698">
        <v>5</v>
      </c>
      <c r="C3698" t="str">
        <f>IF(Table1[[#This Row],[Age]]&lt;=10,"Child",IF(Table1[[#This Row],[Age]]&lt;=20,"Teen", IF(Table1[[#This Row],[Age]]&lt;=40, "Young Adult",IF(Table1[[#This Row],[Age]]&lt;=60, "Middle Age","Old Age"))))</f>
        <v>Child</v>
      </c>
      <c r="D3698" t="s">
        <v>5050</v>
      </c>
      <c r="E3698" t="s">
        <v>50</v>
      </c>
      <c r="F3698" t="s">
        <v>44</v>
      </c>
      <c r="G3698" s="2">
        <v>43935</v>
      </c>
      <c r="H3698" s="1">
        <f>YEAR(Table1[[#This Row],[Date_of_Diagnosis]])</f>
        <v>2020</v>
      </c>
      <c r="I3698" t="s">
        <v>51</v>
      </c>
      <c r="J3698" t="s">
        <v>38</v>
      </c>
      <c r="K3698" t="b">
        <v>0</v>
      </c>
      <c r="L3698">
        <v>25</v>
      </c>
      <c r="M3698">
        <v>4</v>
      </c>
      <c r="N3698" t="s">
        <v>9</v>
      </c>
      <c r="O3698">
        <v>107</v>
      </c>
      <c r="P3698" t="str">
        <f>IF(Table1[[#This Row],[Survival_Time_Months]]&lt;12,"&lt;1 Year",IF(Table1[[#This Row],[Survival_Time_Months]]&lt;60,"1-5 Years","5+ Years"))</f>
        <v>5+ Years</v>
      </c>
      <c r="Q3698" t="s">
        <v>14</v>
      </c>
      <c r="R3698" t="b">
        <v>1</v>
      </c>
      <c r="S3698" t="s">
        <v>11</v>
      </c>
    </row>
    <row r="3699" spans="1:19" x14ac:dyDescent="0.35">
      <c r="A3699" t="s">
        <v>3744</v>
      </c>
      <c r="B3699">
        <v>35</v>
      </c>
      <c r="C3699" t="str">
        <f>IF(Table1[[#This Row],[Age]]&lt;=10,"Child",IF(Table1[[#This Row],[Age]]&lt;=20,"Teen", IF(Table1[[#This Row],[Age]]&lt;=40, "Young Adult",IF(Table1[[#This Row],[Age]]&lt;=60, "Middle Age","Old Age"))))</f>
        <v>Young Adult</v>
      </c>
      <c r="D3699" t="s">
        <v>5049</v>
      </c>
      <c r="E3699" t="s">
        <v>47</v>
      </c>
      <c r="F3699" t="s">
        <v>36</v>
      </c>
      <c r="G3699" s="2">
        <v>44488</v>
      </c>
      <c r="H3699" s="1">
        <f>YEAR(Table1[[#This Row],[Date_of_Diagnosis]])</f>
        <v>2021</v>
      </c>
      <c r="I3699" t="s">
        <v>37</v>
      </c>
      <c r="J3699" t="s">
        <v>2</v>
      </c>
      <c r="K3699" t="b">
        <v>1</v>
      </c>
      <c r="L3699">
        <v>64</v>
      </c>
      <c r="M3699">
        <v>14</v>
      </c>
      <c r="N3699" t="s">
        <v>9</v>
      </c>
      <c r="O3699">
        <v>34</v>
      </c>
      <c r="P3699" t="str">
        <f>IF(Table1[[#This Row],[Survival_Time_Months]]&lt;12,"&lt;1 Year",IF(Table1[[#This Row],[Survival_Time_Months]]&lt;60,"1-5 Years","5+ Years"))</f>
        <v>1-5 Years</v>
      </c>
      <c r="Q3699" t="s">
        <v>10</v>
      </c>
      <c r="R3699" t="b">
        <v>0</v>
      </c>
      <c r="S3699" t="s">
        <v>21</v>
      </c>
    </row>
    <row r="3700" spans="1:19" x14ac:dyDescent="0.35">
      <c r="A3700" t="s">
        <v>3745</v>
      </c>
      <c r="B3700">
        <v>3</v>
      </c>
      <c r="C3700" t="str">
        <f>IF(Table1[[#This Row],[Age]]&lt;=10,"Child",IF(Table1[[#This Row],[Age]]&lt;=20,"Teen", IF(Table1[[#This Row],[Age]]&lt;=40, "Young Adult",IF(Table1[[#This Row],[Age]]&lt;=60, "Middle Age","Old Age"))))</f>
        <v>Child</v>
      </c>
      <c r="D3700" t="s">
        <v>5049</v>
      </c>
      <c r="E3700" t="s">
        <v>47</v>
      </c>
      <c r="F3700" t="s">
        <v>36</v>
      </c>
      <c r="G3700" s="2">
        <v>45484</v>
      </c>
      <c r="H3700" s="1">
        <f>YEAR(Table1[[#This Row],[Date_of_Diagnosis]])</f>
        <v>2024</v>
      </c>
      <c r="I3700" t="s">
        <v>48</v>
      </c>
      <c r="J3700" t="s">
        <v>38</v>
      </c>
      <c r="K3700" t="b">
        <v>0</v>
      </c>
      <c r="L3700">
        <v>0</v>
      </c>
      <c r="M3700">
        <v>4</v>
      </c>
      <c r="N3700" t="s">
        <v>15</v>
      </c>
      <c r="O3700">
        <v>93</v>
      </c>
      <c r="P3700" t="str">
        <f>IF(Table1[[#This Row],[Survival_Time_Months]]&lt;12,"&lt;1 Year",IF(Table1[[#This Row],[Survival_Time_Months]]&lt;60,"1-5 Years","5+ Years"))</f>
        <v>5+ Years</v>
      </c>
      <c r="Q3700" t="s">
        <v>10</v>
      </c>
      <c r="R3700" t="b">
        <v>1</v>
      </c>
      <c r="S3700" t="s">
        <v>21</v>
      </c>
    </row>
    <row r="3701" spans="1:19" x14ac:dyDescent="0.35">
      <c r="A3701" t="s">
        <v>3746</v>
      </c>
      <c r="B3701">
        <v>28</v>
      </c>
      <c r="C3701" t="str">
        <f>IF(Table1[[#This Row],[Age]]&lt;=10,"Child",IF(Table1[[#This Row],[Age]]&lt;=20,"Teen", IF(Table1[[#This Row],[Age]]&lt;=40, "Young Adult",IF(Table1[[#This Row],[Age]]&lt;=60, "Middle Age","Old Age"))))</f>
        <v>Young Adult</v>
      </c>
      <c r="D3701" t="s">
        <v>40</v>
      </c>
      <c r="E3701" t="s">
        <v>50</v>
      </c>
      <c r="F3701" t="s">
        <v>36</v>
      </c>
      <c r="G3701" s="2">
        <v>44119</v>
      </c>
      <c r="H3701" s="1">
        <f>YEAR(Table1[[#This Row],[Date_of_Diagnosis]])</f>
        <v>2020</v>
      </c>
      <c r="I3701" t="s">
        <v>48</v>
      </c>
      <c r="J3701" t="s">
        <v>2</v>
      </c>
      <c r="K3701" t="b">
        <v>0</v>
      </c>
      <c r="L3701">
        <v>57</v>
      </c>
      <c r="M3701">
        <v>7</v>
      </c>
      <c r="N3701" t="s">
        <v>12</v>
      </c>
      <c r="O3701">
        <v>66</v>
      </c>
      <c r="P3701" t="str">
        <f>IF(Table1[[#This Row],[Survival_Time_Months]]&lt;12,"&lt;1 Year",IF(Table1[[#This Row],[Survival_Time_Months]]&lt;60,"1-5 Years","5+ Years"))</f>
        <v>5+ Years</v>
      </c>
      <c r="Q3701" t="s">
        <v>14</v>
      </c>
      <c r="R3701" t="b">
        <v>0</v>
      </c>
      <c r="S3701" t="s">
        <v>13</v>
      </c>
    </row>
    <row r="3702" spans="1:19" x14ac:dyDescent="0.35">
      <c r="A3702" t="s">
        <v>3747</v>
      </c>
      <c r="B3702">
        <v>23</v>
      </c>
      <c r="C3702" t="str">
        <f>IF(Table1[[#This Row],[Age]]&lt;=10,"Child",IF(Table1[[#This Row],[Age]]&lt;=20,"Teen", IF(Table1[[#This Row],[Age]]&lt;=40, "Young Adult",IF(Table1[[#This Row],[Age]]&lt;=60, "Middle Age","Old Age"))))</f>
        <v>Young Adult</v>
      </c>
      <c r="D3702" t="s">
        <v>5049</v>
      </c>
      <c r="E3702" t="s">
        <v>47</v>
      </c>
      <c r="F3702" t="s">
        <v>36</v>
      </c>
      <c r="G3702" s="2">
        <v>44953</v>
      </c>
      <c r="H3702" s="1">
        <f>YEAR(Table1[[#This Row],[Date_of_Diagnosis]])</f>
        <v>2023</v>
      </c>
      <c r="I3702" t="s">
        <v>42</v>
      </c>
      <c r="J3702" t="s">
        <v>2</v>
      </c>
      <c r="K3702" t="b">
        <v>0</v>
      </c>
      <c r="L3702">
        <v>16</v>
      </c>
      <c r="M3702">
        <v>10</v>
      </c>
      <c r="N3702" t="s">
        <v>15</v>
      </c>
      <c r="O3702">
        <v>86</v>
      </c>
      <c r="P3702" t="str">
        <f>IF(Table1[[#This Row],[Survival_Time_Months]]&lt;12,"&lt;1 Year",IF(Table1[[#This Row],[Survival_Time_Months]]&lt;60,"1-5 Years","5+ Years"))</f>
        <v>5+ Years</v>
      </c>
      <c r="Q3702" t="s">
        <v>10</v>
      </c>
      <c r="R3702" t="b">
        <v>0</v>
      </c>
      <c r="S3702" t="s">
        <v>20</v>
      </c>
    </row>
    <row r="3703" spans="1:19" x14ac:dyDescent="0.35">
      <c r="A3703" t="s">
        <v>3748</v>
      </c>
      <c r="B3703">
        <v>4</v>
      </c>
      <c r="C3703" t="str">
        <f>IF(Table1[[#This Row],[Age]]&lt;=10,"Child",IF(Table1[[#This Row],[Age]]&lt;=20,"Teen", IF(Table1[[#This Row],[Age]]&lt;=40, "Young Adult",IF(Table1[[#This Row],[Age]]&lt;=60, "Middle Age","Old Age"))))</f>
        <v>Child</v>
      </c>
      <c r="D3703" t="s">
        <v>40</v>
      </c>
      <c r="E3703" t="s">
        <v>47</v>
      </c>
      <c r="F3703" t="s">
        <v>41</v>
      </c>
      <c r="G3703" s="2">
        <v>44854</v>
      </c>
      <c r="H3703" s="1">
        <f>YEAR(Table1[[#This Row],[Date_of_Diagnosis]])</f>
        <v>2022</v>
      </c>
      <c r="I3703" t="s">
        <v>48</v>
      </c>
      <c r="J3703" t="s">
        <v>2</v>
      </c>
      <c r="K3703" t="b">
        <v>1</v>
      </c>
      <c r="L3703">
        <v>12</v>
      </c>
      <c r="M3703">
        <v>16</v>
      </c>
      <c r="N3703" t="s">
        <v>12</v>
      </c>
      <c r="O3703">
        <v>23</v>
      </c>
      <c r="P3703" t="str">
        <f>IF(Table1[[#This Row],[Survival_Time_Months]]&lt;12,"&lt;1 Year",IF(Table1[[#This Row],[Survival_Time_Months]]&lt;60,"1-5 Years","5+ Years"))</f>
        <v>1-5 Years</v>
      </c>
      <c r="Q3703" t="s">
        <v>14</v>
      </c>
      <c r="R3703" t="b">
        <v>1</v>
      </c>
      <c r="S3703" t="s">
        <v>21</v>
      </c>
    </row>
    <row r="3704" spans="1:19" x14ac:dyDescent="0.35">
      <c r="A3704" t="s">
        <v>3749</v>
      </c>
      <c r="B3704">
        <v>35</v>
      </c>
      <c r="C3704" t="str">
        <f>IF(Table1[[#This Row],[Age]]&lt;=10,"Child",IF(Table1[[#This Row],[Age]]&lt;=20,"Teen", IF(Table1[[#This Row],[Age]]&lt;=40, "Young Adult",IF(Table1[[#This Row],[Age]]&lt;=60, "Middle Age","Old Age"))))</f>
        <v>Young Adult</v>
      </c>
      <c r="D3704" t="s">
        <v>5049</v>
      </c>
      <c r="E3704" t="s">
        <v>50</v>
      </c>
      <c r="F3704" t="s">
        <v>36</v>
      </c>
      <c r="G3704" s="2">
        <v>44346</v>
      </c>
      <c r="H3704" s="1">
        <f>YEAR(Table1[[#This Row],[Date_of_Diagnosis]])</f>
        <v>2021</v>
      </c>
      <c r="I3704" t="s">
        <v>42</v>
      </c>
      <c r="J3704" t="s">
        <v>38</v>
      </c>
      <c r="K3704" t="b">
        <v>1</v>
      </c>
      <c r="L3704">
        <v>63</v>
      </c>
      <c r="M3704">
        <v>14</v>
      </c>
      <c r="N3704" t="s">
        <v>9</v>
      </c>
      <c r="O3704">
        <v>3</v>
      </c>
      <c r="P3704" t="str">
        <f>IF(Table1[[#This Row],[Survival_Time_Months]]&lt;12,"&lt;1 Year",IF(Table1[[#This Row],[Survival_Time_Months]]&lt;60,"1-5 Years","5+ Years"))</f>
        <v>&lt;1 Year</v>
      </c>
      <c r="Q3704" t="s">
        <v>10</v>
      </c>
      <c r="R3704" t="b">
        <v>0</v>
      </c>
      <c r="S3704" t="s">
        <v>18</v>
      </c>
    </row>
    <row r="3705" spans="1:19" x14ac:dyDescent="0.35">
      <c r="A3705" t="s">
        <v>3750</v>
      </c>
      <c r="B3705">
        <v>20</v>
      </c>
      <c r="C3705" t="str">
        <f>IF(Table1[[#This Row],[Age]]&lt;=10,"Child",IF(Table1[[#This Row],[Age]]&lt;=20,"Teen", IF(Table1[[#This Row],[Age]]&lt;=40, "Young Adult",IF(Table1[[#This Row],[Age]]&lt;=60, "Middle Age","Old Age"))))</f>
        <v>Teen</v>
      </c>
      <c r="D3705" t="s">
        <v>40</v>
      </c>
      <c r="E3705" t="s">
        <v>50</v>
      </c>
      <c r="F3705" t="s">
        <v>41</v>
      </c>
      <c r="G3705" s="2">
        <v>44152</v>
      </c>
      <c r="H3705" s="1">
        <f>YEAR(Table1[[#This Row],[Date_of_Diagnosis]])</f>
        <v>2020</v>
      </c>
      <c r="I3705" t="s">
        <v>48</v>
      </c>
      <c r="J3705" t="s">
        <v>38</v>
      </c>
      <c r="K3705" t="b">
        <v>0</v>
      </c>
      <c r="L3705">
        <v>46</v>
      </c>
      <c r="M3705">
        <v>2</v>
      </c>
      <c r="N3705" t="s">
        <v>9</v>
      </c>
      <c r="O3705">
        <v>29</v>
      </c>
      <c r="P3705" t="str">
        <f>IF(Table1[[#This Row],[Survival_Time_Months]]&lt;12,"&lt;1 Year",IF(Table1[[#This Row],[Survival_Time_Months]]&lt;60,"1-5 Years","5+ Years"))</f>
        <v>1-5 Years</v>
      </c>
      <c r="Q3705" t="s">
        <v>10</v>
      </c>
      <c r="R3705" t="b">
        <v>0</v>
      </c>
      <c r="S3705" t="s">
        <v>23</v>
      </c>
    </row>
    <row r="3706" spans="1:19" x14ac:dyDescent="0.35">
      <c r="A3706" t="s">
        <v>3751</v>
      </c>
      <c r="B3706">
        <v>19</v>
      </c>
      <c r="C3706" t="str">
        <f>IF(Table1[[#This Row],[Age]]&lt;=10,"Child",IF(Table1[[#This Row],[Age]]&lt;=20,"Teen", IF(Table1[[#This Row],[Age]]&lt;=40, "Young Adult",IF(Table1[[#This Row],[Age]]&lt;=60, "Middle Age","Old Age"))))</f>
        <v>Teen</v>
      </c>
      <c r="D3706" t="s">
        <v>5049</v>
      </c>
      <c r="E3706" t="s">
        <v>50</v>
      </c>
      <c r="F3706" t="s">
        <v>36</v>
      </c>
      <c r="G3706" s="2">
        <v>44491</v>
      </c>
      <c r="H3706" s="1">
        <f>YEAR(Table1[[#This Row],[Date_of_Diagnosis]])</f>
        <v>2021</v>
      </c>
      <c r="I3706" t="s">
        <v>51</v>
      </c>
      <c r="J3706" t="s">
        <v>45</v>
      </c>
      <c r="K3706" t="b">
        <v>0</v>
      </c>
      <c r="L3706">
        <v>7</v>
      </c>
      <c r="M3706">
        <v>4</v>
      </c>
      <c r="N3706" t="s">
        <v>12</v>
      </c>
      <c r="O3706">
        <v>30</v>
      </c>
      <c r="P3706" t="str">
        <f>IF(Table1[[#This Row],[Survival_Time_Months]]&lt;12,"&lt;1 Year",IF(Table1[[#This Row],[Survival_Time_Months]]&lt;60,"1-5 Years","5+ Years"))</f>
        <v>1-5 Years</v>
      </c>
      <c r="Q3706" t="s">
        <v>10</v>
      </c>
      <c r="R3706" t="b">
        <v>1</v>
      </c>
      <c r="S3706" t="s">
        <v>18</v>
      </c>
    </row>
    <row r="3707" spans="1:19" x14ac:dyDescent="0.35">
      <c r="A3707" t="s">
        <v>3752</v>
      </c>
      <c r="B3707">
        <v>70</v>
      </c>
      <c r="C3707" t="str">
        <f>IF(Table1[[#This Row],[Age]]&lt;=10,"Child",IF(Table1[[#This Row],[Age]]&lt;=20,"Teen", IF(Table1[[#This Row],[Age]]&lt;=40, "Young Adult",IF(Table1[[#This Row],[Age]]&lt;=60, "Middle Age","Old Age"))))</f>
        <v>Old Age</v>
      </c>
      <c r="D3707" t="s">
        <v>5049</v>
      </c>
      <c r="E3707" t="s">
        <v>50</v>
      </c>
      <c r="F3707" t="s">
        <v>44</v>
      </c>
      <c r="G3707" s="2">
        <v>44364</v>
      </c>
      <c r="H3707" s="1">
        <f>YEAR(Table1[[#This Row],[Date_of_Diagnosis]])</f>
        <v>2021</v>
      </c>
      <c r="I3707" t="s">
        <v>37</v>
      </c>
      <c r="J3707" t="s">
        <v>2</v>
      </c>
      <c r="K3707" t="b">
        <v>1</v>
      </c>
      <c r="L3707">
        <v>0</v>
      </c>
      <c r="M3707">
        <v>10</v>
      </c>
      <c r="N3707" t="s">
        <v>15</v>
      </c>
      <c r="O3707">
        <v>91</v>
      </c>
      <c r="P3707" t="str">
        <f>IF(Table1[[#This Row],[Survival_Time_Months]]&lt;12,"&lt;1 Year",IF(Table1[[#This Row],[Survival_Time_Months]]&lt;60,"1-5 Years","5+ Years"))</f>
        <v>5+ Years</v>
      </c>
      <c r="Q3707" t="s">
        <v>10</v>
      </c>
      <c r="R3707" t="b">
        <v>0</v>
      </c>
      <c r="S3707" t="s">
        <v>17</v>
      </c>
    </row>
    <row r="3708" spans="1:19" x14ac:dyDescent="0.35">
      <c r="A3708" t="s">
        <v>3753</v>
      </c>
      <c r="B3708">
        <v>29</v>
      </c>
      <c r="C3708" t="str">
        <f>IF(Table1[[#This Row],[Age]]&lt;=10,"Child",IF(Table1[[#This Row],[Age]]&lt;=20,"Teen", IF(Table1[[#This Row],[Age]]&lt;=40, "Young Adult",IF(Table1[[#This Row],[Age]]&lt;=60, "Middle Age","Old Age"))))</f>
        <v>Young Adult</v>
      </c>
      <c r="D3708" t="s">
        <v>5049</v>
      </c>
      <c r="E3708" t="s">
        <v>35</v>
      </c>
      <c r="F3708" t="s">
        <v>41</v>
      </c>
      <c r="G3708" s="2">
        <v>43897</v>
      </c>
      <c r="H3708" s="1">
        <f>YEAR(Table1[[#This Row],[Date_of_Diagnosis]])</f>
        <v>2020</v>
      </c>
      <c r="I3708" t="s">
        <v>48</v>
      </c>
      <c r="J3708" t="s">
        <v>38</v>
      </c>
      <c r="K3708" t="b">
        <v>1</v>
      </c>
      <c r="L3708">
        <v>38</v>
      </c>
      <c r="M3708">
        <v>3</v>
      </c>
      <c r="N3708" t="s">
        <v>15</v>
      </c>
      <c r="O3708">
        <v>74</v>
      </c>
      <c r="P3708" t="str">
        <f>IF(Table1[[#This Row],[Survival_Time_Months]]&lt;12,"&lt;1 Year",IF(Table1[[#This Row],[Survival_Time_Months]]&lt;60,"1-5 Years","5+ Years"))</f>
        <v>5+ Years</v>
      </c>
      <c r="Q3708" t="s">
        <v>10</v>
      </c>
      <c r="R3708" t="b">
        <v>1</v>
      </c>
      <c r="S3708" t="s">
        <v>17</v>
      </c>
    </row>
    <row r="3709" spans="1:19" x14ac:dyDescent="0.35">
      <c r="A3709" t="s">
        <v>3754</v>
      </c>
      <c r="B3709">
        <v>81</v>
      </c>
      <c r="C3709" t="str">
        <f>IF(Table1[[#This Row],[Age]]&lt;=10,"Child",IF(Table1[[#This Row],[Age]]&lt;=20,"Teen", IF(Table1[[#This Row],[Age]]&lt;=40, "Young Adult",IF(Table1[[#This Row],[Age]]&lt;=60, "Middle Age","Old Age"))))</f>
        <v>Old Age</v>
      </c>
      <c r="D3709" t="s">
        <v>5050</v>
      </c>
      <c r="E3709" t="s">
        <v>35</v>
      </c>
      <c r="F3709" t="s">
        <v>41</v>
      </c>
      <c r="G3709" s="2">
        <v>44376</v>
      </c>
      <c r="H3709" s="1">
        <f>YEAR(Table1[[#This Row],[Date_of_Diagnosis]])</f>
        <v>2021</v>
      </c>
      <c r="I3709" t="s">
        <v>37</v>
      </c>
      <c r="J3709" t="s">
        <v>45</v>
      </c>
      <c r="K3709" t="b">
        <v>0</v>
      </c>
      <c r="L3709">
        <v>37</v>
      </c>
      <c r="M3709">
        <v>15</v>
      </c>
      <c r="N3709" t="s">
        <v>12</v>
      </c>
      <c r="O3709">
        <v>69</v>
      </c>
      <c r="P3709" t="str">
        <f>IF(Table1[[#This Row],[Survival_Time_Months]]&lt;12,"&lt;1 Year",IF(Table1[[#This Row],[Survival_Time_Months]]&lt;60,"1-5 Years","5+ Years"))</f>
        <v>5+ Years</v>
      </c>
      <c r="Q3709" t="s">
        <v>10</v>
      </c>
      <c r="R3709" t="b">
        <v>1</v>
      </c>
      <c r="S3709" t="s">
        <v>13</v>
      </c>
    </row>
    <row r="3710" spans="1:19" x14ac:dyDescent="0.35">
      <c r="A3710" t="s">
        <v>3755</v>
      </c>
      <c r="B3710">
        <v>66</v>
      </c>
      <c r="C3710" t="str">
        <f>IF(Table1[[#This Row],[Age]]&lt;=10,"Child",IF(Table1[[#This Row],[Age]]&lt;=20,"Teen", IF(Table1[[#This Row],[Age]]&lt;=40, "Young Adult",IF(Table1[[#This Row],[Age]]&lt;=60, "Middle Age","Old Age"))))</f>
        <v>Old Age</v>
      </c>
      <c r="D3710" t="s">
        <v>5049</v>
      </c>
      <c r="E3710" t="s">
        <v>50</v>
      </c>
      <c r="F3710" t="s">
        <v>36</v>
      </c>
      <c r="G3710" s="2">
        <v>44476</v>
      </c>
      <c r="H3710" s="1">
        <f>YEAR(Table1[[#This Row],[Date_of_Diagnosis]])</f>
        <v>2021</v>
      </c>
      <c r="I3710" t="s">
        <v>37</v>
      </c>
      <c r="J3710" t="s">
        <v>38</v>
      </c>
      <c r="K3710" t="b">
        <v>0</v>
      </c>
      <c r="L3710">
        <v>35</v>
      </c>
      <c r="M3710">
        <v>2</v>
      </c>
      <c r="N3710" t="s">
        <v>15</v>
      </c>
      <c r="O3710">
        <v>103</v>
      </c>
      <c r="P3710" t="str">
        <f>IF(Table1[[#This Row],[Survival_Time_Months]]&lt;12,"&lt;1 Year",IF(Table1[[#This Row],[Survival_Time_Months]]&lt;60,"1-5 Years","5+ Years"))</f>
        <v>5+ Years</v>
      </c>
      <c r="Q3710" t="s">
        <v>10</v>
      </c>
      <c r="R3710" t="b">
        <v>1</v>
      </c>
      <c r="S3710" t="s">
        <v>22</v>
      </c>
    </row>
    <row r="3711" spans="1:19" x14ac:dyDescent="0.35">
      <c r="A3711" t="s">
        <v>3756</v>
      </c>
      <c r="B3711">
        <v>86</v>
      </c>
      <c r="C3711" t="str">
        <f>IF(Table1[[#This Row],[Age]]&lt;=10,"Child",IF(Table1[[#This Row],[Age]]&lt;=20,"Teen", IF(Table1[[#This Row],[Age]]&lt;=40, "Young Adult",IF(Table1[[#This Row],[Age]]&lt;=60, "Middle Age","Old Age"))))</f>
        <v>Old Age</v>
      </c>
      <c r="D3711" t="s">
        <v>5049</v>
      </c>
      <c r="E3711" t="s">
        <v>47</v>
      </c>
      <c r="F3711" t="s">
        <v>44</v>
      </c>
      <c r="G3711" s="2">
        <v>45621</v>
      </c>
      <c r="H3711" s="1">
        <f>YEAR(Table1[[#This Row],[Date_of_Diagnosis]])</f>
        <v>2024</v>
      </c>
      <c r="I3711" t="s">
        <v>48</v>
      </c>
      <c r="J3711" t="s">
        <v>45</v>
      </c>
      <c r="K3711" t="b">
        <v>1</v>
      </c>
      <c r="L3711">
        <v>49</v>
      </c>
      <c r="M3711">
        <v>6</v>
      </c>
      <c r="N3711" t="s">
        <v>9</v>
      </c>
      <c r="O3711">
        <v>85</v>
      </c>
      <c r="P3711" t="str">
        <f>IF(Table1[[#This Row],[Survival_Time_Months]]&lt;12,"&lt;1 Year",IF(Table1[[#This Row],[Survival_Time_Months]]&lt;60,"1-5 Years","5+ Years"))</f>
        <v>5+ Years</v>
      </c>
      <c r="Q3711" t="s">
        <v>14</v>
      </c>
      <c r="R3711" t="b">
        <v>1</v>
      </c>
      <c r="S3711" t="s">
        <v>23</v>
      </c>
    </row>
    <row r="3712" spans="1:19" x14ac:dyDescent="0.35">
      <c r="A3712" t="s">
        <v>3757</v>
      </c>
      <c r="B3712">
        <v>68</v>
      </c>
      <c r="C3712" t="str">
        <f>IF(Table1[[#This Row],[Age]]&lt;=10,"Child",IF(Table1[[#This Row],[Age]]&lt;=20,"Teen", IF(Table1[[#This Row],[Age]]&lt;=40, "Young Adult",IF(Table1[[#This Row],[Age]]&lt;=60, "Middle Age","Old Age"))))</f>
        <v>Old Age</v>
      </c>
      <c r="D3712" t="s">
        <v>40</v>
      </c>
      <c r="E3712" t="s">
        <v>35</v>
      </c>
      <c r="F3712" t="s">
        <v>36</v>
      </c>
      <c r="G3712" s="2">
        <v>44582</v>
      </c>
      <c r="H3712" s="1">
        <f>YEAR(Table1[[#This Row],[Date_of_Diagnosis]])</f>
        <v>2022</v>
      </c>
      <c r="I3712" t="s">
        <v>51</v>
      </c>
      <c r="J3712" t="s">
        <v>2</v>
      </c>
      <c r="K3712" t="b">
        <v>0</v>
      </c>
      <c r="L3712">
        <v>34</v>
      </c>
      <c r="M3712">
        <v>4</v>
      </c>
      <c r="N3712" t="s">
        <v>15</v>
      </c>
      <c r="O3712">
        <v>72</v>
      </c>
      <c r="P3712" t="str">
        <f>IF(Table1[[#This Row],[Survival_Time_Months]]&lt;12,"&lt;1 Year",IF(Table1[[#This Row],[Survival_Time_Months]]&lt;60,"1-5 Years","5+ Years"))</f>
        <v>5+ Years</v>
      </c>
      <c r="Q3712" t="s">
        <v>14</v>
      </c>
      <c r="R3712" t="b">
        <v>0</v>
      </c>
      <c r="S3712" t="s">
        <v>20</v>
      </c>
    </row>
    <row r="3713" spans="1:19" x14ac:dyDescent="0.35">
      <c r="A3713" t="s">
        <v>3758</v>
      </c>
      <c r="B3713">
        <v>4</v>
      </c>
      <c r="C3713" t="str">
        <f>IF(Table1[[#This Row],[Age]]&lt;=10,"Child",IF(Table1[[#This Row],[Age]]&lt;=20,"Teen", IF(Table1[[#This Row],[Age]]&lt;=40, "Young Adult",IF(Table1[[#This Row],[Age]]&lt;=60, "Middle Age","Old Age"))))</f>
        <v>Child</v>
      </c>
      <c r="D3713" t="s">
        <v>5050</v>
      </c>
      <c r="E3713" t="s">
        <v>35</v>
      </c>
      <c r="F3713" t="s">
        <v>44</v>
      </c>
      <c r="G3713" s="2">
        <v>43626</v>
      </c>
      <c r="H3713" s="1">
        <f>YEAR(Table1[[#This Row],[Date_of_Diagnosis]])</f>
        <v>2019</v>
      </c>
      <c r="I3713" t="s">
        <v>37</v>
      </c>
      <c r="J3713" t="s">
        <v>45</v>
      </c>
      <c r="K3713" t="b">
        <v>1</v>
      </c>
      <c r="L3713">
        <v>61</v>
      </c>
      <c r="M3713">
        <v>0</v>
      </c>
      <c r="N3713" t="s">
        <v>9</v>
      </c>
      <c r="O3713">
        <v>107</v>
      </c>
      <c r="P3713" t="str">
        <f>IF(Table1[[#This Row],[Survival_Time_Months]]&lt;12,"&lt;1 Year",IF(Table1[[#This Row],[Survival_Time_Months]]&lt;60,"1-5 Years","5+ Years"))</f>
        <v>5+ Years</v>
      </c>
      <c r="Q3713" t="s">
        <v>10</v>
      </c>
      <c r="R3713" t="b">
        <v>0</v>
      </c>
      <c r="S3713" t="s">
        <v>20</v>
      </c>
    </row>
    <row r="3714" spans="1:19" x14ac:dyDescent="0.35">
      <c r="A3714" t="s">
        <v>3759</v>
      </c>
      <c r="B3714">
        <v>12</v>
      </c>
      <c r="C3714" t="str">
        <f>IF(Table1[[#This Row],[Age]]&lt;=10,"Child",IF(Table1[[#This Row],[Age]]&lt;=20,"Teen", IF(Table1[[#This Row],[Age]]&lt;=40, "Young Adult",IF(Table1[[#This Row],[Age]]&lt;=60, "Middle Age","Old Age"))))</f>
        <v>Teen</v>
      </c>
      <c r="D3714" t="s">
        <v>40</v>
      </c>
      <c r="E3714" t="s">
        <v>47</v>
      </c>
      <c r="F3714" t="s">
        <v>36</v>
      </c>
      <c r="G3714" s="2">
        <v>45284</v>
      </c>
      <c r="H3714" s="1">
        <f>YEAR(Table1[[#This Row],[Date_of_Diagnosis]])</f>
        <v>2023</v>
      </c>
      <c r="I3714" t="s">
        <v>51</v>
      </c>
      <c r="J3714" t="s">
        <v>45</v>
      </c>
      <c r="K3714" t="b">
        <v>0</v>
      </c>
      <c r="L3714">
        <v>14</v>
      </c>
      <c r="M3714">
        <v>9</v>
      </c>
      <c r="N3714" t="s">
        <v>15</v>
      </c>
      <c r="O3714">
        <v>105</v>
      </c>
      <c r="P3714" t="str">
        <f>IF(Table1[[#This Row],[Survival_Time_Months]]&lt;12,"&lt;1 Year",IF(Table1[[#This Row],[Survival_Time_Months]]&lt;60,"1-5 Years","5+ Years"))</f>
        <v>5+ Years</v>
      </c>
      <c r="Q3714" t="s">
        <v>14</v>
      </c>
      <c r="R3714" t="b">
        <v>0</v>
      </c>
      <c r="S3714" t="s">
        <v>22</v>
      </c>
    </row>
    <row r="3715" spans="1:19" x14ac:dyDescent="0.35">
      <c r="A3715" t="s">
        <v>3760</v>
      </c>
      <c r="B3715">
        <v>6</v>
      </c>
      <c r="C3715" t="str">
        <f>IF(Table1[[#This Row],[Age]]&lt;=10,"Child",IF(Table1[[#This Row],[Age]]&lt;=20,"Teen", IF(Table1[[#This Row],[Age]]&lt;=40, "Young Adult",IF(Table1[[#This Row],[Age]]&lt;=60, "Middle Age","Old Age"))))</f>
        <v>Child</v>
      </c>
      <c r="D3715" t="s">
        <v>40</v>
      </c>
      <c r="E3715" t="s">
        <v>50</v>
      </c>
      <c r="F3715" t="s">
        <v>36</v>
      </c>
      <c r="G3715" s="2">
        <v>43975</v>
      </c>
      <c r="H3715" s="1">
        <f>YEAR(Table1[[#This Row],[Date_of_Diagnosis]])</f>
        <v>2020</v>
      </c>
      <c r="I3715" t="s">
        <v>37</v>
      </c>
      <c r="J3715" t="s">
        <v>45</v>
      </c>
      <c r="K3715" t="b">
        <v>0</v>
      </c>
      <c r="L3715">
        <v>47</v>
      </c>
      <c r="M3715">
        <v>0</v>
      </c>
      <c r="N3715" t="s">
        <v>12</v>
      </c>
      <c r="O3715">
        <v>76</v>
      </c>
      <c r="P3715" t="str">
        <f>IF(Table1[[#This Row],[Survival_Time_Months]]&lt;12,"&lt;1 Year",IF(Table1[[#This Row],[Survival_Time_Months]]&lt;60,"1-5 Years","5+ Years"))</f>
        <v>5+ Years</v>
      </c>
      <c r="Q3715" t="s">
        <v>14</v>
      </c>
      <c r="R3715" t="b">
        <v>1</v>
      </c>
      <c r="S3715" t="s">
        <v>20</v>
      </c>
    </row>
    <row r="3716" spans="1:19" x14ac:dyDescent="0.35">
      <c r="A3716" t="s">
        <v>3761</v>
      </c>
      <c r="B3716">
        <v>73</v>
      </c>
      <c r="C3716" t="str">
        <f>IF(Table1[[#This Row],[Age]]&lt;=10,"Child",IF(Table1[[#This Row],[Age]]&lt;=20,"Teen", IF(Table1[[#This Row],[Age]]&lt;=40, "Young Adult",IF(Table1[[#This Row],[Age]]&lt;=60, "Middle Age","Old Age"))))</f>
        <v>Old Age</v>
      </c>
      <c r="D3716" t="s">
        <v>40</v>
      </c>
      <c r="E3716" t="s">
        <v>35</v>
      </c>
      <c r="F3716" t="s">
        <v>44</v>
      </c>
      <c r="G3716" s="2">
        <v>44978</v>
      </c>
      <c r="H3716" s="1">
        <f>YEAR(Table1[[#This Row],[Date_of_Diagnosis]])</f>
        <v>2023</v>
      </c>
      <c r="I3716" t="s">
        <v>42</v>
      </c>
      <c r="J3716" t="s">
        <v>45</v>
      </c>
      <c r="K3716" t="b">
        <v>1</v>
      </c>
      <c r="L3716">
        <v>55</v>
      </c>
      <c r="M3716">
        <v>18</v>
      </c>
      <c r="N3716" t="s">
        <v>15</v>
      </c>
      <c r="O3716">
        <v>72</v>
      </c>
      <c r="P3716" t="str">
        <f>IF(Table1[[#This Row],[Survival_Time_Months]]&lt;12,"&lt;1 Year",IF(Table1[[#This Row],[Survival_Time_Months]]&lt;60,"1-5 Years","5+ Years"))</f>
        <v>5+ Years</v>
      </c>
      <c r="Q3716" t="s">
        <v>10</v>
      </c>
      <c r="R3716" t="b">
        <v>0</v>
      </c>
      <c r="S3716" t="s">
        <v>17</v>
      </c>
    </row>
    <row r="3717" spans="1:19" x14ac:dyDescent="0.35">
      <c r="A3717" t="s">
        <v>3762</v>
      </c>
      <c r="B3717">
        <v>59</v>
      </c>
      <c r="C3717" t="str">
        <f>IF(Table1[[#This Row],[Age]]&lt;=10,"Child",IF(Table1[[#This Row],[Age]]&lt;=20,"Teen", IF(Table1[[#This Row],[Age]]&lt;=40, "Young Adult",IF(Table1[[#This Row],[Age]]&lt;=60, "Middle Age","Old Age"))))</f>
        <v>Middle Age</v>
      </c>
      <c r="D3717" t="s">
        <v>40</v>
      </c>
      <c r="E3717" t="s">
        <v>50</v>
      </c>
      <c r="F3717" t="s">
        <v>44</v>
      </c>
      <c r="G3717" s="2">
        <v>43920</v>
      </c>
      <c r="H3717" s="1">
        <f>YEAR(Table1[[#This Row],[Date_of_Diagnosis]])</f>
        <v>2020</v>
      </c>
      <c r="I3717" t="s">
        <v>51</v>
      </c>
      <c r="J3717" t="s">
        <v>2</v>
      </c>
      <c r="K3717" t="b">
        <v>1</v>
      </c>
      <c r="L3717">
        <v>4</v>
      </c>
      <c r="M3717">
        <v>16</v>
      </c>
      <c r="N3717" t="s">
        <v>12</v>
      </c>
      <c r="O3717">
        <v>93</v>
      </c>
      <c r="P3717" t="str">
        <f>IF(Table1[[#This Row],[Survival_Time_Months]]&lt;12,"&lt;1 Year",IF(Table1[[#This Row],[Survival_Time_Months]]&lt;60,"1-5 Years","5+ Years"))</f>
        <v>5+ Years</v>
      </c>
      <c r="Q3717" t="s">
        <v>10</v>
      </c>
      <c r="R3717" t="b">
        <v>0</v>
      </c>
      <c r="S3717" t="s">
        <v>16</v>
      </c>
    </row>
    <row r="3718" spans="1:19" x14ac:dyDescent="0.35">
      <c r="A3718" t="s">
        <v>3763</v>
      </c>
      <c r="B3718">
        <v>45</v>
      </c>
      <c r="C3718" t="str">
        <f>IF(Table1[[#This Row],[Age]]&lt;=10,"Child",IF(Table1[[#This Row],[Age]]&lt;=20,"Teen", IF(Table1[[#This Row],[Age]]&lt;=40, "Young Adult",IF(Table1[[#This Row],[Age]]&lt;=60, "Middle Age","Old Age"))))</f>
        <v>Middle Age</v>
      </c>
      <c r="D3718" t="s">
        <v>5050</v>
      </c>
      <c r="E3718" t="s">
        <v>50</v>
      </c>
      <c r="F3718" t="s">
        <v>41</v>
      </c>
      <c r="G3718" s="2">
        <v>45429</v>
      </c>
      <c r="H3718" s="1">
        <f>YEAR(Table1[[#This Row],[Date_of_Diagnosis]])</f>
        <v>2024</v>
      </c>
      <c r="I3718" t="s">
        <v>51</v>
      </c>
      <c r="J3718" t="s">
        <v>45</v>
      </c>
      <c r="K3718" t="b">
        <v>1</v>
      </c>
      <c r="L3718">
        <v>61</v>
      </c>
      <c r="M3718">
        <v>5</v>
      </c>
      <c r="N3718" t="s">
        <v>15</v>
      </c>
      <c r="O3718">
        <v>90</v>
      </c>
      <c r="P3718" t="str">
        <f>IF(Table1[[#This Row],[Survival_Time_Months]]&lt;12,"&lt;1 Year",IF(Table1[[#This Row],[Survival_Time_Months]]&lt;60,"1-5 Years","5+ Years"))</f>
        <v>5+ Years</v>
      </c>
      <c r="Q3718" t="s">
        <v>14</v>
      </c>
      <c r="R3718" t="b">
        <v>1</v>
      </c>
      <c r="S3718" t="s">
        <v>23</v>
      </c>
    </row>
    <row r="3719" spans="1:19" x14ac:dyDescent="0.35">
      <c r="A3719" t="s">
        <v>3764</v>
      </c>
      <c r="B3719">
        <v>2</v>
      </c>
      <c r="C3719" t="str">
        <f>IF(Table1[[#This Row],[Age]]&lt;=10,"Child",IF(Table1[[#This Row],[Age]]&lt;=20,"Teen", IF(Table1[[#This Row],[Age]]&lt;=40, "Young Adult",IF(Table1[[#This Row],[Age]]&lt;=60, "Middle Age","Old Age"))))</f>
        <v>Child</v>
      </c>
      <c r="D3719" t="s">
        <v>5049</v>
      </c>
      <c r="E3719" t="s">
        <v>47</v>
      </c>
      <c r="F3719" t="s">
        <v>36</v>
      </c>
      <c r="G3719" s="2">
        <v>44650</v>
      </c>
      <c r="H3719" s="1">
        <f>YEAR(Table1[[#This Row],[Date_of_Diagnosis]])</f>
        <v>2022</v>
      </c>
      <c r="I3719" t="s">
        <v>37</v>
      </c>
      <c r="J3719" t="s">
        <v>38</v>
      </c>
      <c r="K3719" t="b">
        <v>1</v>
      </c>
      <c r="L3719">
        <v>55</v>
      </c>
      <c r="M3719">
        <v>20</v>
      </c>
      <c r="N3719" t="s">
        <v>9</v>
      </c>
      <c r="O3719">
        <v>107</v>
      </c>
      <c r="P3719" t="str">
        <f>IF(Table1[[#This Row],[Survival_Time_Months]]&lt;12,"&lt;1 Year",IF(Table1[[#This Row],[Survival_Time_Months]]&lt;60,"1-5 Years","5+ Years"))</f>
        <v>5+ Years</v>
      </c>
      <c r="Q3719" t="s">
        <v>14</v>
      </c>
      <c r="R3719" t="b">
        <v>1</v>
      </c>
      <c r="S3719" t="s">
        <v>22</v>
      </c>
    </row>
    <row r="3720" spans="1:19" x14ac:dyDescent="0.35">
      <c r="A3720" t="s">
        <v>3765</v>
      </c>
      <c r="B3720">
        <v>34</v>
      </c>
      <c r="C3720" t="str">
        <f>IF(Table1[[#This Row],[Age]]&lt;=10,"Child",IF(Table1[[#This Row],[Age]]&lt;=20,"Teen", IF(Table1[[#This Row],[Age]]&lt;=40, "Young Adult",IF(Table1[[#This Row],[Age]]&lt;=60, "Middle Age","Old Age"))))</f>
        <v>Young Adult</v>
      </c>
      <c r="D3720" t="s">
        <v>5050</v>
      </c>
      <c r="E3720" t="s">
        <v>35</v>
      </c>
      <c r="F3720" t="s">
        <v>44</v>
      </c>
      <c r="G3720" s="2">
        <v>45202</v>
      </c>
      <c r="H3720" s="1">
        <f>YEAR(Table1[[#This Row],[Date_of_Diagnosis]])</f>
        <v>2023</v>
      </c>
      <c r="I3720" t="s">
        <v>48</v>
      </c>
      <c r="J3720" t="s">
        <v>45</v>
      </c>
      <c r="K3720" t="b">
        <v>1</v>
      </c>
      <c r="L3720">
        <v>28</v>
      </c>
      <c r="M3720">
        <v>4</v>
      </c>
      <c r="N3720" t="s">
        <v>9</v>
      </c>
      <c r="O3720">
        <v>54</v>
      </c>
      <c r="P3720" t="str">
        <f>IF(Table1[[#This Row],[Survival_Time_Months]]&lt;12,"&lt;1 Year",IF(Table1[[#This Row],[Survival_Time_Months]]&lt;60,"1-5 Years","5+ Years"))</f>
        <v>1-5 Years</v>
      </c>
      <c r="Q3720" t="s">
        <v>14</v>
      </c>
      <c r="R3720" t="b">
        <v>1</v>
      </c>
      <c r="S3720" t="s">
        <v>20</v>
      </c>
    </row>
    <row r="3721" spans="1:19" x14ac:dyDescent="0.35">
      <c r="A3721" t="s">
        <v>3766</v>
      </c>
      <c r="B3721">
        <v>62</v>
      </c>
      <c r="C3721" t="str">
        <f>IF(Table1[[#This Row],[Age]]&lt;=10,"Child",IF(Table1[[#This Row],[Age]]&lt;=20,"Teen", IF(Table1[[#This Row],[Age]]&lt;=40, "Young Adult",IF(Table1[[#This Row],[Age]]&lt;=60, "Middle Age","Old Age"))))</f>
        <v>Old Age</v>
      </c>
      <c r="D3721" t="s">
        <v>5049</v>
      </c>
      <c r="E3721" t="s">
        <v>35</v>
      </c>
      <c r="F3721" t="s">
        <v>44</v>
      </c>
      <c r="G3721" s="2">
        <v>44787</v>
      </c>
      <c r="H3721" s="1">
        <f>YEAR(Table1[[#This Row],[Date_of_Diagnosis]])</f>
        <v>2022</v>
      </c>
      <c r="I3721" t="s">
        <v>48</v>
      </c>
      <c r="J3721" t="s">
        <v>2</v>
      </c>
      <c r="K3721" t="b">
        <v>0</v>
      </c>
      <c r="L3721">
        <v>58</v>
      </c>
      <c r="M3721">
        <v>17</v>
      </c>
      <c r="N3721" t="s">
        <v>9</v>
      </c>
      <c r="O3721">
        <v>92</v>
      </c>
      <c r="P3721" t="str">
        <f>IF(Table1[[#This Row],[Survival_Time_Months]]&lt;12,"&lt;1 Year",IF(Table1[[#This Row],[Survival_Time_Months]]&lt;60,"1-5 Years","5+ Years"))</f>
        <v>5+ Years</v>
      </c>
      <c r="Q3721" t="s">
        <v>10</v>
      </c>
      <c r="R3721" t="b">
        <v>0</v>
      </c>
      <c r="S3721" t="s">
        <v>16</v>
      </c>
    </row>
    <row r="3722" spans="1:19" x14ac:dyDescent="0.35">
      <c r="A3722" t="s">
        <v>3767</v>
      </c>
      <c r="B3722">
        <v>35</v>
      </c>
      <c r="C3722" t="str">
        <f>IF(Table1[[#This Row],[Age]]&lt;=10,"Child",IF(Table1[[#This Row],[Age]]&lt;=20,"Teen", IF(Table1[[#This Row],[Age]]&lt;=40, "Young Adult",IF(Table1[[#This Row],[Age]]&lt;=60, "Middle Age","Old Age"))))</f>
        <v>Young Adult</v>
      </c>
      <c r="D3722" t="s">
        <v>5050</v>
      </c>
      <c r="E3722" t="s">
        <v>47</v>
      </c>
      <c r="F3722" t="s">
        <v>44</v>
      </c>
      <c r="G3722" s="2">
        <v>43567</v>
      </c>
      <c r="H3722" s="1">
        <f>YEAR(Table1[[#This Row],[Date_of_Diagnosis]])</f>
        <v>2019</v>
      </c>
      <c r="I3722" t="s">
        <v>37</v>
      </c>
      <c r="J3722" t="s">
        <v>38</v>
      </c>
      <c r="K3722" t="b">
        <v>0</v>
      </c>
      <c r="L3722">
        <v>65</v>
      </c>
      <c r="M3722">
        <v>2</v>
      </c>
      <c r="N3722" t="s">
        <v>12</v>
      </c>
      <c r="O3722">
        <v>27</v>
      </c>
      <c r="P3722" t="str">
        <f>IF(Table1[[#This Row],[Survival_Time_Months]]&lt;12,"&lt;1 Year",IF(Table1[[#This Row],[Survival_Time_Months]]&lt;60,"1-5 Years","5+ Years"))</f>
        <v>1-5 Years</v>
      </c>
      <c r="Q3722" t="s">
        <v>14</v>
      </c>
      <c r="R3722" t="b">
        <v>0</v>
      </c>
      <c r="S3722" t="s">
        <v>17</v>
      </c>
    </row>
    <row r="3723" spans="1:19" x14ac:dyDescent="0.35">
      <c r="A3723" t="s">
        <v>3768</v>
      </c>
      <c r="B3723">
        <v>84</v>
      </c>
      <c r="C3723" t="str">
        <f>IF(Table1[[#This Row],[Age]]&lt;=10,"Child",IF(Table1[[#This Row],[Age]]&lt;=20,"Teen", IF(Table1[[#This Row],[Age]]&lt;=40, "Young Adult",IF(Table1[[#This Row],[Age]]&lt;=60, "Middle Age","Old Age"))))</f>
        <v>Old Age</v>
      </c>
      <c r="D3723" t="s">
        <v>5050</v>
      </c>
      <c r="E3723" t="s">
        <v>47</v>
      </c>
      <c r="F3723" t="s">
        <v>41</v>
      </c>
      <c r="G3723" s="2">
        <v>44509</v>
      </c>
      <c r="H3723" s="1">
        <f>YEAR(Table1[[#This Row],[Date_of_Diagnosis]])</f>
        <v>2021</v>
      </c>
      <c r="I3723" t="s">
        <v>37</v>
      </c>
      <c r="J3723" t="s">
        <v>2</v>
      </c>
      <c r="K3723" t="b">
        <v>0</v>
      </c>
      <c r="L3723">
        <v>36</v>
      </c>
      <c r="M3723">
        <v>0</v>
      </c>
      <c r="N3723" t="s">
        <v>9</v>
      </c>
      <c r="O3723">
        <v>23</v>
      </c>
      <c r="P3723" t="str">
        <f>IF(Table1[[#This Row],[Survival_Time_Months]]&lt;12,"&lt;1 Year",IF(Table1[[#This Row],[Survival_Time_Months]]&lt;60,"1-5 Years","5+ Years"))</f>
        <v>1-5 Years</v>
      </c>
      <c r="Q3723" t="s">
        <v>14</v>
      </c>
      <c r="R3723" t="b">
        <v>0</v>
      </c>
      <c r="S3723" t="s">
        <v>20</v>
      </c>
    </row>
    <row r="3724" spans="1:19" x14ac:dyDescent="0.35">
      <c r="A3724" t="s">
        <v>3769</v>
      </c>
      <c r="B3724">
        <v>8</v>
      </c>
      <c r="C3724" t="str">
        <f>IF(Table1[[#This Row],[Age]]&lt;=10,"Child",IF(Table1[[#This Row],[Age]]&lt;=20,"Teen", IF(Table1[[#This Row],[Age]]&lt;=40, "Young Adult",IF(Table1[[#This Row],[Age]]&lt;=60, "Middle Age","Old Age"))))</f>
        <v>Child</v>
      </c>
      <c r="D3724" t="s">
        <v>5050</v>
      </c>
      <c r="E3724" t="s">
        <v>50</v>
      </c>
      <c r="F3724" t="s">
        <v>41</v>
      </c>
      <c r="G3724" s="2">
        <v>44341</v>
      </c>
      <c r="H3724" s="1">
        <f>YEAR(Table1[[#This Row],[Date_of_Diagnosis]])</f>
        <v>2021</v>
      </c>
      <c r="I3724" t="s">
        <v>42</v>
      </c>
      <c r="J3724" t="s">
        <v>2</v>
      </c>
      <c r="K3724" t="b">
        <v>1</v>
      </c>
      <c r="L3724">
        <v>20</v>
      </c>
      <c r="M3724">
        <v>5</v>
      </c>
      <c r="N3724" t="s">
        <v>12</v>
      </c>
      <c r="O3724">
        <v>103</v>
      </c>
      <c r="P3724" t="str">
        <f>IF(Table1[[#This Row],[Survival_Time_Months]]&lt;12,"&lt;1 Year",IF(Table1[[#This Row],[Survival_Time_Months]]&lt;60,"1-5 Years","5+ Years"))</f>
        <v>5+ Years</v>
      </c>
      <c r="Q3724" t="s">
        <v>14</v>
      </c>
      <c r="R3724" t="b">
        <v>1</v>
      </c>
      <c r="S3724" t="s">
        <v>11</v>
      </c>
    </row>
    <row r="3725" spans="1:19" x14ac:dyDescent="0.35">
      <c r="A3725" t="s">
        <v>3770</v>
      </c>
      <c r="B3725">
        <v>42</v>
      </c>
      <c r="C3725" t="str">
        <f>IF(Table1[[#This Row],[Age]]&lt;=10,"Child",IF(Table1[[#This Row],[Age]]&lt;=20,"Teen", IF(Table1[[#This Row],[Age]]&lt;=40, "Young Adult",IF(Table1[[#This Row],[Age]]&lt;=60, "Middle Age","Old Age"))))</f>
        <v>Middle Age</v>
      </c>
      <c r="D3725" t="s">
        <v>40</v>
      </c>
      <c r="E3725" t="s">
        <v>50</v>
      </c>
      <c r="F3725" t="s">
        <v>36</v>
      </c>
      <c r="G3725" s="2">
        <v>45024</v>
      </c>
      <c r="H3725" s="1">
        <f>YEAR(Table1[[#This Row],[Date_of_Diagnosis]])</f>
        <v>2023</v>
      </c>
      <c r="I3725" t="s">
        <v>51</v>
      </c>
      <c r="J3725" t="s">
        <v>45</v>
      </c>
      <c r="K3725" t="b">
        <v>0</v>
      </c>
      <c r="L3725">
        <v>55</v>
      </c>
      <c r="M3725">
        <v>13</v>
      </c>
      <c r="N3725" t="s">
        <v>15</v>
      </c>
      <c r="O3725">
        <v>10</v>
      </c>
      <c r="P3725" t="str">
        <f>IF(Table1[[#This Row],[Survival_Time_Months]]&lt;12,"&lt;1 Year",IF(Table1[[#This Row],[Survival_Time_Months]]&lt;60,"1-5 Years","5+ Years"))</f>
        <v>&lt;1 Year</v>
      </c>
      <c r="Q3725" t="s">
        <v>10</v>
      </c>
      <c r="R3725" t="b">
        <v>0</v>
      </c>
      <c r="S3725" t="s">
        <v>22</v>
      </c>
    </row>
    <row r="3726" spans="1:19" x14ac:dyDescent="0.35">
      <c r="A3726" t="s">
        <v>3771</v>
      </c>
      <c r="B3726">
        <v>30</v>
      </c>
      <c r="C3726" t="str">
        <f>IF(Table1[[#This Row],[Age]]&lt;=10,"Child",IF(Table1[[#This Row],[Age]]&lt;=20,"Teen", IF(Table1[[#This Row],[Age]]&lt;=40, "Young Adult",IF(Table1[[#This Row],[Age]]&lt;=60, "Middle Age","Old Age"))))</f>
        <v>Young Adult</v>
      </c>
      <c r="D3726" t="s">
        <v>40</v>
      </c>
      <c r="E3726" t="s">
        <v>35</v>
      </c>
      <c r="F3726" t="s">
        <v>36</v>
      </c>
      <c r="G3726" s="2">
        <v>44260</v>
      </c>
      <c r="H3726" s="1">
        <f>YEAR(Table1[[#This Row],[Date_of_Diagnosis]])</f>
        <v>2021</v>
      </c>
      <c r="I3726" t="s">
        <v>48</v>
      </c>
      <c r="J3726" t="s">
        <v>2</v>
      </c>
      <c r="K3726" t="b">
        <v>0</v>
      </c>
      <c r="L3726">
        <v>63</v>
      </c>
      <c r="M3726">
        <v>18</v>
      </c>
      <c r="N3726" t="s">
        <v>15</v>
      </c>
      <c r="O3726">
        <v>53</v>
      </c>
      <c r="P3726" t="str">
        <f>IF(Table1[[#This Row],[Survival_Time_Months]]&lt;12,"&lt;1 Year",IF(Table1[[#This Row],[Survival_Time_Months]]&lt;60,"1-5 Years","5+ Years"))</f>
        <v>1-5 Years</v>
      </c>
      <c r="Q3726" t="s">
        <v>14</v>
      </c>
      <c r="R3726" t="b">
        <v>1</v>
      </c>
      <c r="S3726" t="s">
        <v>16</v>
      </c>
    </row>
    <row r="3727" spans="1:19" x14ac:dyDescent="0.35">
      <c r="A3727" t="s">
        <v>3772</v>
      </c>
      <c r="B3727">
        <v>80</v>
      </c>
      <c r="C3727" t="str">
        <f>IF(Table1[[#This Row],[Age]]&lt;=10,"Child",IF(Table1[[#This Row],[Age]]&lt;=20,"Teen", IF(Table1[[#This Row],[Age]]&lt;=40, "Young Adult",IF(Table1[[#This Row],[Age]]&lt;=60, "Middle Age","Old Age"))))</f>
        <v>Old Age</v>
      </c>
      <c r="D3727" t="s">
        <v>5049</v>
      </c>
      <c r="E3727" t="s">
        <v>47</v>
      </c>
      <c r="F3727" t="s">
        <v>41</v>
      </c>
      <c r="G3727" s="2">
        <v>44417</v>
      </c>
      <c r="H3727" s="1">
        <f>YEAR(Table1[[#This Row],[Date_of_Diagnosis]])</f>
        <v>2021</v>
      </c>
      <c r="I3727" t="s">
        <v>48</v>
      </c>
      <c r="J3727" t="s">
        <v>38</v>
      </c>
      <c r="K3727" t="b">
        <v>1</v>
      </c>
      <c r="L3727">
        <v>40</v>
      </c>
      <c r="M3727">
        <v>14</v>
      </c>
      <c r="N3727" t="s">
        <v>9</v>
      </c>
      <c r="O3727">
        <v>83</v>
      </c>
      <c r="P3727" t="str">
        <f>IF(Table1[[#This Row],[Survival_Time_Months]]&lt;12,"&lt;1 Year",IF(Table1[[#This Row],[Survival_Time_Months]]&lt;60,"1-5 Years","5+ Years"))</f>
        <v>5+ Years</v>
      </c>
      <c r="Q3727" t="s">
        <v>10</v>
      </c>
      <c r="R3727" t="b">
        <v>1</v>
      </c>
      <c r="S3727" t="s">
        <v>18</v>
      </c>
    </row>
    <row r="3728" spans="1:19" x14ac:dyDescent="0.35">
      <c r="A3728" t="s">
        <v>3773</v>
      </c>
      <c r="B3728">
        <v>84</v>
      </c>
      <c r="C3728" t="str">
        <f>IF(Table1[[#This Row],[Age]]&lt;=10,"Child",IF(Table1[[#This Row],[Age]]&lt;=20,"Teen", IF(Table1[[#This Row],[Age]]&lt;=40, "Young Adult",IF(Table1[[#This Row],[Age]]&lt;=60, "Middle Age","Old Age"))))</f>
        <v>Old Age</v>
      </c>
      <c r="D3728" t="s">
        <v>40</v>
      </c>
      <c r="E3728" t="s">
        <v>50</v>
      </c>
      <c r="F3728" t="s">
        <v>44</v>
      </c>
      <c r="G3728" s="2">
        <v>44175</v>
      </c>
      <c r="H3728" s="1">
        <f>YEAR(Table1[[#This Row],[Date_of_Diagnosis]])</f>
        <v>2020</v>
      </c>
      <c r="I3728" t="s">
        <v>37</v>
      </c>
      <c r="J3728" t="s">
        <v>2</v>
      </c>
      <c r="K3728" t="b">
        <v>1</v>
      </c>
      <c r="L3728">
        <v>62</v>
      </c>
      <c r="M3728">
        <v>7</v>
      </c>
      <c r="N3728" t="s">
        <v>9</v>
      </c>
      <c r="O3728">
        <v>20</v>
      </c>
      <c r="P3728" t="str">
        <f>IF(Table1[[#This Row],[Survival_Time_Months]]&lt;12,"&lt;1 Year",IF(Table1[[#This Row],[Survival_Time_Months]]&lt;60,"1-5 Years","5+ Years"))</f>
        <v>1-5 Years</v>
      </c>
      <c r="Q3728" t="s">
        <v>14</v>
      </c>
      <c r="R3728" t="b">
        <v>0</v>
      </c>
      <c r="S3728" t="s">
        <v>22</v>
      </c>
    </row>
    <row r="3729" spans="1:19" x14ac:dyDescent="0.35">
      <c r="A3729" t="s">
        <v>3774</v>
      </c>
      <c r="B3729">
        <v>50</v>
      </c>
      <c r="C3729" t="str">
        <f>IF(Table1[[#This Row],[Age]]&lt;=10,"Child",IF(Table1[[#This Row],[Age]]&lt;=20,"Teen", IF(Table1[[#This Row],[Age]]&lt;=40, "Young Adult",IF(Table1[[#This Row],[Age]]&lt;=60, "Middle Age","Old Age"))))</f>
        <v>Middle Age</v>
      </c>
      <c r="D3729" t="s">
        <v>5050</v>
      </c>
      <c r="E3729" t="s">
        <v>50</v>
      </c>
      <c r="F3729" t="s">
        <v>44</v>
      </c>
      <c r="G3729" s="2">
        <v>45166</v>
      </c>
      <c r="H3729" s="1">
        <f>YEAR(Table1[[#This Row],[Date_of_Diagnosis]])</f>
        <v>2023</v>
      </c>
      <c r="I3729" t="s">
        <v>37</v>
      </c>
      <c r="J3729" t="s">
        <v>45</v>
      </c>
      <c r="K3729" t="b">
        <v>1</v>
      </c>
      <c r="L3729">
        <v>69</v>
      </c>
      <c r="M3729">
        <v>19</v>
      </c>
      <c r="N3729" t="s">
        <v>12</v>
      </c>
      <c r="O3729">
        <v>17</v>
      </c>
      <c r="P3729" t="str">
        <f>IF(Table1[[#This Row],[Survival_Time_Months]]&lt;12,"&lt;1 Year",IF(Table1[[#This Row],[Survival_Time_Months]]&lt;60,"1-5 Years","5+ Years"))</f>
        <v>1-5 Years</v>
      </c>
      <c r="Q3729" t="s">
        <v>14</v>
      </c>
      <c r="R3729" t="b">
        <v>0</v>
      </c>
      <c r="S3729" t="s">
        <v>20</v>
      </c>
    </row>
    <row r="3730" spans="1:19" x14ac:dyDescent="0.35">
      <c r="A3730" t="s">
        <v>3775</v>
      </c>
      <c r="B3730">
        <v>10</v>
      </c>
      <c r="C3730" t="str">
        <f>IF(Table1[[#This Row],[Age]]&lt;=10,"Child",IF(Table1[[#This Row],[Age]]&lt;=20,"Teen", IF(Table1[[#This Row],[Age]]&lt;=40, "Young Adult",IF(Table1[[#This Row],[Age]]&lt;=60, "Middle Age","Old Age"))))</f>
        <v>Child</v>
      </c>
      <c r="D3730" t="s">
        <v>5049</v>
      </c>
      <c r="E3730" t="s">
        <v>50</v>
      </c>
      <c r="F3730" t="s">
        <v>41</v>
      </c>
      <c r="G3730" s="2">
        <v>45367</v>
      </c>
      <c r="H3730" s="1">
        <f>YEAR(Table1[[#This Row],[Date_of_Diagnosis]])</f>
        <v>2024</v>
      </c>
      <c r="I3730" t="s">
        <v>42</v>
      </c>
      <c r="J3730" t="s">
        <v>45</v>
      </c>
      <c r="K3730" t="b">
        <v>0</v>
      </c>
      <c r="L3730">
        <v>48</v>
      </c>
      <c r="M3730">
        <v>0</v>
      </c>
      <c r="N3730" t="s">
        <v>12</v>
      </c>
      <c r="O3730">
        <v>2</v>
      </c>
      <c r="P3730" t="str">
        <f>IF(Table1[[#This Row],[Survival_Time_Months]]&lt;12,"&lt;1 Year",IF(Table1[[#This Row],[Survival_Time_Months]]&lt;60,"1-5 Years","5+ Years"))</f>
        <v>&lt;1 Year</v>
      </c>
      <c r="Q3730" t="s">
        <v>14</v>
      </c>
      <c r="R3730" t="b">
        <v>1</v>
      </c>
      <c r="S3730" t="s">
        <v>23</v>
      </c>
    </row>
    <row r="3731" spans="1:19" x14ac:dyDescent="0.35">
      <c r="A3731" t="s">
        <v>3776</v>
      </c>
      <c r="B3731">
        <v>20</v>
      </c>
      <c r="C3731" t="str">
        <f>IF(Table1[[#This Row],[Age]]&lt;=10,"Child",IF(Table1[[#This Row],[Age]]&lt;=20,"Teen", IF(Table1[[#This Row],[Age]]&lt;=40, "Young Adult",IF(Table1[[#This Row],[Age]]&lt;=60, "Middle Age","Old Age"))))</f>
        <v>Teen</v>
      </c>
      <c r="D3731" t="s">
        <v>40</v>
      </c>
      <c r="E3731" t="s">
        <v>35</v>
      </c>
      <c r="F3731" t="s">
        <v>44</v>
      </c>
      <c r="G3731" s="2">
        <v>43741</v>
      </c>
      <c r="H3731" s="1">
        <f>YEAR(Table1[[#This Row],[Date_of_Diagnosis]])</f>
        <v>2019</v>
      </c>
      <c r="I3731" t="s">
        <v>48</v>
      </c>
      <c r="J3731" t="s">
        <v>38</v>
      </c>
      <c r="K3731" t="b">
        <v>1</v>
      </c>
      <c r="L3731">
        <v>10</v>
      </c>
      <c r="M3731">
        <v>5</v>
      </c>
      <c r="N3731" t="s">
        <v>9</v>
      </c>
      <c r="O3731">
        <v>29</v>
      </c>
      <c r="P3731" t="str">
        <f>IF(Table1[[#This Row],[Survival_Time_Months]]&lt;12,"&lt;1 Year",IF(Table1[[#This Row],[Survival_Time_Months]]&lt;60,"1-5 Years","5+ Years"))</f>
        <v>1-5 Years</v>
      </c>
      <c r="Q3731" t="s">
        <v>14</v>
      </c>
      <c r="R3731" t="b">
        <v>0</v>
      </c>
      <c r="S3731" t="s">
        <v>23</v>
      </c>
    </row>
    <row r="3732" spans="1:19" x14ac:dyDescent="0.35">
      <c r="A3732" t="s">
        <v>3777</v>
      </c>
      <c r="B3732">
        <v>30</v>
      </c>
      <c r="C3732" t="str">
        <f>IF(Table1[[#This Row],[Age]]&lt;=10,"Child",IF(Table1[[#This Row],[Age]]&lt;=20,"Teen", IF(Table1[[#This Row],[Age]]&lt;=40, "Young Adult",IF(Table1[[#This Row],[Age]]&lt;=60, "Middle Age","Old Age"))))</f>
        <v>Young Adult</v>
      </c>
      <c r="D3732" t="s">
        <v>40</v>
      </c>
      <c r="E3732" t="s">
        <v>35</v>
      </c>
      <c r="F3732" t="s">
        <v>41</v>
      </c>
      <c r="G3732" s="2">
        <v>45474</v>
      </c>
      <c r="H3732" s="1">
        <f>YEAR(Table1[[#This Row],[Date_of_Diagnosis]])</f>
        <v>2024</v>
      </c>
      <c r="I3732" t="s">
        <v>37</v>
      </c>
      <c r="J3732" t="s">
        <v>45</v>
      </c>
      <c r="K3732" t="b">
        <v>0</v>
      </c>
      <c r="L3732">
        <v>3</v>
      </c>
      <c r="M3732">
        <v>17</v>
      </c>
      <c r="N3732" t="s">
        <v>12</v>
      </c>
      <c r="O3732">
        <v>82</v>
      </c>
      <c r="P3732" t="str">
        <f>IF(Table1[[#This Row],[Survival_Time_Months]]&lt;12,"&lt;1 Year",IF(Table1[[#This Row],[Survival_Time_Months]]&lt;60,"1-5 Years","5+ Years"))</f>
        <v>5+ Years</v>
      </c>
      <c r="Q3732" t="s">
        <v>14</v>
      </c>
      <c r="R3732" t="b">
        <v>1</v>
      </c>
      <c r="S3732" t="s">
        <v>18</v>
      </c>
    </row>
    <row r="3733" spans="1:19" x14ac:dyDescent="0.35">
      <c r="A3733" t="s">
        <v>3778</v>
      </c>
      <c r="B3733">
        <v>30</v>
      </c>
      <c r="C3733" t="str">
        <f>IF(Table1[[#This Row],[Age]]&lt;=10,"Child",IF(Table1[[#This Row],[Age]]&lt;=20,"Teen", IF(Table1[[#This Row],[Age]]&lt;=40, "Young Adult",IF(Table1[[#This Row],[Age]]&lt;=60, "Middle Age","Old Age"))))</f>
        <v>Young Adult</v>
      </c>
      <c r="D3733" t="s">
        <v>5050</v>
      </c>
      <c r="E3733" t="s">
        <v>47</v>
      </c>
      <c r="F3733" t="s">
        <v>44</v>
      </c>
      <c r="G3733" s="2">
        <v>44087</v>
      </c>
      <c r="H3733" s="1">
        <f>YEAR(Table1[[#This Row],[Date_of_Diagnosis]])</f>
        <v>2020</v>
      </c>
      <c r="I3733" t="s">
        <v>48</v>
      </c>
      <c r="J3733" t="s">
        <v>2</v>
      </c>
      <c r="K3733" t="b">
        <v>0</v>
      </c>
      <c r="L3733">
        <v>69</v>
      </c>
      <c r="M3733">
        <v>5</v>
      </c>
      <c r="N3733" t="s">
        <v>15</v>
      </c>
      <c r="O3733">
        <v>88</v>
      </c>
      <c r="P3733" t="str">
        <f>IF(Table1[[#This Row],[Survival_Time_Months]]&lt;12,"&lt;1 Year",IF(Table1[[#This Row],[Survival_Time_Months]]&lt;60,"1-5 Years","5+ Years"))</f>
        <v>5+ Years</v>
      </c>
      <c r="Q3733" t="s">
        <v>10</v>
      </c>
      <c r="R3733" t="b">
        <v>0</v>
      </c>
      <c r="S3733" t="s">
        <v>17</v>
      </c>
    </row>
    <row r="3734" spans="1:19" x14ac:dyDescent="0.35">
      <c r="A3734" t="s">
        <v>3779</v>
      </c>
      <c r="B3734">
        <v>87</v>
      </c>
      <c r="C3734" t="str">
        <f>IF(Table1[[#This Row],[Age]]&lt;=10,"Child",IF(Table1[[#This Row],[Age]]&lt;=20,"Teen", IF(Table1[[#This Row],[Age]]&lt;=40, "Young Adult",IF(Table1[[#This Row],[Age]]&lt;=60, "Middle Age","Old Age"))))</f>
        <v>Old Age</v>
      </c>
      <c r="D3734" t="s">
        <v>40</v>
      </c>
      <c r="E3734" t="s">
        <v>47</v>
      </c>
      <c r="F3734" t="s">
        <v>41</v>
      </c>
      <c r="G3734" s="2">
        <v>44642</v>
      </c>
      <c r="H3734" s="1">
        <f>YEAR(Table1[[#This Row],[Date_of_Diagnosis]])</f>
        <v>2022</v>
      </c>
      <c r="I3734" t="s">
        <v>51</v>
      </c>
      <c r="J3734" t="s">
        <v>45</v>
      </c>
      <c r="K3734" t="b">
        <v>1</v>
      </c>
      <c r="L3734">
        <v>53</v>
      </c>
      <c r="M3734">
        <v>16</v>
      </c>
      <c r="N3734" t="s">
        <v>9</v>
      </c>
      <c r="O3734">
        <v>45</v>
      </c>
      <c r="P3734" t="str">
        <f>IF(Table1[[#This Row],[Survival_Time_Months]]&lt;12,"&lt;1 Year",IF(Table1[[#This Row],[Survival_Time_Months]]&lt;60,"1-5 Years","5+ Years"))</f>
        <v>1-5 Years</v>
      </c>
      <c r="Q3734" t="s">
        <v>14</v>
      </c>
      <c r="R3734" t="b">
        <v>1</v>
      </c>
      <c r="S3734" t="s">
        <v>19</v>
      </c>
    </row>
    <row r="3735" spans="1:19" x14ac:dyDescent="0.35">
      <c r="A3735" t="s">
        <v>3780</v>
      </c>
      <c r="B3735">
        <v>35</v>
      </c>
      <c r="C3735" t="str">
        <f>IF(Table1[[#This Row],[Age]]&lt;=10,"Child",IF(Table1[[#This Row],[Age]]&lt;=20,"Teen", IF(Table1[[#This Row],[Age]]&lt;=40, "Young Adult",IF(Table1[[#This Row],[Age]]&lt;=60, "Middle Age","Old Age"))))</f>
        <v>Young Adult</v>
      </c>
      <c r="D3735" t="s">
        <v>40</v>
      </c>
      <c r="E3735" t="s">
        <v>47</v>
      </c>
      <c r="F3735" t="s">
        <v>36</v>
      </c>
      <c r="G3735" s="2">
        <v>43872</v>
      </c>
      <c r="H3735" s="1">
        <f>YEAR(Table1[[#This Row],[Date_of_Diagnosis]])</f>
        <v>2020</v>
      </c>
      <c r="I3735" t="s">
        <v>37</v>
      </c>
      <c r="J3735" t="s">
        <v>2</v>
      </c>
      <c r="K3735" t="b">
        <v>1</v>
      </c>
      <c r="L3735">
        <v>0</v>
      </c>
      <c r="M3735">
        <v>1</v>
      </c>
      <c r="N3735" t="s">
        <v>15</v>
      </c>
      <c r="O3735">
        <v>15</v>
      </c>
      <c r="P3735" t="str">
        <f>IF(Table1[[#This Row],[Survival_Time_Months]]&lt;12,"&lt;1 Year",IF(Table1[[#This Row],[Survival_Time_Months]]&lt;60,"1-5 Years","5+ Years"))</f>
        <v>1-5 Years</v>
      </c>
      <c r="Q3735" t="s">
        <v>14</v>
      </c>
      <c r="R3735" t="b">
        <v>1</v>
      </c>
      <c r="S3735" t="s">
        <v>21</v>
      </c>
    </row>
    <row r="3736" spans="1:19" x14ac:dyDescent="0.35">
      <c r="A3736" t="s">
        <v>3781</v>
      </c>
      <c r="B3736">
        <v>25</v>
      </c>
      <c r="C3736" t="str">
        <f>IF(Table1[[#This Row],[Age]]&lt;=10,"Child",IF(Table1[[#This Row],[Age]]&lt;=20,"Teen", IF(Table1[[#This Row],[Age]]&lt;=40, "Young Adult",IF(Table1[[#This Row],[Age]]&lt;=60, "Middle Age","Old Age"))))</f>
        <v>Young Adult</v>
      </c>
      <c r="D3736" t="s">
        <v>5049</v>
      </c>
      <c r="E3736" t="s">
        <v>35</v>
      </c>
      <c r="F3736" t="s">
        <v>41</v>
      </c>
      <c r="G3736" s="2">
        <v>44343</v>
      </c>
      <c r="H3736" s="1">
        <f>YEAR(Table1[[#This Row],[Date_of_Diagnosis]])</f>
        <v>2021</v>
      </c>
      <c r="I3736" t="s">
        <v>42</v>
      </c>
      <c r="J3736" t="s">
        <v>2</v>
      </c>
      <c r="K3736" t="b">
        <v>1</v>
      </c>
      <c r="L3736">
        <v>38</v>
      </c>
      <c r="M3736">
        <v>13</v>
      </c>
      <c r="N3736" t="s">
        <v>9</v>
      </c>
      <c r="O3736">
        <v>48</v>
      </c>
      <c r="P3736" t="str">
        <f>IF(Table1[[#This Row],[Survival_Time_Months]]&lt;12,"&lt;1 Year",IF(Table1[[#This Row],[Survival_Time_Months]]&lt;60,"1-5 Years","5+ Years"))</f>
        <v>1-5 Years</v>
      </c>
      <c r="Q3736" t="s">
        <v>14</v>
      </c>
      <c r="R3736" t="b">
        <v>1</v>
      </c>
      <c r="S3736" t="s">
        <v>19</v>
      </c>
    </row>
    <row r="3737" spans="1:19" x14ac:dyDescent="0.35">
      <c r="A3737" t="s">
        <v>3782</v>
      </c>
      <c r="B3737">
        <v>59</v>
      </c>
      <c r="C3737" t="str">
        <f>IF(Table1[[#This Row],[Age]]&lt;=10,"Child",IF(Table1[[#This Row],[Age]]&lt;=20,"Teen", IF(Table1[[#This Row],[Age]]&lt;=40, "Young Adult",IF(Table1[[#This Row],[Age]]&lt;=60, "Middle Age","Old Age"))))</f>
        <v>Middle Age</v>
      </c>
      <c r="D3737" t="s">
        <v>40</v>
      </c>
      <c r="E3737" t="s">
        <v>35</v>
      </c>
      <c r="F3737" t="s">
        <v>36</v>
      </c>
      <c r="G3737" s="2">
        <v>45010</v>
      </c>
      <c r="H3737" s="1">
        <f>YEAR(Table1[[#This Row],[Date_of_Diagnosis]])</f>
        <v>2023</v>
      </c>
      <c r="I3737" t="s">
        <v>48</v>
      </c>
      <c r="J3737" t="s">
        <v>2</v>
      </c>
      <c r="K3737" t="b">
        <v>1</v>
      </c>
      <c r="L3737">
        <v>51</v>
      </c>
      <c r="M3737">
        <v>3</v>
      </c>
      <c r="N3737" t="s">
        <v>12</v>
      </c>
      <c r="O3737">
        <v>89</v>
      </c>
      <c r="P3737" t="str">
        <f>IF(Table1[[#This Row],[Survival_Time_Months]]&lt;12,"&lt;1 Year",IF(Table1[[#This Row],[Survival_Time_Months]]&lt;60,"1-5 Years","5+ Years"))</f>
        <v>5+ Years</v>
      </c>
      <c r="Q3737" t="s">
        <v>10</v>
      </c>
      <c r="R3737" t="b">
        <v>1</v>
      </c>
      <c r="S3737" t="s">
        <v>11</v>
      </c>
    </row>
    <row r="3738" spans="1:19" x14ac:dyDescent="0.35">
      <c r="A3738" t="s">
        <v>3783</v>
      </c>
      <c r="B3738">
        <v>42</v>
      </c>
      <c r="C3738" t="str">
        <f>IF(Table1[[#This Row],[Age]]&lt;=10,"Child",IF(Table1[[#This Row],[Age]]&lt;=20,"Teen", IF(Table1[[#This Row],[Age]]&lt;=40, "Young Adult",IF(Table1[[#This Row],[Age]]&lt;=60, "Middle Age","Old Age"))))</f>
        <v>Middle Age</v>
      </c>
      <c r="D3738" t="s">
        <v>40</v>
      </c>
      <c r="E3738" t="s">
        <v>35</v>
      </c>
      <c r="F3738" t="s">
        <v>44</v>
      </c>
      <c r="G3738" s="2">
        <v>43503</v>
      </c>
      <c r="H3738" s="1">
        <f>YEAR(Table1[[#This Row],[Date_of_Diagnosis]])</f>
        <v>2019</v>
      </c>
      <c r="I3738" t="s">
        <v>37</v>
      </c>
      <c r="J3738" t="s">
        <v>45</v>
      </c>
      <c r="K3738" t="b">
        <v>1</v>
      </c>
      <c r="L3738">
        <v>1</v>
      </c>
      <c r="M3738">
        <v>15</v>
      </c>
      <c r="N3738" t="s">
        <v>9</v>
      </c>
      <c r="O3738">
        <v>118</v>
      </c>
      <c r="P3738" t="str">
        <f>IF(Table1[[#This Row],[Survival_Time_Months]]&lt;12,"&lt;1 Year",IF(Table1[[#This Row],[Survival_Time_Months]]&lt;60,"1-5 Years","5+ Years"))</f>
        <v>5+ Years</v>
      </c>
      <c r="Q3738" t="s">
        <v>10</v>
      </c>
      <c r="R3738" t="b">
        <v>0</v>
      </c>
      <c r="S3738" t="s">
        <v>20</v>
      </c>
    </row>
    <row r="3739" spans="1:19" x14ac:dyDescent="0.35">
      <c r="A3739" t="s">
        <v>3784</v>
      </c>
      <c r="B3739">
        <v>18</v>
      </c>
      <c r="C3739" t="str">
        <f>IF(Table1[[#This Row],[Age]]&lt;=10,"Child",IF(Table1[[#This Row],[Age]]&lt;=20,"Teen", IF(Table1[[#This Row],[Age]]&lt;=40, "Young Adult",IF(Table1[[#This Row],[Age]]&lt;=60, "Middle Age","Old Age"))))</f>
        <v>Teen</v>
      </c>
      <c r="D3739" t="s">
        <v>40</v>
      </c>
      <c r="E3739" t="s">
        <v>47</v>
      </c>
      <c r="F3739" t="s">
        <v>41</v>
      </c>
      <c r="G3739" s="2">
        <v>45001</v>
      </c>
      <c r="H3739" s="1">
        <f>YEAR(Table1[[#This Row],[Date_of_Diagnosis]])</f>
        <v>2023</v>
      </c>
      <c r="I3739" t="s">
        <v>51</v>
      </c>
      <c r="J3739" t="s">
        <v>38</v>
      </c>
      <c r="K3739" t="b">
        <v>0</v>
      </c>
      <c r="L3739">
        <v>10</v>
      </c>
      <c r="M3739">
        <v>19</v>
      </c>
      <c r="N3739" t="s">
        <v>12</v>
      </c>
      <c r="O3739">
        <v>52</v>
      </c>
      <c r="P3739" t="str">
        <f>IF(Table1[[#This Row],[Survival_Time_Months]]&lt;12,"&lt;1 Year",IF(Table1[[#This Row],[Survival_Time_Months]]&lt;60,"1-5 Years","5+ Years"))</f>
        <v>1-5 Years</v>
      </c>
      <c r="Q3739" t="s">
        <v>10</v>
      </c>
      <c r="R3739" t="b">
        <v>1</v>
      </c>
      <c r="S3739" t="s">
        <v>23</v>
      </c>
    </row>
    <row r="3740" spans="1:19" x14ac:dyDescent="0.35">
      <c r="A3740" t="s">
        <v>3785</v>
      </c>
      <c r="B3740">
        <v>2</v>
      </c>
      <c r="C3740" t="str">
        <f>IF(Table1[[#This Row],[Age]]&lt;=10,"Child",IF(Table1[[#This Row],[Age]]&lt;=20,"Teen", IF(Table1[[#This Row],[Age]]&lt;=40, "Young Adult",IF(Table1[[#This Row],[Age]]&lt;=60, "Middle Age","Old Age"))))</f>
        <v>Child</v>
      </c>
      <c r="D3740" t="s">
        <v>5049</v>
      </c>
      <c r="E3740" t="s">
        <v>50</v>
      </c>
      <c r="F3740" t="s">
        <v>36</v>
      </c>
      <c r="G3740" s="2">
        <v>44613</v>
      </c>
      <c r="H3740" s="1">
        <f>YEAR(Table1[[#This Row],[Date_of_Diagnosis]])</f>
        <v>2022</v>
      </c>
      <c r="I3740" t="s">
        <v>51</v>
      </c>
      <c r="J3740" t="s">
        <v>2</v>
      </c>
      <c r="K3740" t="b">
        <v>1</v>
      </c>
      <c r="L3740">
        <v>8</v>
      </c>
      <c r="M3740">
        <v>12</v>
      </c>
      <c r="N3740" t="s">
        <v>9</v>
      </c>
      <c r="O3740">
        <v>13</v>
      </c>
      <c r="P3740" t="str">
        <f>IF(Table1[[#This Row],[Survival_Time_Months]]&lt;12,"&lt;1 Year",IF(Table1[[#This Row],[Survival_Time_Months]]&lt;60,"1-5 Years","5+ Years"))</f>
        <v>1-5 Years</v>
      </c>
      <c r="Q3740" t="s">
        <v>14</v>
      </c>
      <c r="R3740" t="b">
        <v>1</v>
      </c>
      <c r="S3740" t="s">
        <v>23</v>
      </c>
    </row>
    <row r="3741" spans="1:19" x14ac:dyDescent="0.35">
      <c r="A3741" t="s">
        <v>3786</v>
      </c>
      <c r="B3741">
        <v>63</v>
      </c>
      <c r="C3741" t="str">
        <f>IF(Table1[[#This Row],[Age]]&lt;=10,"Child",IF(Table1[[#This Row],[Age]]&lt;=20,"Teen", IF(Table1[[#This Row],[Age]]&lt;=40, "Young Adult",IF(Table1[[#This Row],[Age]]&lt;=60, "Middle Age","Old Age"))))</f>
        <v>Old Age</v>
      </c>
      <c r="D3741" t="s">
        <v>5050</v>
      </c>
      <c r="E3741" t="s">
        <v>35</v>
      </c>
      <c r="F3741" t="s">
        <v>36</v>
      </c>
      <c r="G3741" s="2">
        <v>44031</v>
      </c>
      <c r="H3741" s="1">
        <f>YEAR(Table1[[#This Row],[Date_of_Diagnosis]])</f>
        <v>2020</v>
      </c>
      <c r="I3741" t="s">
        <v>48</v>
      </c>
      <c r="J3741" t="s">
        <v>38</v>
      </c>
      <c r="K3741" t="b">
        <v>1</v>
      </c>
      <c r="L3741">
        <v>54</v>
      </c>
      <c r="M3741">
        <v>12</v>
      </c>
      <c r="N3741" t="s">
        <v>15</v>
      </c>
      <c r="O3741">
        <v>110</v>
      </c>
      <c r="P3741" t="str">
        <f>IF(Table1[[#This Row],[Survival_Time_Months]]&lt;12,"&lt;1 Year",IF(Table1[[#This Row],[Survival_Time_Months]]&lt;60,"1-5 Years","5+ Years"))</f>
        <v>5+ Years</v>
      </c>
      <c r="Q3741" t="s">
        <v>14</v>
      </c>
      <c r="R3741" t="b">
        <v>0</v>
      </c>
      <c r="S3741" t="s">
        <v>21</v>
      </c>
    </row>
    <row r="3742" spans="1:19" x14ac:dyDescent="0.35">
      <c r="A3742" t="s">
        <v>3787</v>
      </c>
      <c r="B3742">
        <v>22</v>
      </c>
      <c r="C3742" t="str">
        <f>IF(Table1[[#This Row],[Age]]&lt;=10,"Child",IF(Table1[[#This Row],[Age]]&lt;=20,"Teen", IF(Table1[[#This Row],[Age]]&lt;=40, "Young Adult",IF(Table1[[#This Row],[Age]]&lt;=60, "Middle Age","Old Age"))))</f>
        <v>Young Adult</v>
      </c>
      <c r="D3742" t="s">
        <v>5049</v>
      </c>
      <c r="E3742" t="s">
        <v>35</v>
      </c>
      <c r="F3742" t="s">
        <v>36</v>
      </c>
      <c r="G3742" s="2">
        <v>43628</v>
      </c>
      <c r="H3742" s="1">
        <f>YEAR(Table1[[#This Row],[Date_of_Diagnosis]])</f>
        <v>2019</v>
      </c>
      <c r="I3742" t="s">
        <v>51</v>
      </c>
      <c r="J3742" t="s">
        <v>45</v>
      </c>
      <c r="K3742" t="b">
        <v>1</v>
      </c>
      <c r="L3742">
        <v>39</v>
      </c>
      <c r="M3742">
        <v>7</v>
      </c>
      <c r="N3742" t="s">
        <v>12</v>
      </c>
      <c r="O3742">
        <v>64</v>
      </c>
      <c r="P3742" t="str">
        <f>IF(Table1[[#This Row],[Survival_Time_Months]]&lt;12,"&lt;1 Year",IF(Table1[[#This Row],[Survival_Time_Months]]&lt;60,"1-5 Years","5+ Years"))</f>
        <v>5+ Years</v>
      </c>
      <c r="Q3742" t="s">
        <v>14</v>
      </c>
      <c r="R3742" t="b">
        <v>1</v>
      </c>
      <c r="S3742" t="s">
        <v>22</v>
      </c>
    </row>
    <row r="3743" spans="1:19" x14ac:dyDescent="0.35">
      <c r="A3743" t="s">
        <v>3788</v>
      </c>
      <c r="B3743">
        <v>12</v>
      </c>
      <c r="C3743" t="str">
        <f>IF(Table1[[#This Row],[Age]]&lt;=10,"Child",IF(Table1[[#This Row],[Age]]&lt;=20,"Teen", IF(Table1[[#This Row],[Age]]&lt;=40, "Young Adult",IF(Table1[[#This Row],[Age]]&lt;=60, "Middle Age","Old Age"))))</f>
        <v>Teen</v>
      </c>
      <c r="D3743" t="s">
        <v>5049</v>
      </c>
      <c r="E3743" t="s">
        <v>50</v>
      </c>
      <c r="F3743" t="s">
        <v>44</v>
      </c>
      <c r="G3743" s="2">
        <v>44165</v>
      </c>
      <c r="H3743" s="1">
        <f>YEAR(Table1[[#This Row],[Date_of_Diagnosis]])</f>
        <v>2020</v>
      </c>
      <c r="I3743" t="s">
        <v>51</v>
      </c>
      <c r="J3743" t="s">
        <v>38</v>
      </c>
      <c r="K3743" t="b">
        <v>1</v>
      </c>
      <c r="L3743">
        <v>14</v>
      </c>
      <c r="M3743">
        <v>11</v>
      </c>
      <c r="N3743" t="s">
        <v>15</v>
      </c>
      <c r="O3743">
        <v>65</v>
      </c>
      <c r="P3743" t="str">
        <f>IF(Table1[[#This Row],[Survival_Time_Months]]&lt;12,"&lt;1 Year",IF(Table1[[#This Row],[Survival_Time_Months]]&lt;60,"1-5 Years","5+ Years"))</f>
        <v>5+ Years</v>
      </c>
      <c r="Q3743" t="s">
        <v>14</v>
      </c>
      <c r="R3743" t="b">
        <v>1</v>
      </c>
      <c r="S3743" t="s">
        <v>17</v>
      </c>
    </row>
    <row r="3744" spans="1:19" x14ac:dyDescent="0.35">
      <c r="A3744" t="s">
        <v>3789</v>
      </c>
      <c r="B3744">
        <v>51</v>
      </c>
      <c r="C3744" t="str">
        <f>IF(Table1[[#This Row],[Age]]&lt;=10,"Child",IF(Table1[[#This Row],[Age]]&lt;=20,"Teen", IF(Table1[[#This Row],[Age]]&lt;=40, "Young Adult",IF(Table1[[#This Row],[Age]]&lt;=60, "Middle Age","Old Age"))))</f>
        <v>Middle Age</v>
      </c>
      <c r="D3744" t="s">
        <v>5050</v>
      </c>
      <c r="E3744" t="s">
        <v>50</v>
      </c>
      <c r="F3744" t="s">
        <v>41</v>
      </c>
      <c r="G3744" s="2">
        <v>45273</v>
      </c>
      <c r="H3744" s="1">
        <f>YEAR(Table1[[#This Row],[Date_of_Diagnosis]])</f>
        <v>2023</v>
      </c>
      <c r="I3744" t="s">
        <v>48</v>
      </c>
      <c r="J3744" t="s">
        <v>2</v>
      </c>
      <c r="K3744" t="b">
        <v>0</v>
      </c>
      <c r="L3744">
        <v>11</v>
      </c>
      <c r="M3744">
        <v>14</v>
      </c>
      <c r="N3744" t="s">
        <v>12</v>
      </c>
      <c r="O3744">
        <v>21</v>
      </c>
      <c r="P3744" t="str">
        <f>IF(Table1[[#This Row],[Survival_Time_Months]]&lt;12,"&lt;1 Year",IF(Table1[[#This Row],[Survival_Time_Months]]&lt;60,"1-5 Years","5+ Years"))</f>
        <v>1-5 Years</v>
      </c>
      <c r="Q3744" t="s">
        <v>10</v>
      </c>
      <c r="R3744" t="b">
        <v>0</v>
      </c>
      <c r="S3744" t="s">
        <v>13</v>
      </c>
    </row>
    <row r="3745" spans="1:19" x14ac:dyDescent="0.35">
      <c r="A3745" t="s">
        <v>3790</v>
      </c>
      <c r="B3745">
        <v>25</v>
      </c>
      <c r="C3745" t="str">
        <f>IF(Table1[[#This Row],[Age]]&lt;=10,"Child",IF(Table1[[#This Row],[Age]]&lt;=20,"Teen", IF(Table1[[#This Row],[Age]]&lt;=40, "Young Adult",IF(Table1[[#This Row],[Age]]&lt;=60, "Middle Age","Old Age"))))</f>
        <v>Young Adult</v>
      </c>
      <c r="D3745" t="s">
        <v>40</v>
      </c>
      <c r="E3745" t="s">
        <v>50</v>
      </c>
      <c r="F3745" t="s">
        <v>41</v>
      </c>
      <c r="G3745" s="2">
        <v>43534</v>
      </c>
      <c r="H3745" s="1">
        <f>YEAR(Table1[[#This Row],[Date_of_Diagnosis]])</f>
        <v>2019</v>
      </c>
      <c r="I3745" t="s">
        <v>42</v>
      </c>
      <c r="J3745" t="s">
        <v>45</v>
      </c>
      <c r="K3745" t="b">
        <v>1</v>
      </c>
      <c r="L3745">
        <v>10</v>
      </c>
      <c r="M3745">
        <v>15</v>
      </c>
      <c r="N3745" t="s">
        <v>9</v>
      </c>
      <c r="O3745">
        <v>118</v>
      </c>
      <c r="P3745" t="str">
        <f>IF(Table1[[#This Row],[Survival_Time_Months]]&lt;12,"&lt;1 Year",IF(Table1[[#This Row],[Survival_Time_Months]]&lt;60,"1-5 Years","5+ Years"))</f>
        <v>5+ Years</v>
      </c>
      <c r="Q3745" t="s">
        <v>10</v>
      </c>
      <c r="R3745" t="b">
        <v>1</v>
      </c>
      <c r="S3745" t="s">
        <v>17</v>
      </c>
    </row>
    <row r="3746" spans="1:19" x14ac:dyDescent="0.35">
      <c r="A3746" t="s">
        <v>3791</v>
      </c>
      <c r="B3746">
        <v>49</v>
      </c>
      <c r="C3746" t="str">
        <f>IF(Table1[[#This Row],[Age]]&lt;=10,"Child",IF(Table1[[#This Row],[Age]]&lt;=20,"Teen", IF(Table1[[#This Row],[Age]]&lt;=40, "Young Adult",IF(Table1[[#This Row],[Age]]&lt;=60, "Middle Age","Old Age"))))</f>
        <v>Middle Age</v>
      </c>
      <c r="D3746" t="s">
        <v>5049</v>
      </c>
      <c r="E3746" t="s">
        <v>47</v>
      </c>
      <c r="F3746" t="s">
        <v>41</v>
      </c>
      <c r="G3746" s="2">
        <v>44268</v>
      </c>
      <c r="H3746" s="1">
        <f>YEAR(Table1[[#This Row],[Date_of_Diagnosis]])</f>
        <v>2021</v>
      </c>
      <c r="I3746" t="s">
        <v>37</v>
      </c>
      <c r="J3746" t="s">
        <v>38</v>
      </c>
      <c r="K3746" t="b">
        <v>1</v>
      </c>
      <c r="L3746">
        <v>30</v>
      </c>
      <c r="M3746">
        <v>12</v>
      </c>
      <c r="N3746" t="s">
        <v>12</v>
      </c>
      <c r="O3746">
        <v>44</v>
      </c>
      <c r="P3746" t="str">
        <f>IF(Table1[[#This Row],[Survival_Time_Months]]&lt;12,"&lt;1 Year",IF(Table1[[#This Row],[Survival_Time_Months]]&lt;60,"1-5 Years","5+ Years"))</f>
        <v>1-5 Years</v>
      </c>
      <c r="Q3746" t="s">
        <v>10</v>
      </c>
      <c r="R3746" t="b">
        <v>0</v>
      </c>
      <c r="S3746" t="s">
        <v>17</v>
      </c>
    </row>
    <row r="3747" spans="1:19" x14ac:dyDescent="0.35">
      <c r="A3747" t="s">
        <v>3792</v>
      </c>
      <c r="B3747">
        <v>80</v>
      </c>
      <c r="C3747" t="str">
        <f>IF(Table1[[#This Row],[Age]]&lt;=10,"Child",IF(Table1[[#This Row],[Age]]&lt;=20,"Teen", IF(Table1[[#This Row],[Age]]&lt;=40, "Young Adult",IF(Table1[[#This Row],[Age]]&lt;=60, "Middle Age","Old Age"))))</f>
        <v>Old Age</v>
      </c>
      <c r="D3747" t="s">
        <v>5050</v>
      </c>
      <c r="E3747" t="s">
        <v>47</v>
      </c>
      <c r="F3747" t="s">
        <v>44</v>
      </c>
      <c r="G3747" s="2">
        <v>44921</v>
      </c>
      <c r="H3747" s="1">
        <f>YEAR(Table1[[#This Row],[Date_of_Diagnosis]])</f>
        <v>2022</v>
      </c>
      <c r="I3747" t="s">
        <v>51</v>
      </c>
      <c r="J3747" t="s">
        <v>38</v>
      </c>
      <c r="K3747" t="b">
        <v>1</v>
      </c>
      <c r="L3747">
        <v>41</v>
      </c>
      <c r="M3747">
        <v>18</v>
      </c>
      <c r="N3747" t="s">
        <v>12</v>
      </c>
      <c r="O3747">
        <v>7</v>
      </c>
      <c r="P3747" t="str">
        <f>IF(Table1[[#This Row],[Survival_Time_Months]]&lt;12,"&lt;1 Year",IF(Table1[[#This Row],[Survival_Time_Months]]&lt;60,"1-5 Years","5+ Years"))</f>
        <v>&lt;1 Year</v>
      </c>
      <c r="Q3747" t="s">
        <v>10</v>
      </c>
      <c r="R3747" t="b">
        <v>1</v>
      </c>
      <c r="S3747" t="s">
        <v>13</v>
      </c>
    </row>
    <row r="3748" spans="1:19" x14ac:dyDescent="0.35">
      <c r="A3748" t="s">
        <v>3793</v>
      </c>
      <c r="B3748">
        <v>13</v>
      </c>
      <c r="C3748" t="str">
        <f>IF(Table1[[#This Row],[Age]]&lt;=10,"Child",IF(Table1[[#This Row],[Age]]&lt;=20,"Teen", IF(Table1[[#This Row],[Age]]&lt;=40, "Young Adult",IF(Table1[[#This Row],[Age]]&lt;=60, "Middle Age","Old Age"))))</f>
        <v>Teen</v>
      </c>
      <c r="D3748" t="s">
        <v>40</v>
      </c>
      <c r="E3748" t="s">
        <v>50</v>
      </c>
      <c r="F3748" t="s">
        <v>41</v>
      </c>
      <c r="G3748" s="2">
        <v>45091</v>
      </c>
      <c r="H3748" s="1">
        <f>YEAR(Table1[[#This Row],[Date_of_Diagnosis]])</f>
        <v>2023</v>
      </c>
      <c r="I3748" t="s">
        <v>42</v>
      </c>
      <c r="J3748" t="s">
        <v>45</v>
      </c>
      <c r="K3748" t="b">
        <v>0</v>
      </c>
      <c r="L3748">
        <v>59</v>
      </c>
      <c r="M3748">
        <v>11</v>
      </c>
      <c r="N3748" t="s">
        <v>12</v>
      </c>
      <c r="O3748">
        <v>67</v>
      </c>
      <c r="P3748" t="str">
        <f>IF(Table1[[#This Row],[Survival_Time_Months]]&lt;12,"&lt;1 Year",IF(Table1[[#This Row],[Survival_Time_Months]]&lt;60,"1-5 Years","5+ Years"))</f>
        <v>5+ Years</v>
      </c>
      <c r="Q3748" t="s">
        <v>14</v>
      </c>
      <c r="R3748" t="b">
        <v>1</v>
      </c>
      <c r="S3748" t="s">
        <v>20</v>
      </c>
    </row>
    <row r="3749" spans="1:19" x14ac:dyDescent="0.35">
      <c r="A3749" t="s">
        <v>3794</v>
      </c>
      <c r="B3749">
        <v>24</v>
      </c>
      <c r="C3749" t="str">
        <f>IF(Table1[[#This Row],[Age]]&lt;=10,"Child",IF(Table1[[#This Row],[Age]]&lt;=20,"Teen", IF(Table1[[#This Row],[Age]]&lt;=40, "Young Adult",IF(Table1[[#This Row],[Age]]&lt;=60, "Middle Age","Old Age"))))</f>
        <v>Young Adult</v>
      </c>
      <c r="D3749" t="s">
        <v>5050</v>
      </c>
      <c r="E3749" t="s">
        <v>50</v>
      </c>
      <c r="F3749" t="s">
        <v>36</v>
      </c>
      <c r="G3749" s="2">
        <v>44713</v>
      </c>
      <c r="H3749" s="1">
        <f>YEAR(Table1[[#This Row],[Date_of_Diagnosis]])</f>
        <v>2022</v>
      </c>
      <c r="I3749" t="s">
        <v>42</v>
      </c>
      <c r="J3749" t="s">
        <v>38</v>
      </c>
      <c r="K3749" t="b">
        <v>1</v>
      </c>
      <c r="L3749">
        <v>36</v>
      </c>
      <c r="M3749">
        <v>16</v>
      </c>
      <c r="N3749" t="s">
        <v>9</v>
      </c>
      <c r="O3749">
        <v>64</v>
      </c>
      <c r="P3749" t="str">
        <f>IF(Table1[[#This Row],[Survival_Time_Months]]&lt;12,"&lt;1 Year",IF(Table1[[#This Row],[Survival_Time_Months]]&lt;60,"1-5 Years","5+ Years"))</f>
        <v>5+ Years</v>
      </c>
      <c r="Q3749" t="s">
        <v>10</v>
      </c>
      <c r="R3749" t="b">
        <v>1</v>
      </c>
      <c r="S3749" t="s">
        <v>19</v>
      </c>
    </row>
    <row r="3750" spans="1:19" x14ac:dyDescent="0.35">
      <c r="A3750" t="s">
        <v>3795</v>
      </c>
      <c r="B3750">
        <v>26</v>
      </c>
      <c r="C3750" t="str">
        <f>IF(Table1[[#This Row],[Age]]&lt;=10,"Child",IF(Table1[[#This Row],[Age]]&lt;=20,"Teen", IF(Table1[[#This Row],[Age]]&lt;=40, "Young Adult",IF(Table1[[#This Row],[Age]]&lt;=60, "Middle Age","Old Age"))))</f>
        <v>Young Adult</v>
      </c>
      <c r="D3750" t="s">
        <v>5049</v>
      </c>
      <c r="E3750" t="s">
        <v>35</v>
      </c>
      <c r="F3750" t="s">
        <v>36</v>
      </c>
      <c r="G3750" s="2">
        <v>45288</v>
      </c>
      <c r="H3750" s="1">
        <f>YEAR(Table1[[#This Row],[Date_of_Diagnosis]])</f>
        <v>2023</v>
      </c>
      <c r="I3750" t="s">
        <v>42</v>
      </c>
      <c r="J3750" t="s">
        <v>38</v>
      </c>
      <c r="K3750" t="b">
        <v>1</v>
      </c>
      <c r="L3750">
        <v>56</v>
      </c>
      <c r="M3750">
        <v>8</v>
      </c>
      <c r="N3750" t="s">
        <v>15</v>
      </c>
      <c r="O3750">
        <v>68</v>
      </c>
      <c r="P3750" t="str">
        <f>IF(Table1[[#This Row],[Survival_Time_Months]]&lt;12,"&lt;1 Year",IF(Table1[[#This Row],[Survival_Time_Months]]&lt;60,"1-5 Years","5+ Years"))</f>
        <v>5+ Years</v>
      </c>
      <c r="Q3750" t="s">
        <v>14</v>
      </c>
      <c r="R3750" t="b">
        <v>0</v>
      </c>
      <c r="S3750" t="s">
        <v>23</v>
      </c>
    </row>
    <row r="3751" spans="1:19" x14ac:dyDescent="0.35">
      <c r="A3751" t="s">
        <v>3796</v>
      </c>
      <c r="B3751">
        <v>46</v>
      </c>
      <c r="C3751" t="str">
        <f>IF(Table1[[#This Row],[Age]]&lt;=10,"Child",IF(Table1[[#This Row],[Age]]&lt;=20,"Teen", IF(Table1[[#This Row],[Age]]&lt;=40, "Young Adult",IF(Table1[[#This Row],[Age]]&lt;=60, "Middle Age","Old Age"))))</f>
        <v>Middle Age</v>
      </c>
      <c r="D3751" t="s">
        <v>5049</v>
      </c>
      <c r="E3751" t="s">
        <v>35</v>
      </c>
      <c r="F3751" t="s">
        <v>36</v>
      </c>
      <c r="G3751" s="2">
        <v>44246</v>
      </c>
      <c r="H3751" s="1">
        <f>YEAR(Table1[[#This Row],[Date_of_Diagnosis]])</f>
        <v>2021</v>
      </c>
      <c r="I3751" t="s">
        <v>51</v>
      </c>
      <c r="J3751" t="s">
        <v>2</v>
      </c>
      <c r="K3751" t="b">
        <v>1</v>
      </c>
      <c r="L3751">
        <v>7</v>
      </c>
      <c r="M3751">
        <v>4</v>
      </c>
      <c r="N3751" t="s">
        <v>9</v>
      </c>
      <c r="O3751">
        <v>102</v>
      </c>
      <c r="P3751" t="str">
        <f>IF(Table1[[#This Row],[Survival_Time_Months]]&lt;12,"&lt;1 Year",IF(Table1[[#This Row],[Survival_Time_Months]]&lt;60,"1-5 Years","5+ Years"))</f>
        <v>5+ Years</v>
      </c>
      <c r="Q3751" t="s">
        <v>10</v>
      </c>
      <c r="R3751" t="b">
        <v>1</v>
      </c>
      <c r="S3751" t="s">
        <v>20</v>
      </c>
    </row>
    <row r="3752" spans="1:19" x14ac:dyDescent="0.35">
      <c r="A3752" t="s">
        <v>3797</v>
      </c>
      <c r="B3752">
        <v>43</v>
      </c>
      <c r="C3752" t="str">
        <f>IF(Table1[[#This Row],[Age]]&lt;=10,"Child",IF(Table1[[#This Row],[Age]]&lt;=20,"Teen", IF(Table1[[#This Row],[Age]]&lt;=40, "Young Adult",IF(Table1[[#This Row],[Age]]&lt;=60, "Middle Age","Old Age"))))</f>
        <v>Middle Age</v>
      </c>
      <c r="D3752" t="s">
        <v>5049</v>
      </c>
      <c r="E3752" t="s">
        <v>47</v>
      </c>
      <c r="F3752" t="s">
        <v>36</v>
      </c>
      <c r="G3752" s="2">
        <v>44799</v>
      </c>
      <c r="H3752" s="1">
        <f>YEAR(Table1[[#This Row],[Date_of_Diagnosis]])</f>
        <v>2022</v>
      </c>
      <c r="I3752" t="s">
        <v>51</v>
      </c>
      <c r="J3752" t="s">
        <v>45</v>
      </c>
      <c r="K3752" t="b">
        <v>1</v>
      </c>
      <c r="L3752">
        <v>52</v>
      </c>
      <c r="M3752">
        <v>5</v>
      </c>
      <c r="N3752" t="s">
        <v>15</v>
      </c>
      <c r="O3752">
        <v>19</v>
      </c>
      <c r="P3752" t="str">
        <f>IF(Table1[[#This Row],[Survival_Time_Months]]&lt;12,"&lt;1 Year",IF(Table1[[#This Row],[Survival_Time_Months]]&lt;60,"1-5 Years","5+ Years"))</f>
        <v>1-5 Years</v>
      </c>
      <c r="Q3752" t="s">
        <v>10</v>
      </c>
      <c r="R3752" t="b">
        <v>1</v>
      </c>
      <c r="S3752" t="s">
        <v>19</v>
      </c>
    </row>
    <row r="3753" spans="1:19" x14ac:dyDescent="0.35">
      <c r="A3753" t="s">
        <v>3798</v>
      </c>
      <c r="B3753">
        <v>22</v>
      </c>
      <c r="C3753" t="str">
        <f>IF(Table1[[#This Row],[Age]]&lt;=10,"Child",IF(Table1[[#This Row],[Age]]&lt;=20,"Teen", IF(Table1[[#This Row],[Age]]&lt;=40, "Young Adult",IF(Table1[[#This Row],[Age]]&lt;=60, "Middle Age","Old Age"))))</f>
        <v>Young Adult</v>
      </c>
      <c r="D3753" t="s">
        <v>5049</v>
      </c>
      <c r="E3753" t="s">
        <v>35</v>
      </c>
      <c r="F3753" t="s">
        <v>44</v>
      </c>
      <c r="G3753" s="2">
        <v>43677</v>
      </c>
      <c r="H3753" s="1">
        <f>YEAR(Table1[[#This Row],[Date_of_Diagnosis]])</f>
        <v>2019</v>
      </c>
      <c r="I3753" t="s">
        <v>42</v>
      </c>
      <c r="J3753" t="s">
        <v>2</v>
      </c>
      <c r="K3753" t="b">
        <v>0</v>
      </c>
      <c r="L3753">
        <v>36</v>
      </c>
      <c r="M3753">
        <v>0</v>
      </c>
      <c r="N3753" t="s">
        <v>9</v>
      </c>
      <c r="O3753">
        <v>45</v>
      </c>
      <c r="P3753" t="str">
        <f>IF(Table1[[#This Row],[Survival_Time_Months]]&lt;12,"&lt;1 Year",IF(Table1[[#This Row],[Survival_Time_Months]]&lt;60,"1-5 Years","5+ Years"))</f>
        <v>1-5 Years</v>
      </c>
      <c r="Q3753" t="s">
        <v>14</v>
      </c>
      <c r="R3753" t="b">
        <v>1</v>
      </c>
      <c r="S3753" t="s">
        <v>20</v>
      </c>
    </row>
    <row r="3754" spans="1:19" x14ac:dyDescent="0.35">
      <c r="A3754" t="s">
        <v>3799</v>
      </c>
      <c r="B3754">
        <v>75</v>
      </c>
      <c r="C3754" t="str">
        <f>IF(Table1[[#This Row],[Age]]&lt;=10,"Child",IF(Table1[[#This Row],[Age]]&lt;=20,"Teen", IF(Table1[[#This Row],[Age]]&lt;=40, "Young Adult",IF(Table1[[#This Row],[Age]]&lt;=60, "Middle Age","Old Age"))))</f>
        <v>Old Age</v>
      </c>
      <c r="D3754" t="s">
        <v>5049</v>
      </c>
      <c r="E3754" t="s">
        <v>50</v>
      </c>
      <c r="F3754" t="s">
        <v>41</v>
      </c>
      <c r="G3754" s="2">
        <v>45410</v>
      </c>
      <c r="H3754" s="1">
        <f>YEAR(Table1[[#This Row],[Date_of_Diagnosis]])</f>
        <v>2024</v>
      </c>
      <c r="I3754" t="s">
        <v>48</v>
      </c>
      <c r="J3754" t="s">
        <v>2</v>
      </c>
      <c r="K3754" t="b">
        <v>0</v>
      </c>
      <c r="L3754">
        <v>1</v>
      </c>
      <c r="M3754">
        <v>20</v>
      </c>
      <c r="N3754" t="s">
        <v>12</v>
      </c>
      <c r="O3754">
        <v>10</v>
      </c>
      <c r="P3754" t="str">
        <f>IF(Table1[[#This Row],[Survival_Time_Months]]&lt;12,"&lt;1 Year",IF(Table1[[#This Row],[Survival_Time_Months]]&lt;60,"1-5 Years","5+ Years"))</f>
        <v>&lt;1 Year</v>
      </c>
      <c r="Q3754" t="s">
        <v>10</v>
      </c>
      <c r="R3754" t="b">
        <v>1</v>
      </c>
      <c r="S3754" t="s">
        <v>11</v>
      </c>
    </row>
    <row r="3755" spans="1:19" x14ac:dyDescent="0.35">
      <c r="A3755" t="s">
        <v>3800</v>
      </c>
      <c r="B3755">
        <v>90</v>
      </c>
      <c r="C3755" t="str">
        <f>IF(Table1[[#This Row],[Age]]&lt;=10,"Child",IF(Table1[[#This Row],[Age]]&lt;=20,"Teen", IF(Table1[[#This Row],[Age]]&lt;=40, "Young Adult",IF(Table1[[#This Row],[Age]]&lt;=60, "Middle Age","Old Age"))))</f>
        <v>Old Age</v>
      </c>
      <c r="D3755" t="s">
        <v>5049</v>
      </c>
      <c r="E3755" t="s">
        <v>50</v>
      </c>
      <c r="F3755" t="s">
        <v>36</v>
      </c>
      <c r="G3755" s="2">
        <v>43717</v>
      </c>
      <c r="H3755" s="1">
        <f>YEAR(Table1[[#This Row],[Date_of_Diagnosis]])</f>
        <v>2019</v>
      </c>
      <c r="I3755" t="s">
        <v>42</v>
      </c>
      <c r="J3755" t="s">
        <v>45</v>
      </c>
      <c r="K3755" t="b">
        <v>0</v>
      </c>
      <c r="L3755">
        <v>28</v>
      </c>
      <c r="M3755">
        <v>16</v>
      </c>
      <c r="N3755" t="s">
        <v>12</v>
      </c>
      <c r="O3755">
        <v>115</v>
      </c>
      <c r="P3755" t="str">
        <f>IF(Table1[[#This Row],[Survival_Time_Months]]&lt;12,"&lt;1 Year",IF(Table1[[#This Row],[Survival_Time_Months]]&lt;60,"1-5 Years","5+ Years"))</f>
        <v>5+ Years</v>
      </c>
      <c r="Q3755" t="s">
        <v>10</v>
      </c>
      <c r="R3755" t="b">
        <v>1</v>
      </c>
      <c r="S3755" t="s">
        <v>21</v>
      </c>
    </row>
    <row r="3756" spans="1:19" x14ac:dyDescent="0.35">
      <c r="A3756" t="s">
        <v>3801</v>
      </c>
      <c r="B3756">
        <v>13</v>
      </c>
      <c r="C3756" t="str">
        <f>IF(Table1[[#This Row],[Age]]&lt;=10,"Child",IF(Table1[[#This Row],[Age]]&lt;=20,"Teen", IF(Table1[[#This Row],[Age]]&lt;=40, "Young Adult",IF(Table1[[#This Row],[Age]]&lt;=60, "Middle Age","Old Age"))))</f>
        <v>Teen</v>
      </c>
      <c r="D3756" t="s">
        <v>5050</v>
      </c>
      <c r="E3756" t="s">
        <v>35</v>
      </c>
      <c r="F3756" t="s">
        <v>41</v>
      </c>
      <c r="G3756" s="2">
        <v>43508</v>
      </c>
      <c r="H3756" s="1">
        <f>YEAR(Table1[[#This Row],[Date_of_Diagnosis]])</f>
        <v>2019</v>
      </c>
      <c r="I3756" t="s">
        <v>48</v>
      </c>
      <c r="J3756" t="s">
        <v>2</v>
      </c>
      <c r="K3756" t="b">
        <v>0</v>
      </c>
      <c r="L3756">
        <v>13</v>
      </c>
      <c r="M3756">
        <v>20</v>
      </c>
      <c r="N3756" t="s">
        <v>9</v>
      </c>
      <c r="O3756">
        <v>38</v>
      </c>
      <c r="P3756" t="str">
        <f>IF(Table1[[#This Row],[Survival_Time_Months]]&lt;12,"&lt;1 Year",IF(Table1[[#This Row],[Survival_Time_Months]]&lt;60,"1-5 Years","5+ Years"))</f>
        <v>1-5 Years</v>
      </c>
      <c r="Q3756" t="s">
        <v>14</v>
      </c>
      <c r="R3756" t="b">
        <v>0</v>
      </c>
      <c r="S3756" t="s">
        <v>20</v>
      </c>
    </row>
    <row r="3757" spans="1:19" x14ac:dyDescent="0.35">
      <c r="A3757" t="s">
        <v>3802</v>
      </c>
      <c r="B3757">
        <v>81</v>
      </c>
      <c r="C3757" t="str">
        <f>IF(Table1[[#This Row],[Age]]&lt;=10,"Child",IF(Table1[[#This Row],[Age]]&lt;=20,"Teen", IF(Table1[[#This Row],[Age]]&lt;=40, "Young Adult",IF(Table1[[#This Row],[Age]]&lt;=60, "Middle Age","Old Age"))))</f>
        <v>Old Age</v>
      </c>
      <c r="D3757" t="s">
        <v>40</v>
      </c>
      <c r="E3757" t="s">
        <v>50</v>
      </c>
      <c r="F3757" t="s">
        <v>36</v>
      </c>
      <c r="G3757" s="2">
        <v>43791</v>
      </c>
      <c r="H3757" s="1">
        <f>YEAR(Table1[[#This Row],[Date_of_Diagnosis]])</f>
        <v>2019</v>
      </c>
      <c r="I3757" t="s">
        <v>42</v>
      </c>
      <c r="J3757" t="s">
        <v>2</v>
      </c>
      <c r="K3757" t="b">
        <v>0</v>
      </c>
      <c r="L3757">
        <v>38</v>
      </c>
      <c r="M3757">
        <v>5</v>
      </c>
      <c r="N3757" t="s">
        <v>15</v>
      </c>
      <c r="O3757">
        <v>55</v>
      </c>
      <c r="P3757" t="str">
        <f>IF(Table1[[#This Row],[Survival_Time_Months]]&lt;12,"&lt;1 Year",IF(Table1[[#This Row],[Survival_Time_Months]]&lt;60,"1-5 Years","5+ Years"))</f>
        <v>1-5 Years</v>
      </c>
      <c r="Q3757" t="s">
        <v>10</v>
      </c>
      <c r="R3757" t="b">
        <v>0</v>
      </c>
      <c r="S3757" t="s">
        <v>13</v>
      </c>
    </row>
    <row r="3758" spans="1:19" x14ac:dyDescent="0.35">
      <c r="A3758" t="s">
        <v>3803</v>
      </c>
      <c r="B3758">
        <v>44</v>
      </c>
      <c r="C3758" t="str">
        <f>IF(Table1[[#This Row],[Age]]&lt;=10,"Child",IF(Table1[[#This Row],[Age]]&lt;=20,"Teen", IF(Table1[[#This Row],[Age]]&lt;=40, "Young Adult",IF(Table1[[#This Row],[Age]]&lt;=60, "Middle Age","Old Age"))))</f>
        <v>Middle Age</v>
      </c>
      <c r="D3758" t="s">
        <v>5050</v>
      </c>
      <c r="E3758" t="s">
        <v>35</v>
      </c>
      <c r="F3758" t="s">
        <v>44</v>
      </c>
      <c r="G3758" s="2">
        <v>45562</v>
      </c>
      <c r="H3758" s="1">
        <f>YEAR(Table1[[#This Row],[Date_of_Diagnosis]])</f>
        <v>2024</v>
      </c>
      <c r="I3758" t="s">
        <v>37</v>
      </c>
      <c r="J3758" t="s">
        <v>45</v>
      </c>
      <c r="K3758" t="b">
        <v>0</v>
      </c>
      <c r="L3758">
        <v>46</v>
      </c>
      <c r="M3758">
        <v>16</v>
      </c>
      <c r="N3758" t="s">
        <v>15</v>
      </c>
      <c r="O3758">
        <v>65</v>
      </c>
      <c r="P3758" t="str">
        <f>IF(Table1[[#This Row],[Survival_Time_Months]]&lt;12,"&lt;1 Year",IF(Table1[[#This Row],[Survival_Time_Months]]&lt;60,"1-5 Years","5+ Years"))</f>
        <v>5+ Years</v>
      </c>
      <c r="Q3758" t="s">
        <v>14</v>
      </c>
      <c r="R3758" t="b">
        <v>0</v>
      </c>
      <c r="S3758" t="s">
        <v>23</v>
      </c>
    </row>
    <row r="3759" spans="1:19" x14ac:dyDescent="0.35">
      <c r="A3759" t="s">
        <v>3804</v>
      </c>
      <c r="B3759">
        <v>89</v>
      </c>
      <c r="C3759" t="str">
        <f>IF(Table1[[#This Row],[Age]]&lt;=10,"Child",IF(Table1[[#This Row],[Age]]&lt;=20,"Teen", IF(Table1[[#This Row],[Age]]&lt;=40, "Young Adult",IF(Table1[[#This Row],[Age]]&lt;=60, "Middle Age","Old Age"))))</f>
        <v>Old Age</v>
      </c>
      <c r="D3759" t="s">
        <v>5049</v>
      </c>
      <c r="E3759" t="s">
        <v>47</v>
      </c>
      <c r="F3759" t="s">
        <v>44</v>
      </c>
      <c r="G3759" s="2">
        <v>43950</v>
      </c>
      <c r="H3759" s="1">
        <f>YEAR(Table1[[#This Row],[Date_of_Diagnosis]])</f>
        <v>2020</v>
      </c>
      <c r="I3759" t="s">
        <v>37</v>
      </c>
      <c r="J3759" t="s">
        <v>2</v>
      </c>
      <c r="K3759" t="b">
        <v>0</v>
      </c>
      <c r="L3759">
        <v>43</v>
      </c>
      <c r="M3759">
        <v>2</v>
      </c>
      <c r="N3759" t="s">
        <v>9</v>
      </c>
      <c r="O3759">
        <v>5</v>
      </c>
      <c r="P3759" t="str">
        <f>IF(Table1[[#This Row],[Survival_Time_Months]]&lt;12,"&lt;1 Year",IF(Table1[[#This Row],[Survival_Time_Months]]&lt;60,"1-5 Years","5+ Years"))</f>
        <v>&lt;1 Year</v>
      </c>
      <c r="Q3759" t="s">
        <v>14</v>
      </c>
      <c r="R3759" t="b">
        <v>1</v>
      </c>
      <c r="S3759" t="s">
        <v>22</v>
      </c>
    </row>
    <row r="3760" spans="1:19" x14ac:dyDescent="0.35">
      <c r="A3760" t="s">
        <v>3805</v>
      </c>
      <c r="B3760">
        <v>77</v>
      </c>
      <c r="C3760" t="str">
        <f>IF(Table1[[#This Row],[Age]]&lt;=10,"Child",IF(Table1[[#This Row],[Age]]&lt;=20,"Teen", IF(Table1[[#This Row],[Age]]&lt;=40, "Young Adult",IF(Table1[[#This Row],[Age]]&lt;=60, "Middle Age","Old Age"))))</f>
        <v>Old Age</v>
      </c>
      <c r="D3760" t="s">
        <v>5049</v>
      </c>
      <c r="E3760" t="s">
        <v>47</v>
      </c>
      <c r="F3760" t="s">
        <v>44</v>
      </c>
      <c r="G3760" s="2">
        <v>44608</v>
      </c>
      <c r="H3760" s="1">
        <f>YEAR(Table1[[#This Row],[Date_of_Diagnosis]])</f>
        <v>2022</v>
      </c>
      <c r="I3760" t="s">
        <v>51</v>
      </c>
      <c r="J3760" t="s">
        <v>38</v>
      </c>
      <c r="K3760" t="b">
        <v>1</v>
      </c>
      <c r="L3760">
        <v>0</v>
      </c>
      <c r="M3760">
        <v>3</v>
      </c>
      <c r="N3760" t="s">
        <v>9</v>
      </c>
      <c r="O3760">
        <v>49</v>
      </c>
      <c r="P3760" t="str">
        <f>IF(Table1[[#This Row],[Survival_Time_Months]]&lt;12,"&lt;1 Year",IF(Table1[[#This Row],[Survival_Time_Months]]&lt;60,"1-5 Years","5+ Years"))</f>
        <v>1-5 Years</v>
      </c>
      <c r="Q3760" t="s">
        <v>10</v>
      </c>
      <c r="R3760" t="b">
        <v>1</v>
      </c>
      <c r="S3760" t="s">
        <v>19</v>
      </c>
    </row>
    <row r="3761" spans="1:19" x14ac:dyDescent="0.35">
      <c r="A3761" t="s">
        <v>3806</v>
      </c>
      <c r="B3761">
        <v>37</v>
      </c>
      <c r="C3761" t="str">
        <f>IF(Table1[[#This Row],[Age]]&lt;=10,"Child",IF(Table1[[#This Row],[Age]]&lt;=20,"Teen", IF(Table1[[#This Row],[Age]]&lt;=40, "Young Adult",IF(Table1[[#This Row],[Age]]&lt;=60, "Middle Age","Old Age"))))</f>
        <v>Young Adult</v>
      </c>
      <c r="D3761" t="s">
        <v>40</v>
      </c>
      <c r="E3761" t="s">
        <v>47</v>
      </c>
      <c r="F3761" t="s">
        <v>41</v>
      </c>
      <c r="G3761" s="2">
        <v>43711</v>
      </c>
      <c r="H3761" s="1">
        <f>YEAR(Table1[[#This Row],[Date_of_Diagnosis]])</f>
        <v>2019</v>
      </c>
      <c r="I3761" t="s">
        <v>48</v>
      </c>
      <c r="J3761" t="s">
        <v>45</v>
      </c>
      <c r="K3761" t="b">
        <v>1</v>
      </c>
      <c r="L3761">
        <v>2</v>
      </c>
      <c r="M3761">
        <v>5</v>
      </c>
      <c r="N3761" t="s">
        <v>9</v>
      </c>
      <c r="O3761">
        <v>104</v>
      </c>
      <c r="P3761" t="str">
        <f>IF(Table1[[#This Row],[Survival_Time_Months]]&lt;12,"&lt;1 Year",IF(Table1[[#This Row],[Survival_Time_Months]]&lt;60,"1-5 Years","5+ Years"))</f>
        <v>5+ Years</v>
      </c>
      <c r="Q3761" t="s">
        <v>10</v>
      </c>
      <c r="R3761" t="b">
        <v>0</v>
      </c>
      <c r="S3761" t="s">
        <v>19</v>
      </c>
    </row>
    <row r="3762" spans="1:19" x14ac:dyDescent="0.35">
      <c r="A3762" t="s">
        <v>3807</v>
      </c>
      <c r="B3762">
        <v>39</v>
      </c>
      <c r="C3762" t="str">
        <f>IF(Table1[[#This Row],[Age]]&lt;=10,"Child",IF(Table1[[#This Row],[Age]]&lt;=20,"Teen", IF(Table1[[#This Row],[Age]]&lt;=40, "Young Adult",IF(Table1[[#This Row],[Age]]&lt;=60, "Middle Age","Old Age"))))</f>
        <v>Young Adult</v>
      </c>
      <c r="D3762" t="s">
        <v>5049</v>
      </c>
      <c r="E3762" t="s">
        <v>47</v>
      </c>
      <c r="F3762" t="s">
        <v>44</v>
      </c>
      <c r="G3762" s="2">
        <v>45520</v>
      </c>
      <c r="H3762" s="1">
        <f>YEAR(Table1[[#This Row],[Date_of_Diagnosis]])</f>
        <v>2024</v>
      </c>
      <c r="I3762" t="s">
        <v>48</v>
      </c>
      <c r="J3762" t="s">
        <v>38</v>
      </c>
      <c r="K3762" t="b">
        <v>0</v>
      </c>
      <c r="L3762">
        <v>1</v>
      </c>
      <c r="M3762">
        <v>14</v>
      </c>
      <c r="N3762" t="s">
        <v>9</v>
      </c>
      <c r="O3762">
        <v>120</v>
      </c>
      <c r="P3762" t="str">
        <f>IF(Table1[[#This Row],[Survival_Time_Months]]&lt;12,"&lt;1 Year",IF(Table1[[#This Row],[Survival_Time_Months]]&lt;60,"1-5 Years","5+ Years"))</f>
        <v>5+ Years</v>
      </c>
      <c r="Q3762" t="s">
        <v>14</v>
      </c>
      <c r="R3762" t="b">
        <v>1</v>
      </c>
      <c r="S3762" t="s">
        <v>18</v>
      </c>
    </row>
    <row r="3763" spans="1:19" x14ac:dyDescent="0.35">
      <c r="A3763" t="s">
        <v>3808</v>
      </c>
      <c r="B3763">
        <v>51</v>
      </c>
      <c r="C3763" t="str">
        <f>IF(Table1[[#This Row],[Age]]&lt;=10,"Child",IF(Table1[[#This Row],[Age]]&lt;=20,"Teen", IF(Table1[[#This Row],[Age]]&lt;=40, "Young Adult",IF(Table1[[#This Row],[Age]]&lt;=60, "Middle Age","Old Age"))))</f>
        <v>Middle Age</v>
      </c>
      <c r="D3763" t="s">
        <v>5050</v>
      </c>
      <c r="E3763" t="s">
        <v>35</v>
      </c>
      <c r="F3763" t="s">
        <v>41</v>
      </c>
      <c r="G3763" s="2">
        <v>45299</v>
      </c>
      <c r="H3763" s="1">
        <f>YEAR(Table1[[#This Row],[Date_of_Diagnosis]])</f>
        <v>2024</v>
      </c>
      <c r="I3763" t="s">
        <v>48</v>
      </c>
      <c r="J3763" t="s">
        <v>2</v>
      </c>
      <c r="K3763" t="b">
        <v>0</v>
      </c>
      <c r="L3763">
        <v>18</v>
      </c>
      <c r="M3763">
        <v>0</v>
      </c>
      <c r="N3763" t="s">
        <v>12</v>
      </c>
      <c r="O3763">
        <v>50</v>
      </c>
      <c r="P3763" t="str">
        <f>IF(Table1[[#This Row],[Survival_Time_Months]]&lt;12,"&lt;1 Year",IF(Table1[[#This Row],[Survival_Time_Months]]&lt;60,"1-5 Years","5+ Years"))</f>
        <v>1-5 Years</v>
      </c>
      <c r="Q3763" t="s">
        <v>14</v>
      </c>
      <c r="R3763" t="b">
        <v>0</v>
      </c>
      <c r="S3763" t="s">
        <v>11</v>
      </c>
    </row>
    <row r="3764" spans="1:19" x14ac:dyDescent="0.35">
      <c r="A3764" t="s">
        <v>3809</v>
      </c>
      <c r="B3764">
        <v>5</v>
      </c>
      <c r="C3764" t="str">
        <f>IF(Table1[[#This Row],[Age]]&lt;=10,"Child",IF(Table1[[#This Row],[Age]]&lt;=20,"Teen", IF(Table1[[#This Row],[Age]]&lt;=40, "Young Adult",IF(Table1[[#This Row],[Age]]&lt;=60, "Middle Age","Old Age"))))</f>
        <v>Child</v>
      </c>
      <c r="D3764" t="s">
        <v>40</v>
      </c>
      <c r="E3764" t="s">
        <v>50</v>
      </c>
      <c r="F3764" t="s">
        <v>41</v>
      </c>
      <c r="G3764" s="2">
        <v>43618</v>
      </c>
      <c r="H3764" s="1">
        <f>YEAR(Table1[[#This Row],[Date_of_Diagnosis]])</f>
        <v>2019</v>
      </c>
      <c r="I3764" t="s">
        <v>37</v>
      </c>
      <c r="J3764" t="s">
        <v>45</v>
      </c>
      <c r="K3764" t="b">
        <v>1</v>
      </c>
      <c r="L3764">
        <v>52</v>
      </c>
      <c r="M3764">
        <v>8</v>
      </c>
      <c r="N3764" t="s">
        <v>12</v>
      </c>
      <c r="O3764">
        <v>92</v>
      </c>
      <c r="P3764" t="str">
        <f>IF(Table1[[#This Row],[Survival_Time_Months]]&lt;12,"&lt;1 Year",IF(Table1[[#This Row],[Survival_Time_Months]]&lt;60,"1-5 Years","5+ Years"))</f>
        <v>5+ Years</v>
      </c>
      <c r="Q3764" t="s">
        <v>14</v>
      </c>
      <c r="R3764" t="b">
        <v>1</v>
      </c>
      <c r="S3764" t="s">
        <v>18</v>
      </c>
    </row>
    <row r="3765" spans="1:19" x14ac:dyDescent="0.35">
      <c r="A3765" t="s">
        <v>3810</v>
      </c>
      <c r="B3765">
        <v>76</v>
      </c>
      <c r="C3765" t="str">
        <f>IF(Table1[[#This Row],[Age]]&lt;=10,"Child",IF(Table1[[#This Row],[Age]]&lt;=20,"Teen", IF(Table1[[#This Row],[Age]]&lt;=40, "Young Adult",IF(Table1[[#This Row],[Age]]&lt;=60, "Middle Age","Old Age"))))</f>
        <v>Old Age</v>
      </c>
      <c r="D3765" t="s">
        <v>40</v>
      </c>
      <c r="E3765" t="s">
        <v>50</v>
      </c>
      <c r="F3765" t="s">
        <v>36</v>
      </c>
      <c r="G3765" s="2">
        <v>43557</v>
      </c>
      <c r="H3765" s="1">
        <f>YEAR(Table1[[#This Row],[Date_of_Diagnosis]])</f>
        <v>2019</v>
      </c>
      <c r="I3765" t="s">
        <v>37</v>
      </c>
      <c r="J3765" t="s">
        <v>2</v>
      </c>
      <c r="K3765" t="b">
        <v>0</v>
      </c>
      <c r="L3765">
        <v>45</v>
      </c>
      <c r="M3765">
        <v>20</v>
      </c>
      <c r="N3765" t="s">
        <v>15</v>
      </c>
      <c r="O3765">
        <v>100</v>
      </c>
      <c r="P3765" t="str">
        <f>IF(Table1[[#This Row],[Survival_Time_Months]]&lt;12,"&lt;1 Year",IF(Table1[[#This Row],[Survival_Time_Months]]&lt;60,"1-5 Years","5+ Years"))</f>
        <v>5+ Years</v>
      </c>
      <c r="Q3765" t="s">
        <v>10</v>
      </c>
      <c r="R3765" t="b">
        <v>1</v>
      </c>
      <c r="S3765" t="s">
        <v>13</v>
      </c>
    </row>
    <row r="3766" spans="1:19" x14ac:dyDescent="0.35">
      <c r="A3766" t="s">
        <v>3811</v>
      </c>
      <c r="B3766">
        <v>16</v>
      </c>
      <c r="C3766" t="str">
        <f>IF(Table1[[#This Row],[Age]]&lt;=10,"Child",IF(Table1[[#This Row],[Age]]&lt;=20,"Teen", IF(Table1[[#This Row],[Age]]&lt;=40, "Young Adult",IF(Table1[[#This Row],[Age]]&lt;=60, "Middle Age","Old Age"))))</f>
        <v>Teen</v>
      </c>
      <c r="D3766" t="s">
        <v>5050</v>
      </c>
      <c r="E3766" t="s">
        <v>35</v>
      </c>
      <c r="F3766" t="s">
        <v>44</v>
      </c>
      <c r="G3766" s="2">
        <v>45039</v>
      </c>
      <c r="H3766" s="1">
        <f>YEAR(Table1[[#This Row],[Date_of_Diagnosis]])</f>
        <v>2023</v>
      </c>
      <c r="I3766" t="s">
        <v>48</v>
      </c>
      <c r="J3766" t="s">
        <v>2</v>
      </c>
      <c r="K3766" t="b">
        <v>1</v>
      </c>
      <c r="L3766">
        <v>7</v>
      </c>
      <c r="M3766">
        <v>4</v>
      </c>
      <c r="N3766" t="s">
        <v>12</v>
      </c>
      <c r="O3766">
        <v>14</v>
      </c>
      <c r="P3766" t="str">
        <f>IF(Table1[[#This Row],[Survival_Time_Months]]&lt;12,"&lt;1 Year",IF(Table1[[#This Row],[Survival_Time_Months]]&lt;60,"1-5 Years","5+ Years"))</f>
        <v>1-5 Years</v>
      </c>
      <c r="Q3766" t="s">
        <v>14</v>
      </c>
      <c r="R3766" t="b">
        <v>0</v>
      </c>
      <c r="S3766" t="s">
        <v>17</v>
      </c>
    </row>
    <row r="3767" spans="1:19" x14ac:dyDescent="0.35">
      <c r="A3767" t="s">
        <v>3812</v>
      </c>
      <c r="B3767">
        <v>68</v>
      </c>
      <c r="C3767" t="str">
        <f>IF(Table1[[#This Row],[Age]]&lt;=10,"Child",IF(Table1[[#This Row],[Age]]&lt;=20,"Teen", IF(Table1[[#This Row],[Age]]&lt;=40, "Young Adult",IF(Table1[[#This Row],[Age]]&lt;=60, "Middle Age","Old Age"))))</f>
        <v>Old Age</v>
      </c>
      <c r="D3767" t="s">
        <v>40</v>
      </c>
      <c r="E3767" t="s">
        <v>50</v>
      </c>
      <c r="F3767" t="s">
        <v>36</v>
      </c>
      <c r="G3767" s="2">
        <v>45418</v>
      </c>
      <c r="H3767" s="1">
        <f>YEAR(Table1[[#This Row],[Date_of_Diagnosis]])</f>
        <v>2024</v>
      </c>
      <c r="I3767" t="s">
        <v>48</v>
      </c>
      <c r="J3767" t="s">
        <v>38</v>
      </c>
      <c r="K3767" t="b">
        <v>1</v>
      </c>
      <c r="L3767">
        <v>31</v>
      </c>
      <c r="M3767">
        <v>5</v>
      </c>
      <c r="N3767" t="s">
        <v>15</v>
      </c>
      <c r="O3767">
        <v>58</v>
      </c>
      <c r="P3767" t="str">
        <f>IF(Table1[[#This Row],[Survival_Time_Months]]&lt;12,"&lt;1 Year",IF(Table1[[#This Row],[Survival_Time_Months]]&lt;60,"1-5 Years","5+ Years"))</f>
        <v>1-5 Years</v>
      </c>
      <c r="Q3767" t="s">
        <v>10</v>
      </c>
      <c r="R3767" t="b">
        <v>1</v>
      </c>
      <c r="S3767" t="s">
        <v>21</v>
      </c>
    </row>
    <row r="3768" spans="1:19" x14ac:dyDescent="0.35">
      <c r="A3768" t="s">
        <v>3813</v>
      </c>
      <c r="B3768">
        <v>67</v>
      </c>
      <c r="C3768" t="str">
        <f>IF(Table1[[#This Row],[Age]]&lt;=10,"Child",IF(Table1[[#This Row],[Age]]&lt;=20,"Teen", IF(Table1[[#This Row],[Age]]&lt;=40, "Young Adult",IF(Table1[[#This Row],[Age]]&lt;=60, "Middle Age","Old Age"))))</f>
        <v>Old Age</v>
      </c>
      <c r="D3768" t="s">
        <v>5050</v>
      </c>
      <c r="E3768" t="s">
        <v>50</v>
      </c>
      <c r="F3768" t="s">
        <v>44</v>
      </c>
      <c r="G3768" s="2">
        <v>45291</v>
      </c>
      <c r="H3768" s="1">
        <f>YEAR(Table1[[#This Row],[Date_of_Diagnosis]])</f>
        <v>2023</v>
      </c>
      <c r="I3768" t="s">
        <v>48</v>
      </c>
      <c r="J3768" t="s">
        <v>2</v>
      </c>
      <c r="K3768" t="b">
        <v>1</v>
      </c>
      <c r="L3768">
        <v>53</v>
      </c>
      <c r="M3768">
        <v>7</v>
      </c>
      <c r="N3768" t="s">
        <v>9</v>
      </c>
      <c r="O3768">
        <v>119</v>
      </c>
      <c r="P3768" t="str">
        <f>IF(Table1[[#This Row],[Survival_Time_Months]]&lt;12,"&lt;1 Year",IF(Table1[[#This Row],[Survival_Time_Months]]&lt;60,"1-5 Years","5+ Years"))</f>
        <v>5+ Years</v>
      </c>
      <c r="Q3768" t="s">
        <v>10</v>
      </c>
      <c r="R3768" t="b">
        <v>0</v>
      </c>
      <c r="S3768" t="s">
        <v>19</v>
      </c>
    </row>
    <row r="3769" spans="1:19" x14ac:dyDescent="0.35">
      <c r="A3769" t="s">
        <v>3814</v>
      </c>
      <c r="B3769">
        <v>60</v>
      </c>
      <c r="C3769" t="str">
        <f>IF(Table1[[#This Row],[Age]]&lt;=10,"Child",IF(Table1[[#This Row],[Age]]&lt;=20,"Teen", IF(Table1[[#This Row],[Age]]&lt;=40, "Young Adult",IF(Table1[[#This Row],[Age]]&lt;=60, "Middle Age","Old Age"))))</f>
        <v>Middle Age</v>
      </c>
      <c r="D3769" t="s">
        <v>5049</v>
      </c>
      <c r="E3769" t="s">
        <v>35</v>
      </c>
      <c r="F3769" t="s">
        <v>36</v>
      </c>
      <c r="G3769" s="2">
        <v>44333</v>
      </c>
      <c r="H3769" s="1">
        <f>YEAR(Table1[[#This Row],[Date_of_Diagnosis]])</f>
        <v>2021</v>
      </c>
      <c r="I3769" t="s">
        <v>42</v>
      </c>
      <c r="J3769" t="s">
        <v>38</v>
      </c>
      <c r="K3769" t="b">
        <v>1</v>
      </c>
      <c r="L3769">
        <v>63</v>
      </c>
      <c r="M3769">
        <v>8</v>
      </c>
      <c r="N3769" t="s">
        <v>9</v>
      </c>
      <c r="O3769">
        <v>74</v>
      </c>
      <c r="P3769" t="str">
        <f>IF(Table1[[#This Row],[Survival_Time_Months]]&lt;12,"&lt;1 Year",IF(Table1[[#This Row],[Survival_Time_Months]]&lt;60,"1-5 Years","5+ Years"))</f>
        <v>5+ Years</v>
      </c>
      <c r="Q3769" t="s">
        <v>10</v>
      </c>
      <c r="R3769" t="b">
        <v>0</v>
      </c>
      <c r="S3769" t="s">
        <v>17</v>
      </c>
    </row>
    <row r="3770" spans="1:19" x14ac:dyDescent="0.35">
      <c r="A3770" t="s">
        <v>3815</v>
      </c>
      <c r="B3770">
        <v>43</v>
      </c>
      <c r="C3770" t="str">
        <f>IF(Table1[[#This Row],[Age]]&lt;=10,"Child",IF(Table1[[#This Row],[Age]]&lt;=20,"Teen", IF(Table1[[#This Row],[Age]]&lt;=40, "Young Adult",IF(Table1[[#This Row],[Age]]&lt;=60, "Middle Age","Old Age"))))</f>
        <v>Middle Age</v>
      </c>
      <c r="D3770" t="s">
        <v>5050</v>
      </c>
      <c r="E3770" t="s">
        <v>35</v>
      </c>
      <c r="F3770" t="s">
        <v>44</v>
      </c>
      <c r="G3770" s="2">
        <v>44948</v>
      </c>
      <c r="H3770" s="1">
        <f>YEAR(Table1[[#This Row],[Date_of_Diagnosis]])</f>
        <v>2023</v>
      </c>
      <c r="I3770" t="s">
        <v>48</v>
      </c>
      <c r="J3770" t="s">
        <v>45</v>
      </c>
      <c r="K3770" t="b">
        <v>1</v>
      </c>
      <c r="L3770">
        <v>1</v>
      </c>
      <c r="M3770">
        <v>13</v>
      </c>
      <c r="N3770" t="s">
        <v>15</v>
      </c>
      <c r="O3770">
        <v>4</v>
      </c>
      <c r="P3770" t="str">
        <f>IF(Table1[[#This Row],[Survival_Time_Months]]&lt;12,"&lt;1 Year",IF(Table1[[#This Row],[Survival_Time_Months]]&lt;60,"1-5 Years","5+ Years"))</f>
        <v>&lt;1 Year</v>
      </c>
      <c r="Q3770" t="s">
        <v>14</v>
      </c>
      <c r="R3770" t="b">
        <v>0</v>
      </c>
      <c r="S3770" t="s">
        <v>20</v>
      </c>
    </row>
    <row r="3771" spans="1:19" x14ac:dyDescent="0.35">
      <c r="A3771" t="s">
        <v>3816</v>
      </c>
      <c r="B3771">
        <v>57</v>
      </c>
      <c r="C3771" t="str">
        <f>IF(Table1[[#This Row],[Age]]&lt;=10,"Child",IF(Table1[[#This Row],[Age]]&lt;=20,"Teen", IF(Table1[[#This Row],[Age]]&lt;=40, "Young Adult",IF(Table1[[#This Row],[Age]]&lt;=60, "Middle Age","Old Age"))))</f>
        <v>Middle Age</v>
      </c>
      <c r="D3771" t="s">
        <v>5050</v>
      </c>
      <c r="E3771" t="s">
        <v>35</v>
      </c>
      <c r="F3771" t="s">
        <v>36</v>
      </c>
      <c r="G3771" s="2">
        <v>44855</v>
      </c>
      <c r="H3771" s="1">
        <f>YEAR(Table1[[#This Row],[Date_of_Diagnosis]])</f>
        <v>2022</v>
      </c>
      <c r="I3771" t="s">
        <v>51</v>
      </c>
      <c r="J3771" t="s">
        <v>45</v>
      </c>
      <c r="K3771" t="b">
        <v>1</v>
      </c>
      <c r="L3771">
        <v>33</v>
      </c>
      <c r="M3771">
        <v>14</v>
      </c>
      <c r="N3771" t="s">
        <v>12</v>
      </c>
      <c r="O3771">
        <v>7</v>
      </c>
      <c r="P3771" t="str">
        <f>IF(Table1[[#This Row],[Survival_Time_Months]]&lt;12,"&lt;1 Year",IF(Table1[[#This Row],[Survival_Time_Months]]&lt;60,"1-5 Years","5+ Years"))</f>
        <v>&lt;1 Year</v>
      </c>
      <c r="Q3771" t="s">
        <v>10</v>
      </c>
      <c r="R3771" t="b">
        <v>0</v>
      </c>
      <c r="S3771" t="s">
        <v>19</v>
      </c>
    </row>
    <row r="3772" spans="1:19" x14ac:dyDescent="0.35">
      <c r="A3772" t="s">
        <v>3817</v>
      </c>
      <c r="B3772">
        <v>56</v>
      </c>
      <c r="C3772" t="str">
        <f>IF(Table1[[#This Row],[Age]]&lt;=10,"Child",IF(Table1[[#This Row],[Age]]&lt;=20,"Teen", IF(Table1[[#This Row],[Age]]&lt;=40, "Young Adult",IF(Table1[[#This Row],[Age]]&lt;=60, "Middle Age","Old Age"))))</f>
        <v>Middle Age</v>
      </c>
      <c r="D3772" t="s">
        <v>40</v>
      </c>
      <c r="E3772" t="s">
        <v>47</v>
      </c>
      <c r="F3772" t="s">
        <v>44</v>
      </c>
      <c r="G3772" s="2">
        <v>45384</v>
      </c>
      <c r="H3772" s="1">
        <f>YEAR(Table1[[#This Row],[Date_of_Diagnosis]])</f>
        <v>2024</v>
      </c>
      <c r="I3772" t="s">
        <v>48</v>
      </c>
      <c r="J3772" t="s">
        <v>45</v>
      </c>
      <c r="K3772" t="b">
        <v>1</v>
      </c>
      <c r="L3772">
        <v>11</v>
      </c>
      <c r="M3772">
        <v>6</v>
      </c>
      <c r="N3772" t="s">
        <v>9</v>
      </c>
      <c r="O3772">
        <v>36</v>
      </c>
      <c r="P3772" t="str">
        <f>IF(Table1[[#This Row],[Survival_Time_Months]]&lt;12,"&lt;1 Year",IF(Table1[[#This Row],[Survival_Time_Months]]&lt;60,"1-5 Years","5+ Years"))</f>
        <v>1-5 Years</v>
      </c>
      <c r="Q3772" t="s">
        <v>10</v>
      </c>
      <c r="R3772" t="b">
        <v>0</v>
      </c>
      <c r="S3772" t="s">
        <v>23</v>
      </c>
    </row>
    <row r="3773" spans="1:19" x14ac:dyDescent="0.35">
      <c r="A3773" t="s">
        <v>3818</v>
      </c>
      <c r="B3773">
        <v>18</v>
      </c>
      <c r="C3773" t="str">
        <f>IF(Table1[[#This Row],[Age]]&lt;=10,"Child",IF(Table1[[#This Row],[Age]]&lt;=20,"Teen", IF(Table1[[#This Row],[Age]]&lt;=40, "Young Adult",IF(Table1[[#This Row],[Age]]&lt;=60, "Middle Age","Old Age"))))</f>
        <v>Teen</v>
      </c>
      <c r="D3773" t="s">
        <v>5050</v>
      </c>
      <c r="E3773" t="s">
        <v>35</v>
      </c>
      <c r="F3773" t="s">
        <v>44</v>
      </c>
      <c r="G3773" s="2">
        <v>43771</v>
      </c>
      <c r="H3773" s="1">
        <f>YEAR(Table1[[#This Row],[Date_of_Diagnosis]])</f>
        <v>2019</v>
      </c>
      <c r="I3773" t="s">
        <v>48</v>
      </c>
      <c r="J3773" t="s">
        <v>2</v>
      </c>
      <c r="K3773" t="b">
        <v>1</v>
      </c>
      <c r="L3773">
        <v>30</v>
      </c>
      <c r="M3773">
        <v>3</v>
      </c>
      <c r="N3773" t="s">
        <v>15</v>
      </c>
      <c r="O3773">
        <v>80</v>
      </c>
      <c r="P3773" t="str">
        <f>IF(Table1[[#This Row],[Survival_Time_Months]]&lt;12,"&lt;1 Year",IF(Table1[[#This Row],[Survival_Time_Months]]&lt;60,"1-5 Years","5+ Years"))</f>
        <v>5+ Years</v>
      </c>
      <c r="Q3773" t="s">
        <v>10</v>
      </c>
      <c r="R3773" t="b">
        <v>1</v>
      </c>
      <c r="S3773" t="s">
        <v>21</v>
      </c>
    </row>
    <row r="3774" spans="1:19" x14ac:dyDescent="0.35">
      <c r="A3774" t="s">
        <v>3819</v>
      </c>
      <c r="B3774">
        <v>21</v>
      </c>
      <c r="C3774" t="str">
        <f>IF(Table1[[#This Row],[Age]]&lt;=10,"Child",IF(Table1[[#This Row],[Age]]&lt;=20,"Teen", IF(Table1[[#This Row],[Age]]&lt;=40, "Young Adult",IF(Table1[[#This Row],[Age]]&lt;=60, "Middle Age","Old Age"))))</f>
        <v>Young Adult</v>
      </c>
      <c r="D3774" t="s">
        <v>5049</v>
      </c>
      <c r="E3774" t="s">
        <v>47</v>
      </c>
      <c r="F3774" t="s">
        <v>44</v>
      </c>
      <c r="G3774" s="2">
        <v>45195</v>
      </c>
      <c r="H3774" s="1">
        <f>YEAR(Table1[[#This Row],[Date_of_Diagnosis]])</f>
        <v>2023</v>
      </c>
      <c r="I3774" t="s">
        <v>42</v>
      </c>
      <c r="J3774" t="s">
        <v>2</v>
      </c>
      <c r="K3774" t="b">
        <v>0</v>
      </c>
      <c r="L3774">
        <v>12</v>
      </c>
      <c r="M3774">
        <v>8</v>
      </c>
      <c r="N3774" t="s">
        <v>9</v>
      </c>
      <c r="O3774">
        <v>97</v>
      </c>
      <c r="P3774" t="str">
        <f>IF(Table1[[#This Row],[Survival_Time_Months]]&lt;12,"&lt;1 Year",IF(Table1[[#This Row],[Survival_Time_Months]]&lt;60,"1-5 Years","5+ Years"))</f>
        <v>5+ Years</v>
      </c>
      <c r="Q3774" t="s">
        <v>14</v>
      </c>
      <c r="R3774" t="b">
        <v>0</v>
      </c>
      <c r="S3774" t="s">
        <v>20</v>
      </c>
    </row>
    <row r="3775" spans="1:19" x14ac:dyDescent="0.35">
      <c r="A3775" t="s">
        <v>3820</v>
      </c>
      <c r="B3775">
        <v>82</v>
      </c>
      <c r="C3775" t="str">
        <f>IF(Table1[[#This Row],[Age]]&lt;=10,"Child",IF(Table1[[#This Row],[Age]]&lt;=20,"Teen", IF(Table1[[#This Row],[Age]]&lt;=40, "Young Adult",IF(Table1[[#This Row],[Age]]&lt;=60, "Middle Age","Old Age"))))</f>
        <v>Old Age</v>
      </c>
      <c r="D3775" t="s">
        <v>5050</v>
      </c>
      <c r="E3775" t="s">
        <v>47</v>
      </c>
      <c r="F3775" t="s">
        <v>41</v>
      </c>
      <c r="G3775" s="2">
        <v>43540</v>
      </c>
      <c r="H3775" s="1">
        <f>YEAR(Table1[[#This Row],[Date_of_Diagnosis]])</f>
        <v>2019</v>
      </c>
      <c r="I3775" t="s">
        <v>48</v>
      </c>
      <c r="J3775" t="s">
        <v>38</v>
      </c>
      <c r="K3775" t="b">
        <v>0</v>
      </c>
      <c r="L3775">
        <v>70</v>
      </c>
      <c r="M3775">
        <v>8</v>
      </c>
      <c r="N3775" t="s">
        <v>15</v>
      </c>
      <c r="O3775">
        <v>67</v>
      </c>
      <c r="P3775" t="str">
        <f>IF(Table1[[#This Row],[Survival_Time_Months]]&lt;12,"&lt;1 Year",IF(Table1[[#This Row],[Survival_Time_Months]]&lt;60,"1-5 Years","5+ Years"))</f>
        <v>5+ Years</v>
      </c>
      <c r="Q3775" t="s">
        <v>10</v>
      </c>
      <c r="R3775" t="b">
        <v>0</v>
      </c>
      <c r="S3775" t="s">
        <v>13</v>
      </c>
    </row>
    <row r="3776" spans="1:19" x14ac:dyDescent="0.35">
      <c r="A3776" t="s">
        <v>3821</v>
      </c>
      <c r="B3776">
        <v>64</v>
      </c>
      <c r="C3776" t="str">
        <f>IF(Table1[[#This Row],[Age]]&lt;=10,"Child",IF(Table1[[#This Row],[Age]]&lt;=20,"Teen", IF(Table1[[#This Row],[Age]]&lt;=40, "Young Adult",IF(Table1[[#This Row],[Age]]&lt;=60, "Middle Age","Old Age"))))</f>
        <v>Old Age</v>
      </c>
      <c r="D3776" t="s">
        <v>5050</v>
      </c>
      <c r="E3776" t="s">
        <v>50</v>
      </c>
      <c r="F3776" t="s">
        <v>41</v>
      </c>
      <c r="G3776" s="2">
        <v>44900</v>
      </c>
      <c r="H3776" s="1">
        <f>YEAR(Table1[[#This Row],[Date_of_Diagnosis]])</f>
        <v>2022</v>
      </c>
      <c r="I3776" t="s">
        <v>37</v>
      </c>
      <c r="J3776" t="s">
        <v>45</v>
      </c>
      <c r="K3776" t="b">
        <v>0</v>
      </c>
      <c r="L3776">
        <v>52</v>
      </c>
      <c r="M3776">
        <v>10</v>
      </c>
      <c r="N3776" t="s">
        <v>15</v>
      </c>
      <c r="O3776">
        <v>109</v>
      </c>
      <c r="P3776" t="str">
        <f>IF(Table1[[#This Row],[Survival_Time_Months]]&lt;12,"&lt;1 Year",IF(Table1[[#This Row],[Survival_Time_Months]]&lt;60,"1-5 Years","5+ Years"))</f>
        <v>5+ Years</v>
      </c>
      <c r="Q3776" t="s">
        <v>14</v>
      </c>
      <c r="R3776" t="b">
        <v>1</v>
      </c>
      <c r="S3776" t="s">
        <v>18</v>
      </c>
    </row>
    <row r="3777" spans="1:19" x14ac:dyDescent="0.35">
      <c r="A3777" t="s">
        <v>3822</v>
      </c>
      <c r="B3777">
        <v>30</v>
      </c>
      <c r="C3777" t="str">
        <f>IF(Table1[[#This Row],[Age]]&lt;=10,"Child",IF(Table1[[#This Row],[Age]]&lt;=20,"Teen", IF(Table1[[#This Row],[Age]]&lt;=40, "Young Adult",IF(Table1[[#This Row],[Age]]&lt;=60, "Middle Age","Old Age"))))</f>
        <v>Young Adult</v>
      </c>
      <c r="D3777" t="s">
        <v>40</v>
      </c>
      <c r="E3777" t="s">
        <v>47</v>
      </c>
      <c r="F3777" t="s">
        <v>41</v>
      </c>
      <c r="G3777" s="2">
        <v>43694</v>
      </c>
      <c r="H3777" s="1">
        <f>YEAR(Table1[[#This Row],[Date_of_Diagnosis]])</f>
        <v>2019</v>
      </c>
      <c r="I3777" t="s">
        <v>51</v>
      </c>
      <c r="J3777" t="s">
        <v>38</v>
      </c>
      <c r="K3777" t="b">
        <v>1</v>
      </c>
      <c r="L3777">
        <v>49</v>
      </c>
      <c r="M3777">
        <v>17</v>
      </c>
      <c r="N3777" t="s">
        <v>15</v>
      </c>
      <c r="O3777">
        <v>95</v>
      </c>
      <c r="P3777" t="str">
        <f>IF(Table1[[#This Row],[Survival_Time_Months]]&lt;12,"&lt;1 Year",IF(Table1[[#This Row],[Survival_Time_Months]]&lt;60,"1-5 Years","5+ Years"))</f>
        <v>5+ Years</v>
      </c>
      <c r="Q3777" t="s">
        <v>10</v>
      </c>
      <c r="R3777" t="b">
        <v>1</v>
      </c>
      <c r="S3777" t="s">
        <v>17</v>
      </c>
    </row>
    <row r="3778" spans="1:19" x14ac:dyDescent="0.35">
      <c r="A3778" t="s">
        <v>3823</v>
      </c>
      <c r="B3778">
        <v>70</v>
      </c>
      <c r="C3778" t="str">
        <f>IF(Table1[[#This Row],[Age]]&lt;=10,"Child",IF(Table1[[#This Row],[Age]]&lt;=20,"Teen", IF(Table1[[#This Row],[Age]]&lt;=40, "Young Adult",IF(Table1[[#This Row],[Age]]&lt;=60, "Middle Age","Old Age"))))</f>
        <v>Old Age</v>
      </c>
      <c r="D3778" t="s">
        <v>5050</v>
      </c>
      <c r="E3778" t="s">
        <v>47</v>
      </c>
      <c r="F3778" t="s">
        <v>44</v>
      </c>
      <c r="G3778" s="2">
        <v>44343</v>
      </c>
      <c r="H3778" s="1">
        <f>YEAR(Table1[[#This Row],[Date_of_Diagnosis]])</f>
        <v>2021</v>
      </c>
      <c r="I3778" t="s">
        <v>51</v>
      </c>
      <c r="J3778" t="s">
        <v>38</v>
      </c>
      <c r="K3778" t="b">
        <v>0</v>
      </c>
      <c r="L3778">
        <v>54</v>
      </c>
      <c r="M3778">
        <v>6</v>
      </c>
      <c r="N3778" t="s">
        <v>15</v>
      </c>
      <c r="O3778">
        <v>84</v>
      </c>
      <c r="P3778" t="str">
        <f>IF(Table1[[#This Row],[Survival_Time_Months]]&lt;12,"&lt;1 Year",IF(Table1[[#This Row],[Survival_Time_Months]]&lt;60,"1-5 Years","5+ Years"))</f>
        <v>5+ Years</v>
      </c>
      <c r="Q3778" t="s">
        <v>10</v>
      </c>
      <c r="R3778" t="b">
        <v>1</v>
      </c>
      <c r="S3778" t="s">
        <v>23</v>
      </c>
    </row>
    <row r="3779" spans="1:19" x14ac:dyDescent="0.35">
      <c r="A3779" t="s">
        <v>3824</v>
      </c>
      <c r="B3779">
        <v>74</v>
      </c>
      <c r="C3779" t="str">
        <f>IF(Table1[[#This Row],[Age]]&lt;=10,"Child",IF(Table1[[#This Row],[Age]]&lt;=20,"Teen", IF(Table1[[#This Row],[Age]]&lt;=40, "Young Adult",IF(Table1[[#This Row],[Age]]&lt;=60, "Middle Age","Old Age"))))</f>
        <v>Old Age</v>
      </c>
      <c r="D3779" t="s">
        <v>5050</v>
      </c>
      <c r="E3779" t="s">
        <v>50</v>
      </c>
      <c r="F3779" t="s">
        <v>41</v>
      </c>
      <c r="G3779" s="2">
        <v>43598</v>
      </c>
      <c r="H3779" s="1">
        <f>YEAR(Table1[[#This Row],[Date_of_Diagnosis]])</f>
        <v>2019</v>
      </c>
      <c r="I3779" t="s">
        <v>51</v>
      </c>
      <c r="J3779" t="s">
        <v>2</v>
      </c>
      <c r="K3779" t="b">
        <v>1</v>
      </c>
      <c r="L3779">
        <v>4</v>
      </c>
      <c r="M3779">
        <v>7</v>
      </c>
      <c r="N3779" t="s">
        <v>12</v>
      </c>
      <c r="O3779">
        <v>53</v>
      </c>
      <c r="P3779" t="str">
        <f>IF(Table1[[#This Row],[Survival_Time_Months]]&lt;12,"&lt;1 Year",IF(Table1[[#This Row],[Survival_Time_Months]]&lt;60,"1-5 Years","5+ Years"))</f>
        <v>1-5 Years</v>
      </c>
      <c r="Q3779" t="s">
        <v>14</v>
      </c>
      <c r="R3779" t="b">
        <v>0</v>
      </c>
      <c r="S3779" t="s">
        <v>19</v>
      </c>
    </row>
    <row r="3780" spans="1:19" x14ac:dyDescent="0.35">
      <c r="A3780" t="s">
        <v>3825</v>
      </c>
      <c r="B3780">
        <v>61</v>
      </c>
      <c r="C3780" t="str">
        <f>IF(Table1[[#This Row],[Age]]&lt;=10,"Child",IF(Table1[[#This Row],[Age]]&lt;=20,"Teen", IF(Table1[[#This Row],[Age]]&lt;=40, "Young Adult",IF(Table1[[#This Row],[Age]]&lt;=60, "Middle Age","Old Age"))))</f>
        <v>Old Age</v>
      </c>
      <c r="D3780" t="s">
        <v>5049</v>
      </c>
      <c r="E3780" t="s">
        <v>47</v>
      </c>
      <c r="F3780" t="s">
        <v>44</v>
      </c>
      <c r="G3780" s="2">
        <v>45097</v>
      </c>
      <c r="H3780" s="1">
        <f>YEAR(Table1[[#This Row],[Date_of_Diagnosis]])</f>
        <v>2023</v>
      </c>
      <c r="I3780" t="s">
        <v>37</v>
      </c>
      <c r="J3780" t="s">
        <v>2</v>
      </c>
      <c r="K3780" t="b">
        <v>1</v>
      </c>
      <c r="L3780">
        <v>46</v>
      </c>
      <c r="M3780">
        <v>0</v>
      </c>
      <c r="N3780" t="s">
        <v>9</v>
      </c>
      <c r="O3780">
        <v>77</v>
      </c>
      <c r="P3780" t="str">
        <f>IF(Table1[[#This Row],[Survival_Time_Months]]&lt;12,"&lt;1 Year",IF(Table1[[#This Row],[Survival_Time_Months]]&lt;60,"1-5 Years","5+ Years"))</f>
        <v>5+ Years</v>
      </c>
      <c r="Q3780" t="s">
        <v>10</v>
      </c>
      <c r="R3780" t="b">
        <v>1</v>
      </c>
      <c r="S3780" t="s">
        <v>18</v>
      </c>
    </row>
    <row r="3781" spans="1:19" x14ac:dyDescent="0.35">
      <c r="A3781" t="s">
        <v>3826</v>
      </c>
      <c r="B3781">
        <v>48</v>
      </c>
      <c r="C3781" t="str">
        <f>IF(Table1[[#This Row],[Age]]&lt;=10,"Child",IF(Table1[[#This Row],[Age]]&lt;=20,"Teen", IF(Table1[[#This Row],[Age]]&lt;=40, "Young Adult",IF(Table1[[#This Row],[Age]]&lt;=60, "Middle Age","Old Age"))))</f>
        <v>Middle Age</v>
      </c>
      <c r="D3781" t="s">
        <v>40</v>
      </c>
      <c r="E3781" t="s">
        <v>35</v>
      </c>
      <c r="F3781" t="s">
        <v>44</v>
      </c>
      <c r="G3781" s="2">
        <v>45028</v>
      </c>
      <c r="H3781" s="1">
        <f>YEAR(Table1[[#This Row],[Date_of_Diagnosis]])</f>
        <v>2023</v>
      </c>
      <c r="I3781" t="s">
        <v>48</v>
      </c>
      <c r="J3781" t="s">
        <v>38</v>
      </c>
      <c r="K3781" t="b">
        <v>1</v>
      </c>
      <c r="L3781">
        <v>8</v>
      </c>
      <c r="M3781">
        <v>2</v>
      </c>
      <c r="N3781" t="s">
        <v>12</v>
      </c>
      <c r="O3781">
        <v>47</v>
      </c>
      <c r="P3781" t="str">
        <f>IF(Table1[[#This Row],[Survival_Time_Months]]&lt;12,"&lt;1 Year",IF(Table1[[#This Row],[Survival_Time_Months]]&lt;60,"1-5 Years","5+ Years"))</f>
        <v>1-5 Years</v>
      </c>
      <c r="Q3781" t="s">
        <v>10</v>
      </c>
      <c r="R3781" t="b">
        <v>1</v>
      </c>
      <c r="S3781" t="s">
        <v>19</v>
      </c>
    </row>
    <row r="3782" spans="1:19" x14ac:dyDescent="0.35">
      <c r="A3782" t="s">
        <v>3827</v>
      </c>
      <c r="B3782">
        <v>67</v>
      </c>
      <c r="C3782" t="str">
        <f>IF(Table1[[#This Row],[Age]]&lt;=10,"Child",IF(Table1[[#This Row],[Age]]&lt;=20,"Teen", IF(Table1[[#This Row],[Age]]&lt;=40, "Young Adult",IF(Table1[[#This Row],[Age]]&lt;=60, "Middle Age","Old Age"))))</f>
        <v>Old Age</v>
      </c>
      <c r="D3782" t="s">
        <v>5049</v>
      </c>
      <c r="E3782" t="s">
        <v>50</v>
      </c>
      <c r="F3782" t="s">
        <v>41</v>
      </c>
      <c r="G3782" s="2">
        <v>44991</v>
      </c>
      <c r="H3782" s="1">
        <f>YEAR(Table1[[#This Row],[Date_of_Diagnosis]])</f>
        <v>2023</v>
      </c>
      <c r="I3782" t="s">
        <v>48</v>
      </c>
      <c r="J3782" t="s">
        <v>45</v>
      </c>
      <c r="K3782" t="b">
        <v>0</v>
      </c>
      <c r="L3782">
        <v>35</v>
      </c>
      <c r="M3782">
        <v>14</v>
      </c>
      <c r="N3782" t="s">
        <v>12</v>
      </c>
      <c r="O3782">
        <v>3</v>
      </c>
      <c r="P3782" t="str">
        <f>IF(Table1[[#This Row],[Survival_Time_Months]]&lt;12,"&lt;1 Year",IF(Table1[[#This Row],[Survival_Time_Months]]&lt;60,"1-5 Years","5+ Years"))</f>
        <v>&lt;1 Year</v>
      </c>
      <c r="Q3782" t="s">
        <v>10</v>
      </c>
      <c r="R3782" t="b">
        <v>1</v>
      </c>
      <c r="S3782" t="s">
        <v>18</v>
      </c>
    </row>
    <row r="3783" spans="1:19" x14ac:dyDescent="0.35">
      <c r="A3783" t="s">
        <v>3828</v>
      </c>
      <c r="B3783">
        <v>5</v>
      </c>
      <c r="C3783" t="str">
        <f>IF(Table1[[#This Row],[Age]]&lt;=10,"Child",IF(Table1[[#This Row],[Age]]&lt;=20,"Teen", IF(Table1[[#This Row],[Age]]&lt;=40, "Young Adult",IF(Table1[[#This Row],[Age]]&lt;=60, "Middle Age","Old Age"))))</f>
        <v>Child</v>
      </c>
      <c r="D3783" t="s">
        <v>5049</v>
      </c>
      <c r="E3783" t="s">
        <v>35</v>
      </c>
      <c r="F3783" t="s">
        <v>44</v>
      </c>
      <c r="G3783" s="2">
        <v>43825</v>
      </c>
      <c r="H3783" s="1">
        <f>YEAR(Table1[[#This Row],[Date_of_Diagnosis]])</f>
        <v>2019</v>
      </c>
      <c r="I3783" t="s">
        <v>37</v>
      </c>
      <c r="J3783" t="s">
        <v>45</v>
      </c>
      <c r="K3783" t="b">
        <v>1</v>
      </c>
      <c r="L3783">
        <v>56</v>
      </c>
      <c r="M3783">
        <v>10</v>
      </c>
      <c r="N3783" t="s">
        <v>15</v>
      </c>
      <c r="O3783">
        <v>2</v>
      </c>
      <c r="P3783" t="str">
        <f>IF(Table1[[#This Row],[Survival_Time_Months]]&lt;12,"&lt;1 Year",IF(Table1[[#This Row],[Survival_Time_Months]]&lt;60,"1-5 Years","5+ Years"))</f>
        <v>&lt;1 Year</v>
      </c>
      <c r="Q3783" t="s">
        <v>10</v>
      </c>
      <c r="R3783" t="b">
        <v>0</v>
      </c>
      <c r="S3783" t="s">
        <v>16</v>
      </c>
    </row>
    <row r="3784" spans="1:19" x14ac:dyDescent="0.35">
      <c r="A3784" t="s">
        <v>3829</v>
      </c>
      <c r="B3784">
        <v>54</v>
      </c>
      <c r="C3784" t="str">
        <f>IF(Table1[[#This Row],[Age]]&lt;=10,"Child",IF(Table1[[#This Row],[Age]]&lt;=20,"Teen", IF(Table1[[#This Row],[Age]]&lt;=40, "Young Adult",IF(Table1[[#This Row],[Age]]&lt;=60, "Middle Age","Old Age"))))</f>
        <v>Middle Age</v>
      </c>
      <c r="D3784" t="s">
        <v>40</v>
      </c>
      <c r="E3784" t="s">
        <v>35</v>
      </c>
      <c r="F3784" t="s">
        <v>44</v>
      </c>
      <c r="G3784" s="2">
        <v>44681</v>
      </c>
      <c r="H3784" s="1">
        <f>YEAR(Table1[[#This Row],[Date_of_Diagnosis]])</f>
        <v>2022</v>
      </c>
      <c r="I3784" t="s">
        <v>37</v>
      </c>
      <c r="J3784" t="s">
        <v>38</v>
      </c>
      <c r="K3784" t="b">
        <v>1</v>
      </c>
      <c r="L3784">
        <v>38</v>
      </c>
      <c r="M3784">
        <v>3</v>
      </c>
      <c r="N3784" t="s">
        <v>12</v>
      </c>
      <c r="O3784">
        <v>80</v>
      </c>
      <c r="P3784" t="str">
        <f>IF(Table1[[#This Row],[Survival_Time_Months]]&lt;12,"&lt;1 Year",IF(Table1[[#This Row],[Survival_Time_Months]]&lt;60,"1-5 Years","5+ Years"))</f>
        <v>5+ Years</v>
      </c>
      <c r="Q3784" t="s">
        <v>14</v>
      </c>
      <c r="R3784" t="b">
        <v>0</v>
      </c>
      <c r="S3784" t="s">
        <v>18</v>
      </c>
    </row>
    <row r="3785" spans="1:19" x14ac:dyDescent="0.35">
      <c r="A3785" t="s">
        <v>3830</v>
      </c>
      <c r="B3785">
        <v>11</v>
      </c>
      <c r="C3785" t="str">
        <f>IF(Table1[[#This Row],[Age]]&lt;=10,"Child",IF(Table1[[#This Row],[Age]]&lt;=20,"Teen", IF(Table1[[#This Row],[Age]]&lt;=40, "Young Adult",IF(Table1[[#This Row],[Age]]&lt;=60, "Middle Age","Old Age"))))</f>
        <v>Teen</v>
      </c>
      <c r="D3785" t="s">
        <v>5049</v>
      </c>
      <c r="E3785" t="s">
        <v>50</v>
      </c>
      <c r="F3785" t="s">
        <v>36</v>
      </c>
      <c r="G3785" s="2">
        <v>45138</v>
      </c>
      <c r="H3785" s="1">
        <f>YEAR(Table1[[#This Row],[Date_of_Diagnosis]])</f>
        <v>2023</v>
      </c>
      <c r="I3785" t="s">
        <v>48</v>
      </c>
      <c r="J3785" t="s">
        <v>2</v>
      </c>
      <c r="K3785" t="b">
        <v>1</v>
      </c>
      <c r="L3785">
        <v>28</v>
      </c>
      <c r="M3785">
        <v>17</v>
      </c>
      <c r="N3785" t="s">
        <v>12</v>
      </c>
      <c r="O3785">
        <v>38</v>
      </c>
      <c r="P3785" t="str">
        <f>IF(Table1[[#This Row],[Survival_Time_Months]]&lt;12,"&lt;1 Year",IF(Table1[[#This Row],[Survival_Time_Months]]&lt;60,"1-5 Years","5+ Years"))</f>
        <v>1-5 Years</v>
      </c>
      <c r="Q3785" t="s">
        <v>14</v>
      </c>
      <c r="R3785" t="b">
        <v>1</v>
      </c>
      <c r="S3785" t="s">
        <v>11</v>
      </c>
    </row>
    <row r="3786" spans="1:19" x14ac:dyDescent="0.35">
      <c r="A3786" t="s">
        <v>3831</v>
      </c>
      <c r="B3786">
        <v>62</v>
      </c>
      <c r="C3786" t="str">
        <f>IF(Table1[[#This Row],[Age]]&lt;=10,"Child",IF(Table1[[#This Row],[Age]]&lt;=20,"Teen", IF(Table1[[#This Row],[Age]]&lt;=40, "Young Adult",IF(Table1[[#This Row],[Age]]&lt;=60, "Middle Age","Old Age"))))</f>
        <v>Old Age</v>
      </c>
      <c r="D3786" t="s">
        <v>5049</v>
      </c>
      <c r="E3786" t="s">
        <v>50</v>
      </c>
      <c r="F3786" t="s">
        <v>44</v>
      </c>
      <c r="G3786" s="2">
        <v>44306</v>
      </c>
      <c r="H3786" s="1">
        <f>YEAR(Table1[[#This Row],[Date_of_Diagnosis]])</f>
        <v>2021</v>
      </c>
      <c r="I3786" t="s">
        <v>37</v>
      </c>
      <c r="J3786" t="s">
        <v>38</v>
      </c>
      <c r="K3786" t="b">
        <v>1</v>
      </c>
      <c r="L3786">
        <v>2</v>
      </c>
      <c r="M3786">
        <v>20</v>
      </c>
      <c r="N3786" t="s">
        <v>9</v>
      </c>
      <c r="O3786">
        <v>101</v>
      </c>
      <c r="P3786" t="str">
        <f>IF(Table1[[#This Row],[Survival_Time_Months]]&lt;12,"&lt;1 Year",IF(Table1[[#This Row],[Survival_Time_Months]]&lt;60,"1-5 Years","5+ Years"))</f>
        <v>5+ Years</v>
      </c>
      <c r="Q3786" t="s">
        <v>10</v>
      </c>
      <c r="R3786" t="b">
        <v>1</v>
      </c>
      <c r="S3786" t="s">
        <v>17</v>
      </c>
    </row>
    <row r="3787" spans="1:19" x14ac:dyDescent="0.35">
      <c r="A3787" t="s">
        <v>3832</v>
      </c>
      <c r="B3787">
        <v>73</v>
      </c>
      <c r="C3787" t="str">
        <f>IF(Table1[[#This Row],[Age]]&lt;=10,"Child",IF(Table1[[#This Row],[Age]]&lt;=20,"Teen", IF(Table1[[#This Row],[Age]]&lt;=40, "Young Adult",IF(Table1[[#This Row],[Age]]&lt;=60, "Middle Age","Old Age"))))</f>
        <v>Old Age</v>
      </c>
      <c r="D3787" t="s">
        <v>5049</v>
      </c>
      <c r="E3787" t="s">
        <v>50</v>
      </c>
      <c r="F3787" t="s">
        <v>36</v>
      </c>
      <c r="G3787" s="2">
        <v>45198</v>
      </c>
      <c r="H3787" s="1">
        <f>YEAR(Table1[[#This Row],[Date_of_Diagnosis]])</f>
        <v>2023</v>
      </c>
      <c r="I3787" t="s">
        <v>37</v>
      </c>
      <c r="J3787" t="s">
        <v>38</v>
      </c>
      <c r="K3787" t="b">
        <v>0</v>
      </c>
      <c r="L3787">
        <v>23</v>
      </c>
      <c r="M3787">
        <v>18</v>
      </c>
      <c r="N3787" t="s">
        <v>15</v>
      </c>
      <c r="O3787">
        <v>88</v>
      </c>
      <c r="P3787" t="str">
        <f>IF(Table1[[#This Row],[Survival_Time_Months]]&lt;12,"&lt;1 Year",IF(Table1[[#This Row],[Survival_Time_Months]]&lt;60,"1-5 Years","5+ Years"))</f>
        <v>5+ Years</v>
      </c>
      <c r="Q3787" t="s">
        <v>10</v>
      </c>
      <c r="R3787" t="b">
        <v>0</v>
      </c>
      <c r="S3787" t="s">
        <v>18</v>
      </c>
    </row>
    <row r="3788" spans="1:19" x14ac:dyDescent="0.35">
      <c r="A3788" t="s">
        <v>3833</v>
      </c>
      <c r="B3788">
        <v>79</v>
      </c>
      <c r="C3788" t="str">
        <f>IF(Table1[[#This Row],[Age]]&lt;=10,"Child",IF(Table1[[#This Row],[Age]]&lt;=20,"Teen", IF(Table1[[#This Row],[Age]]&lt;=40, "Young Adult",IF(Table1[[#This Row],[Age]]&lt;=60, "Middle Age","Old Age"))))</f>
        <v>Old Age</v>
      </c>
      <c r="D3788" t="s">
        <v>5050</v>
      </c>
      <c r="E3788" t="s">
        <v>47</v>
      </c>
      <c r="F3788" t="s">
        <v>41</v>
      </c>
      <c r="G3788" s="2">
        <v>45646</v>
      </c>
      <c r="H3788" s="1">
        <f>YEAR(Table1[[#This Row],[Date_of_Diagnosis]])</f>
        <v>2024</v>
      </c>
      <c r="I3788" t="s">
        <v>51</v>
      </c>
      <c r="J3788" t="s">
        <v>38</v>
      </c>
      <c r="K3788" t="b">
        <v>1</v>
      </c>
      <c r="L3788">
        <v>31</v>
      </c>
      <c r="M3788">
        <v>15</v>
      </c>
      <c r="N3788" t="s">
        <v>9</v>
      </c>
      <c r="O3788">
        <v>72</v>
      </c>
      <c r="P3788" t="str">
        <f>IF(Table1[[#This Row],[Survival_Time_Months]]&lt;12,"&lt;1 Year",IF(Table1[[#This Row],[Survival_Time_Months]]&lt;60,"1-5 Years","5+ Years"))</f>
        <v>5+ Years</v>
      </c>
      <c r="Q3788" t="s">
        <v>14</v>
      </c>
      <c r="R3788" t="b">
        <v>0</v>
      </c>
      <c r="S3788" t="s">
        <v>20</v>
      </c>
    </row>
    <row r="3789" spans="1:19" x14ac:dyDescent="0.35">
      <c r="A3789" t="s">
        <v>3834</v>
      </c>
      <c r="B3789">
        <v>88</v>
      </c>
      <c r="C3789" t="str">
        <f>IF(Table1[[#This Row],[Age]]&lt;=10,"Child",IF(Table1[[#This Row],[Age]]&lt;=20,"Teen", IF(Table1[[#This Row],[Age]]&lt;=40, "Young Adult",IF(Table1[[#This Row],[Age]]&lt;=60, "Middle Age","Old Age"))))</f>
        <v>Old Age</v>
      </c>
      <c r="D3789" t="s">
        <v>5050</v>
      </c>
      <c r="E3789" t="s">
        <v>47</v>
      </c>
      <c r="F3789" t="s">
        <v>41</v>
      </c>
      <c r="G3789" s="2">
        <v>44413</v>
      </c>
      <c r="H3789" s="1">
        <f>YEAR(Table1[[#This Row],[Date_of_Diagnosis]])</f>
        <v>2021</v>
      </c>
      <c r="I3789" t="s">
        <v>37</v>
      </c>
      <c r="J3789" t="s">
        <v>45</v>
      </c>
      <c r="K3789" t="b">
        <v>1</v>
      </c>
      <c r="L3789">
        <v>0</v>
      </c>
      <c r="M3789">
        <v>19</v>
      </c>
      <c r="N3789" t="s">
        <v>15</v>
      </c>
      <c r="O3789">
        <v>87</v>
      </c>
      <c r="P3789" t="str">
        <f>IF(Table1[[#This Row],[Survival_Time_Months]]&lt;12,"&lt;1 Year",IF(Table1[[#This Row],[Survival_Time_Months]]&lt;60,"1-5 Years","5+ Years"))</f>
        <v>5+ Years</v>
      </c>
      <c r="Q3789" t="s">
        <v>14</v>
      </c>
      <c r="R3789" t="b">
        <v>1</v>
      </c>
      <c r="S3789" t="s">
        <v>17</v>
      </c>
    </row>
    <row r="3790" spans="1:19" x14ac:dyDescent="0.35">
      <c r="A3790" t="s">
        <v>3835</v>
      </c>
      <c r="B3790">
        <v>26</v>
      </c>
      <c r="C3790" t="str">
        <f>IF(Table1[[#This Row],[Age]]&lt;=10,"Child",IF(Table1[[#This Row],[Age]]&lt;=20,"Teen", IF(Table1[[#This Row],[Age]]&lt;=40, "Young Adult",IF(Table1[[#This Row],[Age]]&lt;=60, "Middle Age","Old Age"))))</f>
        <v>Young Adult</v>
      </c>
      <c r="D3790" t="s">
        <v>40</v>
      </c>
      <c r="E3790" t="s">
        <v>50</v>
      </c>
      <c r="F3790" t="s">
        <v>44</v>
      </c>
      <c r="G3790" s="2">
        <v>44407</v>
      </c>
      <c r="H3790" s="1">
        <f>YEAR(Table1[[#This Row],[Date_of_Diagnosis]])</f>
        <v>2021</v>
      </c>
      <c r="I3790" t="s">
        <v>42</v>
      </c>
      <c r="J3790" t="s">
        <v>38</v>
      </c>
      <c r="K3790" t="b">
        <v>0</v>
      </c>
      <c r="L3790">
        <v>42</v>
      </c>
      <c r="M3790">
        <v>17</v>
      </c>
      <c r="N3790" t="s">
        <v>9</v>
      </c>
      <c r="O3790">
        <v>54</v>
      </c>
      <c r="P3790" t="str">
        <f>IF(Table1[[#This Row],[Survival_Time_Months]]&lt;12,"&lt;1 Year",IF(Table1[[#This Row],[Survival_Time_Months]]&lt;60,"1-5 Years","5+ Years"))</f>
        <v>1-5 Years</v>
      </c>
      <c r="Q3790" t="s">
        <v>14</v>
      </c>
      <c r="R3790" t="b">
        <v>0</v>
      </c>
      <c r="S3790" t="s">
        <v>17</v>
      </c>
    </row>
    <row r="3791" spans="1:19" x14ac:dyDescent="0.35">
      <c r="A3791" t="s">
        <v>3836</v>
      </c>
      <c r="B3791">
        <v>5</v>
      </c>
      <c r="C3791" t="str">
        <f>IF(Table1[[#This Row],[Age]]&lt;=10,"Child",IF(Table1[[#This Row],[Age]]&lt;=20,"Teen", IF(Table1[[#This Row],[Age]]&lt;=40, "Young Adult",IF(Table1[[#This Row],[Age]]&lt;=60, "Middle Age","Old Age"))))</f>
        <v>Child</v>
      </c>
      <c r="D3791" t="s">
        <v>5049</v>
      </c>
      <c r="E3791" t="s">
        <v>47</v>
      </c>
      <c r="F3791" t="s">
        <v>41</v>
      </c>
      <c r="G3791" s="2">
        <v>44070</v>
      </c>
      <c r="H3791" s="1">
        <f>YEAR(Table1[[#This Row],[Date_of_Diagnosis]])</f>
        <v>2020</v>
      </c>
      <c r="I3791" t="s">
        <v>48</v>
      </c>
      <c r="J3791" t="s">
        <v>2</v>
      </c>
      <c r="K3791" t="b">
        <v>0</v>
      </c>
      <c r="L3791">
        <v>69</v>
      </c>
      <c r="M3791">
        <v>14</v>
      </c>
      <c r="N3791" t="s">
        <v>12</v>
      </c>
      <c r="O3791">
        <v>38</v>
      </c>
      <c r="P3791" t="str">
        <f>IF(Table1[[#This Row],[Survival_Time_Months]]&lt;12,"&lt;1 Year",IF(Table1[[#This Row],[Survival_Time_Months]]&lt;60,"1-5 Years","5+ Years"))</f>
        <v>1-5 Years</v>
      </c>
      <c r="Q3791" t="s">
        <v>14</v>
      </c>
      <c r="R3791" t="b">
        <v>1</v>
      </c>
      <c r="S3791" t="s">
        <v>11</v>
      </c>
    </row>
    <row r="3792" spans="1:19" x14ac:dyDescent="0.35">
      <c r="A3792" t="s">
        <v>3837</v>
      </c>
      <c r="B3792">
        <v>15</v>
      </c>
      <c r="C3792" t="str">
        <f>IF(Table1[[#This Row],[Age]]&lt;=10,"Child",IF(Table1[[#This Row],[Age]]&lt;=20,"Teen", IF(Table1[[#This Row],[Age]]&lt;=40, "Young Adult",IF(Table1[[#This Row],[Age]]&lt;=60, "Middle Age","Old Age"))))</f>
        <v>Teen</v>
      </c>
      <c r="D3792" t="s">
        <v>5049</v>
      </c>
      <c r="E3792" t="s">
        <v>35</v>
      </c>
      <c r="F3792" t="s">
        <v>36</v>
      </c>
      <c r="G3792" s="2">
        <v>44875</v>
      </c>
      <c r="H3792" s="1">
        <f>YEAR(Table1[[#This Row],[Date_of_Diagnosis]])</f>
        <v>2022</v>
      </c>
      <c r="I3792" t="s">
        <v>48</v>
      </c>
      <c r="J3792" t="s">
        <v>2</v>
      </c>
      <c r="K3792" t="b">
        <v>1</v>
      </c>
      <c r="L3792">
        <v>36</v>
      </c>
      <c r="M3792">
        <v>0</v>
      </c>
      <c r="N3792" t="s">
        <v>9</v>
      </c>
      <c r="O3792">
        <v>38</v>
      </c>
      <c r="P3792" t="str">
        <f>IF(Table1[[#This Row],[Survival_Time_Months]]&lt;12,"&lt;1 Year",IF(Table1[[#This Row],[Survival_Time_Months]]&lt;60,"1-5 Years","5+ Years"))</f>
        <v>1-5 Years</v>
      </c>
      <c r="Q3792" t="s">
        <v>14</v>
      </c>
      <c r="R3792" t="b">
        <v>0</v>
      </c>
      <c r="S3792" t="s">
        <v>16</v>
      </c>
    </row>
    <row r="3793" spans="1:19" x14ac:dyDescent="0.35">
      <c r="A3793" t="s">
        <v>3838</v>
      </c>
      <c r="B3793">
        <v>20</v>
      </c>
      <c r="C3793" t="str">
        <f>IF(Table1[[#This Row],[Age]]&lt;=10,"Child",IF(Table1[[#This Row],[Age]]&lt;=20,"Teen", IF(Table1[[#This Row],[Age]]&lt;=40, "Young Adult",IF(Table1[[#This Row],[Age]]&lt;=60, "Middle Age","Old Age"))))</f>
        <v>Teen</v>
      </c>
      <c r="D3793" t="s">
        <v>5050</v>
      </c>
      <c r="E3793" t="s">
        <v>35</v>
      </c>
      <c r="F3793" t="s">
        <v>44</v>
      </c>
      <c r="G3793" s="2">
        <v>44216</v>
      </c>
      <c r="H3793" s="1">
        <f>YEAR(Table1[[#This Row],[Date_of_Diagnosis]])</f>
        <v>2021</v>
      </c>
      <c r="I3793" t="s">
        <v>42</v>
      </c>
      <c r="J3793" t="s">
        <v>2</v>
      </c>
      <c r="K3793" t="b">
        <v>0</v>
      </c>
      <c r="L3793">
        <v>57</v>
      </c>
      <c r="M3793">
        <v>4</v>
      </c>
      <c r="N3793" t="s">
        <v>15</v>
      </c>
      <c r="O3793">
        <v>27</v>
      </c>
      <c r="P3793" t="str">
        <f>IF(Table1[[#This Row],[Survival_Time_Months]]&lt;12,"&lt;1 Year",IF(Table1[[#This Row],[Survival_Time_Months]]&lt;60,"1-5 Years","5+ Years"))</f>
        <v>1-5 Years</v>
      </c>
      <c r="Q3793" t="s">
        <v>10</v>
      </c>
      <c r="R3793" t="b">
        <v>0</v>
      </c>
      <c r="S3793" t="s">
        <v>19</v>
      </c>
    </row>
    <row r="3794" spans="1:19" x14ac:dyDescent="0.35">
      <c r="A3794" t="s">
        <v>3839</v>
      </c>
      <c r="B3794">
        <v>15</v>
      </c>
      <c r="C3794" t="str">
        <f>IF(Table1[[#This Row],[Age]]&lt;=10,"Child",IF(Table1[[#This Row],[Age]]&lt;=20,"Teen", IF(Table1[[#This Row],[Age]]&lt;=40, "Young Adult",IF(Table1[[#This Row],[Age]]&lt;=60, "Middle Age","Old Age"))))</f>
        <v>Teen</v>
      </c>
      <c r="D3794" t="s">
        <v>5049</v>
      </c>
      <c r="E3794" t="s">
        <v>35</v>
      </c>
      <c r="F3794" t="s">
        <v>36</v>
      </c>
      <c r="G3794" s="2">
        <v>45276</v>
      </c>
      <c r="H3794" s="1">
        <f>YEAR(Table1[[#This Row],[Date_of_Diagnosis]])</f>
        <v>2023</v>
      </c>
      <c r="I3794" t="s">
        <v>48</v>
      </c>
      <c r="J3794" t="s">
        <v>45</v>
      </c>
      <c r="K3794" t="b">
        <v>0</v>
      </c>
      <c r="L3794">
        <v>19</v>
      </c>
      <c r="M3794">
        <v>9</v>
      </c>
      <c r="N3794" t="s">
        <v>12</v>
      </c>
      <c r="O3794">
        <v>105</v>
      </c>
      <c r="P3794" t="str">
        <f>IF(Table1[[#This Row],[Survival_Time_Months]]&lt;12,"&lt;1 Year",IF(Table1[[#This Row],[Survival_Time_Months]]&lt;60,"1-5 Years","5+ Years"))</f>
        <v>5+ Years</v>
      </c>
      <c r="Q3794" t="s">
        <v>10</v>
      </c>
      <c r="R3794" t="b">
        <v>0</v>
      </c>
      <c r="S3794" t="s">
        <v>23</v>
      </c>
    </row>
    <row r="3795" spans="1:19" x14ac:dyDescent="0.35">
      <c r="A3795" t="s">
        <v>3840</v>
      </c>
      <c r="B3795">
        <v>80</v>
      </c>
      <c r="C3795" t="str">
        <f>IF(Table1[[#This Row],[Age]]&lt;=10,"Child",IF(Table1[[#This Row],[Age]]&lt;=20,"Teen", IF(Table1[[#This Row],[Age]]&lt;=40, "Young Adult",IF(Table1[[#This Row],[Age]]&lt;=60, "Middle Age","Old Age"))))</f>
        <v>Old Age</v>
      </c>
      <c r="D3795" t="s">
        <v>5050</v>
      </c>
      <c r="E3795" t="s">
        <v>50</v>
      </c>
      <c r="F3795" t="s">
        <v>44</v>
      </c>
      <c r="G3795" s="2">
        <v>44401</v>
      </c>
      <c r="H3795" s="1">
        <f>YEAR(Table1[[#This Row],[Date_of_Diagnosis]])</f>
        <v>2021</v>
      </c>
      <c r="I3795" t="s">
        <v>48</v>
      </c>
      <c r="J3795" t="s">
        <v>2</v>
      </c>
      <c r="K3795" t="b">
        <v>0</v>
      </c>
      <c r="L3795">
        <v>26</v>
      </c>
      <c r="M3795">
        <v>4</v>
      </c>
      <c r="N3795" t="s">
        <v>12</v>
      </c>
      <c r="O3795">
        <v>55</v>
      </c>
      <c r="P3795" t="str">
        <f>IF(Table1[[#This Row],[Survival_Time_Months]]&lt;12,"&lt;1 Year",IF(Table1[[#This Row],[Survival_Time_Months]]&lt;60,"1-5 Years","5+ Years"))</f>
        <v>1-5 Years</v>
      </c>
      <c r="Q3795" t="s">
        <v>10</v>
      </c>
      <c r="R3795" t="b">
        <v>1</v>
      </c>
      <c r="S3795" t="s">
        <v>22</v>
      </c>
    </row>
    <row r="3796" spans="1:19" x14ac:dyDescent="0.35">
      <c r="A3796" t="s">
        <v>3841</v>
      </c>
      <c r="B3796">
        <v>7</v>
      </c>
      <c r="C3796" t="str">
        <f>IF(Table1[[#This Row],[Age]]&lt;=10,"Child",IF(Table1[[#This Row],[Age]]&lt;=20,"Teen", IF(Table1[[#This Row],[Age]]&lt;=40, "Young Adult",IF(Table1[[#This Row],[Age]]&lt;=60, "Middle Age","Old Age"))))</f>
        <v>Child</v>
      </c>
      <c r="D3796" t="s">
        <v>40</v>
      </c>
      <c r="E3796" t="s">
        <v>50</v>
      </c>
      <c r="F3796" t="s">
        <v>44</v>
      </c>
      <c r="G3796" s="2">
        <v>44546</v>
      </c>
      <c r="H3796" s="1">
        <f>YEAR(Table1[[#This Row],[Date_of_Diagnosis]])</f>
        <v>2021</v>
      </c>
      <c r="I3796" t="s">
        <v>42</v>
      </c>
      <c r="J3796" t="s">
        <v>2</v>
      </c>
      <c r="K3796" t="b">
        <v>0</v>
      </c>
      <c r="L3796">
        <v>8</v>
      </c>
      <c r="M3796">
        <v>16</v>
      </c>
      <c r="N3796" t="s">
        <v>9</v>
      </c>
      <c r="O3796">
        <v>78</v>
      </c>
      <c r="P3796" t="str">
        <f>IF(Table1[[#This Row],[Survival_Time_Months]]&lt;12,"&lt;1 Year",IF(Table1[[#This Row],[Survival_Time_Months]]&lt;60,"1-5 Years","5+ Years"))</f>
        <v>5+ Years</v>
      </c>
      <c r="Q3796" t="s">
        <v>10</v>
      </c>
      <c r="R3796" t="b">
        <v>1</v>
      </c>
      <c r="S3796" t="s">
        <v>18</v>
      </c>
    </row>
    <row r="3797" spans="1:19" x14ac:dyDescent="0.35">
      <c r="A3797" t="s">
        <v>3842</v>
      </c>
      <c r="B3797">
        <v>88</v>
      </c>
      <c r="C3797" t="str">
        <f>IF(Table1[[#This Row],[Age]]&lt;=10,"Child",IF(Table1[[#This Row],[Age]]&lt;=20,"Teen", IF(Table1[[#This Row],[Age]]&lt;=40, "Young Adult",IF(Table1[[#This Row],[Age]]&lt;=60, "Middle Age","Old Age"))))</f>
        <v>Old Age</v>
      </c>
      <c r="D3797" t="s">
        <v>5049</v>
      </c>
      <c r="E3797" t="s">
        <v>47</v>
      </c>
      <c r="F3797" t="s">
        <v>44</v>
      </c>
      <c r="G3797" s="2">
        <v>43845</v>
      </c>
      <c r="H3797" s="1">
        <f>YEAR(Table1[[#This Row],[Date_of_Diagnosis]])</f>
        <v>2020</v>
      </c>
      <c r="I3797" t="s">
        <v>42</v>
      </c>
      <c r="J3797" t="s">
        <v>2</v>
      </c>
      <c r="K3797" t="b">
        <v>0</v>
      </c>
      <c r="L3797">
        <v>4</v>
      </c>
      <c r="M3797">
        <v>19</v>
      </c>
      <c r="N3797" t="s">
        <v>12</v>
      </c>
      <c r="O3797">
        <v>57</v>
      </c>
      <c r="P3797" t="str">
        <f>IF(Table1[[#This Row],[Survival_Time_Months]]&lt;12,"&lt;1 Year",IF(Table1[[#This Row],[Survival_Time_Months]]&lt;60,"1-5 Years","5+ Years"))</f>
        <v>1-5 Years</v>
      </c>
      <c r="Q3797" t="s">
        <v>14</v>
      </c>
      <c r="R3797" t="b">
        <v>0</v>
      </c>
      <c r="S3797" t="s">
        <v>13</v>
      </c>
    </row>
    <row r="3798" spans="1:19" x14ac:dyDescent="0.35">
      <c r="A3798" t="s">
        <v>3843</v>
      </c>
      <c r="B3798">
        <v>44</v>
      </c>
      <c r="C3798" t="str">
        <f>IF(Table1[[#This Row],[Age]]&lt;=10,"Child",IF(Table1[[#This Row],[Age]]&lt;=20,"Teen", IF(Table1[[#This Row],[Age]]&lt;=40, "Young Adult",IF(Table1[[#This Row],[Age]]&lt;=60, "Middle Age","Old Age"))))</f>
        <v>Middle Age</v>
      </c>
      <c r="D3798" t="s">
        <v>40</v>
      </c>
      <c r="E3798" t="s">
        <v>35</v>
      </c>
      <c r="F3798" t="s">
        <v>44</v>
      </c>
      <c r="G3798" s="2">
        <v>44235</v>
      </c>
      <c r="H3798" s="1">
        <f>YEAR(Table1[[#This Row],[Date_of_Diagnosis]])</f>
        <v>2021</v>
      </c>
      <c r="I3798" t="s">
        <v>37</v>
      </c>
      <c r="J3798" t="s">
        <v>2</v>
      </c>
      <c r="K3798" t="b">
        <v>0</v>
      </c>
      <c r="L3798">
        <v>54</v>
      </c>
      <c r="M3798">
        <v>16</v>
      </c>
      <c r="N3798" t="s">
        <v>9</v>
      </c>
      <c r="O3798">
        <v>33</v>
      </c>
      <c r="P3798" t="str">
        <f>IF(Table1[[#This Row],[Survival_Time_Months]]&lt;12,"&lt;1 Year",IF(Table1[[#This Row],[Survival_Time_Months]]&lt;60,"1-5 Years","5+ Years"))</f>
        <v>1-5 Years</v>
      </c>
      <c r="Q3798" t="s">
        <v>14</v>
      </c>
      <c r="R3798" t="b">
        <v>0</v>
      </c>
      <c r="S3798" t="s">
        <v>16</v>
      </c>
    </row>
    <row r="3799" spans="1:19" x14ac:dyDescent="0.35">
      <c r="A3799" t="s">
        <v>3844</v>
      </c>
      <c r="B3799">
        <v>62</v>
      </c>
      <c r="C3799" t="str">
        <f>IF(Table1[[#This Row],[Age]]&lt;=10,"Child",IF(Table1[[#This Row],[Age]]&lt;=20,"Teen", IF(Table1[[#This Row],[Age]]&lt;=40, "Young Adult",IF(Table1[[#This Row],[Age]]&lt;=60, "Middle Age","Old Age"))))</f>
        <v>Old Age</v>
      </c>
      <c r="D3799" t="s">
        <v>40</v>
      </c>
      <c r="E3799" t="s">
        <v>35</v>
      </c>
      <c r="F3799" t="s">
        <v>44</v>
      </c>
      <c r="G3799" s="2">
        <v>44292</v>
      </c>
      <c r="H3799" s="1">
        <f>YEAR(Table1[[#This Row],[Date_of_Diagnosis]])</f>
        <v>2021</v>
      </c>
      <c r="I3799" t="s">
        <v>42</v>
      </c>
      <c r="J3799" t="s">
        <v>2</v>
      </c>
      <c r="K3799" t="b">
        <v>0</v>
      </c>
      <c r="L3799">
        <v>44</v>
      </c>
      <c r="M3799">
        <v>15</v>
      </c>
      <c r="N3799" t="s">
        <v>12</v>
      </c>
      <c r="O3799">
        <v>72</v>
      </c>
      <c r="P3799" t="str">
        <f>IF(Table1[[#This Row],[Survival_Time_Months]]&lt;12,"&lt;1 Year",IF(Table1[[#This Row],[Survival_Time_Months]]&lt;60,"1-5 Years","5+ Years"))</f>
        <v>5+ Years</v>
      </c>
      <c r="Q3799" t="s">
        <v>14</v>
      </c>
      <c r="R3799" t="b">
        <v>1</v>
      </c>
      <c r="S3799" t="s">
        <v>19</v>
      </c>
    </row>
    <row r="3800" spans="1:19" x14ac:dyDescent="0.35">
      <c r="A3800" t="s">
        <v>3845</v>
      </c>
      <c r="B3800">
        <v>51</v>
      </c>
      <c r="C3800" t="str">
        <f>IF(Table1[[#This Row],[Age]]&lt;=10,"Child",IF(Table1[[#This Row],[Age]]&lt;=20,"Teen", IF(Table1[[#This Row],[Age]]&lt;=40, "Young Adult",IF(Table1[[#This Row],[Age]]&lt;=60, "Middle Age","Old Age"))))</f>
        <v>Middle Age</v>
      </c>
      <c r="D3800" t="s">
        <v>40</v>
      </c>
      <c r="E3800" t="s">
        <v>47</v>
      </c>
      <c r="F3800" t="s">
        <v>36</v>
      </c>
      <c r="G3800" s="2">
        <v>44863</v>
      </c>
      <c r="H3800" s="1">
        <f>YEAR(Table1[[#This Row],[Date_of_Diagnosis]])</f>
        <v>2022</v>
      </c>
      <c r="I3800" t="s">
        <v>42</v>
      </c>
      <c r="J3800" t="s">
        <v>45</v>
      </c>
      <c r="K3800" t="b">
        <v>0</v>
      </c>
      <c r="L3800">
        <v>34</v>
      </c>
      <c r="M3800">
        <v>17</v>
      </c>
      <c r="N3800" t="s">
        <v>12</v>
      </c>
      <c r="O3800">
        <v>94</v>
      </c>
      <c r="P3800" t="str">
        <f>IF(Table1[[#This Row],[Survival_Time_Months]]&lt;12,"&lt;1 Year",IF(Table1[[#This Row],[Survival_Time_Months]]&lt;60,"1-5 Years","5+ Years"))</f>
        <v>5+ Years</v>
      </c>
      <c r="Q3800" t="s">
        <v>14</v>
      </c>
      <c r="R3800" t="b">
        <v>0</v>
      </c>
      <c r="S3800" t="s">
        <v>19</v>
      </c>
    </row>
    <row r="3801" spans="1:19" x14ac:dyDescent="0.35">
      <c r="A3801" t="s">
        <v>3846</v>
      </c>
      <c r="B3801">
        <v>62</v>
      </c>
      <c r="C3801" t="str">
        <f>IF(Table1[[#This Row],[Age]]&lt;=10,"Child",IF(Table1[[#This Row],[Age]]&lt;=20,"Teen", IF(Table1[[#This Row],[Age]]&lt;=40, "Young Adult",IF(Table1[[#This Row],[Age]]&lt;=60, "Middle Age","Old Age"))))</f>
        <v>Old Age</v>
      </c>
      <c r="D3801" t="s">
        <v>40</v>
      </c>
      <c r="E3801" t="s">
        <v>35</v>
      </c>
      <c r="F3801" t="s">
        <v>44</v>
      </c>
      <c r="G3801" s="2">
        <v>44693</v>
      </c>
      <c r="H3801" s="1">
        <f>YEAR(Table1[[#This Row],[Date_of_Diagnosis]])</f>
        <v>2022</v>
      </c>
      <c r="I3801" t="s">
        <v>37</v>
      </c>
      <c r="J3801" t="s">
        <v>2</v>
      </c>
      <c r="K3801" t="b">
        <v>0</v>
      </c>
      <c r="L3801">
        <v>25</v>
      </c>
      <c r="M3801">
        <v>9</v>
      </c>
      <c r="N3801" t="s">
        <v>12</v>
      </c>
      <c r="O3801">
        <v>25</v>
      </c>
      <c r="P3801" t="str">
        <f>IF(Table1[[#This Row],[Survival_Time_Months]]&lt;12,"&lt;1 Year",IF(Table1[[#This Row],[Survival_Time_Months]]&lt;60,"1-5 Years","5+ Years"))</f>
        <v>1-5 Years</v>
      </c>
      <c r="Q3801" t="s">
        <v>10</v>
      </c>
      <c r="R3801" t="b">
        <v>0</v>
      </c>
      <c r="S3801" t="s">
        <v>21</v>
      </c>
    </row>
    <row r="3802" spans="1:19" x14ac:dyDescent="0.35">
      <c r="A3802" t="s">
        <v>3847</v>
      </c>
      <c r="B3802">
        <v>18</v>
      </c>
      <c r="C3802" t="str">
        <f>IF(Table1[[#This Row],[Age]]&lt;=10,"Child",IF(Table1[[#This Row],[Age]]&lt;=20,"Teen", IF(Table1[[#This Row],[Age]]&lt;=40, "Young Adult",IF(Table1[[#This Row],[Age]]&lt;=60, "Middle Age","Old Age"))))</f>
        <v>Teen</v>
      </c>
      <c r="D3802" t="s">
        <v>40</v>
      </c>
      <c r="E3802" t="s">
        <v>35</v>
      </c>
      <c r="F3802" t="s">
        <v>41</v>
      </c>
      <c r="G3802" s="2">
        <v>43968</v>
      </c>
      <c r="H3802" s="1">
        <f>YEAR(Table1[[#This Row],[Date_of_Diagnosis]])</f>
        <v>2020</v>
      </c>
      <c r="I3802" t="s">
        <v>51</v>
      </c>
      <c r="J3802" t="s">
        <v>2</v>
      </c>
      <c r="K3802" t="b">
        <v>0</v>
      </c>
      <c r="L3802">
        <v>13</v>
      </c>
      <c r="M3802">
        <v>8</v>
      </c>
      <c r="N3802" t="s">
        <v>9</v>
      </c>
      <c r="O3802">
        <v>80</v>
      </c>
      <c r="P3802" t="str">
        <f>IF(Table1[[#This Row],[Survival_Time_Months]]&lt;12,"&lt;1 Year",IF(Table1[[#This Row],[Survival_Time_Months]]&lt;60,"1-5 Years","5+ Years"))</f>
        <v>5+ Years</v>
      </c>
      <c r="Q3802" t="s">
        <v>10</v>
      </c>
      <c r="R3802" t="b">
        <v>1</v>
      </c>
      <c r="S3802" t="s">
        <v>21</v>
      </c>
    </row>
    <row r="3803" spans="1:19" x14ac:dyDescent="0.35">
      <c r="A3803" t="s">
        <v>3848</v>
      </c>
      <c r="B3803">
        <v>56</v>
      </c>
      <c r="C3803" t="str">
        <f>IF(Table1[[#This Row],[Age]]&lt;=10,"Child",IF(Table1[[#This Row],[Age]]&lt;=20,"Teen", IF(Table1[[#This Row],[Age]]&lt;=40, "Young Adult",IF(Table1[[#This Row],[Age]]&lt;=60, "Middle Age","Old Age"))))</f>
        <v>Middle Age</v>
      </c>
      <c r="D3803" t="s">
        <v>40</v>
      </c>
      <c r="E3803" t="s">
        <v>35</v>
      </c>
      <c r="F3803" t="s">
        <v>41</v>
      </c>
      <c r="G3803" s="2">
        <v>45387</v>
      </c>
      <c r="H3803" s="1">
        <f>YEAR(Table1[[#This Row],[Date_of_Diagnosis]])</f>
        <v>2024</v>
      </c>
      <c r="I3803" t="s">
        <v>51</v>
      </c>
      <c r="J3803" t="s">
        <v>38</v>
      </c>
      <c r="K3803" t="b">
        <v>1</v>
      </c>
      <c r="L3803">
        <v>26</v>
      </c>
      <c r="M3803">
        <v>13</v>
      </c>
      <c r="N3803" t="s">
        <v>15</v>
      </c>
      <c r="O3803">
        <v>76</v>
      </c>
      <c r="P3803" t="str">
        <f>IF(Table1[[#This Row],[Survival_Time_Months]]&lt;12,"&lt;1 Year",IF(Table1[[#This Row],[Survival_Time_Months]]&lt;60,"1-5 Years","5+ Years"))</f>
        <v>5+ Years</v>
      </c>
      <c r="Q3803" t="s">
        <v>10</v>
      </c>
      <c r="R3803" t="b">
        <v>1</v>
      </c>
      <c r="S3803" t="s">
        <v>19</v>
      </c>
    </row>
    <row r="3804" spans="1:19" x14ac:dyDescent="0.35">
      <c r="A3804" t="s">
        <v>3849</v>
      </c>
      <c r="B3804">
        <v>66</v>
      </c>
      <c r="C3804" t="str">
        <f>IF(Table1[[#This Row],[Age]]&lt;=10,"Child",IF(Table1[[#This Row],[Age]]&lt;=20,"Teen", IF(Table1[[#This Row],[Age]]&lt;=40, "Young Adult",IF(Table1[[#This Row],[Age]]&lt;=60, "Middle Age","Old Age"))))</f>
        <v>Old Age</v>
      </c>
      <c r="D3804" t="s">
        <v>40</v>
      </c>
      <c r="E3804" t="s">
        <v>50</v>
      </c>
      <c r="F3804" t="s">
        <v>41</v>
      </c>
      <c r="G3804" s="2">
        <v>44755</v>
      </c>
      <c r="H3804" s="1">
        <f>YEAR(Table1[[#This Row],[Date_of_Diagnosis]])</f>
        <v>2022</v>
      </c>
      <c r="I3804" t="s">
        <v>42</v>
      </c>
      <c r="J3804" t="s">
        <v>38</v>
      </c>
      <c r="K3804" t="b">
        <v>0</v>
      </c>
      <c r="L3804">
        <v>40</v>
      </c>
      <c r="M3804">
        <v>4</v>
      </c>
      <c r="N3804" t="s">
        <v>12</v>
      </c>
      <c r="O3804">
        <v>102</v>
      </c>
      <c r="P3804" t="str">
        <f>IF(Table1[[#This Row],[Survival_Time_Months]]&lt;12,"&lt;1 Year",IF(Table1[[#This Row],[Survival_Time_Months]]&lt;60,"1-5 Years","5+ Years"))</f>
        <v>5+ Years</v>
      </c>
      <c r="Q3804" t="s">
        <v>10</v>
      </c>
      <c r="R3804" t="b">
        <v>0</v>
      </c>
      <c r="S3804" t="s">
        <v>21</v>
      </c>
    </row>
    <row r="3805" spans="1:19" x14ac:dyDescent="0.35">
      <c r="A3805" t="s">
        <v>3850</v>
      </c>
      <c r="B3805">
        <v>54</v>
      </c>
      <c r="C3805" t="str">
        <f>IF(Table1[[#This Row],[Age]]&lt;=10,"Child",IF(Table1[[#This Row],[Age]]&lt;=20,"Teen", IF(Table1[[#This Row],[Age]]&lt;=40, "Young Adult",IF(Table1[[#This Row],[Age]]&lt;=60, "Middle Age","Old Age"))))</f>
        <v>Middle Age</v>
      </c>
      <c r="D3805" t="s">
        <v>5049</v>
      </c>
      <c r="E3805" t="s">
        <v>35</v>
      </c>
      <c r="F3805" t="s">
        <v>44</v>
      </c>
      <c r="G3805" s="2">
        <v>44369</v>
      </c>
      <c r="H3805" s="1">
        <f>YEAR(Table1[[#This Row],[Date_of_Diagnosis]])</f>
        <v>2021</v>
      </c>
      <c r="I3805" t="s">
        <v>37</v>
      </c>
      <c r="J3805" t="s">
        <v>2</v>
      </c>
      <c r="K3805" t="b">
        <v>1</v>
      </c>
      <c r="L3805">
        <v>61</v>
      </c>
      <c r="M3805">
        <v>19</v>
      </c>
      <c r="N3805" t="s">
        <v>15</v>
      </c>
      <c r="O3805">
        <v>101</v>
      </c>
      <c r="P3805" t="str">
        <f>IF(Table1[[#This Row],[Survival_Time_Months]]&lt;12,"&lt;1 Year",IF(Table1[[#This Row],[Survival_Time_Months]]&lt;60,"1-5 Years","5+ Years"))</f>
        <v>5+ Years</v>
      </c>
      <c r="Q3805" t="s">
        <v>10</v>
      </c>
      <c r="R3805" t="b">
        <v>1</v>
      </c>
      <c r="S3805" t="s">
        <v>18</v>
      </c>
    </row>
    <row r="3806" spans="1:19" x14ac:dyDescent="0.35">
      <c r="A3806" t="s">
        <v>3851</v>
      </c>
      <c r="B3806">
        <v>20</v>
      </c>
      <c r="C3806" t="str">
        <f>IF(Table1[[#This Row],[Age]]&lt;=10,"Child",IF(Table1[[#This Row],[Age]]&lt;=20,"Teen", IF(Table1[[#This Row],[Age]]&lt;=40, "Young Adult",IF(Table1[[#This Row],[Age]]&lt;=60, "Middle Age","Old Age"))))</f>
        <v>Teen</v>
      </c>
      <c r="D3806" t="s">
        <v>5049</v>
      </c>
      <c r="E3806" t="s">
        <v>50</v>
      </c>
      <c r="F3806" t="s">
        <v>44</v>
      </c>
      <c r="G3806" s="2">
        <v>44144</v>
      </c>
      <c r="H3806" s="1">
        <f>YEAR(Table1[[#This Row],[Date_of_Diagnosis]])</f>
        <v>2020</v>
      </c>
      <c r="I3806" t="s">
        <v>48</v>
      </c>
      <c r="J3806" t="s">
        <v>38</v>
      </c>
      <c r="K3806" t="b">
        <v>1</v>
      </c>
      <c r="L3806">
        <v>70</v>
      </c>
      <c r="M3806">
        <v>9</v>
      </c>
      <c r="N3806" t="s">
        <v>12</v>
      </c>
      <c r="O3806">
        <v>2</v>
      </c>
      <c r="P3806" t="str">
        <f>IF(Table1[[#This Row],[Survival_Time_Months]]&lt;12,"&lt;1 Year",IF(Table1[[#This Row],[Survival_Time_Months]]&lt;60,"1-5 Years","5+ Years"))</f>
        <v>&lt;1 Year</v>
      </c>
      <c r="Q3806" t="s">
        <v>10</v>
      </c>
      <c r="R3806" t="b">
        <v>0</v>
      </c>
      <c r="S3806" t="s">
        <v>22</v>
      </c>
    </row>
    <row r="3807" spans="1:19" x14ac:dyDescent="0.35">
      <c r="A3807" t="s">
        <v>3852</v>
      </c>
      <c r="B3807">
        <v>32</v>
      </c>
      <c r="C3807" t="str">
        <f>IF(Table1[[#This Row],[Age]]&lt;=10,"Child",IF(Table1[[#This Row],[Age]]&lt;=20,"Teen", IF(Table1[[#This Row],[Age]]&lt;=40, "Young Adult",IF(Table1[[#This Row],[Age]]&lt;=60, "Middle Age","Old Age"))))</f>
        <v>Young Adult</v>
      </c>
      <c r="D3807" t="s">
        <v>5050</v>
      </c>
      <c r="E3807" t="s">
        <v>35</v>
      </c>
      <c r="F3807" t="s">
        <v>44</v>
      </c>
      <c r="G3807" s="2">
        <v>44847</v>
      </c>
      <c r="H3807" s="1">
        <f>YEAR(Table1[[#This Row],[Date_of_Diagnosis]])</f>
        <v>2022</v>
      </c>
      <c r="I3807" t="s">
        <v>42</v>
      </c>
      <c r="J3807" t="s">
        <v>45</v>
      </c>
      <c r="K3807" t="b">
        <v>0</v>
      </c>
      <c r="L3807">
        <v>30</v>
      </c>
      <c r="M3807">
        <v>15</v>
      </c>
      <c r="N3807" t="s">
        <v>12</v>
      </c>
      <c r="O3807">
        <v>87</v>
      </c>
      <c r="P3807" t="str">
        <f>IF(Table1[[#This Row],[Survival_Time_Months]]&lt;12,"&lt;1 Year",IF(Table1[[#This Row],[Survival_Time_Months]]&lt;60,"1-5 Years","5+ Years"))</f>
        <v>5+ Years</v>
      </c>
      <c r="Q3807" t="s">
        <v>14</v>
      </c>
      <c r="R3807" t="b">
        <v>1</v>
      </c>
      <c r="S3807" t="s">
        <v>23</v>
      </c>
    </row>
    <row r="3808" spans="1:19" x14ac:dyDescent="0.35">
      <c r="A3808" t="s">
        <v>3853</v>
      </c>
      <c r="B3808">
        <v>72</v>
      </c>
      <c r="C3808" t="str">
        <f>IF(Table1[[#This Row],[Age]]&lt;=10,"Child",IF(Table1[[#This Row],[Age]]&lt;=20,"Teen", IF(Table1[[#This Row],[Age]]&lt;=40, "Young Adult",IF(Table1[[#This Row],[Age]]&lt;=60, "Middle Age","Old Age"))))</f>
        <v>Old Age</v>
      </c>
      <c r="D3808" t="s">
        <v>5049</v>
      </c>
      <c r="E3808" t="s">
        <v>47</v>
      </c>
      <c r="F3808" t="s">
        <v>41</v>
      </c>
      <c r="G3808" s="2">
        <v>45470</v>
      </c>
      <c r="H3808" s="1">
        <f>YEAR(Table1[[#This Row],[Date_of_Diagnosis]])</f>
        <v>2024</v>
      </c>
      <c r="I3808" t="s">
        <v>42</v>
      </c>
      <c r="J3808" t="s">
        <v>38</v>
      </c>
      <c r="K3808" t="b">
        <v>0</v>
      </c>
      <c r="L3808">
        <v>1</v>
      </c>
      <c r="M3808">
        <v>14</v>
      </c>
      <c r="N3808" t="s">
        <v>9</v>
      </c>
      <c r="O3808">
        <v>44</v>
      </c>
      <c r="P3808" t="str">
        <f>IF(Table1[[#This Row],[Survival_Time_Months]]&lt;12,"&lt;1 Year",IF(Table1[[#This Row],[Survival_Time_Months]]&lt;60,"1-5 Years","5+ Years"))</f>
        <v>1-5 Years</v>
      </c>
      <c r="Q3808" t="s">
        <v>10</v>
      </c>
      <c r="R3808" t="b">
        <v>0</v>
      </c>
      <c r="S3808" t="s">
        <v>11</v>
      </c>
    </row>
    <row r="3809" spans="1:19" x14ac:dyDescent="0.35">
      <c r="A3809" t="s">
        <v>3854</v>
      </c>
      <c r="B3809">
        <v>70</v>
      </c>
      <c r="C3809" t="str">
        <f>IF(Table1[[#This Row],[Age]]&lt;=10,"Child",IF(Table1[[#This Row],[Age]]&lt;=20,"Teen", IF(Table1[[#This Row],[Age]]&lt;=40, "Young Adult",IF(Table1[[#This Row],[Age]]&lt;=60, "Middle Age","Old Age"))))</f>
        <v>Old Age</v>
      </c>
      <c r="D3809" t="s">
        <v>5049</v>
      </c>
      <c r="E3809" t="s">
        <v>50</v>
      </c>
      <c r="F3809" t="s">
        <v>41</v>
      </c>
      <c r="G3809" s="2">
        <v>43945</v>
      </c>
      <c r="H3809" s="1">
        <f>YEAR(Table1[[#This Row],[Date_of_Diagnosis]])</f>
        <v>2020</v>
      </c>
      <c r="I3809" t="s">
        <v>51</v>
      </c>
      <c r="J3809" t="s">
        <v>2</v>
      </c>
      <c r="K3809" t="b">
        <v>1</v>
      </c>
      <c r="L3809">
        <v>41</v>
      </c>
      <c r="M3809">
        <v>20</v>
      </c>
      <c r="N3809" t="s">
        <v>15</v>
      </c>
      <c r="O3809">
        <v>70</v>
      </c>
      <c r="P3809" t="str">
        <f>IF(Table1[[#This Row],[Survival_Time_Months]]&lt;12,"&lt;1 Year",IF(Table1[[#This Row],[Survival_Time_Months]]&lt;60,"1-5 Years","5+ Years"))</f>
        <v>5+ Years</v>
      </c>
      <c r="Q3809" t="s">
        <v>14</v>
      </c>
      <c r="R3809" t="b">
        <v>1</v>
      </c>
      <c r="S3809" t="s">
        <v>23</v>
      </c>
    </row>
    <row r="3810" spans="1:19" x14ac:dyDescent="0.35">
      <c r="A3810" t="s">
        <v>3855</v>
      </c>
      <c r="B3810">
        <v>84</v>
      </c>
      <c r="C3810" t="str">
        <f>IF(Table1[[#This Row],[Age]]&lt;=10,"Child",IF(Table1[[#This Row],[Age]]&lt;=20,"Teen", IF(Table1[[#This Row],[Age]]&lt;=40, "Young Adult",IF(Table1[[#This Row],[Age]]&lt;=60, "Middle Age","Old Age"))))</f>
        <v>Old Age</v>
      </c>
      <c r="D3810" t="s">
        <v>5050</v>
      </c>
      <c r="E3810" t="s">
        <v>35</v>
      </c>
      <c r="F3810" t="s">
        <v>36</v>
      </c>
      <c r="G3810" s="2">
        <v>45643</v>
      </c>
      <c r="H3810" s="1">
        <f>YEAR(Table1[[#This Row],[Date_of_Diagnosis]])</f>
        <v>2024</v>
      </c>
      <c r="I3810" t="s">
        <v>37</v>
      </c>
      <c r="J3810" t="s">
        <v>2</v>
      </c>
      <c r="K3810" t="b">
        <v>1</v>
      </c>
      <c r="L3810">
        <v>57</v>
      </c>
      <c r="M3810">
        <v>2</v>
      </c>
      <c r="N3810" t="s">
        <v>15</v>
      </c>
      <c r="O3810">
        <v>52</v>
      </c>
      <c r="P3810" t="str">
        <f>IF(Table1[[#This Row],[Survival_Time_Months]]&lt;12,"&lt;1 Year",IF(Table1[[#This Row],[Survival_Time_Months]]&lt;60,"1-5 Years","5+ Years"))</f>
        <v>1-5 Years</v>
      </c>
      <c r="Q3810" t="s">
        <v>14</v>
      </c>
      <c r="R3810" t="b">
        <v>0</v>
      </c>
      <c r="S3810" t="s">
        <v>17</v>
      </c>
    </row>
    <row r="3811" spans="1:19" x14ac:dyDescent="0.35">
      <c r="A3811" t="s">
        <v>3856</v>
      </c>
      <c r="B3811">
        <v>48</v>
      </c>
      <c r="C3811" t="str">
        <f>IF(Table1[[#This Row],[Age]]&lt;=10,"Child",IF(Table1[[#This Row],[Age]]&lt;=20,"Teen", IF(Table1[[#This Row],[Age]]&lt;=40, "Young Adult",IF(Table1[[#This Row],[Age]]&lt;=60, "Middle Age","Old Age"))))</f>
        <v>Middle Age</v>
      </c>
      <c r="D3811" t="s">
        <v>5050</v>
      </c>
      <c r="E3811" t="s">
        <v>50</v>
      </c>
      <c r="F3811" t="s">
        <v>44</v>
      </c>
      <c r="G3811" s="2">
        <v>45254</v>
      </c>
      <c r="H3811" s="1">
        <f>YEAR(Table1[[#This Row],[Date_of_Diagnosis]])</f>
        <v>2023</v>
      </c>
      <c r="I3811" t="s">
        <v>37</v>
      </c>
      <c r="J3811" t="s">
        <v>45</v>
      </c>
      <c r="K3811" t="b">
        <v>1</v>
      </c>
      <c r="L3811">
        <v>46</v>
      </c>
      <c r="M3811">
        <v>0</v>
      </c>
      <c r="N3811" t="s">
        <v>9</v>
      </c>
      <c r="O3811">
        <v>46</v>
      </c>
      <c r="P3811" t="str">
        <f>IF(Table1[[#This Row],[Survival_Time_Months]]&lt;12,"&lt;1 Year",IF(Table1[[#This Row],[Survival_Time_Months]]&lt;60,"1-5 Years","5+ Years"))</f>
        <v>1-5 Years</v>
      </c>
      <c r="Q3811" t="s">
        <v>14</v>
      </c>
      <c r="R3811" t="b">
        <v>0</v>
      </c>
      <c r="S3811" t="s">
        <v>19</v>
      </c>
    </row>
    <row r="3812" spans="1:19" x14ac:dyDescent="0.35">
      <c r="A3812" t="s">
        <v>3857</v>
      </c>
      <c r="B3812">
        <v>61</v>
      </c>
      <c r="C3812" t="str">
        <f>IF(Table1[[#This Row],[Age]]&lt;=10,"Child",IF(Table1[[#This Row],[Age]]&lt;=20,"Teen", IF(Table1[[#This Row],[Age]]&lt;=40, "Young Adult",IF(Table1[[#This Row],[Age]]&lt;=60, "Middle Age","Old Age"))))</f>
        <v>Old Age</v>
      </c>
      <c r="D3812" t="s">
        <v>5049</v>
      </c>
      <c r="E3812" t="s">
        <v>47</v>
      </c>
      <c r="F3812" t="s">
        <v>41</v>
      </c>
      <c r="G3812" s="2">
        <v>45470</v>
      </c>
      <c r="H3812" s="1">
        <f>YEAR(Table1[[#This Row],[Date_of_Diagnosis]])</f>
        <v>2024</v>
      </c>
      <c r="I3812" t="s">
        <v>42</v>
      </c>
      <c r="J3812" t="s">
        <v>45</v>
      </c>
      <c r="K3812" t="b">
        <v>1</v>
      </c>
      <c r="L3812">
        <v>69</v>
      </c>
      <c r="M3812">
        <v>10</v>
      </c>
      <c r="N3812" t="s">
        <v>12</v>
      </c>
      <c r="O3812">
        <v>117</v>
      </c>
      <c r="P3812" t="str">
        <f>IF(Table1[[#This Row],[Survival_Time_Months]]&lt;12,"&lt;1 Year",IF(Table1[[#This Row],[Survival_Time_Months]]&lt;60,"1-5 Years","5+ Years"))</f>
        <v>5+ Years</v>
      </c>
      <c r="Q3812" t="s">
        <v>14</v>
      </c>
      <c r="R3812" t="b">
        <v>0</v>
      </c>
      <c r="S3812" t="s">
        <v>22</v>
      </c>
    </row>
    <row r="3813" spans="1:19" x14ac:dyDescent="0.35">
      <c r="A3813" t="s">
        <v>3858</v>
      </c>
      <c r="B3813">
        <v>66</v>
      </c>
      <c r="C3813" t="str">
        <f>IF(Table1[[#This Row],[Age]]&lt;=10,"Child",IF(Table1[[#This Row],[Age]]&lt;=20,"Teen", IF(Table1[[#This Row],[Age]]&lt;=40, "Young Adult",IF(Table1[[#This Row],[Age]]&lt;=60, "Middle Age","Old Age"))))</f>
        <v>Old Age</v>
      </c>
      <c r="D3813" t="s">
        <v>40</v>
      </c>
      <c r="E3813" t="s">
        <v>47</v>
      </c>
      <c r="F3813" t="s">
        <v>36</v>
      </c>
      <c r="G3813" s="2">
        <v>44048</v>
      </c>
      <c r="H3813" s="1">
        <f>YEAR(Table1[[#This Row],[Date_of_Diagnosis]])</f>
        <v>2020</v>
      </c>
      <c r="I3813" t="s">
        <v>42</v>
      </c>
      <c r="J3813" t="s">
        <v>45</v>
      </c>
      <c r="K3813" t="b">
        <v>0</v>
      </c>
      <c r="L3813">
        <v>5</v>
      </c>
      <c r="M3813">
        <v>12</v>
      </c>
      <c r="N3813" t="s">
        <v>15</v>
      </c>
      <c r="O3813">
        <v>98</v>
      </c>
      <c r="P3813" t="str">
        <f>IF(Table1[[#This Row],[Survival_Time_Months]]&lt;12,"&lt;1 Year",IF(Table1[[#This Row],[Survival_Time_Months]]&lt;60,"1-5 Years","5+ Years"))</f>
        <v>5+ Years</v>
      </c>
      <c r="Q3813" t="s">
        <v>14</v>
      </c>
      <c r="R3813" t="b">
        <v>0</v>
      </c>
      <c r="S3813" t="s">
        <v>11</v>
      </c>
    </row>
    <row r="3814" spans="1:19" x14ac:dyDescent="0.35">
      <c r="A3814" t="s">
        <v>3859</v>
      </c>
      <c r="B3814">
        <v>47</v>
      </c>
      <c r="C3814" t="str">
        <f>IF(Table1[[#This Row],[Age]]&lt;=10,"Child",IF(Table1[[#This Row],[Age]]&lt;=20,"Teen", IF(Table1[[#This Row],[Age]]&lt;=40, "Young Adult",IF(Table1[[#This Row],[Age]]&lt;=60, "Middle Age","Old Age"))))</f>
        <v>Middle Age</v>
      </c>
      <c r="D3814" t="s">
        <v>40</v>
      </c>
      <c r="E3814" t="s">
        <v>35</v>
      </c>
      <c r="F3814" t="s">
        <v>41</v>
      </c>
      <c r="G3814" s="2">
        <v>45156</v>
      </c>
      <c r="H3814" s="1">
        <f>YEAR(Table1[[#This Row],[Date_of_Diagnosis]])</f>
        <v>2023</v>
      </c>
      <c r="I3814" t="s">
        <v>42</v>
      </c>
      <c r="J3814" t="s">
        <v>45</v>
      </c>
      <c r="K3814" t="b">
        <v>0</v>
      </c>
      <c r="L3814">
        <v>15</v>
      </c>
      <c r="M3814">
        <v>0</v>
      </c>
      <c r="N3814" t="s">
        <v>9</v>
      </c>
      <c r="O3814">
        <v>9</v>
      </c>
      <c r="P3814" t="str">
        <f>IF(Table1[[#This Row],[Survival_Time_Months]]&lt;12,"&lt;1 Year",IF(Table1[[#This Row],[Survival_Time_Months]]&lt;60,"1-5 Years","5+ Years"))</f>
        <v>&lt;1 Year</v>
      </c>
      <c r="Q3814" t="s">
        <v>10</v>
      </c>
      <c r="R3814" t="b">
        <v>1</v>
      </c>
      <c r="S3814" t="s">
        <v>18</v>
      </c>
    </row>
    <row r="3815" spans="1:19" x14ac:dyDescent="0.35">
      <c r="A3815" t="s">
        <v>3860</v>
      </c>
      <c r="B3815">
        <v>87</v>
      </c>
      <c r="C3815" t="str">
        <f>IF(Table1[[#This Row],[Age]]&lt;=10,"Child",IF(Table1[[#This Row],[Age]]&lt;=20,"Teen", IF(Table1[[#This Row],[Age]]&lt;=40, "Young Adult",IF(Table1[[#This Row],[Age]]&lt;=60, "Middle Age","Old Age"))))</f>
        <v>Old Age</v>
      </c>
      <c r="D3815" t="s">
        <v>5049</v>
      </c>
      <c r="E3815" t="s">
        <v>35</v>
      </c>
      <c r="F3815" t="s">
        <v>36</v>
      </c>
      <c r="G3815" s="2">
        <v>44056</v>
      </c>
      <c r="H3815" s="1">
        <f>YEAR(Table1[[#This Row],[Date_of_Diagnosis]])</f>
        <v>2020</v>
      </c>
      <c r="I3815" t="s">
        <v>42</v>
      </c>
      <c r="J3815" t="s">
        <v>45</v>
      </c>
      <c r="K3815" t="b">
        <v>0</v>
      </c>
      <c r="L3815">
        <v>70</v>
      </c>
      <c r="M3815">
        <v>11</v>
      </c>
      <c r="N3815" t="s">
        <v>15</v>
      </c>
      <c r="O3815">
        <v>83</v>
      </c>
      <c r="P3815" t="str">
        <f>IF(Table1[[#This Row],[Survival_Time_Months]]&lt;12,"&lt;1 Year",IF(Table1[[#This Row],[Survival_Time_Months]]&lt;60,"1-5 Years","5+ Years"))</f>
        <v>5+ Years</v>
      </c>
      <c r="Q3815" t="s">
        <v>10</v>
      </c>
      <c r="R3815" t="b">
        <v>1</v>
      </c>
      <c r="S3815" t="s">
        <v>22</v>
      </c>
    </row>
    <row r="3816" spans="1:19" x14ac:dyDescent="0.35">
      <c r="A3816" t="s">
        <v>3861</v>
      </c>
      <c r="B3816">
        <v>48</v>
      </c>
      <c r="C3816" t="str">
        <f>IF(Table1[[#This Row],[Age]]&lt;=10,"Child",IF(Table1[[#This Row],[Age]]&lt;=20,"Teen", IF(Table1[[#This Row],[Age]]&lt;=40, "Young Adult",IF(Table1[[#This Row],[Age]]&lt;=60, "Middle Age","Old Age"))))</f>
        <v>Middle Age</v>
      </c>
      <c r="D3816" t="s">
        <v>5049</v>
      </c>
      <c r="E3816" t="s">
        <v>47</v>
      </c>
      <c r="F3816" t="s">
        <v>36</v>
      </c>
      <c r="G3816" s="2">
        <v>44205</v>
      </c>
      <c r="H3816" s="1">
        <f>YEAR(Table1[[#This Row],[Date_of_Diagnosis]])</f>
        <v>2021</v>
      </c>
      <c r="I3816" t="s">
        <v>51</v>
      </c>
      <c r="J3816" t="s">
        <v>45</v>
      </c>
      <c r="K3816" t="b">
        <v>0</v>
      </c>
      <c r="L3816">
        <v>54</v>
      </c>
      <c r="M3816">
        <v>4</v>
      </c>
      <c r="N3816" t="s">
        <v>9</v>
      </c>
      <c r="O3816">
        <v>21</v>
      </c>
      <c r="P3816" t="str">
        <f>IF(Table1[[#This Row],[Survival_Time_Months]]&lt;12,"&lt;1 Year",IF(Table1[[#This Row],[Survival_Time_Months]]&lt;60,"1-5 Years","5+ Years"))</f>
        <v>1-5 Years</v>
      </c>
      <c r="Q3816" t="s">
        <v>10</v>
      </c>
      <c r="R3816" t="b">
        <v>0</v>
      </c>
      <c r="S3816" t="s">
        <v>20</v>
      </c>
    </row>
    <row r="3817" spans="1:19" x14ac:dyDescent="0.35">
      <c r="A3817" t="s">
        <v>3862</v>
      </c>
      <c r="B3817">
        <v>17</v>
      </c>
      <c r="C3817" t="str">
        <f>IF(Table1[[#This Row],[Age]]&lt;=10,"Child",IF(Table1[[#This Row],[Age]]&lt;=20,"Teen", IF(Table1[[#This Row],[Age]]&lt;=40, "Young Adult",IF(Table1[[#This Row],[Age]]&lt;=60, "Middle Age","Old Age"))))</f>
        <v>Teen</v>
      </c>
      <c r="D3817" t="s">
        <v>40</v>
      </c>
      <c r="E3817" t="s">
        <v>50</v>
      </c>
      <c r="F3817" t="s">
        <v>44</v>
      </c>
      <c r="G3817" s="2">
        <v>45468</v>
      </c>
      <c r="H3817" s="1">
        <f>YEAR(Table1[[#This Row],[Date_of_Diagnosis]])</f>
        <v>2024</v>
      </c>
      <c r="I3817" t="s">
        <v>48</v>
      </c>
      <c r="J3817" t="s">
        <v>38</v>
      </c>
      <c r="K3817" t="b">
        <v>1</v>
      </c>
      <c r="L3817">
        <v>30</v>
      </c>
      <c r="M3817">
        <v>8</v>
      </c>
      <c r="N3817" t="s">
        <v>15</v>
      </c>
      <c r="O3817">
        <v>97</v>
      </c>
      <c r="P3817" t="str">
        <f>IF(Table1[[#This Row],[Survival_Time_Months]]&lt;12,"&lt;1 Year",IF(Table1[[#This Row],[Survival_Time_Months]]&lt;60,"1-5 Years","5+ Years"))</f>
        <v>5+ Years</v>
      </c>
      <c r="Q3817" t="s">
        <v>10</v>
      </c>
      <c r="R3817" t="b">
        <v>0</v>
      </c>
      <c r="S3817" t="s">
        <v>11</v>
      </c>
    </row>
    <row r="3818" spans="1:19" x14ac:dyDescent="0.35">
      <c r="A3818" t="s">
        <v>3863</v>
      </c>
      <c r="B3818">
        <v>21</v>
      </c>
      <c r="C3818" t="str">
        <f>IF(Table1[[#This Row],[Age]]&lt;=10,"Child",IF(Table1[[#This Row],[Age]]&lt;=20,"Teen", IF(Table1[[#This Row],[Age]]&lt;=40, "Young Adult",IF(Table1[[#This Row],[Age]]&lt;=60, "Middle Age","Old Age"))))</f>
        <v>Young Adult</v>
      </c>
      <c r="D3818" t="s">
        <v>5049</v>
      </c>
      <c r="E3818" t="s">
        <v>47</v>
      </c>
      <c r="F3818" t="s">
        <v>41</v>
      </c>
      <c r="G3818" s="2">
        <v>44725</v>
      </c>
      <c r="H3818" s="1">
        <f>YEAR(Table1[[#This Row],[Date_of_Diagnosis]])</f>
        <v>2022</v>
      </c>
      <c r="I3818" t="s">
        <v>48</v>
      </c>
      <c r="J3818" t="s">
        <v>2</v>
      </c>
      <c r="K3818" t="b">
        <v>0</v>
      </c>
      <c r="L3818">
        <v>9</v>
      </c>
      <c r="M3818">
        <v>7</v>
      </c>
      <c r="N3818" t="s">
        <v>15</v>
      </c>
      <c r="O3818">
        <v>40</v>
      </c>
      <c r="P3818" t="str">
        <f>IF(Table1[[#This Row],[Survival_Time_Months]]&lt;12,"&lt;1 Year",IF(Table1[[#This Row],[Survival_Time_Months]]&lt;60,"1-5 Years","5+ Years"))</f>
        <v>1-5 Years</v>
      </c>
      <c r="Q3818" t="s">
        <v>14</v>
      </c>
      <c r="R3818" t="b">
        <v>1</v>
      </c>
      <c r="S3818" t="s">
        <v>21</v>
      </c>
    </row>
    <row r="3819" spans="1:19" x14ac:dyDescent="0.35">
      <c r="A3819" t="s">
        <v>3864</v>
      </c>
      <c r="B3819">
        <v>46</v>
      </c>
      <c r="C3819" t="str">
        <f>IF(Table1[[#This Row],[Age]]&lt;=10,"Child",IF(Table1[[#This Row],[Age]]&lt;=20,"Teen", IF(Table1[[#This Row],[Age]]&lt;=40, "Young Adult",IF(Table1[[#This Row],[Age]]&lt;=60, "Middle Age","Old Age"))))</f>
        <v>Middle Age</v>
      </c>
      <c r="D3819" t="s">
        <v>40</v>
      </c>
      <c r="E3819" t="s">
        <v>35</v>
      </c>
      <c r="F3819" t="s">
        <v>36</v>
      </c>
      <c r="G3819" s="2">
        <v>45209</v>
      </c>
      <c r="H3819" s="1">
        <f>YEAR(Table1[[#This Row],[Date_of_Diagnosis]])</f>
        <v>2023</v>
      </c>
      <c r="I3819" t="s">
        <v>51</v>
      </c>
      <c r="J3819" t="s">
        <v>2</v>
      </c>
      <c r="K3819" t="b">
        <v>0</v>
      </c>
      <c r="L3819">
        <v>64</v>
      </c>
      <c r="M3819">
        <v>8</v>
      </c>
      <c r="N3819" t="s">
        <v>12</v>
      </c>
      <c r="O3819">
        <v>107</v>
      </c>
      <c r="P3819" t="str">
        <f>IF(Table1[[#This Row],[Survival_Time_Months]]&lt;12,"&lt;1 Year",IF(Table1[[#This Row],[Survival_Time_Months]]&lt;60,"1-5 Years","5+ Years"))</f>
        <v>5+ Years</v>
      </c>
      <c r="Q3819" t="s">
        <v>14</v>
      </c>
      <c r="R3819" t="b">
        <v>1</v>
      </c>
      <c r="S3819" t="s">
        <v>11</v>
      </c>
    </row>
    <row r="3820" spans="1:19" x14ac:dyDescent="0.35">
      <c r="A3820" t="s">
        <v>3865</v>
      </c>
      <c r="B3820">
        <v>57</v>
      </c>
      <c r="C3820" t="str">
        <f>IF(Table1[[#This Row],[Age]]&lt;=10,"Child",IF(Table1[[#This Row],[Age]]&lt;=20,"Teen", IF(Table1[[#This Row],[Age]]&lt;=40, "Young Adult",IF(Table1[[#This Row],[Age]]&lt;=60, "Middle Age","Old Age"))))</f>
        <v>Middle Age</v>
      </c>
      <c r="D3820" t="s">
        <v>40</v>
      </c>
      <c r="E3820" t="s">
        <v>35</v>
      </c>
      <c r="F3820" t="s">
        <v>44</v>
      </c>
      <c r="G3820" s="2">
        <v>45310</v>
      </c>
      <c r="H3820" s="1">
        <f>YEAR(Table1[[#This Row],[Date_of_Diagnosis]])</f>
        <v>2024</v>
      </c>
      <c r="I3820" t="s">
        <v>37</v>
      </c>
      <c r="J3820" t="s">
        <v>45</v>
      </c>
      <c r="K3820" t="b">
        <v>0</v>
      </c>
      <c r="L3820">
        <v>55</v>
      </c>
      <c r="M3820">
        <v>16</v>
      </c>
      <c r="N3820" t="s">
        <v>9</v>
      </c>
      <c r="O3820">
        <v>30</v>
      </c>
      <c r="P3820" t="str">
        <f>IF(Table1[[#This Row],[Survival_Time_Months]]&lt;12,"&lt;1 Year",IF(Table1[[#This Row],[Survival_Time_Months]]&lt;60,"1-5 Years","5+ Years"))</f>
        <v>1-5 Years</v>
      </c>
      <c r="Q3820" t="s">
        <v>10</v>
      </c>
      <c r="R3820" t="b">
        <v>0</v>
      </c>
      <c r="S3820" t="s">
        <v>21</v>
      </c>
    </row>
    <row r="3821" spans="1:19" x14ac:dyDescent="0.35">
      <c r="A3821" t="s">
        <v>3866</v>
      </c>
      <c r="B3821">
        <v>5</v>
      </c>
      <c r="C3821" t="str">
        <f>IF(Table1[[#This Row],[Age]]&lt;=10,"Child",IF(Table1[[#This Row],[Age]]&lt;=20,"Teen", IF(Table1[[#This Row],[Age]]&lt;=40, "Young Adult",IF(Table1[[#This Row],[Age]]&lt;=60, "Middle Age","Old Age"))))</f>
        <v>Child</v>
      </c>
      <c r="D3821" t="s">
        <v>40</v>
      </c>
      <c r="E3821" t="s">
        <v>50</v>
      </c>
      <c r="F3821" t="s">
        <v>41</v>
      </c>
      <c r="G3821" s="2">
        <v>44582</v>
      </c>
      <c r="H3821" s="1">
        <f>YEAR(Table1[[#This Row],[Date_of_Diagnosis]])</f>
        <v>2022</v>
      </c>
      <c r="I3821" t="s">
        <v>48</v>
      </c>
      <c r="J3821" t="s">
        <v>2</v>
      </c>
      <c r="K3821" t="b">
        <v>1</v>
      </c>
      <c r="L3821">
        <v>14</v>
      </c>
      <c r="M3821">
        <v>17</v>
      </c>
      <c r="N3821" t="s">
        <v>15</v>
      </c>
      <c r="O3821">
        <v>110</v>
      </c>
      <c r="P3821" t="str">
        <f>IF(Table1[[#This Row],[Survival_Time_Months]]&lt;12,"&lt;1 Year",IF(Table1[[#This Row],[Survival_Time_Months]]&lt;60,"1-5 Years","5+ Years"))</f>
        <v>5+ Years</v>
      </c>
      <c r="Q3821" t="s">
        <v>10</v>
      </c>
      <c r="R3821" t="b">
        <v>0</v>
      </c>
      <c r="S3821" t="s">
        <v>20</v>
      </c>
    </row>
    <row r="3822" spans="1:19" x14ac:dyDescent="0.35">
      <c r="A3822" t="s">
        <v>3867</v>
      </c>
      <c r="B3822">
        <v>21</v>
      </c>
      <c r="C3822" t="str">
        <f>IF(Table1[[#This Row],[Age]]&lt;=10,"Child",IF(Table1[[#This Row],[Age]]&lt;=20,"Teen", IF(Table1[[#This Row],[Age]]&lt;=40, "Young Adult",IF(Table1[[#This Row],[Age]]&lt;=60, "Middle Age","Old Age"))))</f>
        <v>Young Adult</v>
      </c>
      <c r="D3822" t="s">
        <v>5049</v>
      </c>
      <c r="E3822" t="s">
        <v>35</v>
      </c>
      <c r="F3822" t="s">
        <v>36</v>
      </c>
      <c r="G3822" s="2">
        <v>44679</v>
      </c>
      <c r="H3822" s="1">
        <f>YEAR(Table1[[#This Row],[Date_of_Diagnosis]])</f>
        <v>2022</v>
      </c>
      <c r="I3822" t="s">
        <v>37</v>
      </c>
      <c r="J3822" t="s">
        <v>45</v>
      </c>
      <c r="K3822" t="b">
        <v>0</v>
      </c>
      <c r="L3822">
        <v>1</v>
      </c>
      <c r="M3822">
        <v>7</v>
      </c>
      <c r="N3822" t="s">
        <v>9</v>
      </c>
      <c r="O3822">
        <v>62</v>
      </c>
      <c r="P3822" t="str">
        <f>IF(Table1[[#This Row],[Survival_Time_Months]]&lt;12,"&lt;1 Year",IF(Table1[[#This Row],[Survival_Time_Months]]&lt;60,"1-5 Years","5+ Years"))</f>
        <v>5+ Years</v>
      </c>
      <c r="Q3822" t="s">
        <v>10</v>
      </c>
      <c r="R3822" t="b">
        <v>1</v>
      </c>
      <c r="S3822" t="s">
        <v>22</v>
      </c>
    </row>
    <row r="3823" spans="1:19" x14ac:dyDescent="0.35">
      <c r="A3823" t="s">
        <v>3868</v>
      </c>
      <c r="B3823">
        <v>60</v>
      </c>
      <c r="C3823" t="str">
        <f>IF(Table1[[#This Row],[Age]]&lt;=10,"Child",IF(Table1[[#This Row],[Age]]&lt;=20,"Teen", IF(Table1[[#This Row],[Age]]&lt;=40, "Young Adult",IF(Table1[[#This Row],[Age]]&lt;=60, "Middle Age","Old Age"))))</f>
        <v>Middle Age</v>
      </c>
      <c r="D3823" t="s">
        <v>5050</v>
      </c>
      <c r="E3823" t="s">
        <v>47</v>
      </c>
      <c r="F3823" t="s">
        <v>36</v>
      </c>
      <c r="G3823" s="2">
        <v>44965</v>
      </c>
      <c r="H3823" s="1">
        <f>YEAR(Table1[[#This Row],[Date_of_Diagnosis]])</f>
        <v>2023</v>
      </c>
      <c r="I3823" t="s">
        <v>37</v>
      </c>
      <c r="J3823" t="s">
        <v>45</v>
      </c>
      <c r="K3823" t="b">
        <v>1</v>
      </c>
      <c r="L3823">
        <v>4</v>
      </c>
      <c r="M3823">
        <v>11</v>
      </c>
      <c r="N3823" t="s">
        <v>12</v>
      </c>
      <c r="O3823">
        <v>96</v>
      </c>
      <c r="P3823" t="str">
        <f>IF(Table1[[#This Row],[Survival_Time_Months]]&lt;12,"&lt;1 Year",IF(Table1[[#This Row],[Survival_Time_Months]]&lt;60,"1-5 Years","5+ Years"))</f>
        <v>5+ Years</v>
      </c>
      <c r="Q3823" t="s">
        <v>10</v>
      </c>
      <c r="R3823" t="b">
        <v>0</v>
      </c>
      <c r="S3823" t="s">
        <v>22</v>
      </c>
    </row>
    <row r="3824" spans="1:19" x14ac:dyDescent="0.35">
      <c r="A3824" t="s">
        <v>3869</v>
      </c>
      <c r="B3824">
        <v>70</v>
      </c>
      <c r="C3824" t="str">
        <f>IF(Table1[[#This Row],[Age]]&lt;=10,"Child",IF(Table1[[#This Row],[Age]]&lt;=20,"Teen", IF(Table1[[#This Row],[Age]]&lt;=40, "Young Adult",IF(Table1[[#This Row],[Age]]&lt;=60, "Middle Age","Old Age"))))</f>
        <v>Old Age</v>
      </c>
      <c r="D3824" t="s">
        <v>40</v>
      </c>
      <c r="E3824" t="s">
        <v>35</v>
      </c>
      <c r="F3824" t="s">
        <v>44</v>
      </c>
      <c r="G3824" s="2">
        <v>43647</v>
      </c>
      <c r="H3824" s="1">
        <f>YEAR(Table1[[#This Row],[Date_of_Diagnosis]])</f>
        <v>2019</v>
      </c>
      <c r="I3824" t="s">
        <v>48</v>
      </c>
      <c r="J3824" t="s">
        <v>45</v>
      </c>
      <c r="K3824" t="b">
        <v>0</v>
      </c>
      <c r="L3824">
        <v>16</v>
      </c>
      <c r="M3824">
        <v>4</v>
      </c>
      <c r="N3824" t="s">
        <v>12</v>
      </c>
      <c r="O3824">
        <v>61</v>
      </c>
      <c r="P3824" t="str">
        <f>IF(Table1[[#This Row],[Survival_Time_Months]]&lt;12,"&lt;1 Year",IF(Table1[[#This Row],[Survival_Time_Months]]&lt;60,"1-5 Years","5+ Years"))</f>
        <v>5+ Years</v>
      </c>
      <c r="Q3824" t="s">
        <v>14</v>
      </c>
      <c r="R3824" t="b">
        <v>0</v>
      </c>
      <c r="S3824" t="s">
        <v>19</v>
      </c>
    </row>
    <row r="3825" spans="1:19" x14ac:dyDescent="0.35">
      <c r="A3825" t="s">
        <v>3870</v>
      </c>
      <c r="B3825">
        <v>20</v>
      </c>
      <c r="C3825" t="str">
        <f>IF(Table1[[#This Row],[Age]]&lt;=10,"Child",IF(Table1[[#This Row],[Age]]&lt;=20,"Teen", IF(Table1[[#This Row],[Age]]&lt;=40, "Young Adult",IF(Table1[[#This Row],[Age]]&lt;=60, "Middle Age","Old Age"))))</f>
        <v>Teen</v>
      </c>
      <c r="D3825" t="s">
        <v>5049</v>
      </c>
      <c r="E3825" t="s">
        <v>47</v>
      </c>
      <c r="F3825" t="s">
        <v>41</v>
      </c>
      <c r="G3825" s="2">
        <v>43879</v>
      </c>
      <c r="H3825" s="1">
        <f>YEAR(Table1[[#This Row],[Date_of_Diagnosis]])</f>
        <v>2020</v>
      </c>
      <c r="I3825" t="s">
        <v>48</v>
      </c>
      <c r="J3825" t="s">
        <v>45</v>
      </c>
      <c r="K3825" t="b">
        <v>0</v>
      </c>
      <c r="L3825">
        <v>66</v>
      </c>
      <c r="M3825">
        <v>15</v>
      </c>
      <c r="N3825" t="s">
        <v>9</v>
      </c>
      <c r="O3825">
        <v>103</v>
      </c>
      <c r="P3825" t="str">
        <f>IF(Table1[[#This Row],[Survival_Time_Months]]&lt;12,"&lt;1 Year",IF(Table1[[#This Row],[Survival_Time_Months]]&lt;60,"1-5 Years","5+ Years"))</f>
        <v>5+ Years</v>
      </c>
      <c r="Q3825" t="s">
        <v>14</v>
      </c>
      <c r="R3825" t="b">
        <v>0</v>
      </c>
      <c r="S3825" t="s">
        <v>13</v>
      </c>
    </row>
    <row r="3826" spans="1:19" x14ac:dyDescent="0.35">
      <c r="A3826" t="s">
        <v>3871</v>
      </c>
      <c r="B3826">
        <v>15</v>
      </c>
      <c r="C3826" t="str">
        <f>IF(Table1[[#This Row],[Age]]&lt;=10,"Child",IF(Table1[[#This Row],[Age]]&lt;=20,"Teen", IF(Table1[[#This Row],[Age]]&lt;=40, "Young Adult",IF(Table1[[#This Row],[Age]]&lt;=60, "Middle Age","Old Age"))))</f>
        <v>Teen</v>
      </c>
      <c r="D3826" t="s">
        <v>5050</v>
      </c>
      <c r="E3826" t="s">
        <v>35</v>
      </c>
      <c r="F3826" t="s">
        <v>36</v>
      </c>
      <c r="G3826" s="2">
        <v>44944</v>
      </c>
      <c r="H3826" s="1">
        <f>YEAR(Table1[[#This Row],[Date_of_Diagnosis]])</f>
        <v>2023</v>
      </c>
      <c r="I3826" t="s">
        <v>42</v>
      </c>
      <c r="J3826" t="s">
        <v>2</v>
      </c>
      <c r="K3826" t="b">
        <v>1</v>
      </c>
      <c r="L3826">
        <v>61</v>
      </c>
      <c r="M3826">
        <v>11</v>
      </c>
      <c r="N3826" t="s">
        <v>15</v>
      </c>
      <c r="O3826">
        <v>21</v>
      </c>
      <c r="P3826" t="str">
        <f>IF(Table1[[#This Row],[Survival_Time_Months]]&lt;12,"&lt;1 Year",IF(Table1[[#This Row],[Survival_Time_Months]]&lt;60,"1-5 Years","5+ Years"))</f>
        <v>1-5 Years</v>
      </c>
      <c r="Q3826" t="s">
        <v>10</v>
      </c>
      <c r="R3826" t="b">
        <v>1</v>
      </c>
      <c r="S3826" t="s">
        <v>20</v>
      </c>
    </row>
    <row r="3827" spans="1:19" x14ac:dyDescent="0.35">
      <c r="A3827" t="s">
        <v>3872</v>
      </c>
      <c r="B3827">
        <v>7</v>
      </c>
      <c r="C3827" t="str">
        <f>IF(Table1[[#This Row],[Age]]&lt;=10,"Child",IF(Table1[[#This Row],[Age]]&lt;=20,"Teen", IF(Table1[[#This Row],[Age]]&lt;=40, "Young Adult",IF(Table1[[#This Row],[Age]]&lt;=60, "Middle Age","Old Age"))))</f>
        <v>Child</v>
      </c>
      <c r="D3827" t="s">
        <v>40</v>
      </c>
      <c r="E3827" t="s">
        <v>35</v>
      </c>
      <c r="F3827" t="s">
        <v>36</v>
      </c>
      <c r="G3827" s="2">
        <v>44767</v>
      </c>
      <c r="H3827" s="1">
        <f>YEAR(Table1[[#This Row],[Date_of_Diagnosis]])</f>
        <v>2022</v>
      </c>
      <c r="I3827" t="s">
        <v>48</v>
      </c>
      <c r="J3827" t="s">
        <v>2</v>
      </c>
      <c r="K3827" t="b">
        <v>0</v>
      </c>
      <c r="L3827">
        <v>1</v>
      </c>
      <c r="M3827">
        <v>17</v>
      </c>
      <c r="N3827" t="s">
        <v>15</v>
      </c>
      <c r="O3827">
        <v>37</v>
      </c>
      <c r="P3827" t="str">
        <f>IF(Table1[[#This Row],[Survival_Time_Months]]&lt;12,"&lt;1 Year",IF(Table1[[#This Row],[Survival_Time_Months]]&lt;60,"1-5 Years","5+ Years"))</f>
        <v>1-5 Years</v>
      </c>
      <c r="Q3827" t="s">
        <v>10</v>
      </c>
      <c r="R3827" t="b">
        <v>1</v>
      </c>
      <c r="S3827" t="s">
        <v>23</v>
      </c>
    </row>
    <row r="3828" spans="1:19" x14ac:dyDescent="0.35">
      <c r="A3828" t="s">
        <v>3873</v>
      </c>
      <c r="B3828">
        <v>24</v>
      </c>
      <c r="C3828" t="str">
        <f>IF(Table1[[#This Row],[Age]]&lt;=10,"Child",IF(Table1[[#This Row],[Age]]&lt;=20,"Teen", IF(Table1[[#This Row],[Age]]&lt;=40, "Young Adult",IF(Table1[[#This Row],[Age]]&lt;=60, "Middle Age","Old Age"))))</f>
        <v>Young Adult</v>
      </c>
      <c r="D3828" t="s">
        <v>40</v>
      </c>
      <c r="E3828" t="s">
        <v>35</v>
      </c>
      <c r="F3828" t="s">
        <v>41</v>
      </c>
      <c r="G3828" s="2">
        <v>45107</v>
      </c>
      <c r="H3828" s="1">
        <f>YEAR(Table1[[#This Row],[Date_of_Diagnosis]])</f>
        <v>2023</v>
      </c>
      <c r="I3828" t="s">
        <v>42</v>
      </c>
      <c r="J3828" t="s">
        <v>45</v>
      </c>
      <c r="K3828" t="b">
        <v>1</v>
      </c>
      <c r="L3828">
        <v>60</v>
      </c>
      <c r="M3828">
        <v>14</v>
      </c>
      <c r="N3828" t="s">
        <v>12</v>
      </c>
      <c r="O3828">
        <v>87</v>
      </c>
      <c r="P3828" t="str">
        <f>IF(Table1[[#This Row],[Survival_Time_Months]]&lt;12,"&lt;1 Year",IF(Table1[[#This Row],[Survival_Time_Months]]&lt;60,"1-5 Years","5+ Years"))</f>
        <v>5+ Years</v>
      </c>
      <c r="Q3828" t="s">
        <v>14</v>
      </c>
      <c r="R3828" t="b">
        <v>1</v>
      </c>
      <c r="S3828" t="s">
        <v>11</v>
      </c>
    </row>
    <row r="3829" spans="1:19" x14ac:dyDescent="0.35">
      <c r="A3829" t="s">
        <v>3874</v>
      </c>
      <c r="B3829">
        <v>32</v>
      </c>
      <c r="C3829" t="str">
        <f>IF(Table1[[#This Row],[Age]]&lt;=10,"Child",IF(Table1[[#This Row],[Age]]&lt;=20,"Teen", IF(Table1[[#This Row],[Age]]&lt;=40, "Young Adult",IF(Table1[[#This Row],[Age]]&lt;=60, "Middle Age","Old Age"))))</f>
        <v>Young Adult</v>
      </c>
      <c r="D3829" t="s">
        <v>5050</v>
      </c>
      <c r="E3829" t="s">
        <v>47</v>
      </c>
      <c r="F3829" t="s">
        <v>44</v>
      </c>
      <c r="G3829" s="2">
        <v>44073</v>
      </c>
      <c r="H3829" s="1">
        <f>YEAR(Table1[[#This Row],[Date_of_Diagnosis]])</f>
        <v>2020</v>
      </c>
      <c r="I3829" t="s">
        <v>51</v>
      </c>
      <c r="J3829" t="s">
        <v>2</v>
      </c>
      <c r="K3829" t="b">
        <v>0</v>
      </c>
      <c r="L3829">
        <v>5</v>
      </c>
      <c r="M3829">
        <v>2</v>
      </c>
      <c r="N3829" t="s">
        <v>15</v>
      </c>
      <c r="O3829">
        <v>43</v>
      </c>
      <c r="P3829" t="str">
        <f>IF(Table1[[#This Row],[Survival_Time_Months]]&lt;12,"&lt;1 Year",IF(Table1[[#This Row],[Survival_Time_Months]]&lt;60,"1-5 Years","5+ Years"))</f>
        <v>1-5 Years</v>
      </c>
      <c r="Q3829" t="s">
        <v>14</v>
      </c>
      <c r="R3829" t="b">
        <v>0</v>
      </c>
      <c r="S3829" t="s">
        <v>13</v>
      </c>
    </row>
    <row r="3830" spans="1:19" x14ac:dyDescent="0.35">
      <c r="A3830" t="s">
        <v>3875</v>
      </c>
      <c r="B3830">
        <v>24</v>
      </c>
      <c r="C3830" t="str">
        <f>IF(Table1[[#This Row],[Age]]&lt;=10,"Child",IF(Table1[[#This Row],[Age]]&lt;=20,"Teen", IF(Table1[[#This Row],[Age]]&lt;=40, "Young Adult",IF(Table1[[#This Row],[Age]]&lt;=60, "Middle Age","Old Age"))))</f>
        <v>Young Adult</v>
      </c>
      <c r="D3830" t="s">
        <v>5049</v>
      </c>
      <c r="E3830" t="s">
        <v>47</v>
      </c>
      <c r="F3830" t="s">
        <v>44</v>
      </c>
      <c r="G3830" s="2">
        <v>45254</v>
      </c>
      <c r="H3830" s="1">
        <f>YEAR(Table1[[#This Row],[Date_of_Diagnosis]])</f>
        <v>2023</v>
      </c>
      <c r="I3830" t="s">
        <v>51</v>
      </c>
      <c r="J3830" t="s">
        <v>2</v>
      </c>
      <c r="K3830" t="b">
        <v>0</v>
      </c>
      <c r="L3830">
        <v>35</v>
      </c>
      <c r="M3830">
        <v>12</v>
      </c>
      <c r="N3830" t="s">
        <v>9</v>
      </c>
      <c r="O3830">
        <v>12</v>
      </c>
      <c r="P3830" t="str">
        <f>IF(Table1[[#This Row],[Survival_Time_Months]]&lt;12,"&lt;1 Year",IF(Table1[[#This Row],[Survival_Time_Months]]&lt;60,"1-5 Years","5+ Years"))</f>
        <v>1-5 Years</v>
      </c>
      <c r="Q3830" t="s">
        <v>14</v>
      </c>
      <c r="R3830" t="b">
        <v>0</v>
      </c>
      <c r="S3830" t="s">
        <v>17</v>
      </c>
    </row>
    <row r="3831" spans="1:19" x14ac:dyDescent="0.35">
      <c r="A3831" t="s">
        <v>3876</v>
      </c>
      <c r="B3831">
        <v>61</v>
      </c>
      <c r="C3831" t="str">
        <f>IF(Table1[[#This Row],[Age]]&lt;=10,"Child",IF(Table1[[#This Row],[Age]]&lt;=20,"Teen", IF(Table1[[#This Row],[Age]]&lt;=40, "Young Adult",IF(Table1[[#This Row],[Age]]&lt;=60, "Middle Age","Old Age"))))</f>
        <v>Old Age</v>
      </c>
      <c r="D3831" t="s">
        <v>5050</v>
      </c>
      <c r="E3831" t="s">
        <v>50</v>
      </c>
      <c r="F3831" t="s">
        <v>36</v>
      </c>
      <c r="G3831" s="2">
        <v>45379</v>
      </c>
      <c r="H3831" s="1">
        <f>YEAR(Table1[[#This Row],[Date_of_Diagnosis]])</f>
        <v>2024</v>
      </c>
      <c r="I3831" t="s">
        <v>51</v>
      </c>
      <c r="J3831" t="s">
        <v>38</v>
      </c>
      <c r="K3831" t="b">
        <v>0</v>
      </c>
      <c r="L3831">
        <v>20</v>
      </c>
      <c r="M3831">
        <v>10</v>
      </c>
      <c r="N3831" t="s">
        <v>12</v>
      </c>
      <c r="O3831">
        <v>31</v>
      </c>
      <c r="P3831" t="str">
        <f>IF(Table1[[#This Row],[Survival_Time_Months]]&lt;12,"&lt;1 Year",IF(Table1[[#This Row],[Survival_Time_Months]]&lt;60,"1-5 Years","5+ Years"))</f>
        <v>1-5 Years</v>
      </c>
      <c r="Q3831" t="s">
        <v>14</v>
      </c>
      <c r="R3831" t="b">
        <v>0</v>
      </c>
      <c r="S3831" t="s">
        <v>11</v>
      </c>
    </row>
    <row r="3832" spans="1:19" x14ac:dyDescent="0.35">
      <c r="A3832" t="s">
        <v>3877</v>
      </c>
      <c r="B3832">
        <v>19</v>
      </c>
      <c r="C3832" t="str">
        <f>IF(Table1[[#This Row],[Age]]&lt;=10,"Child",IF(Table1[[#This Row],[Age]]&lt;=20,"Teen", IF(Table1[[#This Row],[Age]]&lt;=40, "Young Adult",IF(Table1[[#This Row],[Age]]&lt;=60, "Middle Age","Old Age"))))</f>
        <v>Teen</v>
      </c>
      <c r="D3832" t="s">
        <v>40</v>
      </c>
      <c r="E3832" t="s">
        <v>50</v>
      </c>
      <c r="F3832" t="s">
        <v>41</v>
      </c>
      <c r="G3832" s="2">
        <v>43687</v>
      </c>
      <c r="H3832" s="1">
        <f>YEAR(Table1[[#This Row],[Date_of_Diagnosis]])</f>
        <v>2019</v>
      </c>
      <c r="I3832" t="s">
        <v>42</v>
      </c>
      <c r="J3832" t="s">
        <v>38</v>
      </c>
      <c r="K3832" t="b">
        <v>0</v>
      </c>
      <c r="L3832">
        <v>10</v>
      </c>
      <c r="M3832">
        <v>20</v>
      </c>
      <c r="N3832" t="s">
        <v>12</v>
      </c>
      <c r="O3832">
        <v>14</v>
      </c>
      <c r="P3832" t="str">
        <f>IF(Table1[[#This Row],[Survival_Time_Months]]&lt;12,"&lt;1 Year",IF(Table1[[#This Row],[Survival_Time_Months]]&lt;60,"1-5 Years","5+ Years"))</f>
        <v>1-5 Years</v>
      </c>
      <c r="Q3832" t="s">
        <v>14</v>
      </c>
      <c r="R3832" t="b">
        <v>1</v>
      </c>
      <c r="S3832" t="s">
        <v>18</v>
      </c>
    </row>
    <row r="3833" spans="1:19" x14ac:dyDescent="0.35">
      <c r="A3833" t="s">
        <v>3878</v>
      </c>
      <c r="B3833">
        <v>7</v>
      </c>
      <c r="C3833" t="str">
        <f>IF(Table1[[#This Row],[Age]]&lt;=10,"Child",IF(Table1[[#This Row],[Age]]&lt;=20,"Teen", IF(Table1[[#This Row],[Age]]&lt;=40, "Young Adult",IF(Table1[[#This Row],[Age]]&lt;=60, "Middle Age","Old Age"))))</f>
        <v>Child</v>
      </c>
      <c r="D3833" t="s">
        <v>5049</v>
      </c>
      <c r="E3833" t="s">
        <v>35</v>
      </c>
      <c r="F3833" t="s">
        <v>44</v>
      </c>
      <c r="G3833" s="2">
        <v>44453</v>
      </c>
      <c r="H3833" s="1">
        <f>YEAR(Table1[[#This Row],[Date_of_Diagnosis]])</f>
        <v>2021</v>
      </c>
      <c r="I3833" t="s">
        <v>42</v>
      </c>
      <c r="J3833" t="s">
        <v>2</v>
      </c>
      <c r="K3833" t="b">
        <v>0</v>
      </c>
      <c r="L3833">
        <v>2</v>
      </c>
      <c r="M3833">
        <v>16</v>
      </c>
      <c r="N3833" t="s">
        <v>9</v>
      </c>
      <c r="O3833">
        <v>23</v>
      </c>
      <c r="P3833" t="str">
        <f>IF(Table1[[#This Row],[Survival_Time_Months]]&lt;12,"&lt;1 Year",IF(Table1[[#This Row],[Survival_Time_Months]]&lt;60,"1-5 Years","5+ Years"))</f>
        <v>1-5 Years</v>
      </c>
      <c r="Q3833" t="s">
        <v>14</v>
      </c>
      <c r="R3833" t="b">
        <v>0</v>
      </c>
      <c r="S3833" t="s">
        <v>11</v>
      </c>
    </row>
    <row r="3834" spans="1:19" x14ac:dyDescent="0.35">
      <c r="A3834" t="s">
        <v>3879</v>
      </c>
      <c r="B3834">
        <v>4</v>
      </c>
      <c r="C3834" t="str">
        <f>IF(Table1[[#This Row],[Age]]&lt;=10,"Child",IF(Table1[[#This Row],[Age]]&lt;=20,"Teen", IF(Table1[[#This Row],[Age]]&lt;=40, "Young Adult",IF(Table1[[#This Row],[Age]]&lt;=60, "Middle Age","Old Age"))))</f>
        <v>Child</v>
      </c>
      <c r="D3834" t="s">
        <v>5050</v>
      </c>
      <c r="E3834" t="s">
        <v>50</v>
      </c>
      <c r="F3834" t="s">
        <v>44</v>
      </c>
      <c r="G3834" s="2">
        <v>43719</v>
      </c>
      <c r="H3834" s="1">
        <f>YEAR(Table1[[#This Row],[Date_of_Diagnosis]])</f>
        <v>2019</v>
      </c>
      <c r="I3834" t="s">
        <v>51</v>
      </c>
      <c r="J3834" t="s">
        <v>38</v>
      </c>
      <c r="K3834" t="b">
        <v>0</v>
      </c>
      <c r="L3834">
        <v>11</v>
      </c>
      <c r="M3834">
        <v>3</v>
      </c>
      <c r="N3834" t="s">
        <v>15</v>
      </c>
      <c r="O3834">
        <v>23</v>
      </c>
      <c r="P3834" t="str">
        <f>IF(Table1[[#This Row],[Survival_Time_Months]]&lt;12,"&lt;1 Year",IF(Table1[[#This Row],[Survival_Time_Months]]&lt;60,"1-5 Years","5+ Years"))</f>
        <v>1-5 Years</v>
      </c>
      <c r="Q3834" t="s">
        <v>10</v>
      </c>
      <c r="R3834" t="b">
        <v>0</v>
      </c>
      <c r="S3834" t="s">
        <v>20</v>
      </c>
    </row>
    <row r="3835" spans="1:19" x14ac:dyDescent="0.35">
      <c r="A3835" t="s">
        <v>3880</v>
      </c>
      <c r="B3835">
        <v>53</v>
      </c>
      <c r="C3835" t="str">
        <f>IF(Table1[[#This Row],[Age]]&lt;=10,"Child",IF(Table1[[#This Row],[Age]]&lt;=20,"Teen", IF(Table1[[#This Row],[Age]]&lt;=40, "Young Adult",IF(Table1[[#This Row],[Age]]&lt;=60, "Middle Age","Old Age"))))</f>
        <v>Middle Age</v>
      </c>
      <c r="D3835" t="s">
        <v>5050</v>
      </c>
      <c r="E3835" t="s">
        <v>47</v>
      </c>
      <c r="F3835" t="s">
        <v>36</v>
      </c>
      <c r="G3835" s="2">
        <v>45331</v>
      </c>
      <c r="H3835" s="1">
        <f>YEAR(Table1[[#This Row],[Date_of_Diagnosis]])</f>
        <v>2024</v>
      </c>
      <c r="I3835" t="s">
        <v>48</v>
      </c>
      <c r="J3835" t="s">
        <v>38</v>
      </c>
      <c r="K3835" t="b">
        <v>0</v>
      </c>
      <c r="L3835">
        <v>33</v>
      </c>
      <c r="M3835">
        <v>2</v>
      </c>
      <c r="N3835" t="s">
        <v>15</v>
      </c>
      <c r="O3835">
        <v>24</v>
      </c>
      <c r="P3835" t="str">
        <f>IF(Table1[[#This Row],[Survival_Time_Months]]&lt;12,"&lt;1 Year",IF(Table1[[#This Row],[Survival_Time_Months]]&lt;60,"1-5 Years","5+ Years"))</f>
        <v>1-5 Years</v>
      </c>
      <c r="Q3835" t="s">
        <v>10</v>
      </c>
      <c r="R3835" t="b">
        <v>0</v>
      </c>
      <c r="S3835" t="s">
        <v>21</v>
      </c>
    </row>
    <row r="3836" spans="1:19" x14ac:dyDescent="0.35">
      <c r="A3836" t="s">
        <v>3881</v>
      </c>
      <c r="B3836">
        <v>40</v>
      </c>
      <c r="C3836" t="str">
        <f>IF(Table1[[#This Row],[Age]]&lt;=10,"Child",IF(Table1[[#This Row],[Age]]&lt;=20,"Teen", IF(Table1[[#This Row],[Age]]&lt;=40, "Young Adult",IF(Table1[[#This Row],[Age]]&lt;=60, "Middle Age","Old Age"))))</f>
        <v>Young Adult</v>
      </c>
      <c r="D3836" t="s">
        <v>5049</v>
      </c>
      <c r="E3836" t="s">
        <v>35</v>
      </c>
      <c r="F3836" t="s">
        <v>44</v>
      </c>
      <c r="G3836" s="2">
        <v>43616</v>
      </c>
      <c r="H3836" s="1">
        <f>YEAR(Table1[[#This Row],[Date_of_Diagnosis]])</f>
        <v>2019</v>
      </c>
      <c r="I3836" t="s">
        <v>51</v>
      </c>
      <c r="J3836" t="s">
        <v>2</v>
      </c>
      <c r="K3836" t="b">
        <v>1</v>
      </c>
      <c r="L3836">
        <v>28</v>
      </c>
      <c r="M3836">
        <v>13</v>
      </c>
      <c r="N3836" t="s">
        <v>12</v>
      </c>
      <c r="O3836">
        <v>78</v>
      </c>
      <c r="P3836" t="str">
        <f>IF(Table1[[#This Row],[Survival_Time_Months]]&lt;12,"&lt;1 Year",IF(Table1[[#This Row],[Survival_Time_Months]]&lt;60,"1-5 Years","5+ Years"))</f>
        <v>5+ Years</v>
      </c>
      <c r="Q3836" t="s">
        <v>14</v>
      </c>
      <c r="R3836" t="b">
        <v>1</v>
      </c>
      <c r="S3836" t="s">
        <v>22</v>
      </c>
    </row>
    <row r="3837" spans="1:19" x14ac:dyDescent="0.35">
      <c r="A3837" t="s">
        <v>3882</v>
      </c>
      <c r="B3837">
        <v>80</v>
      </c>
      <c r="C3837" t="str">
        <f>IF(Table1[[#This Row],[Age]]&lt;=10,"Child",IF(Table1[[#This Row],[Age]]&lt;=20,"Teen", IF(Table1[[#This Row],[Age]]&lt;=40, "Young Adult",IF(Table1[[#This Row],[Age]]&lt;=60, "Middle Age","Old Age"))))</f>
        <v>Old Age</v>
      </c>
      <c r="D3837" t="s">
        <v>40</v>
      </c>
      <c r="E3837" t="s">
        <v>50</v>
      </c>
      <c r="F3837" t="s">
        <v>36</v>
      </c>
      <c r="G3837" s="2">
        <v>44505</v>
      </c>
      <c r="H3837" s="1">
        <f>YEAR(Table1[[#This Row],[Date_of_Diagnosis]])</f>
        <v>2021</v>
      </c>
      <c r="I3837" t="s">
        <v>51</v>
      </c>
      <c r="J3837" t="s">
        <v>38</v>
      </c>
      <c r="K3837" t="b">
        <v>0</v>
      </c>
      <c r="L3837">
        <v>21</v>
      </c>
      <c r="M3837">
        <v>10</v>
      </c>
      <c r="N3837" t="s">
        <v>9</v>
      </c>
      <c r="O3837">
        <v>98</v>
      </c>
      <c r="P3837" t="str">
        <f>IF(Table1[[#This Row],[Survival_Time_Months]]&lt;12,"&lt;1 Year",IF(Table1[[#This Row],[Survival_Time_Months]]&lt;60,"1-5 Years","5+ Years"))</f>
        <v>5+ Years</v>
      </c>
      <c r="Q3837" t="s">
        <v>14</v>
      </c>
      <c r="R3837" t="b">
        <v>0</v>
      </c>
      <c r="S3837" t="s">
        <v>23</v>
      </c>
    </row>
    <row r="3838" spans="1:19" x14ac:dyDescent="0.35">
      <c r="A3838" t="s">
        <v>3883</v>
      </c>
      <c r="B3838">
        <v>63</v>
      </c>
      <c r="C3838" t="str">
        <f>IF(Table1[[#This Row],[Age]]&lt;=10,"Child",IF(Table1[[#This Row],[Age]]&lt;=20,"Teen", IF(Table1[[#This Row],[Age]]&lt;=40, "Young Adult",IF(Table1[[#This Row],[Age]]&lt;=60, "Middle Age","Old Age"))))</f>
        <v>Old Age</v>
      </c>
      <c r="D3838" t="s">
        <v>40</v>
      </c>
      <c r="E3838" t="s">
        <v>47</v>
      </c>
      <c r="F3838" t="s">
        <v>44</v>
      </c>
      <c r="G3838" s="2">
        <v>44348</v>
      </c>
      <c r="H3838" s="1">
        <f>YEAR(Table1[[#This Row],[Date_of_Diagnosis]])</f>
        <v>2021</v>
      </c>
      <c r="I3838" t="s">
        <v>42</v>
      </c>
      <c r="J3838" t="s">
        <v>45</v>
      </c>
      <c r="K3838" t="b">
        <v>1</v>
      </c>
      <c r="L3838">
        <v>25</v>
      </c>
      <c r="M3838">
        <v>13</v>
      </c>
      <c r="N3838" t="s">
        <v>9</v>
      </c>
      <c r="O3838">
        <v>11</v>
      </c>
      <c r="P3838" t="str">
        <f>IF(Table1[[#This Row],[Survival_Time_Months]]&lt;12,"&lt;1 Year",IF(Table1[[#This Row],[Survival_Time_Months]]&lt;60,"1-5 Years","5+ Years"))</f>
        <v>&lt;1 Year</v>
      </c>
      <c r="Q3838" t="s">
        <v>10</v>
      </c>
      <c r="R3838" t="b">
        <v>1</v>
      </c>
      <c r="S3838" t="s">
        <v>20</v>
      </c>
    </row>
    <row r="3839" spans="1:19" x14ac:dyDescent="0.35">
      <c r="A3839" t="s">
        <v>3884</v>
      </c>
      <c r="B3839">
        <v>50</v>
      </c>
      <c r="C3839" t="str">
        <f>IF(Table1[[#This Row],[Age]]&lt;=10,"Child",IF(Table1[[#This Row],[Age]]&lt;=20,"Teen", IF(Table1[[#This Row],[Age]]&lt;=40, "Young Adult",IF(Table1[[#This Row],[Age]]&lt;=60, "Middle Age","Old Age"))))</f>
        <v>Middle Age</v>
      </c>
      <c r="D3839" t="s">
        <v>5049</v>
      </c>
      <c r="E3839" t="s">
        <v>35</v>
      </c>
      <c r="F3839" t="s">
        <v>36</v>
      </c>
      <c r="G3839" s="2">
        <v>45009</v>
      </c>
      <c r="H3839" s="1">
        <f>YEAR(Table1[[#This Row],[Date_of_Diagnosis]])</f>
        <v>2023</v>
      </c>
      <c r="I3839" t="s">
        <v>42</v>
      </c>
      <c r="J3839" t="s">
        <v>45</v>
      </c>
      <c r="K3839" t="b">
        <v>1</v>
      </c>
      <c r="L3839">
        <v>40</v>
      </c>
      <c r="M3839">
        <v>12</v>
      </c>
      <c r="N3839" t="s">
        <v>9</v>
      </c>
      <c r="O3839">
        <v>97</v>
      </c>
      <c r="P3839" t="str">
        <f>IF(Table1[[#This Row],[Survival_Time_Months]]&lt;12,"&lt;1 Year",IF(Table1[[#This Row],[Survival_Time_Months]]&lt;60,"1-5 Years","5+ Years"))</f>
        <v>5+ Years</v>
      </c>
      <c r="Q3839" t="s">
        <v>10</v>
      </c>
      <c r="R3839" t="b">
        <v>1</v>
      </c>
      <c r="S3839" t="s">
        <v>20</v>
      </c>
    </row>
    <row r="3840" spans="1:19" x14ac:dyDescent="0.35">
      <c r="A3840" t="s">
        <v>3885</v>
      </c>
      <c r="B3840">
        <v>46</v>
      </c>
      <c r="C3840" t="str">
        <f>IF(Table1[[#This Row],[Age]]&lt;=10,"Child",IF(Table1[[#This Row],[Age]]&lt;=20,"Teen", IF(Table1[[#This Row],[Age]]&lt;=40, "Young Adult",IF(Table1[[#This Row],[Age]]&lt;=60, "Middle Age","Old Age"))))</f>
        <v>Middle Age</v>
      </c>
      <c r="D3840" t="s">
        <v>5050</v>
      </c>
      <c r="E3840" t="s">
        <v>47</v>
      </c>
      <c r="F3840" t="s">
        <v>44</v>
      </c>
      <c r="G3840" s="2">
        <v>45333</v>
      </c>
      <c r="H3840" s="1">
        <f>YEAR(Table1[[#This Row],[Date_of_Diagnosis]])</f>
        <v>2024</v>
      </c>
      <c r="I3840" t="s">
        <v>51</v>
      </c>
      <c r="J3840" t="s">
        <v>2</v>
      </c>
      <c r="K3840" t="b">
        <v>1</v>
      </c>
      <c r="L3840">
        <v>30</v>
      </c>
      <c r="M3840">
        <v>1</v>
      </c>
      <c r="N3840" t="s">
        <v>12</v>
      </c>
      <c r="O3840">
        <v>35</v>
      </c>
      <c r="P3840" t="str">
        <f>IF(Table1[[#This Row],[Survival_Time_Months]]&lt;12,"&lt;1 Year",IF(Table1[[#This Row],[Survival_Time_Months]]&lt;60,"1-5 Years","5+ Years"))</f>
        <v>1-5 Years</v>
      </c>
      <c r="Q3840" t="s">
        <v>14</v>
      </c>
      <c r="R3840" t="b">
        <v>1</v>
      </c>
      <c r="S3840" t="s">
        <v>22</v>
      </c>
    </row>
    <row r="3841" spans="1:19" x14ac:dyDescent="0.35">
      <c r="A3841" t="s">
        <v>3886</v>
      </c>
      <c r="B3841">
        <v>29</v>
      </c>
      <c r="C3841" t="str">
        <f>IF(Table1[[#This Row],[Age]]&lt;=10,"Child",IF(Table1[[#This Row],[Age]]&lt;=20,"Teen", IF(Table1[[#This Row],[Age]]&lt;=40, "Young Adult",IF(Table1[[#This Row],[Age]]&lt;=60, "Middle Age","Old Age"))))</f>
        <v>Young Adult</v>
      </c>
      <c r="D3841" t="s">
        <v>5050</v>
      </c>
      <c r="E3841" t="s">
        <v>47</v>
      </c>
      <c r="F3841" t="s">
        <v>44</v>
      </c>
      <c r="G3841" s="2">
        <v>44714</v>
      </c>
      <c r="H3841" s="1">
        <f>YEAR(Table1[[#This Row],[Date_of_Diagnosis]])</f>
        <v>2022</v>
      </c>
      <c r="I3841" t="s">
        <v>37</v>
      </c>
      <c r="J3841" t="s">
        <v>45</v>
      </c>
      <c r="K3841" t="b">
        <v>1</v>
      </c>
      <c r="L3841">
        <v>1</v>
      </c>
      <c r="M3841">
        <v>19</v>
      </c>
      <c r="N3841" t="s">
        <v>12</v>
      </c>
      <c r="O3841">
        <v>115</v>
      </c>
      <c r="P3841" t="str">
        <f>IF(Table1[[#This Row],[Survival_Time_Months]]&lt;12,"&lt;1 Year",IF(Table1[[#This Row],[Survival_Time_Months]]&lt;60,"1-5 Years","5+ Years"))</f>
        <v>5+ Years</v>
      </c>
      <c r="Q3841" t="s">
        <v>10</v>
      </c>
      <c r="R3841" t="b">
        <v>1</v>
      </c>
      <c r="S3841" t="s">
        <v>16</v>
      </c>
    </row>
    <row r="3842" spans="1:19" x14ac:dyDescent="0.35">
      <c r="A3842" t="s">
        <v>3887</v>
      </c>
      <c r="B3842">
        <v>16</v>
      </c>
      <c r="C3842" t="str">
        <f>IF(Table1[[#This Row],[Age]]&lt;=10,"Child",IF(Table1[[#This Row],[Age]]&lt;=20,"Teen", IF(Table1[[#This Row],[Age]]&lt;=40, "Young Adult",IF(Table1[[#This Row],[Age]]&lt;=60, "Middle Age","Old Age"))))</f>
        <v>Teen</v>
      </c>
      <c r="D3842" t="s">
        <v>5049</v>
      </c>
      <c r="E3842" t="s">
        <v>35</v>
      </c>
      <c r="F3842" t="s">
        <v>41</v>
      </c>
      <c r="G3842" s="2">
        <v>43994</v>
      </c>
      <c r="H3842" s="1">
        <f>YEAR(Table1[[#This Row],[Date_of_Diagnosis]])</f>
        <v>2020</v>
      </c>
      <c r="I3842" t="s">
        <v>42</v>
      </c>
      <c r="J3842" t="s">
        <v>45</v>
      </c>
      <c r="K3842" t="b">
        <v>1</v>
      </c>
      <c r="L3842">
        <v>9</v>
      </c>
      <c r="M3842">
        <v>8</v>
      </c>
      <c r="N3842" t="s">
        <v>9</v>
      </c>
      <c r="O3842">
        <v>94</v>
      </c>
      <c r="P3842" t="str">
        <f>IF(Table1[[#This Row],[Survival_Time_Months]]&lt;12,"&lt;1 Year",IF(Table1[[#This Row],[Survival_Time_Months]]&lt;60,"1-5 Years","5+ Years"))</f>
        <v>5+ Years</v>
      </c>
      <c r="Q3842" t="s">
        <v>10</v>
      </c>
      <c r="R3842" t="b">
        <v>0</v>
      </c>
      <c r="S3842" t="s">
        <v>22</v>
      </c>
    </row>
    <row r="3843" spans="1:19" x14ac:dyDescent="0.35">
      <c r="A3843" t="s">
        <v>3888</v>
      </c>
      <c r="B3843">
        <v>6</v>
      </c>
      <c r="C3843" t="str">
        <f>IF(Table1[[#This Row],[Age]]&lt;=10,"Child",IF(Table1[[#This Row],[Age]]&lt;=20,"Teen", IF(Table1[[#This Row],[Age]]&lt;=40, "Young Adult",IF(Table1[[#This Row],[Age]]&lt;=60, "Middle Age","Old Age"))))</f>
        <v>Child</v>
      </c>
      <c r="D3843" t="s">
        <v>5049</v>
      </c>
      <c r="E3843" t="s">
        <v>47</v>
      </c>
      <c r="F3843" t="s">
        <v>41</v>
      </c>
      <c r="G3843" s="2">
        <v>44164</v>
      </c>
      <c r="H3843" s="1">
        <f>YEAR(Table1[[#This Row],[Date_of_Diagnosis]])</f>
        <v>2020</v>
      </c>
      <c r="I3843" t="s">
        <v>42</v>
      </c>
      <c r="J3843" t="s">
        <v>45</v>
      </c>
      <c r="K3843" t="b">
        <v>1</v>
      </c>
      <c r="L3843">
        <v>47</v>
      </c>
      <c r="M3843">
        <v>9</v>
      </c>
      <c r="N3843" t="s">
        <v>15</v>
      </c>
      <c r="O3843">
        <v>31</v>
      </c>
      <c r="P3843" t="str">
        <f>IF(Table1[[#This Row],[Survival_Time_Months]]&lt;12,"&lt;1 Year",IF(Table1[[#This Row],[Survival_Time_Months]]&lt;60,"1-5 Years","5+ Years"))</f>
        <v>1-5 Years</v>
      </c>
      <c r="Q3843" t="s">
        <v>14</v>
      </c>
      <c r="R3843" t="b">
        <v>1</v>
      </c>
      <c r="S3843" t="s">
        <v>22</v>
      </c>
    </row>
    <row r="3844" spans="1:19" x14ac:dyDescent="0.35">
      <c r="A3844" t="s">
        <v>3889</v>
      </c>
      <c r="B3844">
        <v>28</v>
      </c>
      <c r="C3844" t="str">
        <f>IF(Table1[[#This Row],[Age]]&lt;=10,"Child",IF(Table1[[#This Row],[Age]]&lt;=20,"Teen", IF(Table1[[#This Row],[Age]]&lt;=40, "Young Adult",IF(Table1[[#This Row],[Age]]&lt;=60, "Middle Age","Old Age"))))</f>
        <v>Young Adult</v>
      </c>
      <c r="D3844" t="s">
        <v>5050</v>
      </c>
      <c r="E3844" t="s">
        <v>47</v>
      </c>
      <c r="F3844" t="s">
        <v>41</v>
      </c>
      <c r="G3844" s="2">
        <v>44016</v>
      </c>
      <c r="H3844" s="1">
        <f>YEAR(Table1[[#This Row],[Date_of_Diagnosis]])</f>
        <v>2020</v>
      </c>
      <c r="I3844" t="s">
        <v>48</v>
      </c>
      <c r="J3844" t="s">
        <v>45</v>
      </c>
      <c r="K3844" t="b">
        <v>1</v>
      </c>
      <c r="L3844">
        <v>34</v>
      </c>
      <c r="M3844">
        <v>2</v>
      </c>
      <c r="N3844" t="s">
        <v>12</v>
      </c>
      <c r="O3844">
        <v>61</v>
      </c>
      <c r="P3844" t="str">
        <f>IF(Table1[[#This Row],[Survival_Time_Months]]&lt;12,"&lt;1 Year",IF(Table1[[#This Row],[Survival_Time_Months]]&lt;60,"1-5 Years","5+ Years"))</f>
        <v>5+ Years</v>
      </c>
      <c r="Q3844" t="s">
        <v>10</v>
      </c>
      <c r="R3844" t="b">
        <v>1</v>
      </c>
      <c r="S3844" t="s">
        <v>19</v>
      </c>
    </row>
    <row r="3845" spans="1:19" x14ac:dyDescent="0.35">
      <c r="A3845" t="s">
        <v>3890</v>
      </c>
      <c r="B3845">
        <v>24</v>
      </c>
      <c r="C3845" t="str">
        <f>IF(Table1[[#This Row],[Age]]&lt;=10,"Child",IF(Table1[[#This Row],[Age]]&lt;=20,"Teen", IF(Table1[[#This Row],[Age]]&lt;=40, "Young Adult",IF(Table1[[#This Row],[Age]]&lt;=60, "Middle Age","Old Age"))))</f>
        <v>Young Adult</v>
      </c>
      <c r="D3845" t="s">
        <v>5050</v>
      </c>
      <c r="E3845" t="s">
        <v>35</v>
      </c>
      <c r="F3845" t="s">
        <v>41</v>
      </c>
      <c r="G3845" s="2">
        <v>45082</v>
      </c>
      <c r="H3845" s="1">
        <f>YEAR(Table1[[#This Row],[Date_of_Diagnosis]])</f>
        <v>2023</v>
      </c>
      <c r="I3845" t="s">
        <v>51</v>
      </c>
      <c r="J3845" t="s">
        <v>38</v>
      </c>
      <c r="K3845" t="b">
        <v>0</v>
      </c>
      <c r="L3845">
        <v>16</v>
      </c>
      <c r="M3845">
        <v>8</v>
      </c>
      <c r="N3845" t="s">
        <v>12</v>
      </c>
      <c r="O3845">
        <v>85</v>
      </c>
      <c r="P3845" t="str">
        <f>IF(Table1[[#This Row],[Survival_Time_Months]]&lt;12,"&lt;1 Year",IF(Table1[[#This Row],[Survival_Time_Months]]&lt;60,"1-5 Years","5+ Years"))</f>
        <v>5+ Years</v>
      </c>
      <c r="Q3845" t="s">
        <v>14</v>
      </c>
      <c r="R3845" t="b">
        <v>0</v>
      </c>
      <c r="S3845" t="s">
        <v>17</v>
      </c>
    </row>
    <row r="3846" spans="1:19" x14ac:dyDescent="0.35">
      <c r="A3846" t="s">
        <v>3891</v>
      </c>
      <c r="B3846">
        <v>31</v>
      </c>
      <c r="C3846" t="str">
        <f>IF(Table1[[#This Row],[Age]]&lt;=10,"Child",IF(Table1[[#This Row],[Age]]&lt;=20,"Teen", IF(Table1[[#This Row],[Age]]&lt;=40, "Young Adult",IF(Table1[[#This Row],[Age]]&lt;=60, "Middle Age","Old Age"))))</f>
        <v>Young Adult</v>
      </c>
      <c r="D3846" t="s">
        <v>5050</v>
      </c>
      <c r="E3846" t="s">
        <v>50</v>
      </c>
      <c r="F3846" t="s">
        <v>44</v>
      </c>
      <c r="G3846" s="2">
        <v>44053</v>
      </c>
      <c r="H3846" s="1">
        <f>YEAR(Table1[[#This Row],[Date_of_Diagnosis]])</f>
        <v>2020</v>
      </c>
      <c r="I3846" t="s">
        <v>42</v>
      </c>
      <c r="J3846" t="s">
        <v>38</v>
      </c>
      <c r="K3846" t="b">
        <v>1</v>
      </c>
      <c r="L3846">
        <v>60</v>
      </c>
      <c r="M3846">
        <v>8</v>
      </c>
      <c r="N3846" t="s">
        <v>9</v>
      </c>
      <c r="O3846">
        <v>24</v>
      </c>
      <c r="P3846" t="str">
        <f>IF(Table1[[#This Row],[Survival_Time_Months]]&lt;12,"&lt;1 Year",IF(Table1[[#This Row],[Survival_Time_Months]]&lt;60,"1-5 Years","5+ Years"))</f>
        <v>1-5 Years</v>
      </c>
      <c r="Q3846" t="s">
        <v>14</v>
      </c>
      <c r="R3846" t="b">
        <v>1</v>
      </c>
      <c r="S3846" t="s">
        <v>18</v>
      </c>
    </row>
    <row r="3847" spans="1:19" x14ac:dyDescent="0.35">
      <c r="A3847" t="s">
        <v>3892</v>
      </c>
      <c r="B3847">
        <v>30</v>
      </c>
      <c r="C3847" t="str">
        <f>IF(Table1[[#This Row],[Age]]&lt;=10,"Child",IF(Table1[[#This Row],[Age]]&lt;=20,"Teen", IF(Table1[[#This Row],[Age]]&lt;=40, "Young Adult",IF(Table1[[#This Row],[Age]]&lt;=60, "Middle Age","Old Age"))))</f>
        <v>Young Adult</v>
      </c>
      <c r="D3847" t="s">
        <v>40</v>
      </c>
      <c r="E3847" t="s">
        <v>50</v>
      </c>
      <c r="F3847" t="s">
        <v>41</v>
      </c>
      <c r="G3847" s="2">
        <v>44205</v>
      </c>
      <c r="H3847" s="1">
        <f>YEAR(Table1[[#This Row],[Date_of_Diagnosis]])</f>
        <v>2021</v>
      </c>
      <c r="I3847" t="s">
        <v>48</v>
      </c>
      <c r="J3847" t="s">
        <v>45</v>
      </c>
      <c r="K3847" t="b">
        <v>1</v>
      </c>
      <c r="L3847">
        <v>2</v>
      </c>
      <c r="M3847">
        <v>2</v>
      </c>
      <c r="N3847" t="s">
        <v>9</v>
      </c>
      <c r="O3847">
        <v>86</v>
      </c>
      <c r="P3847" t="str">
        <f>IF(Table1[[#This Row],[Survival_Time_Months]]&lt;12,"&lt;1 Year",IF(Table1[[#This Row],[Survival_Time_Months]]&lt;60,"1-5 Years","5+ Years"))</f>
        <v>5+ Years</v>
      </c>
      <c r="Q3847" t="s">
        <v>10</v>
      </c>
      <c r="R3847" t="b">
        <v>1</v>
      </c>
      <c r="S3847" t="s">
        <v>13</v>
      </c>
    </row>
    <row r="3848" spans="1:19" x14ac:dyDescent="0.35">
      <c r="A3848" t="s">
        <v>3893</v>
      </c>
      <c r="B3848">
        <v>89</v>
      </c>
      <c r="C3848" t="str">
        <f>IF(Table1[[#This Row],[Age]]&lt;=10,"Child",IF(Table1[[#This Row],[Age]]&lt;=20,"Teen", IF(Table1[[#This Row],[Age]]&lt;=40, "Young Adult",IF(Table1[[#This Row],[Age]]&lt;=60, "Middle Age","Old Age"))))</f>
        <v>Old Age</v>
      </c>
      <c r="D3848" t="s">
        <v>5049</v>
      </c>
      <c r="E3848" t="s">
        <v>47</v>
      </c>
      <c r="F3848" t="s">
        <v>44</v>
      </c>
      <c r="G3848" s="2">
        <v>45627</v>
      </c>
      <c r="H3848" s="1">
        <f>YEAR(Table1[[#This Row],[Date_of_Diagnosis]])</f>
        <v>2024</v>
      </c>
      <c r="I3848" t="s">
        <v>37</v>
      </c>
      <c r="J3848" t="s">
        <v>2</v>
      </c>
      <c r="K3848" t="b">
        <v>0</v>
      </c>
      <c r="L3848">
        <v>42</v>
      </c>
      <c r="M3848">
        <v>18</v>
      </c>
      <c r="N3848" t="s">
        <v>15</v>
      </c>
      <c r="O3848">
        <v>19</v>
      </c>
      <c r="P3848" t="str">
        <f>IF(Table1[[#This Row],[Survival_Time_Months]]&lt;12,"&lt;1 Year",IF(Table1[[#This Row],[Survival_Time_Months]]&lt;60,"1-5 Years","5+ Years"))</f>
        <v>1-5 Years</v>
      </c>
      <c r="Q3848" t="s">
        <v>14</v>
      </c>
      <c r="R3848" t="b">
        <v>1</v>
      </c>
      <c r="S3848" t="s">
        <v>20</v>
      </c>
    </row>
    <row r="3849" spans="1:19" x14ac:dyDescent="0.35">
      <c r="A3849" t="s">
        <v>3894</v>
      </c>
      <c r="B3849">
        <v>56</v>
      </c>
      <c r="C3849" t="str">
        <f>IF(Table1[[#This Row],[Age]]&lt;=10,"Child",IF(Table1[[#This Row],[Age]]&lt;=20,"Teen", IF(Table1[[#This Row],[Age]]&lt;=40, "Young Adult",IF(Table1[[#This Row],[Age]]&lt;=60, "Middle Age","Old Age"))))</f>
        <v>Middle Age</v>
      </c>
      <c r="D3849" t="s">
        <v>5049</v>
      </c>
      <c r="E3849" t="s">
        <v>50</v>
      </c>
      <c r="F3849" t="s">
        <v>41</v>
      </c>
      <c r="G3849" s="2">
        <v>44994</v>
      </c>
      <c r="H3849" s="1">
        <f>YEAR(Table1[[#This Row],[Date_of_Diagnosis]])</f>
        <v>2023</v>
      </c>
      <c r="I3849" t="s">
        <v>37</v>
      </c>
      <c r="J3849" t="s">
        <v>2</v>
      </c>
      <c r="K3849" t="b">
        <v>0</v>
      </c>
      <c r="L3849">
        <v>22</v>
      </c>
      <c r="M3849">
        <v>10</v>
      </c>
      <c r="N3849" t="s">
        <v>15</v>
      </c>
      <c r="O3849">
        <v>8</v>
      </c>
      <c r="P3849" t="str">
        <f>IF(Table1[[#This Row],[Survival_Time_Months]]&lt;12,"&lt;1 Year",IF(Table1[[#This Row],[Survival_Time_Months]]&lt;60,"1-5 Years","5+ Years"))</f>
        <v>&lt;1 Year</v>
      </c>
      <c r="Q3849" t="s">
        <v>14</v>
      </c>
      <c r="R3849" t="b">
        <v>1</v>
      </c>
      <c r="S3849" t="s">
        <v>20</v>
      </c>
    </row>
    <row r="3850" spans="1:19" x14ac:dyDescent="0.35">
      <c r="A3850" t="s">
        <v>3895</v>
      </c>
      <c r="B3850">
        <v>70</v>
      </c>
      <c r="C3850" t="str">
        <f>IF(Table1[[#This Row],[Age]]&lt;=10,"Child",IF(Table1[[#This Row],[Age]]&lt;=20,"Teen", IF(Table1[[#This Row],[Age]]&lt;=40, "Young Adult",IF(Table1[[#This Row],[Age]]&lt;=60, "Middle Age","Old Age"))))</f>
        <v>Old Age</v>
      </c>
      <c r="D3850" t="s">
        <v>40</v>
      </c>
      <c r="E3850" t="s">
        <v>50</v>
      </c>
      <c r="F3850" t="s">
        <v>36</v>
      </c>
      <c r="G3850" s="2">
        <v>44685</v>
      </c>
      <c r="H3850" s="1">
        <f>YEAR(Table1[[#This Row],[Date_of_Diagnosis]])</f>
        <v>2022</v>
      </c>
      <c r="I3850" t="s">
        <v>48</v>
      </c>
      <c r="J3850" t="s">
        <v>2</v>
      </c>
      <c r="K3850" t="b">
        <v>1</v>
      </c>
      <c r="L3850">
        <v>58</v>
      </c>
      <c r="M3850">
        <v>3</v>
      </c>
      <c r="N3850" t="s">
        <v>9</v>
      </c>
      <c r="O3850">
        <v>44</v>
      </c>
      <c r="P3850" t="str">
        <f>IF(Table1[[#This Row],[Survival_Time_Months]]&lt;12,"&lt;1 Year",IF(Table1[[#This Row],[Survival_Time_Months]]&lt;60,"1-5 Years","5+ Years"))</f>
        <v>1-5 Years</v>
      </c>
      <c r="Q3850" t="s">
        <v>14</v>
      </c>
      <c r="R3850" t="b">
        <v>1</v>
      </c>
      <c r="S3850" t="s">
        <v>23</v>
      </c>
    </row>
    <row r="3851" spans="1:19" x14ac:dyDescent="0.35">
      <c r="A3851" t="s">
        <v>3896</v>
      </c>
      <c r="B3851">
        <v>6</v>
      </c>
      <c r="C3851" t="str">
        <f>IF(Table1[[#This Row],[Age]]&lt;=10,"Child",IF(Table1[[#This Row],[Age]]&lt;=20,"Teen", IF(Table1[[#This Row],[Age]]&lt;=40, "Young Adult",IF(Table1[[#This Row],[Age]]&lt;=60, "Middle Age","Old Age"))))</f>
        <v>Child</v>
      </c>
      <c r="D3851" t="s">
        <v>5049</v>
      </c>
      <c r="E3851" t="s">
        <v>50</v>
      </c>
      <c r="F3851" t="s">
        <v>36</v>
      </c>
      <c r="G3851" s="2">
        <v>43803</v>
      </c>
      <c r="H3851" s="1">
        <f>YEAR(Table1[[#This Row],[Date_of_Diagnosis]])</f>
        <v>2019</v>
      </c>
      <c r="I3851" t="s">
        <v>48</v>
      </c>
      <c r="J3851" t="s">
        <v>2</v>
      </c>
      <c r="K3851" t="b">
        <v>0</v>
      </c>
      <c r="L3851">
        <v>43</v>
      </c>
      <c r="M3851">
        <v>16</v>
      </c>
      <c r="N3851" t="s">
        <v>9</v>
      </c>
      <c r="O3851">
        <v>98</v>
      </c>
      <c r="P3851" t="str">
        <f>IF(Table1[[#This Row],[Survival_Time_Months]]&lt;12,"&lt;1 Year",IF(Table1[[#This Row],[Survival_Time_Months]]&lt;60,"1-5 Years","5+ Years"))</f>
        <v>5+ Years</v>
      </c>
      <c r="Q3851" t="s">
        <v>10</v>
      </c>
      <c r="R3851" t="b">
        <v>0</v>
      </c>
      <c r="S3851" t="s">
        <v>17</v>
      </c>
    </row>
    <row r="3852" spans="1:19" x14ac:dyDescent="0.35">
      <c r="A3852" t="s">
        <v>3897</v>
      </c>
      <c r="B3852">
        <v>1</v>
      </c>
      <c r="C3852" t="str">
        <f>IF(Table1[[#This Row],[Age]]&lt;=10,"Child",IF(Table1[[#This Row],[Age]]&lt;=20,"Teen", IF(Table1[[#This Row],[Age]]&lt;=40, "Young Adult",IF(Table1[[#This Row],[Age]]&lt;=60, "Middle Age","Old Age"))))</f>
        <v>Child</v>
      </c>
      <c r="D3852" t="s">
        <v>5050</v>
      </c>
      <c r="E3852" t="s">
        <v>50</v>
      </c>
      <c r="F3852" t="s">
        <v>41</v>
      </c>
      <c r="G3852" s="2">
        <v>44915</v>
      </c>
      <c r="H3852" s="1">
        <f>YEAR(Table1[[#This Row],[Date_of_Diagnosis]])</f>
        <v>2022</v>
      </c>
      <c r="I3852" t="s">
        <v>51</v>
      </c>
      <c r="J3852" t="s">
        <v>38</v>
      </c>
      <c r="K3852" t="b">
        <v>0</v>
      </c>
      <c r="L3852">
        <v>68</v>
      </c>
      <c r="M3852">
        <v>17</v>
      </c>
      <c r="N3852" t="s">
        <v>15</v>
      </c>
      <c r="O3852">
        <v>58</v>
      </c>
      <c r="P3852" t="str">
        <f>IF(Table1[[#This Row],[Survival_Time_Months]]&lt;12,"&lt;1 Year",IF(Table1[[#This Row],[Survival_Time_Months]]&lt;60,"1-5 Years","5+ Years"))</f>
        <v>1-5 Years</v>
      </c>
      <c r="Q3852" t="s">
        <v>10</v>
      </c>
      <c r="R3852" t="b">
        <v>0</v>
      </c>
      <c r="S3852" t="s">
        <v>16</v>
      </c>
    </row>
    <row r="3853" spans="1:19" x14ac:dyDescent="0.35">
      <c r="A3853" t="s">
        <v>3898</v>
      </c>
      <c r="B3853">
        <v>20</v>
      </c>
      <c r="C3853" t="str">
        <f>IF(Table1[[#This Row],[Age]]&lt;=10,"Child",IF(Table1[[#This Row],[Age]]&lt;=20,"Teen", IF(Table1[[#This Row],[Age]]&lt;=40, "Young Adult",IF(Table1[[#This Row],[Age]]&lt;=60, "Middle Age","Old Age"))))</f>
        <v>Teen</v>
      </c>
      <c r="D3853" t="s">
        <v>40</v>
      </c>
      <c r="E3853" t="s">
        <v>47</v>
      </c>
      <c r="F3853" t="s">
        <v>44</v>
      </c>
      <c r="G3853" s="2">
        <v>44350</v>
      </c>
      <c r="H3853" s="1">
        <f>YEAR(Table1[[#This Row],[Date_of_Diagnosis]])</f>
        <v>2021</v>
      </c>
      <c r="I3853" t="s">
        <v>42</v>
      </c>
      <c r="J3853" t="s">
        <v>45</v>
      </c>
      <c r="K3853" t="b">
        <v>0</v>
      </c>
      <c r="L3853">
        <v>67</v>
      </c>
      <c r="M3853">
        <v>3</v>
      </c>
      <c r="N3853" t="s">
        <v>15</v>
      </c>
      <c r="O3853">
        <v>82</v>
      </c>
      <c r="P3853" t="str">
        <f>IF(Table1[[#This Row],[Survival_Time_Months]]&lt;12,"&lt;1 Year",IF(Table1[[#This Row],[Survival_Time_Months]]&lt;60,"1-5 Years","5+ Years"))</f>
        <v>5+ Years</v>
      </c>
      <c r="Q3853" t="s">
        <v>10</v>
      </c>
      <c r="R3853" t="b">
        <v>1</v>
      </c>
      <c r="S3853" t="s">
        <v>21</v>
      </c>
    </row>
    <row r="3854" spans="1:19" x14ac:dyDescent="0.35">
      <c r="A3854" t="s">
        <v>3899</v>
      </c>
      <c r="B3854">
        <v>12</v>
      </c>
      <c r="C3854" t="str">
        <f>IF(Table1[[#This Row],[Age]]&lt;=10,"Child",IF(Table1[[#This Row],[Age]]&lt;=20,"Teen", IF(Table1[[#This Row],[Age]]&lt;=40, "Young Adult",IF(Table1[[#This Row],[Age]]&lt;=60, "Middle Age","Old Age"))))</f>
        <v>Teen</v>
      </c>
      <c r="D3854" t="s">
        <v>5050</v>
      </c>
      <c r="E3854" t="s">
        <v>50</v>
      </c>
      <c r="F3854" t="s">
        <v>36</v>
      </c>
      <c r="G3854" s="2">
        <v>44588</v>
      </c>
      <c r="H3854" s="1">
        <f>YEAR(Table1[[#This Row],[Date_of_Diagnosis]])</f>
        <v>2022</v>
      </c>
      <c r="I3854" t="s">
        <v>37</v>
      </c>
      <c r="J3854" t="s">
        <v>38</v>
      </c>
      <c r="K3854" t="b">
        <v>0</v>
      </c>
      <c r="L3854">
        <v>10</v>
      </c>
      <c r="M3854">
        <v>6</v>
      </c>
      <c r="N3854" t="s">
        <v>15</v>
      </c>
      <c r="O3854">
        <v>82</v>
      </c>
      <c r="P3854" t="str">
        <f>IF(Table1[[#This Row],[Survival_Time_Months]]&lt;12,"&lt;1 Year",IF(Table1[[#This Row],[Survival_Time_Months]]&lt;60,"1-5 Years","5+ Years"))</f>
        <v>5+ Years</v>
      </c>
      <c r="Q3854" t="s">
        <v>10</v>
      </c>
      <c r="R3854" t="b">
        <v>0</v>
      </c>
      <c r="S3854" t="s">
        <v>21</v>
      </c>
    </row>
    <row r="3855" spans="1:19" x14ac:dyDescent="0.35">
      <c r="A3855" t="s">
        <v>3900</v>
      </c>
      <c r="B3855">
        <v>58</v>
      </c>
      <c r="C3855" t="str">
        <f>IF(Table1[[#This Row],[Age]]&lt;=10,"Child",IF(Table1[[#This Row],[Age]]&lt;=20,"Teen", IF(Table1[[#This Row],[Age]]&lt;=40, "Young Adult",IF(Table1[[#This Row],[Age]]&lt;=60, "Middle Age","Old Age"))))</f>
        <v>Middle Age</v>
      </c>
      <c r="D3855" t="s">
        <v>5049</v>
      </c>
      <c r="E3855" t="s">
        <v>47</v>
      </c>
      <c r="F3855" t="s">
        <v>41</v>
      </c>
      <c r="G3855" s="2">
        <v>44470</v>
      </c>
      <c r="H3855" s="1">
        <f>YEAR(Table1[[#This Row],[Date_of_Diagnosis]])</f>
        <v>2021</v>
      </c>
      <c r="I3855" t="s">
        <v>48</v>
      </c>
      <c r="J3855" t="s">
        <v>2</v>
      </c>
      <c r="K3855" t="b">
        <v>0</v>
      </c>
      <c r="L3855">
        <v>40</v>
      </c>
      <c r="M3855">
        <v>17</v>
      </c>
      <c r="N3855" t="s">
        <v>9</v>
      </c>
      <c r="O3855">
        <v>63</v>
      </c>
      <c r="P3855" t="str">
        <f>IF(Table1[[#This Row],[Survival_Time_Months]]&lt;12,"&lt;1 Year",IF(Table1[[#This Row],[Survival_Time_Months]]&lt;60,"1-5 Years","5+ Years"))</f>
        <v>5+ Years</v>
      </c>
      <c r="Q3855" t="s">
        <v>10</v>
      </c>
      <c r="R3855" t="b">
        <v>1</v>
      </c>
      <c r="S3855" t="s">
        <v>16</v>
      </c>
    </row>
    <row r="3856" spans="1:19" x14ac:dyDescent="0.35">
      <c r="A3856" t="s">
        <v>3901</v>
      </c>
      <c r="B3856">
        <v>60</v>
      </c>
      <c r="C3856" t="str">
        <f>IF(Table1[[#This Row],[Age]]&lt;=10,"Child",IF(Table1[[#This Row],[Age]]&lt;=20,"Teen", IF(Table1[[#This Row],[Age]]&lt;=40, "Young Adult",IF(Table1[[#This Row],[Age]]&lt;=60, "Middle Age","Old Age"))))</f>
        <v>Middle Age</v>
      </c>
      <c r="D3856" t="s">
        <v>40</v>
      </c>
      <c r="E3856" t="s">
        <v>50</v>
      </c>
      <c r="F3856" t="s">
        <v>41</v>
      </c>
      <c r="G3856" s="2">
        <v>43869</v>
      </c>
      <c r="H3856" s="1">
        <f>YEAR(Table1[[#This Row],[Date_of_Diagnosis]])</f>
        <v>2020</v>
      </c>
      <c r="I3856" t="s">
        <v>51</v>
      </c>
      <c r="J3856" t="s">
        <v>45</v>
      </c>
      <c r="K3856" t="b">
        <v>0</v>
      </c>
      <c r="L3856">
        <v>3</v>
      </c>
      <c r="M3856">
        <v>8</v>
      </c>
      <c r="N3856" t="s">
        <v>12</v>
      </c>
      <c r="O3856">
        <v>73</v>
      </c>
      <c r="P3856" t="str">
        <f>IF(Table1[[#This Row],[Survival_Time_Months]]&lt;12,"&lt;1 Year",IF(Table1[[#This Row],[Survival_Time_Months]]&lt;60,"1-5 Years","5+ Years"))</f>
        <v>5+ Years</v>
      </c>
      <c r="Q3856" t="s">
        <v>10</v>
      </c>
      <c r="R3856" t="b">
        <v>1</v>
      </c>
      <c r="S3856" t="s">
        <v>23</v>
      </c>
    </row>
    <row r="3857" spans="1:19" x14ac:dyDescent="0.35">
      <c r="A3857" t="s">
        <v>3902</v>
      </c>
      <c r="B3857">
        <v>57</v>
      </c>
      <c r="C3857" t="str">
        <f>IF(Table1[[#This Row],[Age]]&lt;=10,"Child",IF(Table1[[#This Row],[Age]]&lt;=20,"Teen", IF(Table1[[#This Row],[Age]]&lt;=40, "Young Adult",IF(Table1[[#This Row],[Age]]&lt;=60, "Middle Age","Old Age"))))</f>
        <v>Middle Age</v>
      </c>
      <c r="D3857" t="s">
        <v>40</v>
      </c>
      <c r="E3857" t="s">
        <v>47</v>
      </c>
      <c r="F3857" t="s">
        <v>41</v>
      </c>
      <c r="G3857" s="2">
        <v>43498</v>
      </c>
      <c r="H3857" s="1">
        <f>YEAR(Table1[[#This Row],[Date_of_Diagnosis]])</f>
        <v>2019</v>
      </c>
      <c r="I3857" t="s">
        <v>42</v>
      </c>
      <c r="J3857" t="s">
        <v>2</v>
      </c>
      <c r="K3857" t="b">
        <v>1</v>
      </c>
      <c r="L3857">
        <v>7</v>
      </c>
      <c r="M3857">
        <v>13</v>
      </c>
      <c r="N3857" t="s">
        <v>15</v>
      </c>
      <c r="O3857">
        <v>41</v>
      </c>
      <c r="P3857" t="str">
        <f>IF(Table1[[#This Row],[Survival_Time_Months]]&lt;12,"&lt;1 Year",IF(Table1[[#This Row],[Survival_Time_Months]]&lt;60,"1-5 Years","5+ Years"))</f>
        <v>1-5 Years</v>
      </c>
      <c r="Q3857" t="s">
        <v>10</v>
      </c>
      <c r="R3857" t="b">
        <v>0</v>
      </c>
      <c r="S3857" t="s">
        <v>16</v>
      </c>
    </row>
    <row r="3858" spans="1:19" x14ac:dyDescent="0.35">
      <c r="A3858" t="s">
        <v>3903</v>
      </c>
      <c r="B3858">
        <v>87</v>
      </c>
      <c r="C3858" t="str">
        <f>IF(Table1[[#This Row],[Age]]&lt;=10,"Child",IF(Table1[[#This Row],[Age]]&lt;=20,"Teen", IF(Table1[[#This Row],[Age]]&lt;=40, "Young Adult",IF(Table1[[#This Row],[Age]]&lt;=60, "Middle Age","Old Age"))))</f>
        <v>Old Age</v>
      </c>
      <c r="D3858" t="s">
        <v>40</v>
      </c>
      <c r="E3858" t="s">
        <v>35</v>
      </c>
      <c r="F3858" t="s">
        <v>44</v>
      </c>
      <c r="G3858" s="2">
        <v>43941</v>
      </c>
      <c r="H3858" s="1">
        <f>YEAR(Table1[[#This Row],[Date_of_Diagnosis]])</f>
        <v>2020</v>
      </c>
      <c r="I3858" t="s">
        <v>51</v>
      </c>
      <c r="J3858" t="s">
        <v>2</v>
      </c>
      <c r="K3858" t="b">
        <v>1</v>
      </c>
      <c r="L3858">
        <v>2</v>
      </c>
      <c r="M3858">
        <v>18</v>
      </c>
      <c r="N3858" t="s">
        <v>15</v>
      </c>
      <c r="O3858">
        <v>31</v>
      </c>
      <c r="P3858" t="str">
        <f>IF(Table1[[#This Row],[Survival_Time_Months]]&lt;12,"&lt;1 Year",IF(Table1[[#This Row],[Survival_Time_Months]]&lt;60,"1-5 Years","5+ Years"))</f>
        <v>1-5 Years</v>
      </c>
      <c r="Q3858" t="s">
        <v>14</v>
      </c>
      <c r="R3858" t="b">
        <v>0</v>
      </c>
      <c r="S3858" t="s">
        <v>23</v>
      </c>
    </row>
    <row r="3859" spans="1:19" x14ac:dyDescent="0.35">
      <c r="A3859" t="s">
        <v>3904</v>
      </c>
      <c r="B3859">
        <v>34</v>
      </c>
      <c r="C3859" t="str">
        <f>IF(Table1[[#This Row],[Age]]&lt;=10,"Child",IF(Table1[[#This Row],[Age]]&lt;=20,"Teen", IF(Table1[[#This Row],[Age]]&lt;=40, "Young Adult",IF(Table1[[#This Row],[Age]]&lt;=60, "Middle Age","Old Age"))))</f>
        <v>Young Adult</v>
      </c>
      <c r="D3859" t="s">
        <v>40</v>
      </c>
      <c r="E3859" t="s">
        <v>47</v>
      </c>
      <c r="F3859" t="s">
        <v>44</v>
      </c>
      <c r="G3859" s="2">
        <v>43538</v>
      </c>
      <c r="H3859" s="1">
        <f>YEAR(Table1[[#This Row],[Date_of_Diagnosis]])</f>
        <v>2019</v>
      </c>
      <c r="I3859" t="s">
        <v>51</v>
      </c>
      <c r="J3859" t="s">
        <v>38</v>
      </c>
      <c r="K3859" t="b">
        <v>1</v>
      </c>
      <c r="L3859">
        <v>55</v>
      </c>
      <c r="M3859">
        <v>18</v>
      </c>
      <c r="N3859" t="s">
        <v>15</v>
      </c>
      <c r="O3859">
        <v>111</v>
      </c>
      <c r="P3859" t="str">
        <f>IF(Table1[[#This Row],[Survival_Time_Months]]&lt;12,"&lt;1 Year",IF(Table1[[#This Row],[Survival_Time_Months]]&lt;60,"1-5 Years","5+ Years"))</f>
        <v>5+ Years</v>
      </c>
      <c r="Q3859" t="s">
        <v>10</v>
      </c>
      <c r="R3859" t="b">
        <v>0</v>
      </c>
      <c r="S3859" t="s">
        <v>16</v>
      </c>
    </row>
    <row r="3860" spans="1:19" x14ac:dyDescent="0.35">
      <c r="A3860" t="s">
        <v>3905</v>
      </c>
      <c r="B3860">
        <v>78</v>
      </c>
      <c r="C3860" t="str">
        <f>IF(Table1[[#This Row],[Age]]&lt;=10,"Child",IF(Table1[[#This Row],[Age]]&lt;=20,"Teen", IF(Table1[[#This Row],[Age]]&lt;=40, "Young Adult",IF(Table1[[#This Row],[Age]]&lt;=60, "Middle Age","Old Age"))))</f>
        <v>Old Age</v>
      </c>
      <c r="D3860" t="s">
        <v>5049</v>
      </c>
      <c r="E3860" t="s">
        <v>50</v>
      </c>
      <c r="F3860" t="s">
        <v>41</v>
      </c>
      <c r="G3860" s="2">
        <v>45382</v>
      </c>
      <c r="H3860" s="1">
        <f>YEAR(Table1[[#This Row],[Date_of_Diagnosis]])</f>
        <v>2024</v>
      </c>
      <c r="I3860" t="s">
        <v>42</v>
      </c>
      <c r="J3860" t="s">
        <v>45</v>
      </c>
      <c r="K3860" t="b">
        <v>1</v>
      </c>
      <c r="L3860">
        <v>8</v>
      </c>
      <c r="M3860">
        <v>18</v>
      </c>
      <c r="N3860" t="s">
        <v>15</v>
      </c>
      <c r="O3860">
        <v>59</v>
      </c>
      <c r="P3860" t="str">
        <f>IF(Table1[[#This Row],[Survival_Time_Months]]&lt;12,"&lt;1 Year",IF(Table1[[#This Row],[Survival_Time_Months]]&lt;60,"1-5 Years","5+ Years"))</f>
        <v>1-5 Years</v>
      </c>
      <c r="Q3860" t="s">
        <v>14</v>
      </c>
      <c r="R3860" t="b">
        <v>0</v>
      </c>
      <c r="S3860" t="s">
        <v>11</v>
      </c>
    </row>
    <row r="3861" spans="1:19" x14ac:dyDescent="0.35">
      <c r="A3861" t="s">
        <v>3906</v>
      </c>
      <c r="B3861">
        <v>67</v>
      </c>
      <c r="C3861" t="str">
        <f>IF(Table1[[#This Row],[Age]]&lt;=10,"Child",IF(Table1[[#This Row],[Age]]&lt;=20,"Teen", IF(Table1[[#This Row],[Age]]&lt;=40, "Young Adult",IF(Table1[[#This Row],[Age]]&lt;=60, "Middle Age","Old Age"))))</f>
        <v>Old Age</v>
      </c>
      <c r="D3861" t="s">
        <v>5050</v>
      </c>
      <c r="E3861" t="s">
        <v>47</v>
      </c>
      <c r="F3861" t="s">
        <v>41</v>
      </c>
      <c r="G3861" s="2">
        <v>43936</v>
      </c>
      <c r="H3861" s="1">
        <f>YEAR(Table1[[#This Row],[Date_of_Diagnosis]])</f>
        <v>2020</v>
      </c>
      <c r="I3861" t="s">
        <v>48</v>
      </c>
      <c r="J3861" t="s">
        <v>45</v>
      </c>
      <c r="K3861" t="b">
        <v>0</v>
      </c>
      <c r="L3861">
        <v>40</v>
      </c>
      <c r="M3861">
        <v>11</v>
      </c>
      <c r="N3861" t="s">
        <v>12</v>
      </c>
      <c r="O3861">
        <v>94</v>
      </c>
      <c r="P3861" t="str">
        <f>IF(Table1[[#This Row],[Survival_Time_Months]]&lt;12,"&lt;1 Year",IF(Table1[[#This Row],[Survival_Time_Months]]&lt;60,"1-5 Years","5+ Years"))</f>
        <v>5+ Years</v>
      </c>
      <c r="Q3861" t="s">
        <v>10</v>
      </c>
      <c r="R3861" t="b">
        <v>0</v>
      </c>
      <c r="S3861" t="s">
        <v>23</v>
      </c>
    </row>
    <row r="3862" spans="1:19" x14ac:dyDescent="0.35">
      <c r="A3862" t="s">
        <v>3907</v>
      </c>
      <c r="B3862">
        <v>51</v>
      </c>
      <c r="C3862" t="str">
        <f>IF(Table1[[#This Row],[Age]]&lt;=10,"Child",IF(Table1[[#This Row],[Age]]&lt;=20,"Teen", IF(Table1[[#This Row],[Age]]&lt;=40, "Young Adult",IF(Table1[[#This Row],[Age]]&lt;=60, "Middle Age","Old Age"))))</f>
        <v>Middle Age</v>
      </c>
      <c r="D3862" t="s">
        <v>40</v>
      </c>
      <c r="E3862" t="s">
        <v>35</v>
      </c>
      <c r="F3862" t="s">
        <v>41</v>
      </c>
      <c r="G3862" s="2">
        <v>43962</v>
      </c>
      <c r="H3862" s="1">
        <f>YEAR(Table1[[#This Row],[Date_of_Diagnosis]])</f>
        <v>2020</v>
      </c>
      <c r="I3862" t="s">
        <v>37</v>
      </c>
      <c r="J3862" t="s">
        <v>2</v>
      </c>
      <c r="K3862" t="b">
        <v>1</v>
      </c>
      <c r="L3862">
        <v>37</v>
      </c>
      <c r="M3862">
        <v>3</v>
      </c>
      <c r="N3862" t="s">
        <v>9</v>
      </c>
      <c r="O3862">
        <v>79</v>
      </c>
      <c r="P3862" t="str">
        <f>IF(Table1[[#This Row],[Survival_Time_Months]]&lt;12,"&lt;1 Year",IF(Table1[[#This Row],[Survival_Time_Months]]&lt;60,"1-5 Years","5+ Years"))</f>
        <v>5+ Years</v>
      </c>
      <c r="Q3862" t="s">
        <v>10</v>
      </c>
      <c r="R3862" t="b">
        <v>0</v>
      </c>
      <c r="S3862" t="s">
        <v>21</v>
      </c>
    </row>
    <row r="3863" spans="1:19" x14ac:dyDescent="0.35">
      <c r="A3863" t="s">
        <v>3908</v>
      </c>
      <c r="B3863">
        <v>52</v>
      </c>
      <c r="C3863" t="str">
        <f>IF(Table1[[#This Row],[Age]]&lt;=10,"Child",IF(Table1[[#This Row],[Age]]&lt;=20,"Teen", IF(Table1[[#This Row],[Age]]&lt;=40, "Young Adult",IF(Table1[[#This Row],[Age]]&lt;=60, "Middle Age","Old Age"))))</f>
        <v>Middle Age</v>
      </c>
      <c r="D3863" t="s">
        <v>5049</v>
      </c>
      <c r="E3863" t="s">
        <v>47</v>
      </c>
      <c r="F3863" t="s">
        <v>41</v>
      </c>
      <c r="G3863" s="2">
        <v>44853</v>
      </c>
      <c r="H3863" s="1">
        <f>YEAR(Table1[[#This Row],[Date_of_Diagnosis]])</f>
        <v>2022</v>
      </c>
      <c r="I3863" t="s">
        <v>48</v>
      </c>
      <c r="J3863" t="s">
        <v>38</v>
      </c>
      <c r="K3863" t="b">
        <v>1</v>
      </c>
      <c r="L3863">
        <v>18</v>
      </c>
      <c r="M3863">
        <v>13</v>
      </c>
      <c r="N3863" t="s">
        <v>12</v>
      </c>
      <c r="O3863">
        <v>13</v>
      </c>
      <c r="P3863" t="str">
        <f>IF(Table1[[#This Row],[Survival_Time_Months]]&lt;12,"&lt;1 Year",IF(Table1[[#This Row],[Survival_Time_Months]]&lt;60,"1-5 Years","5+ Years"))</f>
        <v>1-5 Years</v>
      </c>
      <c r="Q3863" t="s">
        <v>14</v>
      </c>
      <c r="R3863" t="b">
        <v>0</v>
      </c>
      <c r="S3863" t="s">
        <v>19</v>
      </c>
    </row>
    <row r="3864" spans="1:19" x14ac:dyDescent="0.35">
      <c r="A3864" t="s">
        <v>3909</v>
      </c>
      <c r="B3864">
        <v>13</v>
      </c>
      <c r="C3864" t="str">
        <f>IF(Table1[[#This Row],[Age]]&lt;=10,"Child",IF(Table1[[#This Row],[Age]]&lt;=20,"Teen", IF(Table1[[#This Row],[Age]]&lt;=40, "Young Adult",IF(Table1[[#This Row],[Age]]&lt;=60, "Middle Age","Old Age"))))</f>
        <v>Teen</v>
      </c>
      <c r="D3864" t="s">
        <v>40</v>
      </c>
      <c r="E3864" t="s">
        <v>50</v>
      </c>
      <c r="F3864" t="s">
        <v>44</v>
      </c>
      <c r="G3864" s="2">
        <v>43894</v>
      </c>
      <c r="H3864" s="1">
        <f>YEAR(Table1[[#This Row],[Date_of_Diagnosis]])</f>
        <v>2020</v>
      </c>
      <c r="I3864" t="s">
        <v>48</v>
      </c>
      <c r="J3864" t="s">
        <v>45</v>
      </c>
      <c r="K3864" t="b">
        <v>0</v>
      </c>
      <c r="L3864">
        <v>63</v>
      </c>
      <c r="M3864">
        <v>3</v>
      </c>
      <c r="N3864" t="s">
        <v>9</v>
      </c>
      <c r="O3864">
        <v>75</v>
      </c>
      <c r="P3864" t="str">
        <f>IF(Table1[[#This Row],[Survival_Time_Months]]&lt;12,"&lt;1 Year",IF(Table1[[#This Row],[Survival_Time_Months]]&lt;60,"1-5 Years","5+ Years"))</f>
        <v>5+ Years</v>
      </c>
      <c r="Q3864" t="s">
        <v>14</v>
      </c>
      <c r="R3864" t="b">
        <v>0</v>
      </c>
      <c r="S3864" t="s">
        <v>20</v>
      </c>
    </row>
    <row r="3865" spans="1:19" x14ac:dyDescent="0.35">
      <c r="A3865" t="s">
        <v>3910</v>
      </c>
      <c r="B3865">
        <v>14</v>
      </c>
      <c r="C3865" t="str">
        <f>IF(Table1[[#This Row],[Age]]&lt;=10,"Child",IF(Table1[[#This Row],[Age]]&lt;=20,"Teen", IF(Table1[[#This Row],[Age]]&lt;=40, "Young Adult",IF(Table1[[#This Row],[Age]]&lt;=60, "Middle Age","Old Age"))))</f>
        <v>Teen</v>
      </c>
      <c r="D3865" t="s">
        <v>5050</v>
      </c>
      <c r="E3865" t="s">
        <v>50</v>
      </c>
      <c r="F3865" t="s">
        <v>41</v>
      </c>
      <c r="G3865" s="2">
        <v>44676</v>
      </c>
      <c r="H3865" s="1">
        <f>YEAR(Table1[[#This Row],[Date_of_Diagnosis]])</f>
        <v>2022</v>
      </c>
      <c r="I3865" t="s">
        <v>48</v>
      </c>
      <c r="J3865" t="s">
        <v>45</v>
      </c>
      <c r="K3865" t="b">
        <v>0</v>
      </c>
      <c r="L3865">
        <v>34</v>
      </c>
      <c r="M3865">
        <v>12</v>
      </c>
      <c r="N3865" t="s">
        <v>15</v>
      </c>
      <c r="O3865">
        <v>34</v>
      </c>
      <c r="P3865" t="str">
        <f>IF(Table1[[#This Row],[Survival_Time_Months]]&lt;12,"&lt;1 Year",IF(Table1[[#This Row],[Survival_Time_Months]]&lt;60,"1-5 Years","5+ Years"))</f>
        <v>1-5 Years</v>
      </c>
      <c r="Q3865" t="s">
        <v>14</v>
      </c>
      <c r="R3865" t="b">
        <v>0</v>
      </c>
      <c r="S3865" t="s">
        <v>18</v>
      </c>
    </row>
    <row r="3866" spans="1:19" x14ac:dyDescent="0.35">
      <c r="A3866" t="s">
        <v>3911</v>
      </c>
      <c r="B3866">
        <v>38</v>
      </c>
      <c r="C3866" t="str">
        <f>IF(Table1[[#This Row],[Age]]&lt;=10,"Child",IF(Table1[[#This Row],[Age]]&lt;=20,"Teen", IF(Table1[[#This Row],[Age]]&lt;=40, "Young Adult",IF(Table1[[#This Row],[Age]]&lt;=60, "Middle Age","Old Age"))))</f>
        <v>Young Adult</v>
      </c>
      <c r="D3866" t="s">
        <v>5049</v>
      </c>
      <c r="E3866" t="s">
        <v>35</v>
      </c>
      <c r="F3866" t="s">
        <v>41</v>
      </c>
      <c r="G3866" s="2">
        <v>45182</v>
      </c>
      <c r="H3866" s="1">
        <f>YEAR(Table1[[#This Row],[Date_of_Diagnosis]])</f>
        <v>2023</v>
      </c>
      <c r="I3866" t="s">
        <v>42</v>
      </c>
      <c r="J3866" t="s">
        <v>2</v>
      </c>
      <c r="K3866" t="b">
        <v>0</v>
      </c>
      <c r="L3866">
        <v>13</v>
      </c>
      <c r="M3866">
        <v>19</v>
      </c>
      <c r="N3866" t="s">
        <v>9</v>
      </c>
      <c r="O3866">
        <v>113</v>
      </c>
      <c r="P3866" t="str">
        <f>IF(Table1[[#This Row],[Survival_Time_Months]]&lt;12,"&lt;1 Year",IF(Table1[[#This Row],[Survival_Time_Months]]&lt;60,"1-5 Years","5+ Years"))</f>
        <v>5+ Years</v>
      </c>
      <c r="Q3866" t="s">
        <v>10</v>
      </c>
      <c r="R3866" t="b">
        <v>1</v>
      </c>
      <c r="S3866" t="s">
        <v>22</v>
      </c>
    </row>
    <row r="3867" spans="1:19" x14ac:dyDescent="0.35">
      <c r="A3867" t="s">
        <v>3912</v>
      </c>
      <c r="B3867">
        <v>55</v>
      </c>
      <c r="C3867" t="str">
        <f>IF(Table1[[#This Row],[Age]]&lt;=10,"Child",IF(Table1[[#This Row],[Age]]&lt;=20,"Teen", IF(Table1[[#This Row],[Age]]&lt;=40, "Young Adult",IF(Table1[[#This Row],[Age]]&lt;=60, "Middle Age","Old Age"))))</f>
        <v>Middle Age</v>
      </c>
      <c r="D3867" t="s">
        <v>40</v>
      </c>
      <c r="E3867" t="s">
        <v>50</v>
      </c>
      <c r="F3867" t="s">
        <v>41</v>
      </c>
      <c r="G3867" s="2">
        <v>44451</v>
      </c>
      <c r="H3867" s="1">
        <f>YEAR(Table1[[#This Row],[Date_of_Diagnosis]])</f>
        <v>2021</v>
      </c>
      <c r="I3867" t="s">
        <v>48</v>
      </c>
      <c r="J3867" t="s">
        <v>45</v>
      </c>
      <c r="K3867" t="b">
        <v>1</v>
      </c>
      <c r="L3867">
        <v>48</v>
      </c>
      <c r="M3867">
        <v>5</v>
      </c>
      <c r="N3867" t="s">
        <v>12</v>
      </c>
      <c r="O3867">
        <v>27</v>
      </c>
      <c r="P3867" t="str">
        <f>IF(Table1[[#This Row],[Survival_Time_Months]]&lt;12,"&lt;1 Year",IF(Table1[[#This Row],[Survival_Time_Months]]&lt;60,"1-5 Years","5+ Years"))</f>
        <v>1-5 Years</v>
      </c>
      <c r="Q3867" t="s">
        <v>10</v>
      </c>
      <c r="R3867" t="b">
        <v>0</v>
      </c>
      <c r="S3867" t="s">
        <v>23</v>
      </c>
    </row>
    <row r="3868" spans="1:19" x14ac:dyDescent="0.35">
      <c r="A3868" t="s">
        <v>3913</v>
      </c>
      <c r="B3868">
        <v>63</v>
      </c>
      <c r="C3868" t="str">
        <f>IF(Table1[[#This Row],[Age]]&lt;=10,"Child",IF(Table1[[#This Row],[Age]]&lt;=20,"Teen", IF(Table1[[#This Row],[Age]]&lt;=40, "Young Adult",IF(Table1[[#This Row],[Age]]&lt;=60, "Middle Age","Old Age"))))</f>
        <v>Old Age</v>
      </c>
      <c r="D3868" t="s">
        <v>40</v>
      </c>
      <c r="E3868" t="s">
        <v>47</v>
      </c>
      <c r="F3868" t="s">
        <v>44</v>
      </c>
      <c r="G3868" s="2">
        <v>43636</v>
      </c>
      <c r="H3868" s="1">
        <f>YEAR(Table1[[#This Row],[Date_of_Diagnosis]])</f>
        <v>2019</v>
      </c>
      <c r="I3868" t="s">
        <v>37</v>
      </c>
      <c r="J3868" t="s">
        <v>2</v>
      </c>
      <c r="K3868" t="b">
        <v>1</v>
      </c>
      <c r="L3868">
        <v>29</v>
      </c>
      <c r="M3868">
        <v>3</v>
      </c>
      <c r="N3868" t="s">
        <v>15</v>
      </c>
      <c r="O3868">
        <v>38</v>
      </c>
      <c r="P3868" t="str">
        <f>IF(Table1[[#This Row],[Survival_Time_Months]]&lt;12,"&lt;1 Year",IF(Table1[[#This Row],[Survival_Time_Months]]&lt;60,"1-5 Years","5+ Years"))</f>
        <v>1-5 Years</v>
      </c>
      <c r="Q3868" t="s">
        <v>14</v>
      </c>
      <c r="R3868" t="b">
        <v>0</v>
      </c>
      <c r="S3868" t="s">
        <v>23</v>
      </c>
    </row>
    <row r="3869" spans="1:19" x14ac:dyDescent="0.35">
      <c r="A3869" t="s">
        <v>3914</v>
      </c>
      <c r="B3869">
        <v>89</v>
      </c>
      <c r="C3869" t="str">
        <f>IF(Table1[[#This Row],[Age]]&lt;=10,"Child",IF(Table1[[#This Row],[Age]]&lt;=20,"Teen", IF(Table1[[#This Row],[Age]]&lt;=40, "Young Adult",IF(Table1[[#This Row],[Age]]&lt;=60, "Middle Age","Old Age"))))</f>
        <v>Old Age</v>
      </c>
      <c r="D3869" t="s">
        <v>5049</v>
      </c>
      <c r="E3869" t="s">
        <v>47</v>
      </c>
      <c r="F3869" t="s">
        <v>44</v>
      </c>
      <c r="G3869" s="2">
        <v>44683</v>
      </c>
      <c r="H3869" s="1">
        <f>YEAR(Table1[[#This Row],[Date_of_Diagnosis]])</f>
        <v>2022</v>
      </c>
      <c r="I3869" t="s">
        <v>51</v>
      </c>
      <c r="J3869" t="s">
        <v>38</v>
      </c>
      <c r="K3869" t="b">
        <v>1</v>
      </c>
      <c r="L3869">
        <v>50</v>
      </c>
      <c r="M3869">
        <v>11</v>
      </c>
      <c r="N3869" t="s">
        <v>12</v>
      </c>
      <c r="O3869">
        <v>33</v>
      </c>
      <c r="P3869" t="str">
        <f>IF(Table1[[#This Row],[Survival_Time_Months]]&lt;12,"&lt;1 Year",IF(Table1[[#This Row],[Survival_Time_Months]]&lt;60,"1-5 Years","5+ Years"))</f>
        <v>1-5 Years</v>
      </c>
      <c r="Q3869" t="s">
        <v>14</v>
      </c>
      <c r="R3869" t="b">
        <v>1</v>
      </c>
      <c r="S3869" t="s">
        <v>18</v>
      </c>
    </row>
    <row r="3870" spans="1:19" x14ac:dyDescent="0.35">
      <c r="A3870" t="s">
        <v>3915</v>
      </c>
      <c r="B3870">
        <v>10</v>
      </c>
      <c r="C3870" t="str">
        <f>IF(Table1[[#This Row],[Age]]&lt;=10,"Child",IF(Table1[[#This Row],[Age]]&lt;=20,"Teen", IF(Table1[[#This Row],[Age]]&lt;=40, "Young Adult",IF(Table1[[#This Row],[Age]]&lt;=60, "Middle Age","Old Age"))))</f>
        <v>Child</v>
      </c>
      <c r="D3870" t="s">
        <v>5049</v>
      </c>
      <c r="E3870" t="s">
        <v>50</v>
      </c>
      <c r="F3870" t="s">
        <v>44</v>
      </c>
      <c r="G3870" s="2">
        <v>43831</v>
      </c>
      <c r="H3870" s="1">
        <f>YEAR(Table1[[#This Row],[Date_of_Diagnosis]])</f>
        <v>2020</v>
      </c>
      <c r="I3870" t="s">
        <v>51</v>
      </c>
      <c r="J3870" t="s">
        <v>38</v>
      </c>
      <c r="K3870" t="b">
        <v>1</v>
      </c>
      <c r="L3870">
        <v>42</v>
      </c>
      <c r="M3870">
        <v>17</v>
      </c>
      <c r="N3870" t="s">
        <v>15</v>
      </c>
      <c r="O3870">
        <v>45</v>
      </c>
      <c r="P3870" t="str">
        <f>IF(Table1[[#This Row],[Survival_Time_Months]]&lt;12,"&lt;1 Year",IF(Table1[[#This Row],[Survival_Time_Months]]&lt;60,"1-5 Years","5+ Years"))</f>
        <v>1-5 Years</v>
      </c>
      <c r="Q3870" t="s">
        <v>14</v>
      </c>
      <c r="R3870" t="b">
        <v>1</v>
      </c>
      <c r="S3870" t="s">
        <v>22</v>
      </c>
    </row>
    <row r="3871" spans="1:19" x14ac:dyDescent="0.35">
      <c r="A3871" t="s">
        <v>3916</v>
      </c>
      <c r="B3871">
        <v>45</v>
      </c>
      <c r="C3871" t="str">
        <f>IF(Table1[[#This Row],[Age]]&lt;=10,"Child",IF(Table1[[#This Row],[Age]]&lt;=20,"Teen", IF(Table1[[#This Row],[Age]]&lt;=40, "Young Adult",IF(Table1[[#This Row],[Age]]&lt;=60, "Middle Age","Old Age"))))</f>
        <v>Middle Age</v>
      </c>
      <c r="D3871" t="s">
        <v>40</v>
      </c>
      <c r="E3871" t="s">
        <v>50</v>
      </c>
      <c r="F3871" t="s">
        <v>41</v>
      </c>
      <c r="G3871" s="2">
        <v>44888</v>
      </c>
      <c r="H3871" s="1">
        <f>YEAR(Table1[[#This Row],[Date_of_Diagnosis]])</f>
        <v>2022</v>
      </c>
      <c r="I3871" t="s">
        <v>37</v>
      </c>
      <c r="J3871" t="s">
        <v>45</v>
      </c>
      <c r="K3871" t="b">
        <v>1</v>
      </c>
      <c r="L3871">
        <v>36</v>
      </c>
      <c r="M3871">
        <v>20</v>
      </c>
      <c r="N3871" t="s">
        <v>9</v>
      </c>
      <c r="O3871">
        <v>39</v>
      </c>
      <c r="P3871" t="str">
        <f>IF(Table1[[#This Row],[Survival_Time_Months]]&lt;12,"&lt;1 Year",IF(Table1[[#This Row],[Survival_Time_Months]]&lt;60,"1-5 Years","5+ Years"))</f>
        <v>1-5 Years</v>
      </c>
      <c r="Q3871" t="s">
        <v>10</v>
      </c>
      <c r="R3871" t="b">
        <v>0</v>
      </c>
      <c r="S3871" t="s">
        <v>17</v>
      </c>
    </row>
    <row r="3872" spans="1:19" x14ac:dyDescent="0.35">
      <c r="A3872" t="s">
        <v>3917</v>
      </c>
      <c r="B3872">
        <v>1</v>
      </c>
      <c r="C3872" t="str">
        <f>IF(Table1[[#This Row],[Age]]&lt;=10,"Child",IF(Table1[[#This Row],[Age]]&lt;=20,"Teen", IF(Table1[[#This Row],[Age]]&lt;=40, "Young Adult",IF(Table1[[#This Row],[Age]]&lt;=60, "Middle Age","Old Age"))))</f>
        <v>Child</v>
      </c>
      <c r="D3872" t="s">
        <v>5049</v>
      </c>
      <c r="E3872" t="s">
        <v>35</v>
      </c>
      <c r="F3872" t="s">
        <v>41</v>
      </c>
      <c r="G3872" s="2">
        <v>43834</v>
      </c>
      <c r="H3872" s="1">
        <f>YEAR(Table1[[#This Row],[Date_of_Diagnosis]])</f>
        <v>2020</v>
      </c>
      <c r="I3872" t="s">
        <v>42</v>
      </c>
      <c r="J3872" t="s">
        <v>45</v>
      </c>
      <c r="K3872" t="b">
        <v>0</v>
      </c>
      <c r="L3872">
        <v>13</v>
      </c>
      <c r="M3872">
        <v>17</v>
      </c>
      <c r="N3872" t="s">
        <v>15</v>
      </c>
      <c r="O3872">
        <v>24</v>
      </c>
      <c r="P3872" t="str">
        <f>IF(Table1[[#This Row],[Survival_Time_Months]]&lt;12,"&lt;1 Year",IF(Table1[[#This Row],[Survival_Time_Months]]&lt;60,"1-5 Years","5+ Years"))</f>
        <v>1-5 Years</v>
      </c>
      <c r="Q3872" t="s">
        <v>14</v>
      </c>
      <c r="R3872" t="b">
        <v>1</v>
      </c>
      <c r="S3872" t="s">
        <v>11</v>
      </c>
    </row>
    <row r="3873" spans="1:19" x14ac:dyDescent="0.35">
      <c r="A3873" t="s">
        <v>3918</v>
      </c>
      <c r="B3873">
        <v>77</v>
      </c>
      <c r="C3873" t="str">
        <f>IF(Table1[[#This Row],[Age]]&lt;=10,"Child",IF(Table1[[#This Row],[Age]]&lt;=20,"Teen", IF(Table1[[#This Row],[Age]]&lt;=40, "Young Adult",IF(Table1[[#This Row],[Age]]&lt;=60, "Middle Age","Old Age"))))</f>
        <v>Old Age</v>
      </c>
      <c r="D3873" t="s">
        <v>40</v>
      </c>
      <c r="E3873" t="s">
        <v>35</v>
      </c>
      <c r="F3873" t="s">
        <v>36</v>
      </c>
      <c r="G3873" s="2">
        <v>45605</v>
      </c>
      <c r="H3873" s="1">
        <f>YEAR(Table1[[#This Row],[Date_of_Diagnosis]])</f>
        <v>2024</v>
      </c>
      <c r="I3873" t="s">
        <v>48</v>
      </c>
      <c r="J3873" t="s">
        <v>45</v>
      </c>
      <c r="K3873" t="b">
        <v>0</v>
      </c>
      <c r="L3873">
        <v>8</v>
      </c>
      <c r="M3873">
        <v>3</v>
      </c>
      <c r="N3873" t="s">
        <v>12</v>
      </c>
      <c r="O3873">
        <v>2</v>
      </c>
      <c r="P3873" t="str">
        <f>IF(Table1[[#This Row],[Survival_Time_Months]]&lt;12,"&lt;1 Year",IF(Table1[[#This Row],[Survival_Time_Months]]&lt;60,"1-5 Years","5+ Years"))</f>
        <v>&lt;1 Year</v>
      </c>
      <c r="Q3873" t="s">
        <v>14</v>
      </c>
      <c r="R3873" t="b">
        <v>0</v>
      </c>
      <c r="S3873" t="s">
        <v>22</v>
      </c>
    </row>
    <row r="3874" spans="1:19" x14ac:dyDescent="0.35">
      <c r="A3874" t="s">
        <v>3919</v>
      </c>
      <c r="B3874">
        <v>16</v>
      </c>
      <c r="C3874" t="str">
        <f>IF(Table1[[#This Row],[Age]]&lt;=10,"Child",IF(Table1[[#This Row],[Age]]&lt;=20,"Teen", IF(Table1[[#This Row],[Age]]&lt;=40, "Young Adult",IF(Table1[[#This Row],[Age]]&lt;=60, "Middle Age","Old Age"))))</f>
        <v>Teen</v>
      </c>
      <c r="D3874" t="s">
        <v>5050</v>
      </c>
      <c r="E3874" t="s">
        <v>50</v>
      </c>
      <c r="F3874" t="s">
        <v>44</v>
      </c>
      <c r="G3874" s="2">
        <v>45489</v>
      </c>
      <c r="H3874" s="1">
        <f>YEAR(Table1[[#This Row],[Date_of_Diagnosis]])</f>
        <v>2024</v>
      </c>
      <c r="I3874" t="s">
        <v>48</v>
      </c>
      <c r="J3874" t="s">
        <v>38</v>
      </c>
      <c r="K3874" t="b">
        <v>0</v>
      </c>
      <c r="L3874">
        <v>56</v>
      </c>
      <c r="M3874">
        <v>20</v>
      </c>
      <c r="N3874" t="s">
        <v>15</v>
      </c>
      <c r="O3874">
        <v>37</v>
      </c>
      <c r="P3874" t="str">
        <f>IF(Table1[[#This Row],[Survival_Time_Months]]&lt;12,"&lt;1 Year",IF(Table1[[#This Row],[Survival_Time_Months]]&lt;60,"1-5 Years","5+ Years"))</f>
        <v>1-5 Years</v>
      </c>
      <c r="Q3874" t="s">
        <v>10</v>
      </c>
      <c r="R3874" t="b">
        <v>1</v>
      </c>
      <c r="S3874" t="s">
        <v>20</v>
      </c>
    </row>
    <row r="3875" spans="1:19" x14ac:dyDescent="0.35">
      <c r="A3875" t="s">
        <v>3920</v>
      </c>
      <c r="B3875">
        <v>55</v>
      </c>
      <c r="C3875" t="str">
        <f>IF(Table1[[#This Row],[Age]]&lt;=10,"Child",IF(Table1[[#This Row],[Age]]&lt;=20,"Teen", IF(Table1[[#This Row],[Age]]&lt;=40, "Young Adult",IF(Table1[[#This Row],[Age]]&lt;=60, "Middle Age","Old Age"))))</f>
        <v>Middle Age</v>
      </c>
      <c r="D3875" t="s">
        <v>40</v>
      </c>
      <c r="E3875" t="s">
        <v>35</v>
      </c>
      <c r="F3875" t="s">
        <v>36</v>
      </c>
      <c r="G3875" s="2">
        <v>44233</v>
      </c>
      <c r="H3875" s="1">
        <f>YEAR(Table1[[#This Row],[Date_of_Diagnosis]])</f>
        <v>2021</v>
      </c>
      <c r="I3875" t="s">
        <v>37</v>
      </c>
      <c r="J3875" t="s">
        <v>2</v>
      </c>
      <c r="K3875" t="b">
        <v>0</v>
      </c>
      <c r="L3875">
        <v>56</v>
      </c>
      <c r="M3875">
        <v>10</v>
      </c>
      <c r="N3875" t="s">
        <v>12</v>
      </c>
      <c r="O3875">
        <v>34</v>
      </c>
      <c r="P3875" t="str">
        <f>IF(Table1[[#This Row],[Survival_Time_Months]]&lt;12,"&lt;1 Year",IF(Table1[[#This Row],[Survival_Time_Months]]&lt;60,"1-5 Years","5+ Years"))</f>
        <v>1-5 Years</v>
      </c>
      <c r="Q3875" t="s">
        <v>10</v>
      </c>
      <c r="R3875" t="b">
        <v>0</v>
      </c>
      <c r="S3875" t="s">
        <v>13</v>
      </c>
    </row>
    <row r="3876" spans="1:19" x14ac:dyDescent="0.35">
      <c r="A3876" t="s">
        <v>3921</v>
      </c>
      <c r="B3876">
        <v>2</v>
      </c>
      <c r="C3876" t="str">
        <f>IF(Table1[[#This Row],[Age]]&lt;=10,"Child",IF(Table1[[#This Row],[Age]]&lt;=20,"Teen", IF(Table1[[#This Row],[Age]]&lt;=40, "Young Adult",IF(Table1[[#This Row],[Age]]&lt;=60, "Middle Age","Old Age"))))</f>
        <v>Child</v>
      </c>
      <c r="D3876" t="s">
        <v>40</v>
      </c>
      <c r="E3876" t="s">
        <v>47</v>
      </c>
      <c r="F3876" t="s">
        <v>36</v>
      </c>
      <c r="G3876" s="2">
        <v>44223</v>
      </c>
      <c r="H3876" s="1">
        <f>YEAR(Table1[[#This Row],[Date_of_Diagnosis]])</f>
        <v>2021</v>
      </c>
      <c r="I3876" t="s">
        <v>42</v>
      </c>
      <c r="J3876" t="s">
        <v>2</v>
      </c>
      <c r="K3876" t="b">
        <v>1</v>
      </c>
      <c r="L3876">
        <v>51</v>
      </c>
      <c r="M3876">
        <v>12</v>
      </c>
      <c r="N3876" t="s">
        <v>12</v>
      </c>
      <c r="O3876">
        <v>2</v>
      </c>
      <c r="P3876" t="str">
        <f>IF(Table1[[#This Row],[Survival_Time_Months]]&lt;12,"&lt;1 Year",IF(Table1[[#This Row],[Survival_Time_Months]]&lt;60,"1-5 Years","5+ Years"))</f>
        <v>&lt;1 Year</v>
      </c>
      <c r="Q3876" t="s">
        <v>10</v>
      </c>
      <c r="R3876" t="b">
        <v>0</v>
      </c>
      <c r="S3876" t="s">
        <v>18</v>
      </c>
    </row>
    <row r="3877" spans="1:19" x14ac:dyDescent="0.35">
      <c r="A3877" t="s">
        <v>3922</v>
      </c>
      <c r="B3877">
        <v>23</v>
      </c>
      <c r="C3877" t="str">
        <f>IF(Table1[[#This Row],[Age]]&lt;=10,"Child",IF(Table1[[#This Row],[Age]]&lt;=20,"Teen", IF(Table1[[#This Row],[Age]]&lt;=40, "Young Adult",IF(Table1[[#This Row],[Age]]&lt;=60, "Middle Age","Old Age"))))</f>
        <v>Young Adult</v>
      </c>
      <c r="D3877" t="s">
        <v>40</v>
      </c>
      <c r="E3877" t="s">
        <v>47</v>
      </c>
      <c r="F3877" t="s">
        <v>44</v>
      </c>
      <c r="G3877" s="2">
        <v>44871</v>
      </c>
      <c r="H3877" s="1">
        <f>YEAR(Table1[[#This Row],[Date_of_Diagnosis]])</f>
        <v>2022</v>
      </c>
      <c r="I3877" t="s">
        <v>37</v>
      </c>
      <c r="J3877" t="s">
        <v>2</v>
      </c>
      <c r="K3877" t="b">
        <v>1</v>
      </c>
      <c r="L3877">
        <v>47</v>
      </c>
      <c r="M3877">
        <v>18</v>
      </c>
      <c r="N3877" t="s">
        <v>12</v>
      </c>
      <c r="O3877">
        <v>83</v>
      </c>
      <c r="P3877" t="str">
        <f>IF(Table1[[#This Row],[Survival_Time_Months]]&lt;12,"&lt;1 Year",IF(Table1[[#This Row],[Survival_Time_Months]]&lt;60,"1-5 Years","5+ Years"))</f>
        <v>5+ Years</v>
      </c>
      <c r="Q3877" t="s">
        <v>14</v>
      </c>
      <c r="R3877" t="b">
        <v>1</v>
      </c>
      <c r="S3877" t="s">
        <v>22</v>
      </c>
    </row>
    <row r="3878" spans="1:19" x14ac:dyDescent="0.35">
      <c r="A3878" t="s">
        <v>3923</v>
      </c>
      <c r="B3878">
        <v>33</v>
      </c>
      <c r="C3878" t="str">
        <f>IF(Table1[[#This Row],[Age]]&lt;=10,"Child",IF(Table1[[#This Row],[Age]]&lt;=20,"Teen", IF(Table1[[#This Row],[Age]]&lt;=40, "Young Adult",IF(Table1[[#This Row],[Age]]&lt;=60, "Middle Age","Old Age"))))</f>
        <v>Young Adult</v>
      </c>
      <c r="D3878" t="s">
        <v>40</v>
      </c>
      <c r="E3878" t="s">
        <v>35</v>
      </c>
      <c r="F3878" t="s">
        <v>36</v>
      </c>
      <c r="G3878" s="2">
        <v>44783</v>
      </c>
      <c r="H3878" s="1">
        <f>YEAR(Table1[[#This Row],[Date_of_Diagnosis]])</f>
        <v>2022</v>
      </c>
      <c r="I3878" t="s">
        <v>42</v>
      </c>
      <c r="J3878" t="s">
        <v>38</v>
      </c>
      <c r="K3878" t="b">
        <v>0</v>
      </c>
      <c r="L3878">
        <v>1</v>
      </c>
      <c r="M3878">
        <v>16</v>
      </c>
      <c r="N3878" t="s">
        <v>12</v>
      </c>
      <c r="O3878">
        <v>60</v>
      </c>
      <c r="P3878" t="str">
        <f>IF(Table1[[#This Row],[Survival_Time_Months]]&lt;12,"&lt;1 Year",IF(Table1[[#This Row],[Survival_Time_Months]]&lt;60,"1-5 Years","5+ Years"))</f>
        <v>5+ Years</v>
      </c>
      <c r="Q3878" t="s">
        <v>14</v>
      </c>
      <c r="R3878" t="b">
        <v>0</v>
      </c>
      <c r="S3878" t="s">
        <v>20</v>
      </c>
    </row>
    <row r="3879" spans="1:19" x14ac:dyDescent="0.35">
      <c r="A3879" t="s">
        <v>3924</v>
      </c>
      <c r="B3879">
        <v>75</v>
      </c>
      <c r="C3879" t="str">
        <f>IF(Table1[[#This Row],[Age]]&lt;=10,"Child",IF(Table1[[#This Row],[Age]]&lt;=20,"Teen", IF(Table1[[#This Row],[Age]]&lt;=40, "Young Adult",IF(Table1[[#This Row],[Age]]&lt;=60, "Middle Age","Old Age"))))</f>
        <v>Old Age</v>
      </c>
      <c r="D3879" t="s">
        <v>5050</v>
      </c>
      <c r="E3879" t="s">
        <v>35</v>
      </c>
      <c r="F3879" t="s">
        <v>41</v>
      </c>
      <c r="G3879" s="2">
        <v>44027</v>
      </c>
      <c r="H3879" s="1">
        <f>YEAR(Table1[[#This Row],[Date_of_Diagnosis]])</f>
        <v>2020</v>
      </c>
      <c r="I3879" t="s">
        <v>37</v>
      </c>
      <c r="J3879" t="s">
        <v>2</v>
      </c>
      <c r="K3879" t="b">
        <v>1</v>
      </c>
      <c r="L3879">
        <v>14</v>
      </c>
      <c r="M3879">
        <v>1</v>
      </c>
      <c r="N3879" t="s">
        <v>9</v>
      </c>
      <c r="O3879">
        <v>15</v>
      </c>
      <c r="P3879" t="str">
        <f>IF(Table1[[#This Row],[Survival_Time_Months]]&lt;12,"&lt;1 Year",IF(Table1[[#This Row],[Survival_Time_Months]]&lt;60,"1-5 Years","5+ Years"))</f>
        <v>1-5 Years</v>
      </c>
      <c r="Q3879" t="s">
        <v>10</v>
      </c>
      <c r="R3879" t="b">
        <v>0</v>
      </c>
      <c r="S3879" t="s">
        <v>21</v>
      </c>
    </row>
    <row r="3880" spans="1:19" x14ac:dyDescent="0.35">
      <c r="A3880" t="s">
        <v>3925</v>
      </c>
      <c r="B3880">
        <v>63</v>
      </c>
      <c r="C3880" t="str">
        <f>IF(Table1[[#This Row],[Age]]&lt;=10,"Child",IF(Table1[[#This Row],[Age]]&lt;=20,"Teen", IF(Table1[[#This Row],[Age]]&lt;=40, "Young Adult",IF(Table1[[#This Row],[Age]]&lt;=60, "Middle Age","Old Age"))))</f>
        <v>Old Age</v>
      </c>
      <c r="D3880" t="s">
        <v>5049</v>
      </c>
      <c r="E3880" t="s">
        <v>35</v>
      </c>
      <c r="F3880" t="s">
        <v>36</v>
      </c>
      <c r="G3880" s="2">
        <v>43666</v>
      </c>
      <c r="H3880" s="1">
        <f>YEAR(Table1[[#This Row],[Date_of_Diagnosis]])</f>
        <v>2019</v>
      </c>
      <c r="I3880" t="s">
        <v>42</v>
      </c>
      <c r="J3880" t="s">
        <v>38</v>
      </c>
      <c r="K3880" t="b">
        <v>0</v>
      </c>
      <c r="L3880">
        <v>21</v>
      </c>
      <c r="M3880">
        <v>3</v>
      </c>
      <c r="N3880" t="s">
        <v>15</v>
      </c>
      <c r="O3880">
        <v>106</v>
      </c>
      <c r="P3880" t="str">
        <f>IF(Table1[[#This Row],[Survival_Time_Months]]&lt;12,"&lt;1 Year",IF(Table1[[#This Row],[Survival_Time_Months]]&lt;60,"1-5 Years","5+ Years"))</f>
        <v>5+ Years</v>
      </c>
      <c r="Q3880" t="s">
        <v>10</v>
      </c>
      <c r="R3880" t="b">
        <v>1</v>
      </c>
      <c r="S3880" t="s">
        <v>23</v>
      </c>
    </row>
    <row r="3881" spans="1:19" x14ac:dyDescent="0.35">
      <c r="A3881" t="s">
        <v>3926</v>
      </c>
      <c r="B3881">
        <v>86</v>
      </c>
      <c r="C3881" t="str">
        <f>IF(Table1[[#This Row],[Age]]&lt;=10,"Child",IF(Table1[[#This Row],[Age]]&lt;=20,"Teen", IF(Table1[[#This Row],[Age]]&lt;=40, "Young Adult",IF(Table1[[#This Row],[Age]]&lt;=60, "Middle Age","Old Age"))))</f>
        <v>Old Age</v>
      </c>
      <c r="D3881" t="s">
        <v>5050</v>
      </c>
      <c r="E3881" t="s">
        <v>50</v>
      </c>
      <c r="F3881" t="s">
        <v>36</v>
      </c>
      <c r="G3881" s="2">
        <v>45259</v>
      </c>
      <c r="H3881" s="1">
        <f>YEAR(Table1[[#This Row],[Date_of_Diagnosis]])</f>
        <v>2023</v>
      </c>
      <c r="I3881" t="s">
        <v>37</v>
      </c>
      <c r="J3881" t="s">
        <v>38</v>
      </c>
      <c r="K3881" t="b">
        <v>0</v>
      </c>
      <c r="L3881">
        <v>47</v>
      </c>
      <c r="M3881">
        <v>0</v>
      </c>
      <c r="N3881" t="s">
        <v>15</v>
      </c>
      <c r="O3881">
        <v>87</v>
      </c>
      <c r="P3881" t="str">
        <f>IF(Table1[[#This Row],[Survival_Time_Months]]&lt;12,"&lt;1 Year",IF(Table1[[#This Row],[Survival_Time_Months]]&lt;60,"1-5 Years","5+ Years"))</f>
        <v>5+ Years</v>
      </c>
      <c r="Q3881" t="s">
        <v>14</v>
      </c>
      <c r="R3881" t="b">
        <v>0</v>
      </c>
      <c r="S3881" t="s">
        <v>16</v>
      </c>
    </row>
    <row r="3882" spans="1:19" x14ac:dyDescent="0.35">
      <c r="A3882" t="s">
        <v>3927</v>
      </c>
      <c r="B3882">
        <v>58</v>
      </c>
      <c r="C3882" t="str">
        <f>IF(Table1[[#This Row],[Age]]&lt;=10,"Child",IF(Table1[[#This Row],[Age]]&lt;=20,"Teen", IF(Table1[[#This Row],[Age]]&lt;=40, "Young Adult",IF(Table1[[#This Row],[Age]]&lt;=60, "Middle Age","Old Age"))))</f>
        <v>Middle Age</v>
      </c>
      <c r="D3882" t="s">
        <v>5049</v>
      </c>
      <c r="E3882" t="s">
        <v>47</v>
      </c>
      <c r="F3882" t="s">
        <v>44</v>
      </c>
      <c r="G3882" s="2">
        <v>43653</v>
      </c>
      <c r="H3882" s="1">
        <f>YEAR(Table1[[#This Row],[Date_of_Diagnosis]])</f>
        <v>2019</v>
      </c>
      <c r="I3882" t="s">
        <v>37</v>
      </c>
      <c r="J3882" t="s">
        <v>2</v>
      </c>
      <c r="K3882" t="b">
        <v>1</v>
      </c>
      <c r="L3882">
        <v>68</v>
      </c>
      <c r="M3882">
        <v>16</v>
      </c>
      <c r="N3882" t="s">
        <v>9</v>
      </c>
      <c r="O3882">
        <v>104</v>
      </c>
      <c r="P3882" t="str">
        <f>IF(Table1[[#This Row],[Survival_Time_Months]]&lt;12,"&lt;1 Year",IF(Table1[[#This Row],[Survival_Time_Months]]&lt;60,"1-5 Years","5+ Years"))</f>
        <v>5+ Years</v>
      </c>
      <c r="Q3882" t="s">
        <v>10</v>
      </c>
      <c r="R3882" t="b">
        <v>0</v>
      </c>
      <c r="S3882" t="s">
        <v>19</v>
      </c>
    </row>
    <row r="3883" spans="1:19" x14ac:dyDescent="0.35">
      <c r="A3883" t="s">
        <v>3928</v>
      </c>
      <c r="B3883">
        <v>88</v>
      </c>
      <c r="C3883" t="str">
        <f>IF(Table1[[#This Row],[Age]]&lt;=10,"Child",IF(Table1[[#This Row],[Age]]&lt;=20,"Teen", IF(Table1[[#This Row],[Age]]&lt;=40, "Young Adult",IF(Table1[[#This Row],[Age]]&lt;=60, "Middle Age","Old Age"))))</f>
        <v>Old Age</v>
      </c>
      <c r="D3883" t="s">
        <v>40</v>
      </c>
      <c r="E3883" t="s">
        <v>50</v>
      </c>
      <c r="F3883" t="s">
        <v>41</v>
      </c>
      <c r="G3883" s="2">
        <v>43609</v>
      </c>
      <c r="H3883" s="1">
        <f>YEAR(Table1[[#This Row],[Date_of_Diagnosis]])</f>
        <v>2019</v>
      </c>
      <c r="I3883" t="s">
        <v>37</v>
      </c>
      <c r="J3883" t="s">
        <v>2</v>
      </c>
      <c r="K3883" t="b">
        <v>0</v>
      </c>
      <c r="L3883">
        <v>47</v>
      </c>
      <c r="M3883">
        <v>11</v>
      </c>
      <c r="N3883" t="s">
        <v>15</v>
      </c>
      <c r="O3883">
        <v>87</v>
      </c>
      <c r="P3883" t="str">
        <f>IF(Table1[[#This Row],[Survival_Time_Months]]&lt;12,"&lt;1 Year",IF(Table1[[#This Row],[Survival_Time_Months]]&lt;60,"1-5 Years","5+ Years"))</f>
        <v>5+ Years</v>
      </c>
      <c r="Q3883" t="s">
        <v>14</v>
      </c>
      <c r="R3883" t="b">
        <v>0</v>
      </c>
      <c r="S3883" t="s">
        <v>20</v>
      </c>
    </row>
    <row r="3884" spans="1:19" x14ac:dyDescent="0.35">
      <c r="A3884" t="s">
        <v>3929</v>
      </c>
      <c r="B3884">
        <v>4</v>
      </c>
      <c r="C3884" t="str">
        <f>IF(Table1[[#This Row],[Age]]&lt;=10,"Child",IF(Table1[[#This Row],[Age]]&lt;=20,"Teen", IF(Table1[[#This Row],[Age]]&lt;=40, "Young Adult",IF(Table1[[#This Row],[Age]]&lt;=60, "Middle Age","Old Age"))))</f>
        <v>Child</v>
      </c>
      <c r="D3884" t="s">
        <v>5049</v>
      </c>
      <c r="E3884" t="s">
        <v>50</v>
      </c>
      <c r="F3884" t="s">
        <v>36</v>
      </c>
      <c r="G3884" s="2">
        <v>44762</v>
      </c>
      <c r="H3884" s="1">
        <f>YEAR(Table1[[#This Row],[Date_of_Diagnosis]])</f>
        <v>2022</v>
      </c>
      <c r="I3884" t="s">
        <v>37</v>
      </c>
      <c r="J3884" t="s">
        <v>38</v>
      </c>
      <c r="K3884" t="b">
        <v>1</v>
      </c>
      <c r="L3884">
        <v>69</v>
      </c>
      <c r="M3884">
        <v>2</v>
      </c>
      <c r="N3884" t="s">
        <v>12</v>
      </c>
      <c r="O3884">
        <v>7</v>
      </c>
      <c r="P3884" t="str">
        <f>IF(Table1[[#This Row],[Survival_Time_Months]]&lt;12,"&lt;1 Year",IF(Table1[[#This Row],[Survival_Time_Months]]&lt;60,"1-5 Years","5+ Years"))</f>
        <v>&lt;1 Year</v>
      </c>
      <c r="Q3884" t="s">
        <v>14</v>
      </c>
      <c r="R3884" t="b">
        <v>0</v>
      </c>
      <c r="S3884" t="s">
        <v>22</v>
      </c>
    </row>
    <row r="3885" spans="1:19" x14ac:dyDescent="0.35">
      <c r="A3885" t="s">
        <v>3930</v>
      </c>
      <c r="B3885">
        <v>34</v>
      </c>
      <c r="C3885" t="str">
        <f>IF(Table1[[#This Row],[Age]]&lt;=10,"Child",IF(Table1[[#This Row],[Age]]&lt;=20,"Teen", IF(Table1[[#This Row],[Age]]&lt;=40, "Young Adult",IF(Table1[[#This Row],[Age]]&lt;=60, "Middle Age","Old Age"))))</f>
        <v>Young Adult</v>
      </c>
      <c r="D3885" t="s">
        <v>5050</v>
      </c>
      <c r="E3885" t="s">
        <v>35</v>
      </c>
      <c r="F3885" t="s">
        <v>36</v>
      </c>
      <c r="G3885" s="2">
        <v>45018</v>
      </c>
      <c r="H3885" s="1">
        <f>YEAR(Table1[[#This Row],[Date_of_Diagnosis]])</f>
        <v>2023</v>
      </c>
      <c r="I3885" t="s">
        <v>37</v>
      </c>
      <c r="J3885" t="s">
        <v>45</v>
      </c>
      <c r="K3885" t="b">
        <v>1</v>
      </c>
      <c r="L3885">
        <v>39</v>
      </c>
      <c r="M3885">
        <v>1</v>
      </c>
      <c r="N3885" t="s">
        <v>9</v>
      </c>
      <c r="O3885">
        <v>120</v>
      </c>
      <c r="P3885" t="str">
        <f>IF(Table1[[#This Row],[Survival_Time_Months]]&lt;12,"&lt;1 Year",IF(Table1[[#This Row],[Survival_Time_Months]]&lt;60,"1-5 Years","5+ Years"))</f>
        <v>5+ Years</v>
      </c>
      <c r="Q3885" t="s">
        <v>14</v>
      </c>
      <c r="R3885" t="b">
        <v>0</v>
      </c>
      <c r="S3885" t="s">
        <v>19</v>
      </c>
    </row>
    <row r="3886" spans="1:19" x14ac:dyDescent="0.35">
      <c r="A3886" t="s">
        <v>3931</v>
      </c>
      <c r="B3886">
        <v>79</v>
      </c>
      <c r="C3886" t="str">
        <f>IF(Table1[[#This Row],[Age]]&lt;=10,"Child",IF(Table1[[#This Row],[Age]]&lt;=20,"Teen", IF(Table1[[#This Row],[Age]]&lt;=40, "Young Adult",IF(Table1[[#This Row],[Age]]&lt;=60, "Middle Age","Old Age"))))</f>
        <v>Old Age</v>
      </c>
      <c r="D3886" t="s">
        <v>5049</v>
      </c>
      <c r="E3886" t="s">
        <v>50</v>
      </c>
      <c r="F3886" t="s">
        <v>41</v>
      </c>
      <c r="G3886" s="2">
        <v>44554</v>
      </c>
      <c r="H3886" s="1">
        <f>YEAR(Table1[[#This Row],[Date_of_Diagnosis]])</f>
        <v>2021</v>
      </c>
      <c r="I3886" t="s">
        <v>37</v>
      </c>
      <c r="J3886" t="s">
        <v>38</v>
      </c>
      <c r="K3886" t="b">
        <v>0</v>
      </c>
      <c r="L3886">
        <v>10</v>
      </c>
      <c r="M3886">
        <v>7</v>
      </c>
      <c r="N3886" t="s">
        <v>12</v>
      </c>
      <c r="O3886">
        <v>61</v>
      </c>
      <c r="P3886" t="str">
        <f>IF(Table1[[#This Row],[Survival_Time_Months]]&lt;12,"&lt;1 Year",IF(Table1[[#This Row],[Survival_Time_Months]]&lt;60,"1-5 Years","5+ Years"))</f>
        <v>5+ Years</v>
      </c>
      <c r="Q3886" t="s">
        <v>10</v>
      </c>
      <c r="R3886" t="b">
        <v>0</v>
      </c>
      <c r="S3886" t="s">
        <v>17</v>
      </c>
    </row>
    <row r="3887" spans="1:19" x14ac:dyDescent="0.35">
      <c r="A3887" t="s">
        <v>3932</v>
      </c>
      <c r="B3887">
        <v>59</v>
      </c>
      <c r="C3887" t="str">
        <f>IF(Table1[[#This Row],[Age]]&lt;=10,"Child",IF(Table1[[#This Row],[Age]]&lt;=20,"Teen", IF(Table1[[#This Row],[Age]]&lt;=40, "Young Adult",IF(Table1[[#This Row],[Age]]&lt;=60, "Middle Age","Old Age"))))</f>
        <v>Middle Age</v>
      </c>
      <c r="D3887" t="s">
        <v>5049</v>
      </c>
      <c r="E3887" t="s">
        <v>50</v>
      </c>
      <c r="F3887" t="s">
        <v>44</v>
      </c>
      <c r="G3887" s="2">
        <v>44426</v>
      </c>
      <c r="H3887" s="1">
        <f>YEAR(Table1[[#This Row],[Date_of_Diagnosis]])</f>
        <v>2021</v>
      </c>
      <c r="I3887" t="s">
        <v>51</v>
      </c>
      <c r="J3887" t="s">
        <v>38</v>
      </c>
      <c r="K3887" t="b">
        <v>1</v>
      </c>
      <c r="L3887">
        <v>69</v>
      </c>
      <c r="M3887">
        <v>8</v>
      </c>
      <c r="N3887" t="s">
        <v>15</v>
      </c>
      <c r="O3887">
        <v>61</v>
      </c>
      <c r="P3887" t="str">
        <f>IF(Table1[[#This Row],[Survival_Time_Months]]&lt;12,"&lt;1 Year",IF(Table1[[#This Row],[Survival_Time_Months]]&lt;60,"1-5 Years","5+ Years"))</f>
        <v>5+ Years</v>
      </c>
      <c r="Q3887" t="s">
        <v>14</v>
      </c>
      <c r="R3887" t="b">
        <v>0</v>
      </c>
      <c r="S3887" t="s">
        <v>19</v>
      </c>
    </row>
    <row r="3888" spans="1:19" x14ac:dyDescent="0.35">
      <c r="A3888" t="s">
        <v>3933</v>
      </c>
      <c r="B3888">
        <v>90</v>
      </c>
      <c r="C3888" t="str">
        <f>IF(Table1[[#This Row],[Age]]&lt;=10,"Child",IF(Table1[[#This Row],[Age]]&lt;=20,"Teen", IF(Table1[[#This Row],[Age]]&lt;=40, "Young Adult",IF(Table1[[#This Row],[Age]]&lt;=60, "Middle Age","Old Age"))))</f>
        <v>Old Age</v>
      </c>
      <c r="D3888" t="s">
        <v>5050</v>
      </c>
      <c r="E3888" t="s">
        <v>50</v>
      </c>
      <c r="F3888" t="s">
        <v>44</v>
      </c>
      <c r="G3888" s="2">
        <v>43958</v>
      </c>
      <c r="H3888" s="1">
        <f>YEAR(Table1[[#This Row],[Date_of_Diagnosis]])</f>
        <v>2020</v>
      </c>
      <c r="I3888" t="s">
        <v>51</v>
      </c>
      <c r="J3888" t="s">
        <v>2</v>
      </c>
      <c r="K3888" t="b">
        <v>0</v>
      </c>
      <c r="L3888">
        <v>69</v>
      </c>
      <c r="M3888">
        <v>6</v>
      </c>
      <c r="N3888" t="s">
        <v>9</v>
      </c>
      <c r="O3888">
        <v>93</v>
      </c>
      <c r="P3888" t="str">
        <f>IF(Table1[[#This Row],[Survival_Time_Months]]&lt;12,"&lt;1 Year",IF(Table1[[#This Row],[Survival_Time_Months]]&lt;60,"1-5 Years","5+ Years"))</f>
        <v>5+ Years</v>
      </c>
      <c r="Q3888" t="s">
        <v>10</v>
      </c>
      <c r="R3888" t="b">
        <v>0</v>
      </c>
      <c r="S3888" t="s">
        <v>23</v>
      </c>
    </row>
    <row r="3889" spans="1:19" x14ac:dyDescent="0.35">
      <c r="A3889" t="s">
        <v>3934</v>
      </c>
      <c r="B3889">
        <v>72</v>
      </c>
      <c r="C3889" t="str">
        <f>IF(Table1[[#This Row],[Age]]&lt;=10,"Child",IF(Table1[[#This Row],[Age]]&lt;=20,"Teen", IF(Table1[[#This Row],[Age]]&lt;=40, "Young Adult",IF(Table1[[#This Row],[Age]]&lt;=60, "Middle Age","Old Age"))))</f>
        <v>Old Age</v>
      </c>
      <c r="D3889" t="s">
        <v>5049</v>
      </c>
      <c r="E3889" t="s">
        <v>47</v>
      </c>
      <c r="F3889" t="s">
        <v>44</v>
      </c>
      <c r="G3889" s="2">
        <v>43862</v>
      </c>
      <c r="H3889" s="1">
        <f>YEAR(Table1[[#This Row],[Date_of_Diagnosis]])</f>
        <v>2020</v>
      </c>
      <c r="I3889" t="s">
        <v>48</v>
      </c>
      <c r="J3889" t="s">
        <v>45</v>
      </c>
      <c r="K3889" t="b">
        <v>0</v>
      </c>
      <c r="L3889">
        <v>24</v>
      </c>
      <c r="M3889">
        <v>5</v>
      </c>
      <c r="N3889" t="s">
        <v>9</v>
      </c>
      <c r="O3889">
        <v>55</v>
      </c>
      <c r="P3889" t="str">
        <f>IF(Table1[[#This Row],[Survival_Time_Months]]&lt;12,"&lt;1 Year",IF(Table1[[#This Row],[Survival_Time_Months]]&lt;60,"1-5 Years","5+ Years"))</f>
        <v>1-5 Years</v>
      </c>
      <c r="Q3889" t="s">
        <v>14</v>
      </c>
      <c r="R3889" t="b">
        <v>0</v>
      </c>
      <c r="S3889" t="s">
        <v>13</v>
      </c>
    </row>
    <row r="3890" spans="1:19" x14ac:dyDescent="0.35">
      <c r="A3890" t="s">
        <v>3935</v>
      </c>
      <c r="B3890">
        <v>57</v>
      </c>
      <c r="C3890" t="str">
        <f>IF(Table1[[#This Row],[Age]]&lt;=10,"Child",IF(Table1[[#This Row],[Age]]&lt;=20,"Teen", IF(Table1[[#This Row],[Age]]&lt;=40, "Young Adult",IF(Table1[[#This Row],[Age]]&lt;=60, "Middle Age","Old Age"))))</f>
        <v>Middle Age</v>
      </c>
      <c r="D3890" t="s">
        <v>5050</v>
      </c>
      <c r="E3890" t="s">
        <v>35</v>
      </c>
      <c r="F3890" t="s">
        <v>44</v>
      </c>
      <c r="G3890" s="2">
        <v>44990</v>
      </c>
      <c r="H3890" s="1">
        <f>YEAR(Table1[[#This Row],[Date_of_Diagnosis]])</f>
        <v>2023</v>
      </c>
      <c r="I3890" t="s">
        <v>37</v>
      </c>
      <c r="J3890" t="s">
        <v>38</v>
      </c>
      <c r="K3890" t="b">
        <v>0</v>
      </c>
      <c r="L3890">
        <v>6</v>
      </c>
      <c r="M3890">
        <v>2</v>
      </c>
      <c r="N3890" t="s">
        <v>12</v>
      </c>
      <c r="O3890">
        <v>41</v>
      </c>
      <c r="P3890" t="str">
        <f>IF(Table1[[#This Row],[Survival_Time_Months]]&lt;12,"&lt;1 Year",IF(Table1[[#This Row],[Survival_Time_Months]]&lt;60,"1-5 Years","5+ Years"))</f>
        <v>1-5 Years</v>
      </c>
      <c r="Q3890" t="s">
        <v>10</v>
      </c>
      <c r="R3890" t="b">
        <v>1</v>
      </c>
      <c r="S3890" t="s">
        <v>21</v>
      </c>
    </row>
    <row r="3891" spans="1:19" x14ac:dyDescent="0.35">
      <c r="A3891" t="s">
        <v>3936</v>
      </c>
      <c r="B3891">
        <v>42</v>
      </c>
      <c r="C3891" t="str">
        <f>IF(Table1[[#This Row],[Age]]&lt;=10,"Child",IF(Table1[[#This Row],[Age]]&lt;=20,"Teen", IF(Table1[[#This Row],[Age]]&lt;=40, "Young Adult",IF(Table1[[#This Row],[Age]]&lt;=60, "Middle Age","Old Age"))))</f>
        <v>Middle Age</v>
      </c>
      <c r="D3891" t="s">
        <v>5050</v>
      </c>
      <c r="E3891" t="s">
        <v>35</v>
      </c>
      <c r="F3891" t="s">
        <v>36</v>
      </c>
      <c r="G3891" s="2">
        <v>44661</v>
      </c>
      <c r="H3891" s="1">
        <f>YEAR(Table1[[#This Row],[Date_of_Diagnosis]])</f>
        <v>2022</v>
      </c>
      <c r="I3891" t="s">
        <v>42</v>
      </c>
      <c r="J3891" t="s">
        <v>38</v>
      </c>
      <c r="K3891" t="b">
        <v>1</v>
      </c>
      <c r="L3891">
        <v>39</v>
      </c>
      <c r="M3891">
        <v>12</v>
      </c>
      <c r="N3891" t="s">
        <v>15</v>
      </c>
      <c r="O3891">
        <v>54</v>
      </c>
      <c r="P3891" t="str">
        <f>IF(Table1[[#This Row],[Survival_Time_Months]]&lt;12,"&lt;1 Year",IF(Table1[[#This Row],[Survival_Time_Months]]&lt;60,"1-5 Years","5+ Years"))</f>
        <v>1-5 Years</v>
      </c>
      <c r="Q3891" t="s">
        <v>10</v>
      </c>
      <c r="R3891" t="b">
        <v>1</v>
      </c>
      <c r="S3891" t="s">
        <v>18</v>
      </c>
    </row>
    <row r="3892" spans="1:19" x14ac:dyDescent="0.35">
      <c r="A3892" t="s">
        <v>3937</v>
      </c>
      <c r="B3892">
        <v>9</v>
      </c>
      <c r="C3892" t="str">
        <f>IF(Table1[[#This Row],[Age]]&lt;=10,"Child",IF(Table1[[#This Row],[Age]]&lt;=20,"Teen", IF(Table1[[#This Row],[Age]]&lt;=40, "Young Adult",IF(Table1[[#This Row],[Age]]&lt;=60, "Middle Age","Old Age"))))</f>
        <v>Child</v>
      </c>
      <c r="D3892" t="s">
        <v>40</v>
      </c>
      <c r="E3892" t="s">
        <v>35</v>
      </c>
      <c r="F3892" t="s">
        <v>44</v>
      </c>
      <c r="G3892" s="2">
        <v>43603</v>
      </c>
      <c r="H3892" s="1">
        <f>YEAR(Table1[[#This Row],[Date_of_Diagnosis]])</f>
        <v>2019</v>
      </c>
      <c r="I3892" t="s">
        <v>42</v>
      </c>
      <c r="J3892" t="s">
        <v>45</v>
      </c>
      <c r="K3892" t="b">
        <v>0</v>
      </c>
      <c r="L3892">
        <v>15</v>
      </c>
      <c r="M3892">
        <v>16</v>
      </c>
      <c r="N3892" t="s">
        <v>12</v>
      </c>
      <c r="O3892">
        <v>51</v>
      </c>
      <c r="P3892" t="str">
        <f>IF(Table1[[#This Row],[Survival_Time_Months]]&lt;12,"&lt;1 Year",IF(Table1[[#This Row],[Survival_Time_Months]]&lt;60,"1-5 Years","5+ Years"))</f>
        <v>1-5 Years</v>
      </c>
      <c r="Q3892" t="s">
        <v>10</v>
      </c>
      <c r="R3892" t="b">
        <v>0</v>
      </c>
      <c r="S3892" t="s">
        <v>23</v>
      </c>
    </row>
    <row r="3893" spans="1:19" x14ac:dyDescent="0.35">
      <c r="A3893" t="s">
        <v>3938</v>
      </c>
      <c r="B3893">
        <v>53</v>
      </c>
      <c r="C3893" t="str">
        <f>IF(Table1[[#This Row],[Age]]&lt;=10,"Child",IF(Table1[[#This Row],[Age]]&lt;=20,"Teen", IF(Table1[[#This Row],[Age]]&lt;=40, "Young Adult",IF(Table1[[#This Row],[Age]]&lt;=60, "Middle Age","Old Age"))))</f>
        <v>Middle Age</v>
      </c>
      <c r="D3893" t="s">
        <v>5049</v>
      </c>
      <c r="E3893" t="s">
        <v>50</v>
      </c>
      <c r="F3893" t="s">
        <v>36</v>
      </c>
      <c r="G3893" s="2">
        <v>43533</v>
      </c>
      <c r="H3893" s="1">
        <f>YEAR(Table1[[#This Row],[Date_of_Diagnosis]])</f>
        <v>2019</v>
      </c>
      <c r="I3893" t="s">
        <v>37</v>
      </c>
      <c r="J3893" t="s">
        <v>2</v>
      </c>
      <c r="K3893" t="b">
        <v>0</v>
      </c>
      <c r="L3893">
        <v>61</v>
      </c>
      <c r="M3893">
        <v>7</v>
      </c>
      <c r="N3893" t="s">
        <v>12</v>
      </c>
      <c r="O3893">
        <v>117</v>
      </c>
      <c r="P3893" t="str">
        <f>IF(Table1[[#This Row],[Survival_Time_Months]]&lt;12,"&lt;1 Year",IF(Table1[[#This Row],[Survival_Time_Months]]&lt;60,"1-5 Years","5+ Years"))</f>
        <v>5+ Years</v>
      </c>
      <c r="Q3893" t="s">
        <v>10</v>
      </c>
      <c r="R3893" t="b">
        <v>0</v>
      </c>
      <c r="S3893" t="s">
        <v>19</v>
      </c>
    </row>
    <row r="3894" spans="1:19" x14ac:dyDescent="0.35">
      <c r="A3894" t="s">
        <v>3939</v>
      </c>
      <c r="B3894">
        <v>78</v>
      </c>
      <c r="C3894" t="str">
        <f>IF(Table1[[#This Row],[Age]]&lt;=10,"Child",IF(Table1[[#This Row],[Age]]&lt;=20,"Teen", IF(Table1[[#This Row],[Age]]&lt;=40, "Young Adult",IF(Table1[[#This Row],[Age]]&lt;=60, "Middle Age","Old Age"))))</f>
        <v>Old Age</v>
      </c>
      <c r="D3894" t="s">
        <v>5050</v>
      </c>
      <c r="E3894" t="s">
        <v>50</v>
      </c>
      <c r="F3894" t="s">
        <v>36</v>
      </c>
      <c r="G3894" s="2">
        <v>44795</v>
      </c>
      <c r="H3894" s="1">
        <f>YEAR(Table1[[#This Row],[Date_of_Diagnosis]])</f>
        <v>2022</v>
      </c>
      <c r="I3894" t="s">
        <v>42</v>
      </c>
      <c r="J3894" t="s">
        <v>38</v>
      </c>
      <c r="K3894" t="b">
        <v>0</v>
      </c>
      <c r="L3894">
        <v>11</v>
      </c>
      <c r="M3894">
        <v>2</v>
      </c>
      <c r="N3894" t="s">
        <v>12</v>
      </c>
      <c r="O3894">
        <v>61</v>
      </c>
      <c r="P3894" t="str">
        <f>IF(Table1[[#This Row],[Survival_Time_Months]]&lt;12,"&lt;1 Year",IF(Table1[[#This Row],[Survival_Time_Months]]&lt;60,"1-5 Years","5+ Years"))</f>
        <v>5+ Years</v>
      </c>
      <c r="Q3894" t="s">
        <v>10</v>
      </c>
      <c r="R3894" t="b">
        <v>0</v>
      </c>
      <c r="S3894" t="s">
        <v>11</v>
      </c>
    </row>
    <row r="3895" spans="1:19" x14ac:dyDescent="0.35">
      <c r="A3895" t="s">
        <v>3940</v>
      </c>
      <c r="B3895">
        <v>23</v>
      </c>
      <c r="C3895" t="str">
        <f>IF(Table1[[#This Row],[Age]]&lt;=10,"Child",IF(Table1[[#This Row],[Age]]&lt;=20,"Teen", IF(Table1[[#This Row],[Age]]&lt;=40, "Young Adult",IF(Table1[[#This Row],[Age]]&lt;=60, "Middle Age","Old Age"))))</f>
        <v>Young Adult</v>
      </c>
      <c r="D3895" t="s">
        <v>40</v>
      </c>
      <c r="E3895" t="s">
        <v>47</v>
      </c>
      <c r="F3895" t="s">
        <v>36</v>
      </c>
      <c r="G3895" s="2">
        <v>45070</v>
      </c>
      <c r="H3895" s="1">
        <f>YEAR(Table1[[#This Row],[Date_of_Diagnosis]])</f>
        <v>2023</v>
      </c>
      <c r="I3895" t="s">
        <v>42</v>
      </c>
      <c r="J3895" t="s">
        <v>38</v>
      </c>
      <c r="K3895" t="b">
        <v>1</v>
      </c>
      <c r="L3895">
        <v>8</v>
      </c>
      <c r="M3895">
        <v>5</v>
      </c>
      <c r="N3895" t="s">
        <v>15</v>
      </c>
      <c r="O3895">
        <v>99</v>
      </c>
      <c r="P3895" t="str">
        <f>IF(Table1[[#This Row],[Survival_Time_Months]]&lt;12,"&lt;1 Year",IF(Table1[[#This Row],[Survival_Time_Months]]&lt;60,"1-5 Years","5+ Years"))</f>
        <v>5+ Years</v>
      </c>
      <c r="Q3895" t="s">
        <v>14</v>
      </c>
      <c r="R3895" t="b">
        <v>0</v>
      </c>
      <c r="S3895" t="s">
        <v>11</v>
      </c>
    </row>
    <row r="3896" spans="1:19" x14ac:dyDescent="0.35">
      <c r="A3896" t="s">
        <v>3941</v>
      </c>
      <c r="B3896">
        <v>88</v>
      </c>
      <c r="C3896" t="str">
        <f>IF(Table1[[#This Row],[Age]]&lt;=10,"Child",IF(Table1[[#This Row],[Age]]&lt;=20,"Teen", IF(Table1[[#This Row],[Age]]&lt;=40, "Young Adult",IF(Table1[[#This Row],[Age]]&lt;=60, "Middle Age","Old Age"))))</f>
        <v>Old Age</v>
      </c>
      <c r="D3896" t="s">
        <v>5050</v>
      </c>
      <c r="E3896" t="s">
        <v>35</v>
      </c>
      <c r="F3896" t="s">
        <v>36</v>
      </c>
      <c r="G3896" s="2">
        <v>44846</v>
      </c>
      <c r="H3896" s="1">
        <f>YEAR(Table1[[#This Row],[Date_of_Diagnosis]])</f>
        <v>2022</v>
      </c>
      <c r="I3896" t="s">
        <v>42</v>
      </c>
      <c r="J3896" t="s">
        <v>2</v>
      </c>
      <c r="K3896" t="b">
        <v>1</v>
      </c>
      <c r="L3896">
        <v>42</v>
      </c>
      <c r="M3896">
        <v>10</v>
      </c>
      <c r="N3896" t="s">
        <v>15</v>
      </c>
      <c r="O3896">
        <v>109</v>
      </c>
      <c r="P3896" t="str">
        <f>IF(Table1[[#This Row],[Survival_Time_Months]]&lt;12,"&lt;1 Year",IF(Table1[[#This Row],[Survival_Time_Months]]&lt;60,"1-5 Years","5+ Years"))</f>
        <v>5+ Years</v>
      </c>
      <c r="Q3896" t="s">
        <v>14</v>
      </c>
      <c r="R3896" t="b">
        <v>0</v>
      </c>
      <c r="S3896" t="s">
        <v>21</v>
      </c>
    </row>
    <row r="3897" spans="1:19" x14ac:dyDescent="0.35">
      <c r="A3897" t="s">
        <v>3942</v>
      </c>
      <c r="B3897">
        <v>36</v>
      </c>
      <c r="C3897" t="str">
        <f>IF(Table1[[#This Row],[Age]]&lt;=10,"Child",IF(Table1[[#This Row],[Age]]&lt;=20,"Teen", IF(Table1[[#This Row],[Age]]&lt;=40, "Young Adult",IF(Table1[[#This Row],[Age]]&lt;=60, "Middle Age","Old Age"))))</f>
        <v>Young Adult</v>
      </c>
      <c r="D3897" t="s">
        <v>5050</v>
      </c>
      <c r="E3897" t="s">
        <v>50</v>
      </c>
      <c r="F3897" t="s">
        <v>44</v>
      </c>
      <c r="G3897" s="2">
        <v>44281</v>
      </c>
      <c r="H3897" s="1">
        <f>YEAR(Table1[[#This Row],[Date_of_Diagnosis]])</f>
        <v>2021</v>
      </c>
      <c r="I3897" t="s">
        <v>48</v>
      </c>
      <c r="J3897" t="s">
        <v>38</v>
      </c>
      <c r="K3897" t="b">
        <v>1</v>
      </c>
      <c r="L3897">
        <v>12</v>
      </c>
      <c r="M3897">
        <v>2</v>
      </c>
      <c r="N3897" t="s">
        <v>15</v>
      </c>
      <c r="O3897">
        <v>79</v>
      </c>
      <c r="P3897" t="str">
        <f>IF(Table1[[#This Row],[Survival_Time_Months]]&lt;12,"&lt;1 Year",IF(Table1[[#This Row],[Survival_Time_Months]]&lt;60,"1-5 Years","5+ Years"))</f>
        <v>5+ Years</v>
      </c>
      <c r="Q3897" t="s">
        <v>10</v>
      </c>
      <c r="R3897" t="b">
        <v>0</v>
      </c>
      <c r="S3897" t="s">
        <v>16</v>
      </c>
    </row>
    <row r="3898" spans="1:19" x14ac:dyDescent="0.35">
      <c r="A3898" t="s">
        <v>3943</v>
      </c>
      <c r="B3898">
        <v>9</v>
      </c>
      <c r="C3898" t="str">
        <f>IF(Table1[[#This Row],[Age]]&lt;=10,"Child",IF(Table1[[#This Row],[Age]]&lt;=20,"Teen", IF(Table1[[#This Row],[Age]]&lt;=40, "Young Adult",IF(Table1[[#This Row],[Age]]&lt;=60, "Middle Age","Old Age"))))</f>
        <v>Child</v>
      </c>
      <c r="D3898" t="s">
        <v>40</v>
      </c>
      <c r="E3898" t="s">
        <v>50</v>
      </c>
      <c r="F3898" t="s">
        <v>44</v>
      </c>
      <c r="G3898" s="2">
        <v>44936</v>
      </c>
      <c r="H3898" s="1">
        <f>YEAR(Table1[[#This Row],[Date_of_Diagnosis]])</f>
        <v>2023</v>
      </c>
      <c r="I3898" t="s">
        <v>42</v>
      </c>
      <c r="J3898" t="s">
        <v>38</v>
      </c>
      <c r="K3898" t="b">
        <v>0</v>
      </c>
      <c r="L3898">
        <v>49</v>
      </c>
      <c r="M3898">
        <v>14</v>
      </c>
      <c r="N3898" t="s">
        <v>12</v>
      </c>
      <c r="O3898">
        <v>31</v>
      </c>
      <c r="P3898" t="str">
        <f>IF(Table1[[#This Row],[Survival_Time_Months]]&lt;12,"&lt;1 Year",IF(Table1[[#This Row],[Survival_Time_Months]]&lt;60,"1-5 Years","5+ Years"))</f>
        <v>1-5 Years</v>
      </c>
      <c r="Q3898" t="s">
        <v>14</v>
      </c>
      <c r="R3898" t="b">
        <v>0</v>
      </c>
      <c r="S3898" t="s">
        <v>21</v>
      </c>
    </row>
    <row r="3899" spans="1:19" x14ac:dyDescent="0.35">
      <c r="A3899" t="s">
        <v>3944</v>
      </c>
      <c r="B3899">
        <v>77</v>
      </c>
      <c r="C3899" t="str">
        <f>IF(Table1[[#This Row],[Age]]&lt;=10,"Child",IF(Table1[[#This Row],[Age]]&lt;=20,"Teen", IF(Table1[[#This Row],[Age]]&lt;=40, "Young Adult",IF(Table1[[#This Row],[Age]]&lt;=60, "Middle Age","Old Age"))))</f>
        <v>Old Age</v>
      </c>
      <c r="D3899" t="s">
        <v>40</v>
      </c>
      <c r="E3899" t="s">
        <v>35</v>
      </c>
      <c r="F3899" t="s">
        <v>44</v>
      </c>
      <c r="G3899" s="2">
        <v>45441</v>
      </c>
      <c r="H3899" s="1">
        <f>YEAR(Table1[[#This Row],[Date_of_Diagnosis]])</f>
        <v>2024</v>
      </c>
      <c r="I3899" t="s">
        <v>37</v>
      </c>
      <c r="J3899" t="s">
        <v>2</v>
      </c>
      <c r="K3899" t="b">
        <v>0</v>
      </c>
      <c r="L3899">
        <v>67</v>
      </c>
      <c r="M3899">
        <v>18</v>
      </c>
      <c r="N3899" t="s">
        <v>15</v>
      </c>
      <c r="O3899">
        <v>45</v>
      </c>
      <c r="P3899" t="str">
        <f>IF(Table1[[#This Row],[Survival_Time_Months]]&lt;12,"&lt;1 Year",IF(Table1[[#This Row],[Survival_Time_Months]]&lt;60,"1-5 Years","5+ Years"))</f>
        <v>1-5 Years</v>
      </c>
      <c r="Q3899" t="s">
        <v>14</v>
      </c>
      <c r="R3899" t="b">
        <v>1</v>
      </c>
      <c r="S3899" t="s">
        <v>21</v>
      </c>
    </row>
    <row r="3900" spans="1:19" x14ac:dyDescent="0.35">
      <c r="A3900" t="s">
        <v>3945</v>
      </c>
      <c r="B3900">
        <v>90</v>
      </c>
      <c r="C3900" t="str">
        <f>IF(Table1[[#This Row],[Age]]&lt;=10,"Child",IF(Table1[[#This Row],[Age]]&lt;=20,"Teen", IF(Table1[[#This Row],[Age]]&lt;=40, "Young Adult",IF(Table1[[#This Row],[Age]]&lt;=60, "Middle Age","Old Age"))))</f>
        <v>Old Age</v>
      </c>
      <c r="D3900" t="s">
        <v>5049</v>
      </c>
      <c r="E3900" t="s">
        <v>35</v>
      </c>
      <c r="F3900" t="s">
        <v>41</v>
      </c>
      <c r="G3900" s="2">
        <v>45285</v>
      </c>
      <c r="H3900" s="1">
        <f>YEAR(Table1[[#This Row],[Date_of_Diagnosis]])</f>
        <v>2023</v>
      </c>
      <c r="I3900" t="s">
        <v>48</v>
      </c>
      <c r="J3900" t="s">
        <v>38</v>
      </c>
      <c r="K3900" t="b">
        <v>0</v>
      </c>
      <c r="L3900">
        <v>34</v>
      </c>
      <c r="M3900">
        <v>14</v>
      </c>
      <c r="N3900" t="s">
        <v>12</v>
      </c>
      <c r="O3900">
        <v>90</v>
      </c>
      <c r="P3900" t="str">
        <f>IF(Table1[[#This Row],[Survival_Time_Months]]&lt;12,"&lt;1 Year",IF(Table1[[#This Row],[Survival_Time_Months]]&lt;60,"1-5 Years","5+ Years"))</f>
        <v>5+ Years</v>
      </c>
      <c r="Q3900" t="s">
        <v>10</v>
      </c>
      <c r="R3900" t="b">
        <v>1</v>
      </c>
      <c r="S3900" t="s">
        <v>20</v>
      </c>
    </row>
    <row r="3901" spans="1:19" x14ac:dyDescent="0.35">
      <c r="A3901" t="s">
        <v>3946</v>
      </c>
      <c r="B3901">
        <v>23</v>
      </c>
      <c r="C3901" t="str">
        <f>IF(Table1[[#This Row],[Age]]&lt;=10,"Child",IF(Table1[[#This Row],[Age]]&lt;=20,"Teen", IF(Table1[[#This Row],[Age]]&lt;=40, "Young Adult",IF(Table1[[#This Row],[Age]]&lt;=60, "Middle Age","Old Age"))))</f>
        <v>Young Adult</v>
      </c>
      <c r="D3901" t="s">
        <v>40</v>
      </c>
      <c r="E3901" t="s">
        <v>35</v>
      </c>
      <c r="F3901" t="s">
        <v>36</v>
      </c>
      <c r="G3901" s="2">
        <v>45536</v>
      </c>
      <c r="H3901" s="1">
        <f>YEAR(Table1[[#This Row],[Date_of_Diagnosis]])</f>
        <v>2024</v>
      </c>
      <c r="I3901" t="s">
        <v>37</v>
      </c>
      <c r="J3901" t="s">
        <v>38</v>
      </c>
      <c r="K3901" t="b">
        <v>1</v>
      </c>
      <c r="L3901">
        <v>24</v>
      </c>
      <c r="M3901">
        <v>19</v>
      </c>
      <c r="N3901" t="s">
        <v>12</v>
      </c>
      <c r="O3901">
        <v>39</v>
      </c>
      <c r="P3901" t="str">
        <f>IF(Table1[[#This Row],[Survival_Time_Months]]&lt;12,"&lt;1 Year",IF(Table1[[#This Row],[Survival_Time_Months]]&lt;60,"1-5 Years","5+ Years"))</f>
        <v>1-5 Years</v>
      </c>
      <c r="Q3901" t="s">
        <v>10</v>
      </c>
      <c r="R3901" t="b">
        <v>1</v>
      </c>
      <c r="S3901" t="s">
        <v>11</v>
      </c>
    </row>
    <row r="3902" spans="1:19" x14ac:dyDescent="0.35">
      <c r="A3902" t="s">
        <v>3947</v>
      </c>
      <c r="B3902">
        <v>65</v>
      </c>
      <c r="C3902" t="str">
        <f>IF(Table1[[#This Row],[Age]]&lt;=10,"Child",IF(Table1[[#This Row],[Age]]&lt;=20,"Teen", IF(Table1[[#This Row],[Age]]&lt;=40, "Young Adult",IF(Table1[[#This Row],[Age]]&lt;=60, "Middle Age","Old Age"))))</f>
        <v>Old Age</v>
      </c>
      <c r="D3902" t="s">
        <v>5049</v>
      </c>
      <c r="E3902" t="s">
        <v>47</v>
      </c>
      <c r="F3902" t="s">
        <v>44</v>
      </c>
      <c r="G3902" s="2">
        <v>45393</v>
      </c>
      <c r="H3902" s="1">
        <f>YEAR(Table1[[#This Row],[Date_of_Diagnosis]])</f>
        <v>2024</v>
      </c>
      <c r="I3902" t="s">
        <v>37</v>
      </c>
      <c r="J3902" t="s">
        <v>38</v>
      </c>
      <c r="K3902" t="b">
        <v>0</v>
      </c>
      <c r="L3902">
        <v>64</v>
      </c>
      <c r="M3902">
        <v>8</v>
      </c>
      <c r="N3902" t="s">
        <v>15</v>
      </c>
      <c r="O3902">
        <v>60</v>
      </c>
      <c r="P3902" t="str">
        <f>IF(Table1[[#This Row],[Survival_Time_Months]]&lt;12,"&lt;1 Year",IF(Table1[[#This Row],[Survival_Time_Months]]&lt;60,"1-5 Years","5+ Years"))</f>
        <v>5+ Years</v>
      </c>
      <c r="Q3902" t="s">
        <v>14</v>
      </c>
      <c r="R3902" t="b">
        <v>0</v>
      </c>
      <c r="S3902" t="s">
        <v>20</v>
      </c>
    </row>
    <row r="3903" spans="1:19" x14ac:dyDescent="0.35">
      <c r="A3903" t="s">
        <v>3948</v>
      </c>
      <c r="B3903">
        <v>50</v>
      </c>
      <c r="C3903" t="str">
        <f>IF(Table1[[#This Row],[Age]]&lt;=10,"Child",IF(Table1[[#This Row],[Age]]&lt;=20,"Teen", IF(Table1[[#This Row],[Age]]&lt;=40, "Young Adult",IF(Table1[[#This Row],[Age]]&lt;=60, "Middle Age","Old Age"))))</f>
        <v>Middle Age</v>
      </c>
      <c r="D3903" t="s">
        <v>5050</v>
      </c>
      <c r="E3903" t="s">
        <v>47</v>
      </c>
      <c r="F3903" t="s">
        <v>44</v>
      </c>
      <c r="G3903" s="2">
        <v>44865</v>
      </c>
      <c r="H3903" s="1">
        <f>YEAR(Table1[[#This Row],[Date_of_Diagnosis]])</f>
        <v>2022</v>
      </c>
      <c r="I3903" t="s">
        <v>51</v>
      </c>
      <c r="J3903" t="s">
        <v>38</v>
      </c>
      <c r="K3903" t="b">
        <v>0</v>
      </c>
      <c r="L3903">
        <v>67</v>
      </c>
      <c r="M3903">
        <v>15</v>
      </c>
      <c r="N3903" t="s">
        <v>9</v>
      </c>
      <c r="O3903">
        <v>10</v>
      </c>
      <c r="P3903" t="str">
        <f>IF(Table1[[#This Row],[Survival_Time_Months]]&lt;12,"&lt;1 Year",IF(Table1[[#This Row],[Survival_Time_Months]]&lt;60,"1-5 Years","5+ Years"))</f>
        <v>&lt;1 Year</v>
      </c>
      <c r="Q3903" t="s">
        <v>14</v>
      </c>
      <c r="R3903" t="b">
        <v>0</v>
      </c>
      <c r="S3903" t="s">
        <v>22</v>
      </c>
    </row>
    <row r="3904" spans="1:19" x14ac:dyDescent="0.35">
      <c r="A3904" t="s">
        <v>3949</v>
      </c>
      <c r="B3904">
        <v>68</v>
      </c>
      <c r="C3904" t="str">
        <f>IF(Table1[[#This Row],[Age]]&lt;=10,"Child",IF(Table1[[#This Row],[Age]]&lt;=20,"Teen", IF(Table1[[#This Row],[Age]]&lt;=40, "Young Adult",IF(Table1[[#This Row],[Age]]&lt;=60, "Middle Age","Old Age"))))</f>
        <v>Old Age</v>
      </c>
      <c r="D3904" t="s">
        <v>5050</v>
      </c>
      <c r="E3904" t="s">
        <v>35</v>
      </c>
      <c r="F3904" t="s">
        <v>44</v>
      </c>
      <c r="G3904" s="2">
        <v>44046</v>
      </c>
      <c r="H3904" s="1">
        <f>YEAR(Table1[[#This Row],[Date_of_Diagnosis]])</f>
        <v>2020</v>
      </c>
      <c r="I3904" t="s">
        <v>51</v>
      </c>
      <c r="J3904" t="s">
        <v>2</v>
      </c>
      <c r="K3904" t="b">
        <v>0</v>
      </c>
      <c r="L3904">
        <v>59</v>
      </c>
      <c r="M3904">
        <v>13</v>
      </c>
      <c r="N3904" t="s">
        <v>12</v>
      </c>
      <c r="O3904">
        <v>118</v>
      </c>
      <c r="P3904" t="str">
        <f>IF(Table1[[#This Row],[Survival_Time_Months]]&lt;12,"&lt;1 Year",IF(Table1[[#This Row],[Survival_Time_Months]]&lt;60,"1-5 Years","5+ Years"))</f>
        <v>5+ Years</v>
      </c>
      <c r="Q3904" t="s">
        <v>14</v>
      </c>
      <c r="R3904" t="b">
        <v>0</v>
      </c>
      <c r="S3904" t="s">
        <v>13</v>
      </c>
    </row>
    <row r="3905" spans="1:19" x14ac:dyDescent="0.35">
      <c r="A3905" t="s">
        <v>3950</v>
      </c>
      <c r="B3905">
        <v>24</v>
      </c>
      <c r="C3905" t="str">
        <f>IF(Table1[[#This Row],[Age]]&lt;=10,"Child",IF(Table1[[#This Row],[Age]]&lt;=20,"Teen", IF(Table1[[#This Row],[Age]]&lt;=40, "Young Adult",IF(Table1[[#This Row],[Age]]&lt;=60, "Middle Age","Old Age"))))</f>
        <v>Young Adult</v>
      </c>
      <c r="D3905" t="s">
        <v>40</v>
      </c>
      <c r="E3905" t="s">
        <v>50</v>
      </c>
      <c r="F3905" t="s">
        <v>44</v>
      </c>
      <c r="G3905" s="2">
        <v>44781</v>
      </c>
      <c r="H3905" s="1">
        <f>YEAR(Table1[[#This Row],[Date_of_Diagnosis]])</f>
        <v>2022</v>
      </c>
      <c r="I3905" t="s">
        <v>48</v>
      </c>
      <c r="J3905" t="s">
        <v>2</v>
      </c>
      <c r="K3905" t="b">
        <v>0</v>
      </c>
      <c r="L3905">
        <v>15</v>
      </c>
      <c r="M3905">
        <v>7</v>
      </c>
      <c r="N3905" t="s">
        <v>9</v>
      </c>
      <c r="O3905">
        <v>43</v>
      </c>
      <c r="P3905" t="str">
        <f>IF(Table1[[#This Row],[Survival_Time_Months]]&lt;12,"&lt;1 Year",IF(Table1[[#This Row],[Survival_Time_Months]]&lt;60,"1-5 Years","5+ Years"))</f>
        <v>1-5 Years</v>
      </c>
      <c r="Q3905" t="s">
        <v>10</v>
      </c>
      <c r="R3905" t="b">
        <v>0</v>
      </c>
      <c r="S3905" t="s">
        <v>11</v>
      </c>
    </row>
    <row r="3906" spans="1:19" x14ac:dyDescent="0.35">
      <c r="A3906" t="s">
        <v>3951</v>
      </c>
      <c r="B3906">
        <v>5</v>
      </c>
      <c r="C3906" t="str">
        <f>IF(Table1[[#This Row],[Age]]&lt;=10,"Child",IF(Table1[[#This Row],[Age]]&lt;=20,"Teen", IF(Table1[[#This Row],[Age]]&lt;=40, "Young Adult",IF(Table1[[#This Row],[Age]]&lt;=60, "Middle Age","Old Age"))))</f>
        <v>Child</v>
      </c>
      <c r="D3906" t="s">
        <v>5050</v>
      </c>
      <c r="E3906" t="s">
        <v>50</v>
      </c>
      <c r="F3906" t="s">
        <v>44</v>
      </c>
      <c r="G3906" s="2">
        <v>45610</v>
      </c>
      <c r="H3906" s="1">
        <f>YEAR(Table1[[#This Row],[Date_of_Diagnosis]])</f>
        <v>2024</v>
      </c>
      <c r="I3906" t="s">
        <v>51</v>
      </c>
      <c r="J3906" t="s">
        <v>2</v>
      </c>
      <c r="K3906" t="b">
        <v>0</v>
      </c>
      <c r="L3906">
        <v>15</v>
      </c>
      <c r="M3906">
        <v>10</v>
      </c>
      <c r="N3906" t="s">
        <v>12</v>
      </c>
      <c r="O3906">
        <v>90</v>
      </c>
      <c r="P3906" t="str">
        <f>IF(Table1[[#This Row],[Survival_Time_Months]]&lt;12,"&lt;1 Year",IF(Table1[[#This Row],[Survival_Time_Months]]&lt;60,"1-5 Years","5+ Years"))</f>
        <v>5+ Years</v>
      </c>
      <c r="Q3906" t="s">
        <v>14</v>
      </c>
      <c r="R3906" t="b">
        <v>1</v>
      </c>
      <c r="S3906" t="s">
        <v>20</v>
      </c>
    </row>
    <row r="3907" spans="1:19" x14ac:dyDescent="0.35">
      <c r="A3907" t="s">
        <v>3952</v>
      </c>
      <c r="B3907">
        <v>11</v>
      </c>
      <c r="C3907" t="str">
        <f>IF(Table1[[#This Row],[Age]]&lt;=10,"Child",IF(Table1[[#This Row],[Age]]&lt;=20,"Teen", IF(Table1[[#This Row],[Age]]&lt;=40, "Young Adult",IF(Table1[[#This Row],[Age]]&lt;=60, "Middle Age","Old Age"))))</f>
        <v>Teen</v>
      </c>
      <c r="D3907" t="s">
        <v>5049</v>
      </c>
      <c r="E3907" t="s">
        <v>47</v>
      </c>
      <c r="F3907" t="s">
        <v>44</v>
      </c>
      <c r="G3907" s="2">
        <v>43900</v>
      </c>
      <c r="H3907" s="1">
        <f>YEAR(Table1[[#This Row],[Date_of_Diagnosis]])</f>
        <v>2020</v>
      </c>
      <c r="I3907" t="s">
        <v>42</v>
      </c>
      <c r="J3907" t="s">
        <v>45</v>
      </c>
      <c r="K3907" t="b">
        <v>0</v>
      </c>
      <c r="L3907">
        <v>54</v>
      </c>
      <c r="M3907">
        <v>15</v>
      </c>
      <c r="N3907" t="s">
        <v>15</v>
      </c>
      <c r="O3907">
        <v>108</v>
      </c>
      <c r="P3907" t="str">
        <f>IF(Table1[[#This Row],[Survival_Time_Months]]&lt;12,"&lt;1 Year",IF(Table1[[#This Row],[Survival_Time_Months]]&lt;60,"1-5 Years","5+ Years"))</f>
        <v>5+ Years</v>
      </c>
      <c r="Q3907" t="s">
        <v>14</v>
      </c>
      <c r="R3907" t="b">
        <v>1</v>
      </c>
      <c r="S3907" t="s">
        <v>17</v>
      </c>
    </row>
    <row r="3908" spans="1:19" x14ac:dyDescent="0.35">
      <c r="A3908" t="s">
        <v>3953</v>
      </c>
      <c r="B3908">
        <v>76</v>
      </c>
      <c r="C3908" t="str">
        <f>IF(Table1[[#This Row],[Age]]&lt;=10,"Child",IF(Table1[[#This Row],[Age]]&lt;=20,"Teen", IF(Table1[[#This Row],[Age]]&lt;=40, "Young Adult",IF(Table1[[#This Row],[Age]]&lt;=60, "Middle Age","Old Age"))))</f>
        <v>Old Age</v>
      </c>
      <c r="D3908" t="s">
        <v>40</v>
      </c>
      <c r="E3908" t="s">
        <v>50</v>
      </c>
      <c r="F3908" t="s">
        <v>41</v>
      </c>
      <c r="G3908" s="2">
        <v>44990</v>
      </c>
      <c r="H3908" s="1">
        <f>YEAR(Table1[[#This Row],[Date_of_Diagnosis]])</f>
        <v>2023</v>
      </c>
      <c r="I3908" t="s">
        <v>37</v>
      </c>
      <c r="J3908" t="s">
        <v>45</v>
      </c>
      <c r="K3908" t="b">
        <v>0</v>
      </c>
      <c r="L3908">
        <v>49</v>
      </c>
      <c r="M3908">
        <v>10</v>
      </c>
      <c r="N3908" t="s">
        <v>12</v>
      </c>
      <c r="O3908">
        <v>38</v>
      </c>
      <c r="P3908" t="str">
        <f>IF(Table1[[#This Row],[Survival_Time_Months]]&lt;12,"&lt;1 Year",IF(Table1[[#This Row],[Survival_Time_Months]]&lt;60,"1-5 Years","5+ Years"))</f>
        <v>1-5 Years</v>
      </c>
      <c r="Q3908" t="s">
        <v>14</v>
      </c>
      <c r="R3908" t="b">
        <v>1</v>
      </c>
      <c r="S3908" t="s">
        <v>13</v>
      </c>
    </row>
    <row r="3909" spans="1:19" x14ac:dyDescent="0.35">
      <c r="A3909" t="s">
        <v>3954</v>
      </c>
      <c r="B3909">
        <v>17</v>
      </c>
      <c r="C3909" t="str">
        <f>IF(Table1[[#This Row],[Age]]&lt;=10,"Child",IF(Table1[[#This Row],[Age]]&lt;=20,"Teen", IF(Table1[[#This Row],[Age]]&lt;=40, "Young Adult",IF(Table1[[#This Row],[Age]]&lt;=60, "Middle Age","Old Age"))))</f>
        <v>Teen</v>
      </c>
      <c r="D3909" t="s">
        <v>5049</v>
      </c>
      <c r="E3909" t="s">
        <v>47</v>
      </c>
      <c r="F3909" t="s">
        <v>41</v>
      </c>
      <c r="G3909" s="2">
        <v>43802</v>
      </c>
      <c r="H3909" s="1">
        <f>YEAR(Table1[[#This Row],[Date_of_Diagnosis]])</f>
        <v>2019</v>
      </c>
      <c r="I3909" t="s">
        <v>51</v>
      </c>
      <c r="J3909" t="s">
        <v>2</v>
      </c>
      <c r="K3909" t="b">
        <v>0</v>
      </c>
      <c r="L3909">
        <v>8</v>
      </c>
      <c r="M3909">
        <v>9</v>
      </c>
      <c r="N3909" t="s">
        <v>12</v>
      </c>
      <c r="O3909">
        <v>89</v>
      </c>
      <c r="P3909" t="str">
        <f>IF(Table1[[#This Row],[Survival_Time_Months]]&lt;12,"&lt;1 Year",IF(Table1[[#This Row],[Survival_Time_Months]]&lt;60,"1-5 Years","5+ Years"))</f>
        <v>5+ Years</v>
      </c>
      <c r="Q3909" t="s">
        <v>14</v>
      </c>
      <c r="R3909" t="b">
        <v>0</v>
      </c>
      <c r="S3909" t="s">
        <v>21</v>
      </c>
    </row>
    <row r="3910" spans="1:19" x14ac:dyDescent="0.35">
      <c r="A3910" t="s">
        <v>3955</v>
      </c>
      <c r="B3910">
        <v>78</v>
      </c>
      <c r="C3910" t="str">
        <f>IF(Table1[[#This Row],[Age]]&lt;=10,"Child",IF(Table1[[#This Row],[Age]]&lt;=20,"Teen", IF(Table1[[#This Row],[Age]]&lt;=40, "Young Adult",IF(Table1[[#This Row],[Age]]&lt;=60, "Middle Age","Old Age"))))</f>
        <v>Old Age</v>
      </c>
      <c r="D3910" t="s">
        <v>5050</v>
      </c>
      <c r="E3910" t="s">
        <v>50</v>
      </c>
      <c r="F3910" t="s">
        <v>44</v>
      </c>
      <c r="G3910" s="2">
        <v>45514</v>
      </c>
      <c r="H3910" s="1">
        <f>YEAR(Table1[[#This Row],[Date_of_Diagnosis]])</f>
        <v>2024</v>
      </c>
      <c r="I3910" t="s">
        <v>48</v>
      </c>
      <c r="J3910" t="s">
        <v>2</v>
      </c>
      <c r="K3910" t="b">
        <v>1</v>
      </c>
      <c r="L3910">
        <v>27</v>
      </c>
      <c r="M3910">
        <v>6</v>
      </c>
      <c r="N3910" t="s">
        <v>9</v>
      </c>
      <c r="O3910">
        <v>111</v>
      </c>
      <c r="P3910" t="str">
        <f>IF(Table1[[#This Row],[Survival_Time_Months]]&lt;12,"&lt;1 Year",IF(Table1[[#This Row],[Survival_Time_Months]]&lt;60,"1-5 Years","5+ Years"))</f>
        <v>5+ Years</v>
      </c>
      <c r="Q3910" t="s">
        <v>14</v>
      </c>
      <c r="R3910" t="b">
        <v>0</v>
      </c>
      <c r="S3910" t="s">
        <v>18</v>
      </c>
    </row>
    <row r="3911" spans="1:19" x14ac:dyDescent="0.35">
      <c r="A3911" t="s">
        <v>3956</v>
      </c>
      <c r="B3911">
        <v>62</v>
      </c>
      <c r="C3911" t="str">
        <f>IF(Table1[[#This Row],[Age]]&lt;=10,"Child",IF(Table1[[#This Row],[Age]]&lt;=20,"Teen", IF(Table1[[#This Row],[Age]]&lt;=40, "Young Adult",IF(Table1[[#This Row],[Age]]&lt;=60, "Middle Age","Old Age"))))</f>
        <v>Old Age</v>
      </c>
      <c r="D3911" t="s">
        <v>40</v>
      </c>
      <c r="E3911" t="s">
        <v>50</v>
      </c>
      <c r="F3911" t="s">
        <v>41</v>
      </c>
      <c r="G3911" s="2">
        <v>45281</v>
      </c>
      <c r="H3911" s="1">
        <f>YEAR(Table1[[#This Row],[Date_of_Diagnosis]])</f>
        <v>2023</v>
      </c>
      <c r="I3911" t="s">
        <v>51</v>
      </c>
      <c r="J3911" t="s">
        <v>2</v>
      </c>
      <c r="K3911" t="b">
        <v>0</v>
      </c>
      <c r="L3911">
        <v>28</v>
      </c>
      <c r="M3911">
        <v>1</v>
      </c>
      <c r="N3911" t="s">
        <v>15</v>
      </c>
      <c r="O3911">
        <v>116</v>
      </c>
      <c r="P3911" t="str">
        <f>IF(Table1[[#This Row],[Survival_Time_Months]]&lt;12,"&lt;1 Year",IF(Table1[[#This Row],[Survival_Time_Months]]&lt;60,"1-5 Years","5+ Years"))</f>
        <v>5+ Years</v>
      </c>
      <c r="Q3911" t="s">
        <v>10</v>
      </c>
      <c r="R3911" t="b">
        <v>1</v>
      </c>
      <c r="S3911" t="s">
        <v>11</v>
      </c>
    </row>
    <row r="3912" spans="1:19" x14ac:dyDescent="0.35">
      <c r="A3912" t="s">
        <v>3957</v>
      </c>
      <c r="B3912">
        <v>70</v>
      </c>
      <c r="C3912" t="str">
        <f>IF(Table1[[#This Row],[Age]]&lt;=10,"Child",IF(Table1[[#This Row],[Age]]&lt;=20,"Teen", IF(Table1[[#This Row],[Age]]&lt;=40, "Young Adult",IF(Table1[[#This Row],[Age]]&lt;=60, "Middle Age","Old Age"))))</f>
        <v>Old Age</v>
      </c>
      <c r="D3912" t="s">
        <v>5049</v>
      </c>
      <c r="E3912" t="s">
        <v>35</v>
      </c>
      <c r="F3912" t="s">
        <v>44</v>
      </c>
      <c r="G3912" s="2">
        <v>43925</v>
      </c>
      <c r="H3912" s="1">
        <f>YEAR(Table1[[#This Row],[Date_of_Diagnosis]])</f>
        <v>2020</v>
      </c>
      <c r="I3912" t="s">
        <v>48</v>
      </c>
      <c r="J3912" t="s">
        <v>45</v>
      </c>
      <c r="K3912" t="b">
        <v>0</v>
      </c>
      <c r="L3912">
        <v>44</v>
      </c>
      <c r="M3912">
        <v>10</v>
      </c>
      <c r="N3912" t="s">
        <v>12</v>
      </c>
      <c r="O3912">
        <v>81</v>
      </c>
      <c r="P3912" t="str">
        <f>IF(Table1[[#This Row],[Survival_Time_Months]]&lt;12,"&lt;1 Year",IF(Table1[[#This Row],[Survival_Time_Months]]&lt;60,"1-5 Years","5+ Years"))</f>
        <v>5+ Years</v>
      </c>
      <c r="Q3912" t="s">
        <v>14</v>
      </c>
      <c r="R3912" t="b">
        <v>1</v>
      </c>
      <c r="S3912" t="s">
        <v>11</v>
      </c>
    </row>
    <row r="3913" spans="1:19" x14ac:dyDescent="0.35">
      <c r="A3913" t="s">
        <v>3958</v>
      </c>
      <c r="B3913">
        <v>49</v>
      </c>
      <c r="C3913" t="str">
        <f>IF(Table1[[#This Row],[Age]]&lt;=10,"Child",IF(Table1[[#This Row],[Age]]&lt;=20,"Teen", IF(Table1[[#This Row],[Age]]&lt;=40, "Young Adult",IF(Table1[[#This Row],[Age]]&lt;=60, "Middle Age","Old Age"))))</f>
        <v>Middle Age</v>
      </c>
      <c r="D3913" t="s">
        <v>5050</v>
      </c>
      <c r="E3913" t="s">
        <v>47</v>
      </c>
      <c r="F3913" t="s">
        <v>41</v>
      </c>
      <c r="G3913" s="2">
        <v>44771</v>
      </c>
      <c r="H3913" s="1">
        <f>YEAR(Table1[[#This Row],[Date_of_Diagnosis]])</f>
        <v>2022</v>
      </c>
      <c r="I3913" t="s">
        <v>42</v>
      </c>
      <c r="J3913" t="s">
        <v>38</v>
      </c>
      <c r="K3913" t="b">
        <v>1</v>
      </c>
      <c r="L3913">
        <v>36</v>
      </c>
      <c r="M3913">
        <v>16</v>
      </c>
      <c r="N3913" t="s">
        <v>15</v>
      </c>
      <c r="O3913">
        <v>56</v>
      </c>
      <c r="P3913" t="str">
        <f>IF(Table1[[#This Row],[Survival_Time_Months]]&lt;12,"&lt;1 Year",IF(Table1[[#This Row],[Survival_Time_Months]]&lt;60,"1-5 Years","5+ Years"))</f>
        <v>1-5 Years</v>
      </c>
      <c r="Q3913" t="s">
        <v>10</v>
      </c>
      <c r="R3913" t="b">
        <v>1</v>
      </c>
      <c r="S3913" t="s">
        <v>19</v>
      </c>
    </row>
    <row r="3914" spans="1:19" x14ac:dyDescent="0.35">
      <c r="A3914" t="s">
        <v>3959</v>
      </c>
      <c r="B3914">
        <v>24</v>
      </c>
      <c r="C3914" t="str">
        <f>IF(Table1[[#This Row],[Age]]&lt;=10,"Child",IF(Table1[[#This Row],[Age]]&lt;=20,"Teen", IF(Table1[[#This Row],[Age]]&lt;=40, "Young Adult",IF(Table1[[#This Row],[Age]]&lt;=60, "Middle Age","Old Age"))))</f>
        <v>Young Adult</v>
      </c>
      <c r="D3914" t="s">
        <v>5050</v>
      </c>
      <c r="E3914" t="s">
        <v>50</v>
      </c>
      <c r="F3914" t="s">
        <v>41</v>
      </c>
      <c r="G3914" s="2">
        <v>44088</v>
      </c>
      <c r="H3914" s="1">
        <f>YEAR(Table1[[#This Row],[Date_of_Diagnosis]])</f>
        <v>2020</v>
      </c>
      <c r="I3914" t="s">
        <v>42</v>
      </c>
      <c r="J3914" t="s">
        <v>45</v>
      </c>
      <c r="K3914" t="b">
        <v>0</v>
      </c>
      <c r="L3914">
        <v>14</v>
      </c>
      <c r="M3914">
        <v>19</v>
      </c>
      <c r="N3914" t="s">
        <v>15</v>
      </c>
      <c r="O3914">
        <v>96</v>
      </c>
      <c r="P3914" t="str">
        <f>IF(Table1[[#This Row],[Survival_Time_Months]]&lt;12,"&lt;1 Year",IF(Table1[[#This Row],[Survival_Time_Months]]&lt;60,"1-5 Years","5+ Years"))</f>
        <v>5+ Years</v>
      </c>
      <c r="Q3914" t="s">
        <v>10</v>
      </c>
      <c r="R3914" t="b">
        <v>0</v>
      </c>
      <c r="S3914" t="s">
        <v>21</v>
      </c>
    </row>
    <row r="3915" spans="1:19" x14ac:dyDescent="0.35">
      <c r="A3915" t="s">
        <v>3960</v>
      </c>
      <c r="B3915">
        <v>34</v>
      </c>
      <c r="C3915" t="str">
        <f>IF(Table1[[#This Row],[Age]]&lt;=10,"Child",IF(Table1[[#This Row],[Age]]&lt;=20,"Teen", IF(Table1[[#This Row],[Age]]&lt;=40, "Young Adult",IF(Table1[[#This Row],[Age]]&lt;=60, "Middle Age","Old Age"))))</f>
        <v>Young Adult</v>
      </c>
      <c r="D3915" t="s">
        <v>5050</v>
      </c>
      <c r="E3915" t="s">
        <v>35</v>
      </c>
      <c r="F3915" t="s">
        <v>36</v>
      </c>
      <c r="G3915" s="2">
        <v>44306</v>
      </c>
      <c r="H3915" s="1">
        <f>YEAR(Table1[[#This Row],[Date_of_Diagnosis]])</f>
        <v>2021</v>
      </c>
      <c r="I3915" t="s">
        <v>42</v>
      </c>
      <c r="J3915" t="s">
        <v>45</v>
      </c>
      <c r="K3915" t="b">
        <v>1</v>
      </c>
      <c r="L3915">
        <v>3</v>
      </c>
      <c r="M3915">
        <v>17</v>
      </c>
      <c r="N3915" t="s">
        <v>12</v>
      </c>
      <c r="O3915">
        <v>71</v>
      </c>
      <c r="P3915" t="str">
        <f>IF(Table1[[#This Row],[Survival_Time_Months]]&lt;12,"&lt;1 Year",IF(Table1[[#This Row],[Survival_Time_Months]]&lt;60,"1-5 Years","5+ Years"))</f>
        <v>5+ Years</v>
      </c>
      <c r="Q3915" t="s">
        <v>10</v>
      </c>
      <c r="R3915" t="b">
        <v>0</v>
      </c>
      <c r="S3915" t="s">
        <v>13</v>
      </c>
    </row>
    <row r="3916" spans="1:19" x14ac:dyDescent="0.35">
      <c r="A3916" t="s">
        <v>3961</v>
      </c>
      <c r="B3916">
        <v>35</v>
      </c>
      <c r="C3916" t="str">
        <f>IF(Table1[[#This Row],[Age]]&lt;=10,"Child",IF(Table1[[#This Row],[Age]]&lt;=20,"Teen", IF(Table1[[#This Row],[Age]]&lt;=40, "Young Adult",IF(Table1[[#This Row],[Age]]&lt;=60, "Middle Age","Old Age"))))</f>
        <v>Young Adult</v>
      </c>
      <c r="D3916" t="s">
        <v>5049</v>
      </c>
      <c r="E3916" t="s">
        <v>35</v>
      </c>
      <c r="F3916" t="s">
        <v>44</v>
      </c>
      <c r="G3916" s="2">
        <v>43995</v>
      </c>
      <c r="H3916" s="1">
        <f>YEAR(Table1[[#This Row],[Date_of_Diagnosis]])</f>
        <v>2020</v>
      </c>
      <c r="I3916" t="s">
        <v>48</v>
      </c>
      <c r="J3916" t="s">
        <v>45</v>
      </c>
      <c r="K3916" t="b">
        <v>1</v>
      </c>
      <c r="L3916">
        <v>45</v>
      </c>
      <c r="M3916">
        <v>3</v>
      </c>
      <c r="N3916" t="s">
        <v>12</v>
      </c>
      <c r="O3916">
        <v>59</v>
      </c>
      <c r="P3916" t="str">
        <f>IF(Table1[[#This Row],[Survival_Time_Months]]&lt;12,"&lt;1 Year",IF(Table1[[#This Row],[Survival_Time_Months]]&lt;60,"1-5 Years","5+ Years"))</f>
        <v>1-5 Years</v>
      </c>
      <c r="Q3916" t="s">
        <v>10</v>
      </c>
      <c r="R3916" t="b">
        <v>1</v>
      </c>
      <c r="S3916" t="s">
        <v>19</v>
      </c>
    </row>
    <row r="3917" spans="1:19" x14ac:dyDescent="0.35">
      <c r="A3917" t="s">
        <v>3962</v>
      </c>
      <c r="B3917">
        <v>1</v>
      </c>
      <c r="C3917" t="str">
        <f>IF(Table1[[#This Row],[Age]]&lt;=10,"Child",IF(Table1[[#This Row],[Age]]&lt;=20,"Teen", IF(Table1[[#This Row],[Age]]&lt;=40, "Young Adult",IF(Table1[[#This Row],[Age]]&lt;=60, "Middle Age","Old Age"))))</f>
        <v>Child</v>
      </c>
      <c r="D3917" t="s">
        <v>40</v>
      </c>
      <c r="E3917" t="s">
        <v>35</v>
      </c>
      <c r="F3917" t="s">
        <v>41</v>
      </c>
      <c r="G3917" s="2">
        <v>43656</v>
      </c>
      <c r="H3917" s="1">
        <f>YEAR(Table1[[#This Row],[Date_of_Diagnosis]])</f>
        <v>2019</v>
      </c>
      <c r="I3917" t="s">
        <v>37</v>
      </c>
      <c r="J3917" t="s">
        <v>45</v>
      </c>
      <c r="K3917" t="b">
        <v>1</v>
      </c>
      <c r="L3917">
        <v>59</v>
      </c>
      <c r="M3917">
        <v>18</v>
      </c>
      <c r="N3917" t="s">
        <v>12</v>
      </c>
      <c r="O3917">
        <v>115</v>
      </c>
      <c r="P3917" t="str">
        <f>IF(Table1[[#This Row],[Survival_Time_Months]]&lt;12,"&lt;1 Year",IF(Table1[[#This Row],[Survival_Time_Months]]&lt;60,"1-5 Years","5+ Years"))</f>
        <v>5+ Years</v>
      </c>
      <c r="Q3917" t="s">
        <v>10</v>
      </c>
      <c r="R3917" t="b">
        <v>1</v>
      </c>
      <c r="S3917" t="s">
        <v>16</v>
      </c>
    </row>
    <row r="3918" spans="1:19" x14ac:dyDescent="0.35">
      <c r="A3918" t="s">
        <v>3963</v>
      </c>
      <c r="B3918">
        <v>59</v>
      </c>
      <c r="C3918" t="str">
        <f>IF(Table1[[#This Row],[Age]]&lt;=10,"Child",IF(Table1[[#This Row],[Age]]&lt;=20,"Teen", IF(Table1[[#This Row],[Age]]&lt;=40, "Young Adult",IF(Table1[[#This Row],[Age]]&lt;=60, "Middle Age","Old Age"))))</f>
        <v>Middle Age</v>
      </c>
      <c r="D3918" t="s">
        <v>5050</v>
      </c>
      <c r="E3918" t="s">
        <v>50</v>
      </c>
      <c r="F3918" t="s">
        <v>44</v>
      </c>
      <c r="G3918" s="2">
        <v>45576</v>
      </c>
      <c r="H3918" s="1">
        <f>YEAR(Table1[[#This Row],[Date_of_Diagnosis]])</f>
        <v>2024</v>
      </c>
      <c r="I3918" t="s">
        <v>37</v>
      </c>
      <c r="J3918" t="s">
        <v>38</v>
      </c>
      <c r="K3918" t="b">
        <v>0</v>
      </c>
      <c r="L3918">
        <v>1</v>
      </c>
      <c r="M3918">
        <v>12</v>
      </c>
      <c r="N3918" t="s">
        <v>9</v>
      </c>
      <c r="O3918">
        <v>47</v>
      </c>
      <c r="P3918" t="str">
        <f>IF(Table1[[#This Row],[Survival_Time_Months]]&lt;12,"&lt;1 Year",IF(Table1[[#This Row],[Survival_Time_Months]]&lt;60,"1-5 Years","5+ Years"))</f>
        <v>1-5 Years</v>
      </c>
      <c r="Q3918" t="s">
        <v>14</v>
      </c>
      <c r="R3918" t="b">
        <v>0</v>
      </c>
      <c r="S3918" t="s">
        <v>22</v>
      </c>
    </row>
    <row r="3919" spans="1:19" x14ac:dyDescent="0.35">
      <c r="A3919" t="s">
        <v>3964</v>
      </c>
      <c r="B3919">
        <v>40</v>
      </c>
      <c r="C3919" t="str">
        <f>IF(Table1[[#This Row],[Age]]&lt;=10,"Child",IF(Table1[[#This Row],[Age]]&lt;=20,"Teen", IF(Table1[[#This Row],[Age]]&lt;=40, "Young Adult",IF(Table1[[#This Row],[Age]]&lt;=60, "Middle Age","Old Age"))))</f>
        <v>Young Adult</v>
      </c>
      <c r="D3919" t="s">
        <v>40</v>
      </c>
      <c r="E3919" t="s">
        <v>35</v>
      </c>
      <c r="F3919" t="s">
        <v>44</v>
      </c>
      <c r="G3919" s="2">
        <v>45501</v>
      </c>
      <c r="H3919" s="1">
        <f>YEAR(Table1[[#This Row],[Date_of_Diagnosis]])</f>
        <v>2024</v>
      </c>
      <c r="I3919" t="s">
        <v>48</v>
      </c>
      <c r="J3919" t="s">
        <v>38</v>
      </c>
      <c r="K3919" t="b">
        <v>0</v>
      </c>
      <c r="L3919">
        <v>49</v>
      </c>
      <c r="M3919">
        <v>17</v>
      </c>
      <c r="N3919" t="s">
        <v>15</v>
      </c>
      <c r="O3919">
        <v>66</v>
      </c>
      <c r="P3919" t="str">
        <f>IF(Table1[[#This Row],[Survival_Time_Months]]&lt;12,"&lt;1 Year",IF(Table1[[#This Row],[Survival_Time_Months]]&lt;60,"1-5 Years","5+ Years"))</f>
        <v>5+ Years</v>
      </c>
      <c r="Q3919" t="s">
        <v>14</v>
      </c>
      <c r="R3919" t="b">
        <v>1</v>
      </c>
      <c r="S3919" t="s">
        <v>11</v>
      </c>
    </row>
    <row r="3920" spans="1:19" x14ac:dyDescent="0.35">
      <c r="A3920" t="s">
        <v>3965</v>
      </c>
      <c r="B3920">
        <v>8</v>
      </c>
      <c r="C3920" t="str">
        <f>IF(Table1[[#This Row],[Age]]&lt;=10,"Child",IF(Table1[[#This Row],[Age]]&lt;=20,"Teen", IF(Table1[[#This Row],[Age]]&lt;=40, "Young Adult",IF(Table1[[#This Row],[Age]]&lt;=60, "Middle Age","Old Age"))))</f>
        <v>Child</v>
      </c>
      <c r="D3920" t="s">
        <v>5050</v>
      </c>
      <c r="E3920" t="s">
        <v>35</v>
      </c>
      <c r="F3920" t="s">
        <v>44</v>
      </c>
      <c r="G3920" s="2">
        <v>44308</v>
      </c>
      <c r="H3920" s="1">
        <f>YEAR(Table1[[#This Row],[Date_of_Diagnosis]])</f>
        <v>2021</v>
      </c>
      <c r="I3920" t="s">
        <v>51</v>
      </c>
      <c r="J3920" t="s">
        <v>2</v>
      </c>
      <c r="K3920" t="b">
        <v>0</v>
      </c>
      <c r="L3920">
        <v>19</v>
      </c>
      <c r="M3920">
        <v>9</v>
      </c>
      <c r="N3920" t="s">
        <v>9</v>
      </c>
      <c r="O3920">
        <v>108</v>
      </c>
      <c r="P3920" t="str">
        <f>IF(Table1[[#This Row],[Survival_Time_Months]]&lt;12,"&lt;1 Year",IF(Table1[[#This Row],[Survival_Time_Months]]&lt;60,"1-5 Years","5+ Years"))</f>
        <v>5+ Years</v>
      </c>
      <c r="Q3920" t="s">
        <v>14</v>
      </c>
      <c r="R3920" t="b">
        <v>1</v>
      </c>
      <c r="S3920" t="s">
        <v>17</v>
      </c>
    </row>
    <row r="3921" spans="1:19" x14ac:dyDescent="0.35">
      <c r="A3921" t="s">
        <v>3966</v>
      </c>
      <c r="B3921">
        <v>72</v>
      </c>
      <c r="C3921" t="str">
        <f>IF(Table1[[#This Row],[Age]]&lt;=10,"Child",IF(Table1[[#This Row],[Age]]&lt;=20,"Teen", IF(Table1[[#This Row],[Age]]&lt;=40, "Young Adult",IF(Table1[[#This Row],[Age]]&lt;=60, "Middle Age","Old Age"))))</f>
        <v>Old Age</v>
      </c>
      <c r="D3921" t="s">
        <v>5049</v>
      </c>
      <c r="E3921" t="s">
        <v>47</v>
      </c>
      <c r="F3921" t="s">
        <v>36</v>
      </c>
      <c r="G3921" s="2">
        <v>43594</v>
      </c>
      <c r="H3921" s="1">
        <f>YEAR(Table1[[#This Row],[Date_of_Diagnosis]])</f>
        <v>2019</v>
      </c>
      <c r="I3921" t="s">
        <v>51</v>
      </c>
      <c r="J3921" t="s">
        <v>38</v>
      </c>
      <c r="K3921" t="b">
        <v>1</v>
      </c>
      <c r="L3921">
        <v>45</v>
      </c>
      <c r="M3921">
        <v>2</v>
      </c>
      <c r="N3921" t="s">
        <v>12</v>
      </c>
      <c r="O3921">
        <v>63</v>
      </c>
      <c r="P3921" t="str">
        <f>IF(Table1[[#This Row],[Survival_Time_Months]]&lt;12,"&lt;1 Year",IF(Table1[[#This Row],[Survival_Time_Months]]&lt;60,"1-5 Years","5+ Years"))</f>
        <v>5+ Years</v>
      </c>
      <c r="Q3921" t="s">
        <v>14</v>
      </c>
      <c r="R3921" t="b">
        <v>1</v>
      </c>
      <c r="S3921" t="s">
        <v>21</v>
      </c>
    </row>
    <row r="3922" spans="1:19" x14ac:dyDescent="0.35">
      <c r="A3922" t="s">
        <v>3967</v>
      </c>
      <c r="B3922">
        <v>51</v>
      </c>
      <c r="C3922" t="str">
        <f>IF(Table1[[#This Row],[Age]]&lt;=10,"Child",IF(Table1[[#This Row],[Age]]&lt;=20,"Teen", IF(Table1[[#This Row],[Age]]&lt;=40, "Young Adult",IF(Table1[[#This Row],[Age]]&lt;=60, "Middle Age","Old Age"))))</f>
        <v>Middle Age</v>
      </c>
      <c r="D3922" t="s">
        <v>5049</v>
      </c>
      <c r="E3922" t="s">
        <v>50</v>
      </c>
      <c r="F3922" t="s">
        <v>36</v>
      </c>
      <c r="G3922" s="2">
        <v>43857</v>
      </c>
      <c r="H3922" s="1">
        <f>YEAR(Table1[[#This Row],[Date_of_Diagnosis]])</f>
        <v>2020</v>
      </c>
      <c r="I3922" t="s">
        <v>51</v>
      </c>
      <c r="J3922" t="s">
        <v>38</v>
      </c>
      <c r="K3922" t="b">
        <v>0</v>
      </c>
      <c r="L3922">
        <v>9</v>
      </c>
      <c r="M3922">
        <v>10</v>
      </c>
      <c r="N3922" t="s">
        <v>15</v>
      </c>
      <c r="O3922">
        <v>38</v>
      </c>
      <c r="P3922" t="str">
        <f>IF(Table1[[#This Row],[Survival_Time_Months]]&lt;12,"&lt;1 Year",IF(Table1[[#This Row],[Survival_Time_Months]]&lt;60,"1-5 Years","5+ Years"))</f>
        <v>1-5 Years</v>
      </c>
      <c r="Q3922" t="s">
        <v>10</v>
      </c>
      <c r="R3922" t="b">
        <v>1</v>
      </c>
      <c r="S3922" t="s">
        <v>16</v>
      </c>
    </row>
    <row r="3923" spans="1:19" x14ac:dyDescent="0.35">
      <c r="A3923" t="s">
        <v>3968</v>
      </c>
      <c r="B3923">
        <v>77</v>
      </c>
      <c r="C3923" t="str">
        <f>IF(Table1[[#This Row],[Age]]&lt;=10,"Child",IF(Table1[[#This Row],[Age]]&lt;=20,"Teen", IF(Table1[[#This Row],[Age]]&lt;=40, "Young Adult",IF(Table1[[#This Row],[Age]]&lt;=60, "Middle Age","Old Age"))))</f>
        <v>Old Age</v>
      </c>
      <c r="D3923" t="s">
        <v>5050</v>
      </c>
      <c r="E3923" t="s">
        <v>50</v>
      </c>
      <c r="F3923" t="s">
        <v>36</v>
      </c>
      <c r="G3923" s="2">
        <v>45492</v>
      </c>
      <c r="H3923" s="1">
        <f>YEAR(Table1[[#This Row],[Date_of_Diagnosis]])</f>
        <v>2024</v>
      </c>
      <c r="I3923" t="s">
        <v>42</v>
      </c>
      <c r="J3923" t="s">
        <v>45</v>
      </c>
      <c r="K3923" t="b">
        <v>0</v>
      </c>
      <c r="L3923">
        <v>31</v>
      </c>
      <c r="M3923">
        <v>2</v>
      </c>
      <c r="N3923" t="s">
        <v>15</v>
      </c>
      <c r="O3923">
        <v>58</v>
      </c>
      <c r="P3923" t="str">
        <f>IF(Table1[[#This Row],[Survival_Time_Months]]&lt;12,"&lt;1 Year",IF(Table1[[#This Row],[Survival_Time_Months]]&lt;60,"1-5 Years","5+ Years"))</f>
        <v>1-5 Years</v>
      </c>
      <c r="Q3923" t="s">
        <v>10</v>
      </c>
      <c r="R3923" t="b">
        <v>1</v>
      </c>
      <c r="S3923" t="s">
        <v>11</v>
      </c>
    </row>
    <row r="3924" spans="1:19" x14ac:dyDescent="0.35">
      <c r="A3924" t="s">
        <v>3969</v>
      </c>
      <c r="B3924">
        <v>29</v>
      </c>
      <c r="C3924" t="str">
        <f>IF(Table1[[#This Row],[Age]]&lt;=10,"Child",IF(Table1[[#This Row],[Age]]&lt;=20,"Teen", IF(Table1[[#This Row],[Age]]&lt;=40, "Young Adult",IF(Table1[[#This Row],[Age]]&lt;=60, "Middle Age","Old Age"))))</f>
        <v>Young Adult</v>
      </c>
      <c r="D3924" t="s">
        <v>40</v>
      </c>
      <c r="E3924" t="s">
        <v>35</v>
      </c>
      <c r="F3924" t="s">
        <v>36</v>
      </c>
      <c r="G3924" s="2">
        <v>44337</v>
      </c>
      <c r="H3924" s="1">
        <f>YEAR(Table1[[#This Row],[Date_of_Diagnosis]])</f>
        <v>2021</v>
      </c>
      <c r="I3924" t="s">
        <v>48</v>
      </c>
      <c r="J3924" t="s">
        <v>2</v>
      </c>
      <c r="K3924" t="b">
        <v>0</v>
      </c>
      <c r="L3924">
        <v>11</v>
      </c>
      <c r="M3924">
        <v>11</v>
      </c>
      <c r="N3924" t="s">
        <v>9</v>
      </c>
      <c r="O3924">
        <v>7</v>
      </c>
      <c r="P3924" t="str">
        <f>IF(Table1[[#This Row],[Survival_Time_Months]]&lt;12,"&lt;1 Year",IF(Table1[[#This Row],[Survival_Time_Months]]&lt;60,"1-5 Years","5+ Years"))</f>
        <v>&lt;1 Year</v>
      </c>
      <c r="Q3924" t="s">
        <v>10</v>
      </c>
      <c r="R3924" t="b">
        <v>1</v>
      </c>
      <c r="S3924" t="s">
        <v>13</v>
      </c>
    </row>
    <row r="3925" spans="1:19" x14ac:dyDescent="0.35">
      <c r="A3925" t="s">
        <v>3970</v>
      </c>
      <c r="B3925">
        <v>46</v>
      </c>
      <c r="C3925" t="str">
        <f>IF(Table1[[#This Row],[Age]]&lt;=10,"Child",IF(Table1[[#This Row],[Age]]&lt;=20,"Teen", IF(Table1[[#This Row],[Age]]&lt;=40, "Young Adult",IF(Table1[[#This Row],[Age]]&lt;=60, "Middle Age","Old Age"))))</f>
        <v>Middle Age</v>
      </c>
      <c r="D3925" t="s">
        <v>5050</v>
      </c>
      <c r="E3925" t="s">
        <v>47</v>
      </c>
      <c r="F3925" t="s">
        <v>36</v>
      </c>
      <c r="G3925" s="2">
        <v>45399</v>
      </c>
      <c r="H3925" s="1">
        <f>YEAR(Table1[[#This Row],[Date_of_Diagnosis]])</f>
        <v>2024</v>
      </c>
      <c r="I3925" t="s">
        <v>37</v>
      </c>
      <c r="J3925" t="s">
        <v>45</v>
      </c>
      <c r="K3925" t="b">
        <v>0</v>
      </c>
      <c r="L3925">
        <v>34</v>
      </c>
      <c r="M3925">
        <v>18</v>
      </c>
      <c r="N3925" t="s">
        <v>15</v>
      </c>
      <c r="O3925">
        <v>112</v>
      </c>
      <c r="P3925" t="str">
        <f>IF(Table1[[#This Row],[Survival_Time_Months]]&lt;12,"&lt;1 Year",IF(Table1[[#This Row],[Survival_Time_Months]]&lt;60,"1-5 Years","5+ Years"))</f>
        <v>5+ Years</v>
      </c>
      <c r="Q3925" t="s">
        <v>14</v>
      </c>
      <c r="R3925" t="b">
        <v>0</v>
      </c>
      <c r="S3925" t="s">
        <v>20</v>
      </c>
    </row>
    <row r="3926" spans="1:19" x14ac:dyDescent="0.35">
      <c r="A3926" t="s">
        <v>3971</v>
      </c>
      <c r="B3926">
        <v>70</v>
      </c>
      <c r="C3926" t="str">
        <f>IF(Table1[[#This Row],[Age]]&lt;=10,"Child",IF(Table1[[#This Row],[Age]]&lt;=20,"Teen", IF(Table1[[#This Row],[Age]]&lt;=40, "Young Adult",IF(Table1[[#This Row],[Age]]&lt;=60, "Middle Age","Old Age"))))</f>
        <v>Old Age</v>
      </c>
      <c r="D3926" t="s">
        <v>5050</v>
      </c>
      <c r="E3926" t="s">
        <v>47</v>
      </c>
      <c r="F3926" t="s">
        <v>36</v>
      </c>
      <c r="G3926" s="2">
        <v>45486</v>
      </c>
      <c r="H3926" s="1">
        <f>YEAR(Table1[[#This Row],[Date_of_Diagnosis]])</f>
        <v>2024</v>
      </c>
      <c r="I3926" t="s">
        <v>37</v>
      </c>
      <c r="J3926" t="s">
        <v>45</v>
      </c>
      <c r="K3926" t="b">
        <v>0</v>
      </c>
      <c r="L3926">
        <v>70</v>
      </c>
      <c r="M3926">
        <v>10</v>
      </c>
      <c r="N3926" t="s">
        <v>15</v>
      </c>
      <c r="O3926">
        <v>98</v>
      </c>
      <c r="P3926" t="str">
        <f>IF(Table1[[#This Row],[Survival_Time_Months]]&lt;12,"&lt;1 Year",IF(Table1[[#This Row],[Survival_Time_Months]]&lt;60,"1-5 Years","5+ Years"))</f>
        <v>5+ Years</v>
      </c>
      <c r="Q3926" t="s">
        <v>14</v>
      </c>
      <c r="R3926" t="b">
        <v>0</v>
      </c>
      <c r="S3926" t="s">
        <v>20</v>
      </c>
    </row>
    <row r="3927" spans="1:19" x14ac:dyDescent="0.35">
      <c r="A3927" t="s">
        <v>3972</v>
      </c>
      <c r="B3927">
        <v>27</v>
      </c>
      <c r="C3927" t="str">
        <f>IF(Table1[[#This Row],[Age]]&lt;=10,"Child",IF(Table1[[#This Row],[Age]]&lt;=20,"Teen", IF(Table1[[#This Row],[Age]]&lt;=40, "Young Adult",IF(Table1[[#This Row],[Age]]&lt;=60, "Middle Age","Old Age"))))</f>
        <v>Young Adult</v>
      </c>
      <c r="D3927" t="s">
        <v>40</v>
      </c>
      <c r="E3927" t="s">
        <v>50</v>
      </c>
      <c r="F3927" t="s">
        <v>44</v>
      </c>
      <c r="G3927" s="2">
        <v>45319</v>
      </c>
      <c r="H3927" s="1">
        <f>YEAR(Table1[[#This Row],[Date_of_Diagnosis]])</f>
        <v>2024</v>
      </c>
      <c r="I3927" t="s">
        <v>48</v>
      </c>
      <c r="J3927" t="s">
        <v>45</v>
      </c>
      <c r="K3927" t="b">
        <v>1</v>
      </c>
      <c r="L3927">
        <v>10</v>
      </c>
      <c r="M3927">
        <v>3</v>
      </c>
      <c r="N3927" t="s">
        <v>12</v>
      </c>
      <c r="O3927">
        <v>9</v>
      </c>
      <c r="P3927" t="str">
        <f>IF(Table1[[#This Row],[Survival_Time_Months]]&lt;12,"&lt;1 Year",IF(Table1[[#This Row],[Survival_Time_Months]]&lt;60,"1-5 Years","5+ Years"))</f>
        <v>&lt;1 Year</v>
      </c>
      <c r="Q3927" t="s">
        <v>14</v>
      </c>
      <c r="R3927" t="b">
        <v>0</v>
      </c>
      <c r="S3927" t="s">
        <v>16</v>
      </c>
    </row>
    <row r="3928" spans="1:19" x14ac:dyDescent="0.35">
      <c r="A3928" t="s">
        <v>3973</v>
      </c>
      <c r="B3928">
        <v>57</v>
      </c>
      <c r="C3928" t="str">
        <f>IF(Table1[[#This Row],[Age]]&lt;=10,"Child",IF(Table1[[#This Row],[Age]]&lt;=20,"Teen", IF(Table1[[#This Row],[Age]]&lt;=40, "Young Adult",IF(Table1[[#This Row],[Age]]&lt;=60, "Middle Age","Old Age"))))</f>
        <v>Middle Age</v>
      </c>
      <c r="D3928" t="s">
        <v>5050</v>
      </c>
      <c r="E3928" t="s">
        <v>35</v>
      </c>
      <c r="F3928" t="s">
        <v>44</v>
      </c>
      <c r="G3928" s="2">
        <v>44670</v>
      </c>
      <c r="H3928" s="1">
        <f>YEAR(Table1[[#This Row],[Date_of_Diagnosis]])</f>
        <v>2022</v>
      </c>
      <c r="I3928" t="s">
        <v>51</v>
      </c>
      <c r="J3928" t="s">
        <v>45</v>
      </c>
      <c r="K3928" t="b">
        <v>1</v>
      </c>
      <c r="L3928">
        <v>19</v>
      </c>
      <c r="M3928">
        <v>11</v>
      </c>
      <c r="N3928" t="s">
        <v>12</v>
      </c>
      <c r="O3928">
        <v>3</v>
      </c>
      <c r="P3928" t="str">
        <f>IF(Table1[[#This Row],[Survival_Time_Months]]&lt;12,"&lt;1 Year",IF(Table1[[#This Row],[Survival_Time_Months]]&lt;60,"1-5 Years","5+ Years"))</f>
        <v>&lt;1 Year</v>
      </c>
      <c r="Q3928" t="s">
        <v>10</v>
      </c>
      <c r="R3928" t="b">
        <v>0</v>
      </c>
      <c r="S3928" t="s">
        <v>18</v>
      </c>
    </row>
    <row r="3929" spans="1:19" x14ac:dyDescent="0.35">
      <c r="A3929" t="s">
        <v>3974</v>
      </c>
      <c r="B3929">
        <v>16</v>
      </c>
      <c r="C3929" t="str">
        <f>IF(Table1[[#This Row],[Age]]&lt;=10,"Child",IF(Table1[[#This Row],[Age]]&lt;=20,"Teen", IF(Table1[[#This Row],[Age]]&lt;=40, "Young Adult",IF(Table1[[#This Row],[Age]]&lt;=60, "Middle Age","Old Age"))))</f>
        <v>Teen</v>
      </c>
      <c r="D3929" t="s">
        <v>40</v>
      </c>
      <c r="E3929" t="s">
        <v>35</v>
      </c>
      <c r="F3929" t="s">
        <v>41</v>
      </c>
      <c r="G3929" s="2">
        <v>44407</v>
      </c>
      <c r="H3929" s="1">
        <f>YEAR(Table1[[#This Row],[Date_of_Diagnosis]])</f>
        <v>2021</v>
      </c>
      <c r="I3929" t="s">
        <v>37</v>
      </c>
      <c r="J3929" t="s">
        <v>2</v>
      </c>
      <c r="K3929" t="b">
        <v>0</v>
      </c>
      <c r="L3929">
        <v>31</v>
      </c>
      <c r="M3929">
        <v>10</v>
      </c>
      <c r="N3929" t="s">
        <v>15</v>
      </c>
      <c r="O3929">
        <v>63</v>
      </c>
      <c r="P3929" t="str">
        <f>IF(Table1[[#This Row],[Survival_Time_Months]]&lt;12,"&lt;1 Year",IF(Table1[[#This Row],[Survival_Time_Months]]&lt;60,"1-5 Years","5+ Years"))</f>
        <v>5+ Years</v>
      </c>
      <c r="Q3929" t="s">
        <v>14</v>
      </c>
      <c r="R3929" t="b">
        <v>1</v>
      </c>
      <c r="S3929" t="s">
        <v>17</v>
      </c>
    </row>
    <row r="3930" spans="1:19" x14ac:dyDescent="0.35">
      <c r="A3930" t="s">
        <v>3975</v>
      </c>
      <c r="B3930">
        <v>69</v>
      </c>
      <c r="C3930" t="str">
        <f>IF(Table1[[#This Row],[Age]]&lt;=10,"Child",IF(Table1[[#This Row],[Age]]&lt;=20,"Teen", IF(Table1[[#This Row],[Age]]&lt;=40, "Young Adult",IF(Table1[[#This Row],[Age]]&lt;=60, "Middle Age","Old Age"))))</f>
        <v>Old Age</v>
      </c>
      <c r="D3930" t="s">
        <v>5049</v>
      </c>
      <c r="E3930" t="s">
        <v>35</v>
      </c>
      <c r="F3930" t="s">
        <v>44</v>
      </c>
      <c r="G3930" s="2">
        <v>45461</v>
      </c>
      <c r="H3930" s="1">
        <f>YEAR(Table1[[#This Row],[Date_of_Diagnosis]])</f>
        <v>2024</v>
      </c>
      <c r="I3930" t="s">
        <v>42</v>
      </c>
      <c r="J3930" t="s">
        <v>2</v>
      </c>
      <c r="K3930" t="b">
        <v>1</v>
      </c>
      <c r="L3930">
        <v>9</v>
      </c>
      <c r="M3930">
        <v>16</v>
      </c>
      <c r="N3930" t="s">
        <v>9</v>
      </c>
      <c r="O3930">
        <v>57</v>
      </c>
      <c r="P3930" t="str">
        <f>IF(Table1[[#This Row],[Survival_Time_Months]]&lt;12,"&lt;1 Year",IF(Table1[[#This Row],[Survival_Time_Months]]&lt;60,"1-5 Years","5+ Years"))</f>
        <v>1-5 Years</v>
      </c>
      <c r="Q3930" t="s">
        <v>10</v>
      </c>
      <c r="R3930" t="b">
        <v>0</v>
      </c>
      <c r="S3930" t="s">
        <v>11</v>
      </c>
    </row>
    <row r="3931" spans="1:19" x14ac:dyDescent="0.35">
      <c r="A3931" t="s">
        <v>3976</v>
      </c>
      <c r="B3931">
        <v>39</v>
      </c>
      <c r="C3931" t="str">
        <f>IF(Table1[[#This Row],[Age]]&lt;=10,"Child",IF(Table1[[#This Row],[Age]]&lt;=20,"Teen", IF(Table1[[#This Row],[Age]]&lt;=40, "Young Adult",IF(Table1[[#This Row],[Age]]&lt;=60, "Middle Age","Old Age"))))</f>
        <v>Young Adult</v>
      </c>
      <c r="D3931" t="s">
        <v>5049</v>
      </c>
      <c r="E3931" t="s">
        <v>35</v>
      </c>
      <c r="F3931" t="s">
        <v>41</v>
      </c>
      <c r="G3931" s="2">
        <v>45100</v>
      </c>
      <c r="H3931" s="1">
        <f>YEAR(Table1[[#This Row],[Date_of_Diagnosis]])</f>
        <v>2023</v>
      </c>
      <c r="I3931" t="s">
        <v>51</v>
      </c>
      <c r="J3931" t="s">
        <v>2</v>
      </c>
      <c r="K3931" t="b">
        <v>1</v>
      </c>
      <c r="L3931">
        <v>6</v>
      </c>
      <c r="M3931">
        <v>12</v>
      </c>
      <c r="N3931" t="s">
        <v>9</v>
      </c>
      <c r="O3931">
        <v>48</v>
      </c>
      <c r="P3931" t="str">
        <f>IF(Table1[[#This Row],[Survival_Time_Months]]&lt;12,"&lt;1 Year",IF(Table1[[#This Row],[Survival_Time_Months]]&lt;60,"1-5 Years","5+ Years"))</f>
        <v>1-5 Years</v>
      </c>
      <c r="Q3931" t="s">
        <v>14</v>
      </c>
      <c r="R3931" t="b">
        <v>0</v>
      </c>
      <c r="S3931" t="s">
        <v>19</v>
      </c>
    </row>
    <row r="3932" spans="1:19" x14ac:dyDescent="0.35">
      <c r="A3932" t="s">
        <v>3977</v>
      </c>
      <c r="B3932">
        <v>9</v>
      </c>
      <c r="C3932" t="str">
        <f>IF(Table1[[#This Row],[Age]]&lt;=10,"Child",IF(Table1[[#This Row],[Age]]&lt;=20,"Teen", IF(Table1[[#This Row],[Age]]&lt;=40, "Young Adult",IF(Table1[[#This Row],[Age]]&lt;=60, "Middle Age","Old Age"))))</f>
        <v>Child</v>
      </c>
      <c r="D3932" t="s">
        <v>5049</v>
      </c>
      <c r="E3932" t="s">
        <v>47</v>
      </c>
      <c r="F3932" t="s">
        <v>44</v>
      </c>
      <c r="G3932" s="2">
        <v>44310</v>
      </c>
      <c r="H3932" s="1">
        <f>YEAR(Table1[[#This Row],[Date_of_Diagnosis]])</f>
        <v>2021</v>
      </c>
      <c r="I3932" t="s">
        <v>42</v>
      </c>
      <c r="J3932" t="s">
        <v>2</v>
      </c>
      <c r="K3932" t="b">
        <v>0</v>
      </c>
      <c r="L3932">
        <v>23</v>
      </c>
      <c r="M3932">
        <v>15</v>
      </c>
      <c r="N3932" t="s">
        <v>9</v>
      </c>
      <c r="O3932">
        <v>104</v>
      </c>
      <c r="P3932" t="str">
        <f>IF(Table1[[#This Row],[Survival_Time_Months]]&lt;12,"&lt;1 Year",IF(Table1[[#This Row],[Survival_Time_Months]]&lt;60,"1-5 Years","5+ Years"))</f>
        <v>5+ Years</v>
      </c>
      <c r="Q3932" t="s">
        <v>10</v>
      </c>
      <c r="R3932" t="b">
        <v>1</v>
      </c>
      <c r="S3932" t="s">
        <v>22</v>
      </c>
    </row>
    <row r="3933" spans="1:19" x14ac:dyDescent="0.35">
      <c r="A3933" t="s">
        <v>3978</v>
      </c>
      <c r="B3933">
        <v>59</v>
      </c>
      <c r="C3933" t="str">
        <f>IF(Table1[[#This Row],[Age]]&lt;=10,"Child",IF(Table1[[#This Row],[Age]]&lt;=20,"Teen", IF(Table1[[#This Row],[Age]]&lt;=40, "Young Adult",IF(Table1[[#This Row],[Age]]&lt;=60, "Middle Age","Old Age"))))</f>
        <v>Middle Age</v>
      </c>
      <c r="D3933" t="s">
        <v>40</v>
      </c>
      <c r="E3933" t="s">
        <v>47</v>
      </c>
      <c r="F3933" t="s">
        <v>44</v>
      </c>
      <c r="G3933" s="2">
        <v>44565</v>
      </c>
      <c r="H3933" s="1">
        <f>YEAR(Table1[[#This Row],[Date_of_Diagnosis]])</f>
        <v>2022</v>
      </c>
      <c r="I3933" t="s">
        <v>37</v>
      </c>
      <c r="J3933" t="s">
        <v>38</v>
      </c>
      <c r="K3933" t="b">
        <v>1</v>
      </c>
      <c r="L3933">
        <v>19</v>
      </c>
      <c r="M3933">
        <v>6</v>
      </c>
      <c r="N3933" t="s">
        <v>12</v>
      </c>
      <c r="O3933">
        <v>22</v>
      </c>
      <c r="P3933" t="str">
        <f>IF(Table1[[#This Row],[Survival_Time_Months]]&lt;12,"&lt;1 Year",IF(Table1[[#This Row],[Survival_Time_Months]]&lt;60,"1-5 Years","5+ Years"))</f>
        <v>1-5 Years</v>
      </c>
      <c r="Q3933" t="s">
        <v>10</v>
      </c>
      <c r="R3933" t="b">
        <v>0</v>
      </c>
      <c r="S3933" t="s">
        <v>17</v>
      </c>
    </row>
    <row r="3934" spans="1:19" x14ac:dyDescent="0.35">
      <c r="A3934" t="s">
        <v>3979</v>
      </c>
      <c r="B3934">
        <v>44</v>
      </c>
      <c r="C3934" t="str">
        <f>IF(Table1[[#This Row],[Age]]&lt;=10,"Child",IF(Table1[[#This Row],[Age]]&lt;=20,"Teen", IF(Table1[[#This Row],[Age]]&lt;=40, "Young Adult",IF(Table1[[#This Row],[Age]]&lt;=60, "Middle Age","Old Age"))))</f>
        <v>Middle Age</v>
      </c>
      <c r="D3934" t="s">
        <v>40</v>
      </c>
      <c r="E3934" t="s">
        <v>35</v>
      </c>
      <c r="F3934" t="s">
        <v>41</v>
      </c>
      <c r="G3934" s="2">
        <v>43683</v>
      </c>
      <c r="H3934" s="1">
        <f>YEAR(Table1[[#This Row],[Date_of_Diagnosis]])</f>
        <v>2019</v>
      </c>
      <c r="I3934" t="s">
        <v>37</v>
      </c>
      <c r="J3934" t="s">
        <v>38</v>
      </c>
      <c r="K3934" t="b">
        <v>0</v>
      </c>
      <c r="L3934">
        <v>65</v>
      </c>
      <c r="M3934">
        <v>18</v>
      </c>
      <c r="N3934" t="s">
        <v>15</v>
      </c>
      <c r="O3934">
        <v>26</v>
      </c>
      <c r="P3934" t="str">
        <f>IF(Table1[[#This Row],[Survival_Time_Months]]&lt;12,"&lt;1 Year",IF(Table1[[#This Row],[Survival_Time_Months]]&lt;60,"1-5 Years","5+ Years"))</f>
        <v>1-5 Years</v>
      </c>
      <c r="Q3934" t="s">
        <v>14</v>
      </c>
      <c r="R3934" t="b">
        <v>1</v>
      </c>
      <c r="S3934" t="s">
        <v>13</v>
      </c>
    </row>
    <row r="3935" spans="1:19" x14ac:dyDescent="0.35">
      <c r="A3935" t="s">
        <v>3980</v>
      </c>
      <c r="B3935">
        <v>10</v>
      </c>
      <c r="C3935" t="str">
        <f>IF(Table1[[#This Row],[Age]]&lt;=10,"Child",IF(Table1[[#This Row],[Age]]&lt;=20,"Teen", IF(Table1[[#This Row],[Age]]&lt;=40, "Young Adult",IF(Table1[[#This Row],[Age]]&lt;=60, "Middle Age","Old Age"))))</f>
        <v>Child</v>
      </c>
      <c r="D3935" t="s">
        <v>40</v>
      </c>
      <c r="E3935" t="s">
        <v>50</v>
      </c>
      <c r="F3935" t="s">
        <v>44</v>
      </c>
      <c r="G3935" s="2">
        <v>45441</v>
      </c>
      <c r="H3935" s="1">
        <f>YEAR(Table1[[#This Row],[Date_of_Diagnosis]])</f>
        <v>2024</v>
      </c>
      <c r="I3935" t="s">
        <v>51</v>
      </c>
      <c r="J3935" t="s">
        <v>45</v>
      </c>
      <c r="K3935" t="b">
        <v>0</v>
      </c>
      <c r="L3935">
        <v>24</v>
      </c>
      <c r="M3935">
        <v>5</v>
      </c>
      <c r="N3935" t="s">
        <v>12</v>
      </c>
      <c r="O3935">
        <v>72</v>
      </c>
      <c r="P3935" t="str">
        <f>IF(Table1[[#This Row],[Survival_Time_Months]]&lt;12,"&lt;1 Year",IF(Table1[[#This Row],[Survival_Time_Months]]&lt;60,"1-5 Years","5+ Years"))</f>
        <v>5+ Years</v>
      </c>
      <c r="Q3935" t="s">
        <v>14</v>
      </c>
      <c r="R3935" t="b">
        <v>0</v>
      </c>
      <c r="S3935" t="s">
        <v>13</v>
      </c>
    </row>
    <row r="3936" spans="1:19" x14ac:dyDescent="0.35">
      <c r="A3936" t="s">
        <v>3981</v>
      </c>
      <c r="B3936">
        <v>25</v>
      </c>
      <c r="C3936" t="str">
        <f>IF(Table1[[#This Row],[Age]]&lt;=10,"Child",IF(Table1[[#This Row],[Age]]&lt;=20,"Teen", IF(Table1[[#This Row],[Age]]&lt;=40, "Young Adult",IF(Table1[[#This Row],[Age]]&lt;=60, "Middle Age","Old Age"))))</f>
        <v>Young Adult</v>
      </c>
      <c r="D3936" t="s">
        <v>5050</v>
      </c>
      <c r="E3936" t="s">
        <v>47</v>
      </c>
      <c r="F3936" t="s">
        <v>44</v>
      </c>
      <c r="G3936" s="2">
        <v>43742</v>
      </c>
      <c r="H3936" s="1">
        <f>YEAR(Table1[[#This Row],[Date_of_Diagnosis]])</f>
        <v>2019</v>
      </c>
      <c r="I3936" t="s">
        <v>42</v>
      </c>
      <c r="J3936" t="s">
        <v>38</v>
      </c>
      <c r="K3936" t="b">
        <v>0</v>
      </c>
      <c r="L3936">
        <v>48</v>
      </c>
      <c r="M3936">
        <v>12</v>
      </c>
      <c r="N3936" t="s">
        <v>15</v>
      </c>
      <c r="O3936">
        <v>91</v>
      </c>
      <c r="P3936" t="str">
        <f>IF(Table1[[#This Row],[Survival_Time_Months]]&lt;12,"&lt;1 Year",IF(Table1[[#This Row],[Survival_Time_Months]]&lt;60,"1-5 Years","5+ Years"))</f>
        <v>5+ Years</v>
      </c>
      <c r="Q3936" t="s">
        <v>14</v>
      </c>
      <c r="R3936" t="b">
        <v>1</v>
      </c>
      <c r="S3936" t="s">
        <v>19</v>
      </c>
    </row>
    <row r="3937" spans="1:19" x14ac:dyDescent="0.35">
      <c r="A3937" t="s">
        <v>3982</v>
      </c>
      <c r="B3937">
        <v>59</v>
      </c>
      <c r="C3937" t="str">
        <f>IF(Table1[[#This Row],[Age]]&lt;=10,"Child",IF(Table1[[#This Row],[Age]]&lt;=20,"Teen", IF(Table1[[#This Row],[Age]]&lt;=40, "Young Adult",IF(Table1[[#This Row],[Age]]&lt;=60, "Middle Age","Old Age"))))</f>
        <v>Middle Age</v>
      </c>
      <c r="D3937" t="s">
        <v>5050</v>
      </c>
      <c r="E3937" t="s">
        <v>47</v>
      </c>
      <c r="F3937" t="s">
        <v>36</v>
      </c>
      <c r="G3937" s="2">
        <v>45500</v>
      </c>
      <c r="H3937" s="1">
        <f>YEAR(Table1[[#This Row],[Date_of_Diagnosis]])</f>
        <v>2024</v>
      </c>
      <c r="I3937" t="s">
        <v>42</v>
      </c>
      <c r="J3937" t="s">
        <v>2</v>
      </c>
      <c r="K3937" t="b">
        <v>0</v>
      </c>
      <c r="L3937">
        <v>18</v>
      </c>
      <c r="M3937">
        <v>7</v>
      </c>
      <c r="N3937" t="s">
        <v>12</v>
      </c>
      <c r="O3937">
        <v>106</v>
      </c>
      <c r="P3937" t="str">
        <f>IF(Table1[[#This Row],[Survival_Time_Months]]&lt;12,"&lt;1 Year",IF(Table1[[#This Row],[Survival_Time_Months]]&lt;60,"1-5 Years","5+ Years"))</f>
        <v>5+ Years</v>
      </c>
      <c r="Q3937" t="s">
        <v>10</v>
      </c>
      <c r="R3937" t="b">
        <v>0</v>
      </c>
      <c r="S3937" t="s">
        <v>20</v>
      </c>
    </row>
    <row r="3938" spans="1:19" x14ac:dyDescent="0.35">
      <c r="A3938" t="s">
        <v>3983</v>
      </c>
      <c r="B3938">
        <v>68</v>
      </c>
      <c r="C3938" t="str">
        <f>IF(Table1[[#This Row],[Age]]&lt;=10,"Child",IF(Table1[[#This Row],[Age]]&lt;=20,"Teen", IF(Table1[[#This Row],[Age]]&lt;=40, "Young Adult",IF(Table1[[#This Row],[Age]]&lt;=60, "Middle Age","Old Age"))))</f>
        <v>Old Age</v>
      </c>
      <c r="D3938" t="s">
        <v>40</v>
      </c>
      <c r="E3938" t="s">
        <v>35</v>
      </c>
      <c r="F3938" t="s">
        <v>44</v>
      </c>
      <c r="G3938" s="2">
        <v>44268</v>
      </c>
      <c r="H3938" s="1">
        <f>YEAR(Table1[[#This Row],[Date_of_Diagnosis]])</f>
        <v>2021</v>
      </c>
      <c r="I3938" t="s">
        <v>51</v>
      </c>
      <c r="J3938" t="s">
        <v>45</v>
      </c>
      <c r="K3938" t="b">
        <v>0</v>
      </c>
      <c r="L3938">
        <v>32</v>
      </c>
      <c r="M3938">
        <v>3</v>
      </c>
      <c r="N3938" t="s">
        <v>9</v>
      </c>
      <c r="O3938">
        <v>14</v>
      </c>
      <c r="P3938" t="str">
        <f>IF(Table1[[#This Row],[Survival_Time_Months]]&lt;12,"&lt;1 Year",IF(Table1[[#This Row],[Survival_Time_Months]]&lt;60,"1-5 Years","5+ Years"))</f>
        <v>1-5 Years</v>
      </c>
      <c r="Q3938" t="s">
        <v>14</v>
      </c>
      <c r="R3938" t="b">
        <v>0</v>
      </c>
      <c r="S3938" t="s">
        <v>18</v>
      </c>
    </row>
    <row r="3939" spans="1:19" x14ac:dyDescent="0.35">
      <c r="A3939" t="s">
        <v>3984</v>
      </c>
      <c r="B3939">
        <v>32</v>
      </c>
      <c r="C3939" t="str">
        <f>IF(Table1[[#This Row],[Age]]&lt;=10,"Child",IF(Table1[[#This Row],[Age]]&lt;=20,"Teen", IF(Table1[[#This Row],[Age]]&lt;=40, "Young Adult",IF(Table1[[#This Row],[Age]]&lt;=60, "Middle Age","Old Age"))))</f>
        <v>Young Adult</v>
      </c>
      <c r="D3939" t="s">
        <v>40</v>
      </c>
      <c r="E3939" t="s">
        <v>47</v>
      </c>
      <c r="F3939" t="s">
        <v>36</v>
      </c>
      <c r="G3939" s="2">
        <v>44389</v>
      </c>
      <c r="H3939" s="1">
        <f>YEAR(Table1[[#This Row],[Date_of_Diagnosis]])</f>
        <v>2021</v>
      </c>
      <c r="I3939" t="s">
        <v>42</v>
      </c>
      <c r="J3939" t="s">
        <v>2</v>
      </c>
      <c r="K3939" t="b">
        <v>0</v>
      </c>
      <c r="L3939">
        <v>11</v>
      </c>
      <c r="M3939">
        <v>18</v>
      </c>
      <c r="N3939" t="s">
        <v>12</v>
      </c>
      <c r="O3939">
        <v>20</v>
      </c>
      <c r="P3939" t="str">
        <f>IF(Table1[[#This Row],[Survival_Time_Months]]&lt;12,"&lt;1 Year",IF(Table1[[#This Row],[Survival_Time_Months]]&lt;60,"1-5 Years","5+ Years"))</f>
        <v>1-5 Years</v>
      </c>
      <c r="Q3939" t="s">
        <v>14</v>
      </c>
      <c r="R3939" t="b">
        <v>1</v>
      </c>
      <c r="S3939" t="s">
        <v>18</v>
      </c>
    </row>
    <row r="3940" spans="1:19" x14ac:dyDescent="0.35">
      <c r="A3940" t="s">
        <v>3985</v>
      </c>
      <c r="B3940">
        <v>69</v>
      </c>
      <c r="C3940" t="str">
        <f>IF(Table1[[#This Row],[Age]]&lt;=10,"Child",IF(Table1[[#This Row],[Age]]&lt;=20,"Teen", IF(Table1[[#This Row],[Age]]&lt;=40, "Young Adult",IF(Table1[[#This Row],[Age]]&lt;=60, "Middle Age","Old Age"))))</f>
        <v>Old Age</v>
      </c>
      <c r="D3940" t="s">
        <v>40</v>
      </c>
      <c r="E3940" t="s">
        <v>50</v>
      </c>
      <c r="F3940" t="s">
        <v>41</v>
      </c>
      <c r="G3940" s="2">
        <v>43825</v>
      </c>
      <c r="H3940" s="1">
        <f>YEAR(Table1[[#This Row],[Date_of_Diagnosis]])</f>
        <v>2019</v>
      </c>
      <c r="I3940" t="s">
        <v>51</v>
      </c>
      <c r="J3940" t="s">
        <v>2</v>
      </c>
      <c r="K3940" t="b">
        <v>0</v>
      </c>
      <c r="L3940">
        <v>57</v>
      </c>
      <c r="M3940">
        <v>2</v>
      </c>
      <c r="N3940" t="s">
        <v>12</v>
      </c>
      <c r="O3940">
        <v>50</v>
      </c>
      <c r="P3940" t="str">
        <f>IF(Table1[[#This Row],[Survival_Time_Months]]&lt;12,"&lt;1 Year",IF(Table1[[#This Row],[Survival_Time_Months]]&lt;60,"1-5 Years","5+ Years"))</f>
        <v>1-5 Years</v>
      </c>
      <c r="Q3940" t="s">
        <v>14</v>
      </c>
      <c r="R3940" t="b">
        <v>0</v>
      </c>
      <c r="S3940" t="s">
        <v>16</v>
      </c>
    </row>
    <row r="3941" spans="1:19" x14ac:dyDescent="0.35">
      <c r="A3941" t="s">
        <v>3986</v>
      </c>
      <c r="B3941">
        <v>13</v>
      </c>
      <c r="C3941" t="str">
        <f>IF(Table1[[#This Row],[Age]]&lt;=10,"Child",IF(Table1[[#This Row],[Age]]&lt;=20,"Teen", IF(Table1[[#This Row],[Age]]&lt;=40, "Young Adult",IF(Table1[[#This Row],[Age]]&lt;=60, "Middle Age","Old Age"))))</f>
        <v>Teen</v>
      </c>
      <c r="D3941" t="s">
        <v>5049</v>
      </c>
      <c r="E3941" t="s">
        <v>35</v>
      </c>
      <c r="F3941" t="s">
        <v>44</v>
      </c>
      <c r="G3941" s="2">
        <v>45521</v>
      </c>
      <c r="H3941" s="1">
        <f>YEAR(Table1[[#This Row],[Date_of_Diagnosis]])</f>
        <v>2024</v>
      </c>
      <c r="I3941" t="s">
        <v>42</v>
      </c>
      <c r="J3941" t="s">
        <v>45</v>
      </c>
      <c r="K3941" t="b">
        <v>0</v>
      </c>
      <c r="L3941">
        <v>21</v>
      </c>
      <c r="M3941">
        <v>9</v>
      </c>
      <c r="N3941" t="s">
        <v>9</v>
      </c>
      <c r="O3941">
        <v>48</v>
      </c>
      <c r="P3941" t="str">
        <f>IF(Table1[[#This Row],[Survival_Time_Months]]&lt;12,"&lt;1 Year",IF(Table1[[#This Row],[Survival_Time_Months]]&lt;60,"1-5 Years","5+ Years"))</f>
        <v>1-5 Years</v>
      </c>
      <c r="Q3941" t="s">
        <v>14</v>
      </c>
      <c r="R3941" t="b">
        <v>0</v>
      </c>
      <c r="S3941" t="s">
        <v>11</v>
      </c>
    </row>
    <row r="3942" spans="1:19" x14ac:dyDescent="0.35">
      <c r="A3942" t="s">
        <v>3987</v>
      </c>
      <c r="B3942">
        <v>2</v>
      </c>
      <c r="C3942" t="str">
        <f>IF(Table1[[#This Row],[Age]]&lt;=10,"Child",IF(Table1[[#This Row],[Age]]&lt;=20,"Teen", IF(Table1[[#This Row],[Age]]&lt;=40, "Young Adult",IF(Table1[[#This Row],[Age]]&lt;=60, "Middle Age","Old Age"))))</f>
        <v>Child</v>
      </c>
      <c r="D3942" t="s">
        <v>40</v>
      </c>
      <c r="E3942" t="s">
        <v>47</v>
      </c>
      <c r="F3942" t="s">
        <v>36</v>
      </c>
      <c r="G3942" s="2">
        <v>44515</v>
      </c>
      <c r="H3942" s="1">
        <f>YEAR(Table1[[#This Row],[Date_of_Diagnosis]])</f>
        <v>2021</v>
      </c>
      <c r="I3942" t="s">
        <v>51</v>
      </c>
      <c r="J3942" t="s">
        <v>2</v>
      </c>
      <c r="K3942" t="b">
        <v>0</v>
      </c>
      <c r="L3942">
        <v>69</v>
      </c>
      <c r="M3942">
        <v>18</v>
      </c>
      <c r="N3942" t="s">
        <v>9</v>
      </c>
      <c r="O3942">
        <v>93</v>
      </c>
      <c r="P3942" t="str">
        <f>IF(Table1[[#This Row],[Survival_Time_Months]]&lt;12,"&lt;1 Year",IF(Table1[[#This Row],[Survival_Time_Months]]&lt;60,"1-5 Years","5+ Years"))</f>
        <v>5+ Years</v>
      </c>
      <c r="Q3942" t="s">
        <v>14</v>
      </c>
      <c r="R3942" t="b">
        <v>1</v>
      </c>
      <c r="S3942" t="s">
        <v>16</v>
      </c>
    </row>
    <row r="3943" spans="1:19" x14ac:dyDescent="0.35">
      <c r="A3943" t="s">
        <v>3988</v>
      </c>
      <c r="B3943">
        <v>34</v>
      </c>
      <c r="C3943" t="str">
        <f>IF(Table1[[#This Row],[Age]]&lt;=10,"Child",IF(Table1[[#This Row],[Age]]&lt;=20,"Teen", IF(Table1[[#This Row],[Age]]&lt;=40, "Young Adult",IF(Table1[[#This Row],[Age]]&lt;=60, "Middle Age","Old Age"))))</f>
        <v>Young Adult</v>
      </c>
      <c r="D3943" t="s">
        <v>5050</v>
      </c>
      <c r="E3943" t="s">
        <v>50</v>
      </c>
      <c r="F3943" t="s">
        <v>41</v>
      </c>
      <c r="G3943" s="2">
        <v>43583</v>
      </c>
      <c r="H3943" s="1">
        <f>YEAR(Table1[[#This Row],[Date_of_Diagnosis]])</f>
        <v>2019</v>
      </c>
      <c r="I3943" t="s">
        <v>42</v>
      </c>
      <c r="J3943" t="s">
        <v>2</v>
      </c>
      <c r="K3943" t="b">
        <v>1</v>
      </c>
      <c r="L3943">
        <v>14</v>
      </c>
      <c r="M3943">
        <v>1</v>
      </c>
      <c r="N3943" t="s">
        <v>9</v>
      </c>
      <c r="O3943">
        <v>36</v>
      </c>
      <c r="P3943" t="str">
        <f>IF(Table1[[#This Row],[Survival_Time_Months]]&lt;12,"&lt;1 Year",IF(Table1[[#This Row],[Survival_Time_Months]]&lt;60,"1-5 Years","5+ Years"))</f>
        <v>1-5 Years</v>
      </c>
      <c r="Q3943" t="s">
        <v>14</v>
      </c>
      <c r="R3943" t="b">
        <v>1</v>
      </c>
      <c r="S3943" t="s">
        <v>18</v>
      </c>
    </row>
    <row r="3944" spans="1:19" x14ac:dyDescent="0.35">
      <c r="A3944" t="s">
        <v>3989</v>
      </c>
      <c r="B3944">
        <v>2</v>
      </c>
      <c r="C3944" t="str">
        <f>IF(Table1[[#This Row],[Age]]&lt;=10,"Child",IF(Table1[[#This Row],[Age]]&lt;=20,"Teen", IF(Table1[[#This Row],[Age]]&lt;=40, "Young Adult",IF(Table1[[#This Row],[Age]]&lt;=60, "Middle Age","Old Age"))))</f>
        <v>Child</v>
      </c>
      <c r="D3944" t="s">
        <v>5050</v>
      </c>
      <c r="E3944" t="s">
        <v>35</v>
      </c>
      <c r="F3944" t="s">
        <v>36</v>
      </c>
      <c r="G3944" s="2">
        <v>45070</v>
      </c>
      <c r="H3944" s="1">
        <f>YEAR(Table1[[#This Row],[Date_of_Diagnosis]])</f>
        <v>2023</v>
      </c>
      <c r="I3944" t="s">
        <v>42</v>
      </c>
      <c r="J3944" t="s">
        <v>45</v>
      </c>
      <c r="K3944" t="b">
        <v>1</v>
      </c>
      <c r="L3944">
        <v>48</v>
      </c>
      <c r="M3944">
        <v>8</v>
      </c>
      <c r="N3944" t="s">
        <v>9</v>
      </c>
      <c r="O3944">
        <v>30</v>
      </c>
      <c r="P3944" t="str">
        <f>IF(Table1[[#This Row],[Survival_Time_Months]]&lt;12,"&lt;1 Year",IF(Table1[[#This Row],[Survival_Time_Months]]&lt;60,"1-5 Years","5+ Years"))</f>
        <v>1-5 Years</v>
      </c>
      <c r="Q3944" t="s">
        <v>10</v>
      </c>
      <c r="R3944" t="b">
        <v>1</v>
      </c>
      <c r="S3944" t="s">
        <v>17</v>
      </c>
    </row>
    <row r="3945" spans="1:19" x14ac:dyDescent="0.35">
      <c r="A3945" t="s">
        <v>3990</v>
      </c>
      <c r="B3945">
        <v>74</v>
      </c>
      <c r="C3945" t="str">
        <f>IF(Table1[[#This Row],[Age]]&lt;=10,"Child",IF(Table1[[#This Row],[Age]]&lt;=20,"Teen", IF(Table1[[#This Row],[Age]]&lt;=40, "Young Adult",IF(Table1[[#This Row],[Age]]&lt;=60, "Middle Age","Old Age"))))</f>
        <v>Old Age</v>
      </c>
      <c r="D3945" t="s">
        <v>5050</v>
      </c>
      <c r="E3945" t="s">
        <v>35</v>
      </c>
      <c r="F3945" t="s">
        <v>36</v>
      </c>
      <c r="G3945" s="2">
        <v>44356</v>
      </c>
      <c r="H3945" s="1">
        <f>YEAR(Table1[[#This Row],[Date_of_Diagnosis]])</f>
        <v>2021</v>
      </c>
      <c r="I3945" t="s">
        <v>37</v>
      </c>
      <c r="J3945" t="s">
        <v>2</v>
      </c>
      <c r="K3945" t="b">
        <v>1</v>
      </c>
      <c r="L3945">
        <v>14</v>
      </c>
      <c r="M3945">
        <v>18</v>
      </c>
      <c r="N3945" t="s">
        <v>9</v>
      </c>
      <c r="O3945">
        <v>7</v>
      </c>
      <c r="P3945" t="str">
        <f>IF(Table1[[#This Row],[Survival_Time_Months]]&lt;12,"&lt;1 Year",IF(Table1[[#This Row],[Survival_Time_Months]]&lt;60,"1-5 Years","5+ Years"))</f>
        <v>&lt;1 Year</v>
      </c>
      <c r="Q3945" t="s">
        <v>10</v>
      </c>
      <c r="R3945" t="b">
        <v>1</v>
      </c>
      <c r="S3945" t="s">
        <v>16</v>
      </c>
    </row>
    <row r="3946" spans="1:19" x14ac:dyDescent="0.35">
      <c r="A3946" t="s">
        <v>3991</v>
      </c>
      <c r="B3946">
        <v>72</v>
      </c>
      <c r="C3946" t="str">
        <f>IF(Table1[[#This Row],[Age]]&lt;=10,"Child",IF(Table1[[#This Row],[Age]]&lt;=20,"Teen", IF(Table1[[#This Row],[Age]]&lt;=40, "Young Adult",IF(Table1[[#This Row],[Age]]&lt;=60, "Middle Age","Old Age"))))</f>
        <v>Old Age</v>
      </c>
      <c r="D3946" t="s">
        <v>40</v>
      </c>
      <c r="E3946" t="s">
        <v>50</v>
      </c>
      <c r="F3946" t="s">
        <v>36</v>
      </c>
      <c r="G3946" s="2">
        <v>43860</v>
      </c>
      <c r="H3946" s="1">
        <f>YEAR(Table1[[#This Row],[Date_of_Diagnosis]])</f>
        <v>2020</v>
      </c>
      <c r="I3946" t="s">
        <v>42</v>
      </c>
      <c r="J3946" t="s">
        <v>38</v>
      </c>
      <c r="K3946" t="b">
        <v>1</v>
      </c>
      <c r="L3946">
        <v>48</v>
      </c>
      <c r="M3946">
        <v>19</v>
      </c>
      <c r="N3946" t="s">
        <v>9</v>
      </c>
      <c r="O3946">
        <v>64</v>
      </c>
      <c r="P3946" t="str">
        <f>IF(Table1[[#This Row],[Survival_Time_Months]]&lt;12,"&lt;1 Year",IF(Table1[[#This Row],[Survival_Time_Months]]&lt;60,"1-5 Years","5+ Years"))</f>
        <v>5+ Years</v>
      </c>
      <c r="Q3946" t="s">
        <v>14</v>
      </c>
      <c r="R3946" t="b">
        <v>1</v>
      </c>
      <c r="S3946" t="s">
        <v>13</v>
      </c>
    </row>
    <row r="3947" spans="1:19" x14ac:dyDescent="0.35">
      <c r="A3947" t="s">
        <v>3992</v>
      </c>
      <c r="B3947">
        <v>29</v>
      </c>
      <c r="C3947" t="str">
        <f>IF(Table1[[#This Row],[Age]]&lt;=10,"Child",IF(Table1[[#This Row],[Age]]&lt;=20,"Teen", IF(Table1[[#This Row],[Age]]&lt;=40, "Young Adult",IF(Table1[[#This Row],[Age]]&lt;=60, "Middle Age","Old Age"))))</f>
        <v>Young Adult</v>
      </c>
      <c r="D3947" t="s">
        <v>40</v>
      </c>
      <c r="E3947" t="s">
        <v>35</v>
      </c>
      <c r="F3947" t="s">
        <v>41</v>
      </c>
      <c r="G3947" s="2">
        <v>43540</v>
      </c>
      <c r="H3947" s="1">
        <f>YEAR(Table1[[#This Row],[Date_of_Diagnosis]])</f>
        <v>2019</v>
      </c>
      <c r="I3947" t="s">
        <v>42</v>
      </c>
      <c r="J3947" t="s">
        <v>2</v>
      </c>
      <c r="K3947" t="b">
        <v>1</v>
      </c>
      <c r="L3947">
        <v>17</v>
      </c>
      <c r="M3947">
        <v>15</v>
      </c>
      <c r="N3947" t="s">
        <v>9</v>
      </c>
      <c r="O3947">
        <v>72</v>
      </c>
      <c r="P3947" t="str">
        <f>IF(Table1[[#This Row],[Survival_Time_Months]]&lt;12,"&lt;1 Year",IF(Table1[[#This Row],[Survival_Time_Months]]&lt;60,"1-5 Years","5+ Years"))</f>
        <v>5+ Years</v>
      </c>
      <c r="Q3947" t="s">
        <v>10</v>
      </c>
      <c r="R3947" t="b">
        <v>1</v>
      </c>
      <c r="S3947" t="s">
        <v>22</v>
      </c>
    </row>
    <row r="3948" spans="1:19" x14ac:dyDescent="0.35">
      <c r="A3948" t="s">
        <v>3993</v>
      </c>
      <c r="B3948">
        <v>44</v>
      </c>
      <c r="C3948" t="str">
        <f>IF(Table1[[#This Row],[Age]]&lt;=10,"Child",IF(Table1[[#This Row],[Age]]&lt;=20,"Teen", IF(Table1[[#This Row],[Age]]&lt;=40, "Young Adult",IF(Table1[[#This Row],[Age]]&lt;=60, "Middle Age","Old Age"))))</f>
        <v>Middle Age</v>
      </c>
      <c r="D3948" t="s">
        <v>5049</v>
      </c>
      <c r="E3948" t="s">
        <v>50</v>
      </c>
      <c r="F3948" t="s">
        <v>41</v>
      </c>
      <c r="G3948" s="2">
        <v>44177</v>
      </c>
      <c r="H3948" s="1">
        <f>YEAR(Table1[[#This Row],[Date_of_Diagnosis]])</f>
        <v>2020</v>
      </c>
      <c r="I3948" t="s">
        <v>37</v>
      </c>
      <c r="J3948" t="s">
        <v>38</v>
      </c>
      <c r="K3948" t="b">
        <v>1</v>
      </c>
      <c r="L3948">
        <v>44</v>
      </c>
      <c r="M3948">
        <v>9</v>
      </c>
      <c r="N3948" t="s">
        <v>12</v>
      </c>
      <c r="O3948">
        <v>52</v>
      </c>
      <c r="P3948" t="str">
        <f>IF(Table1[[#This Row],[Survival_Time_Months]]&lt;12,"&lt;1 Year",IF(Table1[[#This Row],[Survival_Time_Months]]&lt;60,"1-5 Years","5+ Years"))</f>
        <v>1-5 Years</v>
      </c>
      <c r="Q3948" t="s">
        <v>14</v>
      </c>
      <c r="R3948" t="b">
        <v>0</v>
      </c>
      <c r="S3948" t="s">
        <v>20</v>
      </c>
    </row>
    <row r="3949" spans="1:19" x14ac:dyDescent="0.35">
      <c r="A3949" t="s">
        <v>3994</v>
      </c>
      <c r="B3949">
        <v>80</v>
      </c>
      <c r="C3949" t="str">
        <f>IF(Table1[[#This Row],[Age]]&lt;=10,"Child",IF(Table1[[#This Row],[Age]]&lt;=20,"Teen", IF(Table1[[#This Row],[Age]]&lt;=40, "Young Adult",IF(Table1[[#This Row],[Age]]&lt;=60, "Middle Age","Old Age"))))</f>
        <v>Old Age</v>
      </c>
      <c r="D3949" t="s">
        <v>5050</v>
      </c>
      <c r="E3949" t="s">
        <v>35</v>
      </c>
      <c r="F3949" t="s">
        <v>41</v>
      </c>
      <c r="G3949" s="2">
        <v>45288</v>
      </c>
      <c r="H3949" s="1">
        <f>YEAR(Table1[[#This Row],[Date_of_Diagnosis]])</f>
        <v>2023</v>
      </c>
      <c r="I3949" t="s">
        <v>42</v>
      </c>
      <c r="J3949" t="s">
        <v>38</v>
      </c>
      <c r="K3949" t="b">
        <v>0</v>
      </c>
      <c r="L3949">
        <v>1</v>
      </c>
      <c r="M3949">
        <v>12</v>
      </c>
      <c r="N3949" t="s">
        <v>9</v>
      </c>
      <c r="O3949">
        <v>41</v>
      </c>
      <c r="P3949" t="str">
        <f>IF(Table1[[#This Row],[Survival_Time_Months]]&lt;12,"&lt;1 Year",IF(Table1[[#This Row],[Survival_Time_Months]]&lt;60,"1-5 Years","5+ Years"))</f>
        <v>1-5 Years</v>
      </c>
      <c r="Q3949" t="s">
        <v>14</v>
      </c>
      <c r="R3949" t="b">
        <v>0</v>
      </c>
      <c r="S3949" t="s">
        <v>17</v>
      </c>
    </row>
    <row r="3950" spans="1:19" x14ac:dyDescent="0.35">
      <c r="A3950" t="s">
        <v>3995</v>
      </c>
      <c r="B3950">
        <v>5</v>
      </c>
      <c r="C3950" t="str">
        <f>IF(Table1[[#This Row],[Age]]&lt;=10,"Child",IF(Table1[[#This Row],[Age]]&lt;=20,"Teen", IF(Table1[[#This Row],[Age]]&lt;=40, "Young Adult",IF(Table1[[#This Row],[Age]]&lt;=60, "Middle Age","Old Age"))))</f>
        <v>Child</v>
      </c>
      <c r="D3950" t="s">
        <v>5049</v>
      </c>
      <c r="E3950" t="s">
        <v>47</v>
      </c>
      <c r="F3950" t="s">
        <v>41</v>
      </c>
      <c r="G3950" s="2">
        <v>44258</v>
      </c>
      <c r="H3950" s="1">
        <f>YEAR(Table1[[#This Row],[Date_of_Diagnosis]])</f>
        <v>2021</v>
      </c>
      <c r="I3950" t="s">
        <v>48</v>
      </c>
      <c r="J3950" t="s">
        <v>45</v>
      </c>
      <c r="K3950" t="b">
        <v>0</v>
      </c>
      <c r="L3950">
        <v>66</v>
      </c>
      <c r="M3950">
        <v>8</v>
      </c>
      <c r="N3950" t="s">
        <v>9</v>
      </c>
      <c r="O3950">
        <v>13</v>
      </c>
      <c r="P3950" t="str">
        <f>IF(Table1[[#This Row],[Survival_Time_Months]]&lt;12,"&lt;1 Year",IF(Table1[[#This Row],[Survival_Time_Months]]&lt;60,"1-5 Years","5+ Years"))</f>
        <v>1-5 Years</v>
      </c>
      <c r="Q3950" t="s">
        <v>14</v>
      </c>
      <c r="R3950" t="b">
        <v>1</v>
      </c>
      <c r="S3950" t="s">
        <v>22</v>
      </c>
    </row>
    <row r="3951" spans="1:19" x14ac:dyDescent="0.35">
      <c r="A3951" t="s">
        <v>3996</v>
      </c>
      <c r="B3951">
        <v>35</v>
      </c>
      <c r="C3951" t="str">
        <f>IF(Table1[[#This Row],[Age]]&lt;=10,"Child",IF(Table1[[#This Row],[Age]]&lt;=20,"Teen", IF(Table1[[#This Row],[Age]]&lt;=40, "Young Adult",IF(Table1[[#This Row],[Age]]&lt;=60, "Middle Age","Old Age"))))</f>
        <v>Young Adult</v>
      </c>
      <c r="D3951" t="s">
        <v>5050</v>
      </c>
      <c r="E3951" t="s">
        <v>50</v>
      </c>
      <c r="F3951" t="s">
        <v>36</v>
      </c>
      <c r="G3951" s="2">
        <v>45190</v>
      </c>
      <c r="H3951" s="1">
        <f>YEAR(Table1[[#This Row],[Date_of_Diagnosis]])</f>
        <v>2023</v>
      </c>
      <c r="I3951" t="s">
        <v>42</v>
      </c>
      <c r="J3951" t="s">
        <v>45</v>
      </c>
      <c r="K3951" t="b">
        <v>1</v>
      </c>
      <c r="L3951">
        <v>11</v>
      </c>
      <c r="M3951">
        <v>1</v>
      </c>
      <c r="N3951" t="s">
        <v>12</v>
      </c>
      <c r="O3951">
        <v>48</v>
      </c>
      <c r="P3951" t="str">
        <f>IF(Table1[[#This Row],[Survival_Time_Months]]&lt;12,"&lt;1 Year",IF(Table1[[#This Row],[Survival_Time_Months]]&lt;60,"1-5 Years","5+ Years"))</f>
        <v>1-5 Years</v>
      </c>
      <c r="Q3951" t="s">
        <v>10</v>
      </c>
      <c r="R3951" t="b">
        <v>0</v>
      </c>
      <c r="S3951" t="s">
        <v>18</v>
      </c>
    </row>
    <row r="3952" spans="1:19" x14ac:dyDescent="0.35">
      <c r="A3952" t="s">
        <v>3997</v>
      </c>
      <c r="B3952">
        <v>34</v>
      </c>
      <c r="C3952" t="str">
        <f>IF(Table1[[#This Row],[Age]]&lt;=10,"Child",IF(Table1[[#This Row],[Age]]&lt;=20,"Teen", IF(Table1[[#This Row],[Age]]&lt;=40, "Young Adult",IF(Table1[[#This Row],[Age]]&lt;=60, "Middle Age","Old Age"))))</f>
        <v>Young Adult</v>
      </c>
      <c r="D3952" t="s">
        <v>5050</v>
      </c>
      <c r="E3952" t="s">
        <v>35</v>
      </c>
      <c r="F3952" t="s">
        <v>36</v>
      </c>
      <c r="G3952" s="2">
        <v>43665</v>
      </c>
      <c r="H3952" s="1">
        <f>YEAR(Table1[[#This Row],[Date_of_Diagnosis]])</f>
        <v>2019</v>
      </c>
      <c r="I3952" t="s">
        <v>51</v>
      </c>
      <c r="J3952" t="s">
        <v>38</v>
      </c>
      <c r="K3952" t="b">
        <v>0</v>
      </c>
      <c r="L3952">
        <v>4</v>
      </c>
      <c r="M3952">
        <v>16</v>
      </c>
      <c r="N3952" t="s">
        <v>9</v>
      </c>
      <c r="O3952">
        <v>5</v>
      </c>
      <c r="P3952" t="str">
        <f>IF(Table1[[#This Row],[Survival_Time_Months]]&lt;12,"&lt;1 Year",IF(Table1[[#This Row],[Survival_Time_Months]]&lt;60,"1-5 Years","5+ Years"))</f>
        <v>&lt;1 Year</v>
      </c>
      <c r="Q3952" t="s">
        <v>10</v>
      </c>
      <c r="R3952" t="b">
        <v>0</v>
      </c>
      <c r="S3952" t="s">
        <v>19</v>
      </c>
    </row>
    <row r="3953" spans="1:19" x14ac:dyDescent="0.35">
      <c r="A3953" t="s">
        <v>3998</v>
      </c>
      <c r="B3953">
        <v>46</v>
      </c>
      <c r="C3953" t="str">
        <f>IF(Table1[[#This Row],[Age]]&lt;=10,"Child",IF(Table1[[#This Row],[Age]]&lt;=20,"Teen", IF(Table1[[#This Row],[Age]]&lt;=40, "Young Adult",IF(Table1[[#This Row],[Age]]&lt;=60, "Middle Age","Old Age"))))</f>
        <v>Middle Age</v>
      </c>
      <c r="D3953" t="s">
        <v>5050</v>
      </c>
      <c r="E3953" t="s">
        <v>47</v>
      </c>
      <c r="F3953" t="s">
        <v>44</v>
      </c>
      <c r="G3953" s="2">
        <v>44158</v>
      </c>
      <c r="H3953" s="1">
        <f>YEAR(Table1[[#This Row],[Date_of_Diagnosis]])</f>
        <v>2020</v>
      </c>
      <c r="I3953" t="s">
        <v>48</v>
      </c>
      <c r="J3953" t="s">
        <v>38</v>
      </c>
      <c r="K3953" t="b">
        <v>1</v>
      </c>
      <c r="L3953">
        <v>34</v>
      </c>
      <c r="M3953">
        <v>7</v>
      </c>
      <c r="N3953" t="s">
        <v>12</v>
      </c>
      <c r="O3953">
        <v>102</v>
      </c>
      <c r="P3953" t="str">
        <f>IF(Table1[[#This Row],[Survival_Time_Months]]&lt;12,"&lt;1 Year",IF(Table1[[#This Row],[Survival_Time_Months]]&lt;60,"1-5 Years","5+ Years"))</f>
        <v>5+ Years</v>
      </c>
      <c r="Q3953" t="s">
        <v>14</v>
      </c>
      <c r="R3953" t="b">
        <v>0</v>
      </c>
      <c r="S3953" t="s">
        <v>21</v>
      </c>
    </row>
    <row r="3954" spans="1:19" x14ac:dyDescent="0.35">
      <c r="A3954" t="s">
        <v>3999</v>
      </c>
      <c r="B3954">
        <v>20</v>
      </c>
      <c r="C3954" t="str">
        <f>IF(Table1[[#This Row],[Age]]&lt;=10,"Child",IF(Table1[[#This Row],[Age]]&lt;=20,"Teen", IF(Table1[[#This Row],[Age]]&lt;=40, "Young Adult",IF(Table1[[#This Row],[Age]]&lt;=60, "Middle Age","Old Age"))))</f>
        <v>Teen</v>
      </c>
      <c r="D3954" t="s">
        <v>5049</v>
      </c>
      <c r="E3954" t="s">
        <v>50</v>
      </c>
      <c r="F3954" t="s">
        <v>44</v>
      </c>
      <c r="G3954" s="2">
        <v>44897</v>
      </c>
      <c r="H3954" s="1">
        <f>YEAR(Table1[[#This Row],[Date_of_Diagnosis]])</f>
        <v>2022</v>
      </c>
      <c r="I3954" t="s">
        <v>51</v>
      </c>
      <c r="J3954" t="s">
        <v>38</v>
      </c>
      <c r="K3954" t="b">
        <v>1</v>
      </c>
      <c r="L3954">
        <v>61</v>
      </c>
      <c r="M3954">
        <v>12</v>
      </c>
      <c r="N3954" t="s">
        <v>9</v>
      </c>
      <c r="O3954">
        <v>100</v>
      </c>
      <c r="P3954" t="str">
        <f>IF(Table1[[#This Row],[Survival_Time_Months]]&lt;12,"&lt;1 Year",IF(Table1[[#This Row],[Survival_Time_Months]]&lt;60,"1-5 Years","5+ Years"))</f>
        <v>5+ Years</v>
      </c>
      <c r="Q3954" t="s">
        <v>14</v>
      </c>
      <c r="R3954" t="b">
        <v>0</v>
      </c>
      <c r="S3954" t="s">
        <v>17</v>
      </c>
    </row>
    <row r="3955" spans="1:19" x14ac:dyDescent="0.35">
      <c r="A3955" t="s">
        <v>4000</v>
      </c>
      <c r="B3955">
        <v>19</v>
      </c>
      <c r="C3955" t="str">
        <f>IF(Table1[[#This Row],[Age]]&lt;=10,"Child",IF(Table1[[#This Row],[Age]]&lt;=20,"Teen", IF(Table1[[#This Row],[Age]]&lt;=40, "Young Adult",IF(Table1[[#This Row],[Age]]&lt;=60, "Middle Age","Old Age"))))</f>
        <v>Teen</v>
      </c>
      <c r="D3955" t="s">
        <v>5049</v>
      </c>
      <c r="E3955" t="s">
        <v>35</v>
      </c>
      <c r="F3955" t="s">
        <v>44</v>
      </c>
      <c r="G3955" s="2">
        <v>43643</v>
      </c>
      <c r="H3955" s="1">
        <f>YEAR(Table1[[#This Row],[Date_of_Diagnosis]])</f>
        <v>2019</v>
      </c>
      <c r="I3955" t="s">
        <v>42</v>
      </c>
      <c r="J3955" t="s">
        <v>2</v>
      </c>
      <c r="K3955" t="b">
        <v>1</v>
      </c>
      <c r="L3955">
        <v>69</v>
      </c>
      <c r="M3955">
        <v>0</v>
      </c>
      <c r="N3955" t="s">
        <v>9</v>
      </c>
      <c r="O3955">
        <v>63</v>
      </c>
      <c r="P3955" t="str">
        <f>IF(Table1[[#This Row],[Survival_Time_Months]]&lt;12,"&lt;1 Year",IF(Table1[[#This Row],[Survival_Time_Months]]&lt;60,"1-5 Years","5+ Years"))</f>
        <v>5+ Years</v>
      </c>
      <c r="Q3955" t="s">
        <v>10</v>
      </c>
      <c r="R3955" t="b">
        <v>0</v>
      </c>
      <c r="S3955" t="s">
        <v>16</v>
      </c>
    </row>
    <row r="3956" spans="1:19" x14ac:dyDescent="0.35">
      <c r="A3956" t="s">
        <v>4001</v>
      </c>
      <c r="B3956">
        <v>29</v>
      </c>
      <c r="C3956" t="str">
        <f>IF(Table1[[#This Row],[Age]]&lt;=10,"Child",IF(Table1[[#This Row],[Age]]&lt;=20,"Teen", IF(Table1[[#This Row],[Age]]&lt;=40, "Young Adult",IF(Table1[[#This Row],[Age]]&lt;=60, "Middle Age","Old Age"))))</f>
        <v>Young Adult</v>
      </c>
      <c r="D3956" t="s">
        <v>40</v>
      </c>
      <c r="E3956" t="s">
        <v>50</v>
      </c>
      <c r="F3956" t="s">
        <v>41</v>
      </c>
      <c r="G3956" s="2">
        <v>45472</v>
      </c>
      <c r="H3956" s="1">
        <f>YEAR(Table1[[#This Row],[Date_of_Diagnosis]])</f>
        <v>2024</v>
      </c>
      <c r="I3956" t="s">
        <v>48</v>
      </c>
      <c r="J3956" t="s">
        <v>45</v>
      </c>
      <c r="K3956" t="b">
        <v>1</v>
      </c>
      <c r="L3956">
        <v>15</v>
      </c>
      <c r="M3956">
        <v>3</v>
      </c>
      <c r="N3956" t="s">
        <v>12</v>
      </c>
      <c r="O3956">
        <v>50</v>
      </c>
      <c r="P3956" t="str">
        <f>IF(Table1[[#This Row],[Survival_Time_Months]]&lt;12,"&lt;1 Year",IF(Table1[[#This Row],[Survival_Time_Months]]&lt;60,"1-5 Years","5+ Years"))</f>
        <v>1-5 Years</v>
      </c>
      <c r="Q3956" t="s">
        <v>14</v>
      </c>
      <c r="R3956" t="b">
        <v>1</v>
      </c>
      <c r="S3956" t="s">
        <v>18</v>
      </c>
    </row>
    <row r="3957" spans="1:19" x14ac:dyDescent="0.35">
      <c r="A3957" t="s">
        <v>4002</v>
      </c>
      <c r="B3957">
        <v>83</v>
      </c>
      <c r="C3957" t="str">
        <f>IF(Table1[[#This Row],[Age]]&lt;=10,"Child",IF(Table1[[#This Row],[Age]]&lt;=20,"Teen", IF(Table1[[#This Row],[Age]]&lt;=40, "Young Adult",IF(Table1[[#This Row],[Age]]&lt;=60, "Middle Age","Old Age"))))</f>
        <v>Old Age</v>
      </c>
      <c r="D3957" t="s">
        <v>5049</v>
      </c>
      <c r="E3957" t="s">
        <v>47</v>
      </c>
      <c r="F3957" t="s">
        <v>41</v>
      </c>
      <c r="G3957" s="2">
        <v>44189</v>
      </c>
      <c r="H3957" s="1">
        <f>YEAR(Table1[[#This Row],[Date_of_Diagnosis]])</f>
        <v>2020</v>
      </c>
      <c r="I3957" t="s">
        <v>37</v>
      </c>
      <c r="J3957" t="s">
        <v>45</v>
      </c>
      <c r="K3957" t="b">
        <v>0</v>
      </c>
      <c r="L3957">
        <v>9</v>
      </c>
      <c r="M3957">
        <v>18</v>
      </c>
      <c r="N3957" t="s">
        <v>12</v>
      </c>
      <c r="O3957">
        <v>116</v>
      </c>
      <c r="P3957" t="str">
        <f>IF(Table1[[#This Row],[Survival_Time_Months]]&lt;12,"&lt;1 Year",IF(Table1[[#This Row],[Survival_Time_Months]]&lt;60,"1-5 Years","5+ Years"))</f>
        <v>5+ Years</v>
      </c>
      <c r="Q3957" t="s">
        <v>14</v>
      </c>
      <c r="R3957" t="b">
        <v>1</v>
      </c>
      <c r="S3957" t="s">
        <v>23</v>
      </c>
    </row>
    <row r="3958" spans="1:19" x14ac:dyDescent="0.35">
      <c r="A3958" t="s">
        <v>4003</v>
      </c>
      <c r="B3958">
        <v>78</v>
      </c>
      <c r="C3958" t="str">
        <f>IF(Table1[[#This Row],[Age]]&lt;=10,"Child",IF(Table1[[#This Row],[Age]]&lt;=20,"Teen", IF(Table1[[#This Row],[Age]]&lt;=40, "Young Adult",IF(Table1[[#This Row],[Age]]&lt;=60, "Middle Age","Old Age"))))</f>
        <v>Old Age</v>
      </c>
      <c r="D3958" t="s">
        <v>40</v>
      </c>
      <c r="E3958" t="s">
        <v>47</v>
      </c>
      <c r="F3958" t="s">
        <v>36</v>
      </c>
      <c r="G3958" s="2">
        <v>44252</v>
      </c>
      <c r="H3958" s="1">
        <f>YEAR(Table1[[#This Row],[Date_of_Diagnosis]])</f>
        <v>2021</v>
      </c>
      <c r="I3958" t="s">
        <v>48</v>
      </c>
      <c r="J3958" t="s">
        <v>45</v>
      </c>
      <c r="K3958" t="b">
        <v>1</v>
      </c>
      <c r="L3958">
        <v>3</v>
      </c>
      <c r="M3958">
        <v>9</v>
      </c>
      <c r="N3958" t="s">
        <v>12</v>
      </c>
      <c r="O3958">
        <v>87</v>
      </c>
      <c r="P3958" t="str">
        <f>IF(Table1[[#This Row],[Survival_Time_Months]]&lt;12,"&lt;1 Year",IF(Table1[[#This Row],[Survival_Time_Months]]&lt;60,"1-5 Years","5+ Years"))</f>
        <v>5+ Years</v>
      </c>
      <c r="Q3958" t="s">
        <v>10</v>
      </c>
      <c r="R3958" t="b">
        <v>0</v>
      </c>
      <c r="S3958" t="s">
        <v>13</v>
      </c>
    </row>
    <row r="3959" spans="1:19" x14ac:dyDescent="0.35">
      <c r="A3959" t="s">
        <v>4004</v>
      </c>
      <c r="B3959">
        <v>56</v>
      </c>
      <c r="C3959" t="str">
        <f>IF(Table1[[#This Row],[Age]]&lt;=10,"Child",IF(Table1[[#This Row],[Age]]&lt;=20,"Teen", IF(Table1[[#This Row],[Age]]&lt;=40, "Young Adult",IF(Table1[[#This Row],[Age]]&lt;=60, "Middle Age","Old Age"))))</f>
        <v>Middle Age</v>
      </c>
      <c r="D3959" t="s">
        <v>40</v>
      </c>
      <c r="E3959" t="s">
        <v>35</v>
      </c>
      <c r="F3959" t="s">
        <v>36</v>
      </c>
      <c r="G3959" s="2">
        <v>45250</v>
      </c>
      <c r="H3959" s="1">
        <f>YEAR(Table1[[#This Row],[Date_of_Diagnosis]])</f>
        <v>2023</v>
      </c>
      <c r="I3959" t="s">
        <v>42</v>
      </c>
      <c r="J3959" t="s">
        <v>45</v>
      </c>
      <c r="K3959" t="b">
        <v>1</v>
      </c>
      <c r="L3959">
        <v>41</v>
      </c>
      <c r="M3959">
        <v>15</v>
      </c>
      <c r="N3959" t="s">
        <v>15</v>
      </c>
      <c r="O3959">
        <v>86</v>
      </c>
      <c r="P3959" t="str">
        <f>IF(Table1[[#This Row],[Survival_Time_Months]]&lt;12,"&lt;1 Year",IF(Table1[[#This Row],[Survival_Time_Months]]&lt;60,"1-5 Years","5+ Years"))</f>
        <v>5+ Years</v>
      </c>
      <c r="Q3959" t="s">
        <v>14</v>
      </c>
      <c r="R3959" t="b">
        <v>1</v>
      </c>
      <c r="S3959" t="s">
        <v>17</v>
      </c>
    </row>
    <row r="3960" spans="1:19" x14ac:dyDescent="0.35">
      <c r="A3960" t="s">
        <v>4005</v>
      </c>
      <c r="B3960">
        <v>85</v>
      </c>
      <c r="C3960" t="str">
        <f>IF(Table1[[#This Row],[Age]]&lt;=10,"Child",IF(Table1[[#This Row],[Age]]&lt;=20,"Teen", IF(Table1[[#This Row],[Age]]&lt;=40, "Young Adult",IF(Table1[[#This Row],[Age]]&lt;=60, "Middle Age","Old Age"))))</f>
        <v>Old Age</v>
      </c>
      <c r="D3960" t="s">
        <v>5050</v>
      </c>
      <c r="E3960" t="s">
        <v>35</v>
      </c>
      <c r="F3960" t="s">
        <v>44</v>
      </c>
      <c r="G3960" s="2">
        <v>43608</v>
      </c>
      <c r="H3960" s="1">
        <f>YEAR(Table1[[#This Row],[Date_of_Diagnosis]])</f>
        <v>2019</v>
      </c>
      <c r="I3960" t="s">
        <v>48</v>
      </c>
      <c r="J3960" t="s">
        <v>45</v>
      </c>
      <c r="K3960" t="b">
        <v>0</v>
      </c>
      <c r="L3960">
        <v>9</v>
      </c>
      <c r="M3960">
        <v>8</v>
      </c>
      <c r="N3960" t="s">
        <v>12</v>
      </c>
      <c r="O3960">
        <v>109</v>
      </c>
      <c r="P3960" t="str">
        <f>IF(Table1[[#This Row],[Survival_Time_Months]]&lt;12,"&lt;1 Year",IF(Table1[[#This Row],[Survival_Time_Months]]&lt;60,"1-5 Years","5+ Years"))</f>
        <v>5+ Years</v>
      </c>
      <c r="Q3960" t="s">
        <v>10</v>
      </c>
      <c r="R3960" t="b">
        <v>1</v>
      </c>
      <c r="S3960" t="s">
        <v>19</v>
      </c>
    </row>
    <row r="3961" spans="1:19" x14ac:dyDescent="0.35">
      <c r="A3961" t="s">
        <v>4006</v>
      </c>
      <c r="B3961">
        <v>9</v>
      </c>
      <c r="C3961" t="str">
        <f>IF(Table1[[#This Row],[Age]]&lt;=10,"Child",IF(Table1[[#This Row],[Age]]&lt;=20,"Teen", IF(Table1[[#This Row],[Age]]&lt;=40, "Young Adult",IF(Table1[[#This Row],[Age]]&lt;=60, "Middle Age","Old Age"))))</f>
        <v>Child</v>
      </c>
      <c r="D3961" t="s">
        <v>5050</v>
      </c>
      <c r="E3961" t="s">
        <v>35</v>
      </c>
      <c r="F3961" t="s">
        <v>44</v>
      </c>
      <c r="G3961" s="2">
        <v>44692</v>
      </c>
      <c r="H3961" s="1">
        <f>YEAR(Table1[[#This Row],[Date_of_Diagnosis]])</f>
        <v>2022</v>
      </c>
      <c r="I3961" t="s">
        <v>48</v>
      </c>
      <c r="J3961" t="s">
        <v>38</v>
      </c>
      <c r="K3961" t="b">
        <v>0</v>
      </c>
      <c r="L3961">
        <v>44</v>
      </c>
      <c r="M3961">
        <v>19</v>
      </c>
      <c r="N3961" t="s">
        <v>12</v>
      </c>
      <c r="O3961">
        <v>86</v>
      </c>
      <c r="P3961" t="str">
        <f>IF(Table1[[#This Row],[Survival_Time_Months]]&lt;12,"&lt;1 Year",IF(Table1[[#This Row],[Survival_Time_Months]]&lt;60,"1-5 Years","5+ Years"))</f>
        <v>5+ Years</v>
      </c>
      <c r="Q3961" t="s">
        <v>10</v>
      </c>
      <c r="R3961" t="b">
        <v>1</v>
      </c>
      <c r="S3961" t="s">
        <v>19</v>
      </c>
    </row>
    <row r="3962" spans="1:19" x14ac:dyDescent="0.35">
      <c r="A3962" t="s">
        <v>4007</v>
      </c>
      <c r="B3962">
        <v>7</v>
      </c>
      <c r="C3962" t="str">
        <f>IF(Table1[[#This Row],[Age]]&lt;=10,"Child",IF(Table1[[#This Row],[Age]]&lt;=20,"Teen", IF(Table1[[#This Row],[Age]]&lt;=40, "Young Adult",IF(Table1[[#This Row],[Age]]&lt;=60, "Middle Age","Old Age"))))</f>
        <v>Child</v>
      </c>
      <c r="D3962" t="s">
        <v>5049</v>
      </c>
      <c r="E3962" t="s">
        <v>50</v>
      </c>
      <c r="F3962" t="s">
        <v>41</v>
      </c>
      <c r="G3962" s="2">
        <v>45500</v>
      </c>
      <c r="H3962" s="1">
        <f>YEAR(Table1[[#This Row],[Date_of_Diagnosis]])</f>
        <v>2024</v>
      </c>
      <c r="I3962" t="s">
        <v>48</v>
      </c>
      <c r="J3962" t="s">
        <v>38</v>
      </c>
      <c r="K3962" t="b">
        <v>1</v>
      </c>
      <c r="L3962">
        <v>22</v>
      </c>
      <c r="M3962">
        <v>14</v>
      </c>
      <c r="N3962" t="s">
        <v>12</v>
      </c>
      <c r="O3962">
        <v>40</v>
      </c>
      <c r="P3962" t="str">
        <f>IF(Table1[[#This Row],[Survival_Time_Months]]&lt;12,"&lt;1 Year",IF(Table1[[#This Row],[Survival_Time_Months]]&lt;60,"1-5 Years","5+ Years"))</f>
        <v>1-5 Years</v>
      </c>
      <c r="Q3962" t="s">
        <v>14</v>
      </c>
      <c r="R3962" t="b">
        <v>1</v>
      </c>
      <c r="S3962" t="s">
        <v>20</v>
      </c>
    </row>
    <row r="3963" spans="1:19" x14ac:dyDescent="0.35">
      <c r="A3963" t="s">
        <v>4008</v>
      </c>
      <c r="B3963">
        <v>28</v>
      </c>
      <c r="C3963" t="str">
        <f>IF(Table1[[#This Row],[Age]]&lt;=10,"Child",IF(Table1[[#This Row],[Age]]&lt;=20,"Teen", IF(Table1[[#This Row],[Age]]&lt;=40, "Young Adult",IF(Table1[[#This Row],[Age]]&lt;=60, "Middle Age","Old Age"))))</f>
        <v>Young Adult</v>
      </c>
      <c r="D3963" t="s">
        <v>5050</v>
      </c>
      <c r="E3963" t="s">
        <v>47</v>
      </c>
      <c r="F3963" t="s">
        <v>36</v>
      </c>
      <c r="G3963" s="2">
        <v>44172</v>
      </c>
      <c r="H3963" s="1">
        <f>YEAR(Table1[[#This Row],[Date_of_Diagnosis]])</f>
        <v>2020</v>
      </c>
      <c r="I3963" t="s">
        <v>37</v>
      </c>
      <c r="J3963" t="s">
        <v>45</v>
      </c>
      <c r="K3963" t="b">
        <v>0</v>
      </c>
      <c r="L3963">
        <v>53</v>
      </c>
      <c r="M3963">
        <v>10</v>
      </c>
      <c r="N3963" t="s">
        <v>9</v>
      </c>
      <c r="O3963">
        <v>34</v>
      </c>
      <c r="P3963" t="str">
        <f>IF(Table1[[#This Row],[Survival_Time_Months]]&lt;12,"&lt;1 Year",IF(Table1[[#This Row],[Survival_Time_Months]]&lt;60,"1-5 Years","5+ Years"))</f>
        <v>1-5 Years</v>
      </c>
      <c r="Q3963" t="s">
        <v>10</v>
      </c>
      <c r="R3963" t="b">
        <v>0</v>
      </c>
      <c r="S3963" t="s">
        <v>19</v>
      </c>
    </row>
    <row r="3964" spans="1:19" x14ac:dyDescent="0.35">
      <c r="A3964" t="s">
        <v>4009</v>
      </c>
      <c r="B3964">
        <v>65</v>
      </c>
      <c r="C3964" t="str">
        <f>IF(Table1[[#This Row],[Age]]&lt;=10,"Child",IF(Table1[[#This Row],[Age]]&lt;=20,"Teen", IF(Table1[[#This Row],[Age]]&lt;=40, "Young Adult",IF(Table1[[#This Row],[Age]]&lt;=60, "Middle Age","Old Age"))))</f>
        <v>Old Age</v>
      </c>
      <c r="D3964" t="s">
        <v>5050</v>
      </c>
      <c r="E3964" t="s">
        <v>50</v>
      </c>
      <c r="F3964" t="s">
        <v>44</v>
      </c>
      <c r="G3964" s="2">
        <v>45091</v>
      </c>
      <c r="H3964" s="1">
        <f>YEAR(Table1[[#This Row],[Date_of_Diagnosis]])</f>
        <v>2023</v>
      </c>
      <c r="I3964" t="s">
        <v>42</v>
      </c>
      <c r="J3964" t="s">
        <v>45</v>
      </c>
      <c r="K3964" t="b">
        <v>0</v>
      </c>
      <c r="L3964">
        <v>7</v>
      </c>
      <c r="M3964">
        <v>19</v>
      </c>
      <c r="N3964" t="s">
        <v>15</v>
      </c>
      <c r="O3964">
        <v>4</v>
      </c>
      <c r="P3964" t="str">
        <f>IF(Table1[[#This Row],[Survival_Time_Months]]&lt;12,"&lt;1 Year",IF(Table1[[#This Row],[Survival_Time_Months]]&lt;60,"1-5 Years","5+ Years"))</f>
        <v>&lt;1 Year</v>
      </c>
      <c r="Q3964" t="s">
        <v>14</v>
      </c>
      <c r="R3964" t="b">
        <v>1</v>
      </c>
      <c r="S3964" t="s">
        <v>22</v>
      </c>
    </row>
    <row r="3965" spans="1:19" x14ac:dyDescent="0.35">
      <c r="A3965" t="s">
        <v>4010</v>
      </c>
      <c r="B3965">
        <v>24</v>
      </c>
      <c r="C3965" t="str">
        <f>IF(Table1[[#This Row],[Age]]&lt;=10,"Child",IF(Table1[[#This Row],[Age]]&lt;=20,"Teen", IF(Table1[[#This Row],[Age]]&lt;=40, "Young Adult",IF(Table1[[#This Row],[Age]]&lt;=60, "Middle Age","Old Age"))))</f>
        <v>Young Adult</v>
      </c>
      <c r="D3965" t="s">
        <v>5049</v>
      </c>
      <c r="E3965" t="s">
        <v>50</v>
      </c>
      <c r="F3965" t="s">
        <v>44</v>
      </c>
      <c r="G3965" s="2">
        <v>43670</v>
      </c>
      <c r="H3965" s="1">
        <f>YEAR(Table1[[#This Row],[Date_of_Diagnosis]])</f>
        <v>2019</v>
      </c>
      <c r="I3965" t="s">
        <v>37</v>
      </c>
      <c r="J3965" t="s">
        <v>38</v>
      </c>
      <c r="K3965" t="b">
        <v>1</v>
      </c>
      <c r="L3965">
        <v>11</v>
      </c>
      <c r="M3965">
        <v>2</v>
      </c>
      <c r="N3965" t="s">
        <v>9</v>
      </c>
      <c r="O3965">
        <v>77</v>
      </c>
      <c r="P3965" t="str">
        <f>IF(Table1[[#This Row],[Survival_Time_Months]]&lt;12,"&lt;1 Year",IF(Table1[[#This Row],[Survival_Time_Months]]&lt;60,"1-5 Years","5+ Years"))</f>
        <v>5+ Years</v>
      </c>
      <c r="Q3965" t="s">
        <v>10</v>
      </c>
      <c r="R3965" t="b">
        <v>1</v>
      </c>
      <c r="S3965" t="s">
        <v>19</v>
      </c>
    </row>
    <row r="3966" spans="1:19" x14ac:dyDescent="0.35">
      <c r="A3966" t="s">
        <v>4011</v>
      </c>
      <c r="B3966">
        <v>59</v>
      </c>
      <c r="C3966" t="str">
        <f>IF(Table1[[#This Row],[Age]]&lt;=10,"Child",IF(Table1[[#This Row],[Age]]&lt;=20,"Teen", IF(Table1[[#This Row],[Age]]&lt;=40, "Young Adult",IF(Table1[[#This Row],[Age]]&lt;=60, "Middle Age","Old Age"))))</f>
        <v>Middle Age</v>
      </c>
      <c r="D3966" t="s">
        <v>5050</v>
      </c>
      <c r="E3966" t="s">
        <v>50</v>
      </c>
      <c r="F3966" t="s">
        <v>44</v>
      </c>
      <c r="G3966" s="2">
        <v>45550</v>
      </c>
      <c r="H3966" s="1">
        <f>YEAR(Table1[[#This Row],[Date_of_Diagnosis]])</f>
        <v>2024</v>
      </c>
      <c r="I3966" t="s">
        <v>37</v>
      </c>
      <c r="J3966" t="s">
        <v>2</v>
      </c>
      <c r="K3966" t="b">
        <v>0</v>
      </c>
      <c r="L3966">
        <v>27</v>
      </c>
      <c r="M3966">
        <v>2</v>
      </c>
      <c r="N3966" t="s">
        <v>9</v>
      </c>
      <c r="O3966">
        <v>54</v>
      </c>
      <c r="P3966" t="str">
        <f>IF(Table1[[#This Row],[Survival_Time_Months]]&lt;12,"&lt;1 Year",IF(Table1[[#This Row],[Survival_Time_Months]]&lt;60,"1-5 Years","5+ Years"))</f>
        <v>1-5 Years</v>
      </c>
      <c r="Q3966" t="s">
        <v>10</v>
      </c>
      <c r="R3966" t="b">
        <v>0</v>
      </c>
      <c r="S3966" t="s">
        <v>11</v>
      </c>
    </row>
    <row r="3967" spans="1:19" x14ac:dyDescent="0.35">
      <c r="A3967" t="s">
        <v>4012</v>
      </c>
      <c r="B3967">
        <v>47</v>
      </c>
      <c r="C3967" t="str">
        <f>IF(Table1[[#This Row],[Age]]&lt;=10,"Child",IF(Table1[[#This Row],[Age]]&lt;=20,"Teen", IF(Table1[[#This Row],[Age]]&lt;=40, "Young Adult",IF(Table1[[#This Row],[Age]]&lt;=60, "Middle Age","Old Age"))))</f>
        <v>Middle Age</v>
      </c>
      <c r="D3967" t="s">
        <v>40</v>
      </c>
      <c r="E3967" t="s">
        <v>35</v>
      </c>
      <c r="F3967" t="s">
        <v>36</v>
      </c>
      <c r="G3967" s="2">
        <v>43505</v>
      </c>
      <c r="H3967" s="1">
        <f>YEAR(Table1[[#This Row],[Date_of_Diagnosis]])</f>
        <v>2019</v>
      </c>
      <c r="I3967" t="s">
        <v>37</v>
      </c>
      <c r="J3967" t="s">
        <v>2</v>
      </c>
      <c r="K3967" t="b">
        <v>1</v>
      </c>
      <c r="L3967">
        <v>69</v>
      </c>
      <c r="M3967">
        <v>13</v>
      </c>
      <c r="N3967" t="s">
        <v>12</v>
      </c>
      <c r="O3967">
        <v>106</v>
      </c>
      <c r="P3967" t="str">
        <f>IF(Table1[[#This Row],[Survival_Time_Months]]&lt;12,"&lt;1 Year",IF(Table1[[#This Row],[Survival_Time_Months]]&lt;60,"1-5 Years","5+ Years"))</f>
        <v>5+ Years</v>
      </c>
      <c r="Q3967" t="s">
        <v>14</v>
      </c>
      <c r="R3967" t="b">
        <v>1</v>
      </c>
      <c r="S3967" t="s">
        <v>16</v>
      </c>
    </row>
    <row r="3968" spans="1:19" x14ac:dyDescent="0.35">
      <c r="A3968" t="s">
        <v>4013</v>
      </c>
      <c r="B3968">
        <v>20</v>
      </c>
      <c r="C3968" t="str">
        <f>IF(Table1[[#This Row],[Age]]&lt;=10,"Child",IF(Table1[[#This Row],[Age]]&lt;=20,"Teen", IF(Table1[[#This Row],[Age]]&lt;=40, "Young Adult",IF(Table1[[#This Row],[Age]]&lt;=60, "Middle Age","Old Age"))))</f>
        <v>Teen</v>
      </c>
      <c r="D3968" t="s">
        <v>40</v>
      </c>
      <c r="E3968" t="s">
        <v>47</v>
      </c>
      <c r="F3968" t="s">
        <v>44</v>
      </c>
      <c r="G3968" s="2">
        <v>44337</v>
      </c>
      <c r="H3968" s="1">
        <f>YEAR(Table1[[#This Row],[Date_of_Diagnosis]])</f>
        <v>2021</v>
      </c>
      <c r="I3968" t="s">
        <v>37</v>
      </c>
      <c r="J3968" t="s">
        <v>2</v>
      </c>
      <c r="K3968" t="b">
        <v>0</v>
      </c>
      <c r="L3968">
        <v>52</v>
      </c>
      <c r="M3968">
        <v>16</v>
      </c>
      <c r="N3968" t="s">
        <v>15</v>
      </c>
      <c r="O3968">
        <v>86</v>
      </c>
      <c r="P3968" t="str">
        <f>IF(Table1[[#This Row],[Survival_Time_Months]]&lt;12,"&lt;1 Year",IF(Table1[[#This Row],[Survival_Time_Months]]&lt;60,"1-5 Years","5+ Years"))</f>
        <v>5+ Years</v>
      </c>
      <c r="Q3968" t="s">
        <v>14</v>
      </c>
      <c r="R3968" t="b">
        <v>0</v>
      </c>
      <c r="S3968" t="s">
        <v>16</v>
      </c>
    </row>
    <row r="3969" spans="1:19" x14ac:dyDescent="0.35">
      <c r="A3969" t="s">
        <v>4014</v>
      </c>
      <c r="B3969">
        <v>13</v>
      </c>
      <c r="C3969" t="str">
        <f>IF(Table1[[#This Row],[Age]]&lt;=10,"Child",IF(Table1[[#This Row],[Age]]&lt;=20,"Teen", IF(Table1[[#This Row],[Age]]&lt;=40, "Young Adult",IF(Table1[[#This Row],[Age]]&lt;=60, "Middle Age","Old Age"))))</f>
        <v>Teen</v>
      </c>
      <c r="D3969" t="s">
        <v>40</v>
      </c>
      <c r="E3969" t="s">
        <v>47</v>
      </c>
      <c r="F3969" t="s">
        <v>41</v>
      </c>
      <c r="G3969" s="2">
        <v>45399</v>
      </c>
      <c r="H3969" s="1">
        <f>YEAR(Table1[[#This Row],[Date_of_Diagnosis]])</f>
        <v>2024</v>
      </c>
      <c r="I3969" t="s">
        <v>48</v>
      </c>
      <c r="J3969" t="s">
        <v>2</v>
      </c>
      <c r="K3969" t="b">
        <v>0</v>
      </c>
      <c r="L3969">
        <v>6</v>
      </c>
      <c r="M3969">
        <v>0</v>
      </c>
      <c r="N3969" t="s">
        <v>12</v>
      </c>
      <c r="O3969">
        <v>112</v>
      </c>
      <c r="P3969" t="str">
        <f>IF(Table1[[#This Row],[Survival_Time_Months]]&lt;12,"&lt;1 Year",IF(Table1[[#This Row],[Survival_Time_Months]]&lt;60,"1-5 Years","5+ Years"))</f>
        <v>5+ Years</v>
      </c>
      <c r="Q3969" t="s">
        <v>10</v>
      </c>
      <c r="R3969" t="b">
        <v>0</v>
      </c>
      <c r="S3969" t="s">
        <v>19</v>
      </c>
    </row>
    <row r="3970" spans="1:19" x14ac:dyDescent="0.35">
      <c r="A3970" t="s">
        <v>4015</v>
      </c>
      <c r="B3970">
        <v>82</v>
      </c>
      <c r="C3970" t="str">
        <f>IF(Table1[[#This Row],[Age]]&lt;=10,"Child",IF(Table1[[#This Row],[Age]]&lt;=20,"Teen", IF(Table1[[#This Row],[Age]]&lt;=40, "Young Adult",IF(Table1[[#This Row],[Age]]&lt;=60, "Middle Age","Old Age"))))</f>
        <v>Old Age</v>
      </c>
      <c r="D3970" t="s">
        <v>40</v>
      </c>
      <c r="E3970" t="s">
        <v>47</v>
      </c>
      <c r="F3970" t="s">
        <v>44</v>
      </c>
      <c r="G3970" s="2">
        <v>44440</v>
      </c>
      <c r="H3970" s="1">
        <f>YEAR(Table1[[#This Row],[Date_of_Diagnosis]])</f>
        <v>2021</v>
      </c>
      <c r="I3970" t="s">
        <v>37</v>
      </c>
      <c r="J3970" t="s">
        <v>45</v>
      </c>
      <c r="K3970" t="b">
        <v>1</v>
      </c>
      <c r="L3970">
        <v>40</v>
      </c>
      <c r="M3970">
        <v>13</v>
      </c>
      <c r="N3970" t="s">
        <v>15</v>
      </c>
      <c r="O3970">
        <v>48</v>
      </c>
      <c r="P3970" t="str">
        <f>IF(Table1[[#This Row],[Survival_Time_Months]]&lt;12,"&lt;1 Year",IF(Table1[[#This Row],[Survival_Time_Months]]&lt;60,"1-5 Years","5+ Years"))</f>
        <v>1-5 Years</v>
      </c>
      <c r="Q3970" t="s">
        <v>14</v>
      </c>
      <c r="R3970" t="b">
        <v>0</v>
      </c>
      <c r="S3970" t="s">
        <v>13</v>
      </c>
    </row>
    <row r="3971" spans="1:19" x14ac:dyDescent="0.35">
      <c r="A3971" t="s">
        <v>4016</v>
      </c>
      <c r="B3971">
        <v>30</v>
      </c>
      <c r="C3971" t="str">
        <f>IF(Table1[[#This Row],[Age]]&lt;=10,"Child",IF(Table1[[#This Row],[Age]]&lt;=20,"Teen", IF(Table1[[#This Row],[Age]]&lt;=40, "Young Adult",IF(Table1[[#This Row],[Age]]&lt;=60, "Middle Age","Old Age"))))</f>
        <v>Young Adult</v>
      </c>
      <c r="D3971" t="s">
        <v>40</v>
      </c>
      <c r="E3971" t="s">
        <v>47</v>
      </c>
      <c r="F3971" t="s">
        <v>36</v>
      </c>
      <c r="G3971" s="2">
        <v>44809</v>
      </c>
      <c r="H3971" s="1">
        <f>YEAR(Table1[[#This Row],[Date_of_Diagnosis]])</f>
        <v>2022</v>
      </c>
      <c r="I3971" t="s">
        <v>48</v>
      </c>
      <c r="J3971" t="s">
        <v>45</v>
      </c>
      <c r="K3971" t="b">
        <v>0</v>
      </c>
      <c r="L3971">
        <v>61</v>
      </c>
      <c r="M3971">
        <v>15</v>
      </c>
      <c r="N3971" t="s">
        <v>12</v>
      </c>
      <c r="O3971">
        <v>8</v>
      </c>
      <c r="P3971" t="str">
        <f>IF(Table1[[#This Row],[Survival_Time_Months]]&lt;12,"&lt;1 Year",IF(Table1[[#This Row],[Survival_Time_Months]]&lt;60,"1-5 Years","5+ Years"))</f>
        <v>&lt;1 Year</v>
      </c>
      <c r="Q3971" t="s">
        <v>10</v>
      </c>
      <c r="R3971" t="b">
        <v>1</v>
      </c>
      <c r="S3971" t="s">
        <v>23</v>
      </c>
    </row>
    <row r="3972" spans="1:19" x14ac:dyDescent="0.35">
      <c r="A3972" t="s">
        <v>4017</v>
      </c>
      <c r="B3972">
        <v>43</v>
      </c>
      <c r="C3972" t="str">
        <f>IF(Table1[[#This Row],[Age]]&lt;=10,"Child",IF(Table1[[#This Row],[Age]]&lt;=20,"Teen", IF(Table1[[#This Row],[Age]]&lt;=40, "Young Adult",IF(Table1[[#This Row],[Age]]&lt;=60, "Middle Age","Old Age"))))</f>
        <v>Middle Age</v>
      </c>
      <c r="D3972" t="s">
        <v>5049</v>
      </c>
      <c r="E3972" t="s">
        <v>50</v>
      </c>
      <c r="F3972" t="s">
        <v>41</v>
      </c>
      <c r="G3972" s="2">
        <v>43642</v>
      </c>
      <c r="H3972" s="1">
        <f>YEAR(Table1[[#This Row],[Date_of_Diagnosis]])</f>
        <v>2019</v>
      </c>
      <c r="I3972" t="s">
        <v>42</v>
      </c>
      <c r="J3972" t="s">
        <v>45</v>
      </c>
      <c r="K3972" t="b">
        <v>0</v>
      </c>
      <c r="L3972">
        <v>2</v>
      </c>
      <c r="M3972">
        <v>14</v>
      </c>
      <c r="N3972" t="s">
        <v>15</v>
      </c>
      <c r="O3972">
        <v>30</v>
      </c>
      <c r="P3972" t="str">
        <f>IF(Table1[[#This Row],[Survival_Time_Months]]&lt;12,"&lt;1 Year",IF(Table1[[#This Row],[Survival_Time_Months]]&lt;60,"1-5 Years","5+ Years"))</f>
        <v>1-5 Years</v>
      </c>
      <c r="Q3972" t="s">
        <v>10</v>
      </c>
      <c r="R3972" t="b">
        <v>0</v>
      </c>
      <c r="S3972" t="s">
        <v>22</v>
      </c>
    </row>
    <row r="3973" spans="1:19" x14ac:dyDescent="0.35">
      <c r="A3973" t="s">
        <v>4018</v>
      </c>
      <c r="B3973">
        <v>89</v>
      </c>
      <c r="C3973" t="str">
        <f>IF(Table1[[#This Row],[Age]]&lt;=10,"Child",IF(Table1[[#This Row],[Age]]&lt;=20,"Teen", IF(Table1[[#This Row],[Age]]&lt;=40, "Young Adult",IF(Table1[[#This Row],[Age]]&lt;=60, "Middle Age","Old Age"))))</f>
        <v>Old Age</v>
      </c>
      <c r="D3973" t="s">
        <v>5050</v>
      </c>
      <c r="E3973" t="s">
        <v>50</v>
      </c>
      <c r="F3973" t="s">
        <v>44</v>
      </c>
      <c r="G3973" s="2">
        <v>43914</v>
      </c>
      <c r="H3973" s="1">
        <f>YEAR(Table1[[#This Row],[Date_of_Diagnosis]])</f>
        <v>2020</v>
      </c>
      <c r="I3973" t="s">
        <v>42</v>
      </c>
      <c r="J3973" t="s">
        <v>45</v>
      </c>
      <c r="K3973" t="b">
        <v>0</v>
      </c>
      <c r="L3973">
        <v>40</v>
      </c>
      <c r="M3973">
        <v>17</v>
      </c>
      <c r="N3973" t="s">
        <v>9</v>
      </c>
      <c r="O3973">
        <v>19</v>
      </c>
      <c r="P3973" t="str">
        <f>IF(Table1[[#This Row],[Survival_Time_Months]]&lt;12,"&lt;1 Year",IF(Table1[[#This Row],[Survival_Time_Months]]&lt;60,"1-5 Years","5+ Years"))</f>
        <v>1-5 Years</v>
      </c>
      <c r="Q3973" t="s">
        <v>14</v>
      </c>
      <c r="R3973" t="b">
        <v>1</v>
      </c>
      <c r="S3973" t="s">
        <v>18</v>
      </c>
    </row>
    <row r="3974" spans="1:19" x14ac:dyDescent="0.35">
      <c r="A3974" t="s">
        <v>4019</v>
      </c>
      <c r="B3974">
        <v>27</v>
      </c>
      <c r="C3974" t="str">
        <f>IF(Table1[[#This Row],[Age]]&lt;=10,"Child",IF(Table1[[#This Row],[Age]]&lt;=20,"Teen", IF(Table1[[#This Row],[Age]]&lt;=40, "Young Adult",IF(Table1[[#This Row],[Age]]&lt;=60, "Middle Age","Old Age"))))</f>
        <v>Young Adult</v>
      </c>
      <c r="D3974" t="s">
        <v>5049</v>
      </c>
      <c r="E3974" t="s">
        <v>47</v>
      </c>
      <c r="F3974" t="s">
        <v>36</v>
      </c>
      <c r="G3974" s="2">
        <v>44478</v>
      </c>
      <c r="H3974" s="1">
        <f>YEAR(Table1[[#This Row],[Date_of_Diagnosis]])</f>
        <v>2021</v>
      </c>
      <c r="I3974" t="s">
        <v>48</v>
      </c>
      <c r="J3974" t="s">
        <v>2</v>
      </c>
      <c r="K3974" t="b">
        <v>0</v>
      </c>
      <c r="L3974">
        <v>5</v>
      </c>
      <c r="M3974">
        <v>18</v>
      </c>
      <c r="N3974" t="s">
        <v>12</v>
      </c>
      <c r="O3974">
        <v>57</v>
      </c>
      <c r="P3974" t="str">
        <f>IF(Table1[[#This Row],[Survival_Time_Months]]&lt;12,"&lt;1 Year",IF(Table1[[#This Row],[Survival_Time_Months]]&lt;60,"1-5 Years","5+ Years"))</f>
        <v>1-5 Years</v>
      </c>
      <c r="Q3974" t="s">
        <v>10</v>
      </c>
      <c r="R3974" t="b">
        <v>0</v>
      </c>
      <c r="S3974" t="s">
        <v>16</v>
      </c>
    </row>
    <row r="3975" spans="1:19" x14ac:dyDescent="0.35">
      <c r="A3975" t="s">
        <v>4020</v>
      </c>
      <c r="B3975">
        <v>61</v>
      </c>
      <c r="C3975" t="str">
        <f>IF(Table1[[#This Row],[Age]]&lt;=10,"Child",IF(Table1[[#This Row],[Age]]&lt;=20,"Teen", IF(Table1[[#This Row],[Age]]&lt;=40, "Young Adult",IF(Table1[[#This Row],[Age]]&lt;=60, "Middle Age","Old Age"))))</f>
        <v>Old Age</v>
      </c>
      <c r="D3975" t="s">
        <v>5050</v>
      </c>
      <c r="E3975" t="s">
        <v>50</v>
      </c>
      <c r="F3975" t="s">
        <v>41</v>
      </c>
      <c r="G3975" s="2">
        <v>44834</v>
      </c>
      <c r="H3975" s="1">
        <f>YEAR(Table1[[#This Row],[Date_of_Diagnosis]])</f>
        <v>2022</v>
      </c>
      <c r="I3975" t="s">
        <v>37</v>
      </c>
      <c r="J3975" t="s">
        <v>38</v>
      </c>
      <c r="K3975" t="b">
        <v>0</v>
      </c>
      <c r="L3975">
        <v>1</v>
      </c>
      <c r="M3975">
        <v>5</v>
      </c>
      <c r="N3975" t="s">
        <v>12</v>
      </c>
      <c r="O3975">
        <v>32</v>
      </c>
      <c r="P3975" t="str">
        <f>IF(Table1[[#This Row],[Survival_Time_Months]]&lt;12,"&lt;1 Year",IF(Table1[[#This Row],[Survival_Time_Months]]&lt;60,"1-5 Years","5+ Years"))</f>
        <v>1-5 Years</v>
      </c>
      <c r="Q3975" t="s">
        <v>14</v>
      </c>
      <c r="R3975" t="b">
        <v>1</v>
      </c>
      <c r="S3975" t="s">
        <v>21</v>
      </c>
    </row>
    <row r="3976" spans="1:19" x14ac:dyDescent="0.35">
      <c r="A3976" t="s">
        <v>4021</v>
      </c>
      <c r="B3976">
        <v>58</v>
      </c>
      <c r="C3976" t="str">
        <f>IF(Table1[[#This Row],[Age]]&lt;=10,"Child",IF(Table1[[#This Row],[Age]]&lt;=20,"Teen", IF(Table1[[#This Row],[Age]]&lt;=40, "Young Adult",IF(Table1[[#This Row],[Age]]&lt;=60, "Middle Age","Old Age"))))</f>
        <v>Middle Age</v>
      </c>
      <c r="D3976" t="s">
        <v>5049</v>
      </c>
      <c r="E3976" t="s">
        <v>35</v>
      </c>
      <c r="F3976" t="s">
        <v>44</v>
      </c>
      <c r="G3976" s="2">
        <v>44059</v>
      </c>
      <c r="H3976" s="1">
        <f>YEAR(Table1[[#This Row],[Date_of_Diagnosis]])</f>
        <v>2020</v>
      </c>
      <c r="I3976" t="s">
        <v>37</v>
      </c>
      <c r="J3976" t="s">
        <v>45</v>
      </c>
      <c r="K3976" t="b">
        <v>1</v>
      </c>
      <c r="L3976">
        <v>39</v>
      </c>
      <c r="M3976">
        <v>0</v>
      </c>
      <c r="N3976" t="s">
        <v>9</v>
      </c>
      <c r="O3976">
        <v>86</v>
      </c>
      <c r="P3976" t="str">
        <f>IF(Table1[[#This Row],[Survival_Time_Months]]&lt;12,"&lt;1 Year",IF(Table1[[#This Row],[Survival_Time_Months]]&lt;60,"1-5 Years","5+ Years"))</f>
        <v>5+ Years</v>
      </c>
      <c r="Q3976" t="s">
        <v>14</v>
      </c>
      <c r="R3976" t="b">
        <v>1</v>
      </c>
      <c r="S3976" t="s">
        <v>11</v>
      </c>
    </row>
    <row r="3977" spans="1:19" x14ac:dyDescent="0.35">
      <c r="A3977" t="s">
        <v>4022</v>
      </c>
      <c r="B3977">
        <v>82</v>
      </c>
      <c r="C3977" t="str">
        <f>IF(Table1[[#This Row],[Age]]&lt;=10,"Child",IF(Table1[[#This Row],[Age]]&lt;=20,"Teen", IF(Table1[[#This Row],[Age]]&lt;=40, "Young Adult",IF(Table1[[#This Row],[Age]]&lt;=60, "Middle Age","Old Age"))))</f>
        <v>Old Age</v>
      </c>
      <c r="D3977" t="s">
        <v>5050</v>
      </c>
      <c r="E3977" t="s">
        <v>50</v>
      </c>
      <c r="F3977" t="s">
        <v>41</v>
      </c>
      <c r="G3977" s="2">
        <v>43478</v>
      </c>
      <c r="H3977" s="1">
        <f>YEAR(Table1[[#This Row],[Date_of_Diagnosis]])</f>
        <v>2019</v>
      </c>
      <c r="I3977" t="s">
        <v>51</v>
      </c>
      <c r="J3977" t="s">
        <v>45</v>
      </c>
      <c r="K3977" t="b">
        <v>1</v>
      </c>
      <c r="L3977">
        <v>1</v>
      </c>
      <c r="M3977">
        <v>5</v>
      </c>
      <c r="N3977" t="s">
        <v>9</v>
      </c>
      <c r="O3977">
        <v>92</v>
      </c>
      <c r="P3977" t="str">
        <f>IF(Table1[[#This Row],[Survival_Time_Months]]&lt;12,"&lt;1 Year",IF(Table1[[#This Row],[Survival_Time_Months]]&lt;60,"1-5 Years","5+ Years"))</f>
        <v>5+ Years</v>
      </c>
      <c r="Q3977" t="s">
        <v>14</v>
      </c>
      <c r="R3977" t="b">
        <v>0</v>
      </c>
      <c r="S3977" t="s">
        <v>17</v>
      </c>
    </row>
    <row r="3978" spans="1:19" x14ac:dyDescent="0.35">
      <c r="A3978" t="s">
        <v>4023</v>
      </c>
      <c r="B3978">
        <v>73</v>
      </c>
      <c r="C3978" t="str">
        <f>IF(Table1[[#This Row],[Age]]&lt;=10,"Child",IF(Table1[[#This Row],[Age]]&lt;=20,"Teen", IF(Table1[[#This Row],[Age]]&lt;=40, "Young Adult",IF(Table1[[#This Row],[Age]]&lt;=60, "Middle Age","Old Age"))))</f>
        <v>Old Age</v>
      </c>
      <c r="D3978" t="s">
        <v>5049</v>
      </c>
      <c r="E3978" t="s">
        <v>35</v>
      </c>
      <c r="F3978" t="s">
        <v>36</v>
      </c>
      <c r="G3978" s="2">
        <v>44724</v>
      </c>
      <c r="H3978" s="1">
        <f>YEAR(Table1[[#This Row],[Date_of_Diagnosis]])</f>
        <v>2022</v>
      </c>
      <c r="I3978" t="s">
        <v>42</v>
      </c>
      <c r="J3978" t="s">
        <v>2</v>
      </c>
      <c r="K3978" t="b">
        <v>0</v>
      </c>
      <c r="L3978">
        <v>5</v>
      </c>
      <c r="M3978">
        <v>18</v>
      </c>
      <c r="N3978" t="s">
        <v>12</v>
      </c>
      <c r="O3978">
        <v>120</v>
      </c>
      <c r="P3978" t="str">
        <f>IF(Table1[[#This Row],[Survival_Time_Months]]&lt;12,"&lt;1 Year",IF(Table1[[#This Row],[Survival_Time_Months]]&lt;60,"1-5 Years","5+ Years"))</f>
        <v>5+ Years</v>
      </c>
      <c r="Q3978" t="s">
        <v>14</v>
      </c>
      <c r="R3978" t="b">
        <v>1</v>
      </c>
      <c r="S3978" t="s">
        <v>18</v>
      </c>
    </row>
    <row r="3979" spans="1:19" x14ac:dyDescent="0.35">
      <c r="A3979" t="s">
        <v>4024</v>
      </c>
      <c r="B3979">
        <v>83</v>
      </c>
      <c r="C3979" t="str">
        <f>IF(Table1[[#This Row],[Age]]&lt;=10,"Child",IF(Table1[[#This Row],[Age]]&lt;=20,"Teen", IF(Table1[[#This Row],[Age]]&lt;=40, "Young Adult",IF(Table1[[#This Row],[Age]]&lt;=60, "Middle Age","Old Age"))))</f>
        <v>Old Age</v>
      </c>
      <c r="D3979" t="s">
        <v>5049</v>
      </c>
      <c r="E3979" t="s">
        <v>47</v>
      </c>
      <c r="F3979" t="s">
        <v>44</v>
      </c>
      <c r="G3979" s="2">
        <v>45628</v>
      </c>
      <c r="H3979" s="1">
        <f>YEAR(Table1[[#This Row],[Date_of_Diagnosis]])</f>
        <v>2024</v>
      </c>
      <c r="I3979" t="s">
        <v>48</v>
      </c>
      <c r="J3979" t="s">
        <v>2</v>
      </c>
      <c r="K3979" t="b">
        <v>1</v>
      </c>
      <c r="L3979">
        <v>65</v>
      </c>
      <c r="M3979">
        <v>2</v>
      </c>
      <c r="N3979" t="s">
        <v>12</v>
      </c>
      <c r="O3979">
        <v>50</v>
      </c>
      <c r="P3979" t="str">
        <f>IF(Table1[[#This Row],[Survival_Time_Months]]&lt;12,"&lt;1 Year",IF(Table1[[#This Row],[Survival_Time_Months]]&lt;60,"1-5 Years","5+ Years"))</f>
        <v>1-5 Years</v>
      </c>
      <c r="Q3979" t="s">
        <v>10</v>
      </c>
      <c r="R3979" t="b">
        <v>0</v>
      </c>
      <c r="S3979" t="s">
        <v>21</v>
      </c>
    </row>
    <row r="3980" spans="1:19" x14ac:dyDescent="0.35">
      <c r="A3980" t="s">
        <v>4025</v>
      </c>
      <c r="B3980">
        <v>36</v>
      </c>
      <c r="C3980" t="str">
        <f>IF(Table1[[#This Row],[Age]]&lt;=10,"Child",IF(Table1[[#This Row],[Age]]&lt;=20,"Teen", IF(Table1[[#This Row],[Age]]&lt;=40, "Young Adult",IF(Table1[[#This Row],[Age]]&lt;=60, "Middle Age","Old Age"))))</f>
        <v>Young Adult</v>
      </c>
      <c r="D3980" t="s">
        <v>5049</v>
      </c>
      <c r="E3980" t="s">
        <v>35</v>
      </c>
      <c r="F3980" t="s">
        <v>44</v>
      </c>
      <c r="G3980" s="2">
        <v>45315</v>
      </c>
      <c r="H3980" s="1">
        <f>YEAR(Table1[[#This Row],[Date_of_Diagnosis]])</f>
        <v>2024</v>
      </c>
      <c r="I3980" t="s">
        <v>51</v>
      </c>
      <c r="J3980" t="s">
        <v>38</v>
      </c>
      <c r="K3980" t="b">
        <v>1</v>
      </c>
      <c r="L3980">
        <v>48</v>
      </c>
      <c r="M3980">
        <v>15</v>
      </c>
      <c r="N3980" t="s">
        <v>15</v>
      </c>
      <c r="O3980">
        <v>94</v>
      </c>
      <c r="P3980" t="str">
        <f>IF(Table1[[#This Row],[Survival_Time_Months]]&lt;12,"&lt;1 Year",IF(Table1[[#This Row],[Survival_Time_Months]]&lt;60,"1-5 Years","5+ Years"))</f>
        <v>5+ Years</v>
      </c>
      <c r="Q3980" t="s">
        <v>10</v>
      </c>
      <c r="R3980" t="b">
        <v>1</v>
      </c>
      <c r="S3980" t="s">
        <v>17</v>
      </c>
    </row>
    <row r="3981" spans="1:19" x14ac:dyDescent="0.35">
      <c r="A3981" t="s">
        <v>4026</v>
      </c>
      <c r="B3981">
        <v>20</v>
      </c>
      <c r="C3981" t="str">
        <f>IF(Table1[[#This Row],[Age]]&lt;=10,"Child",IF(Table1[[#This Row],[Age]]&lt;=20,"Teen", IF(Table1[[#This Row],[Age]]&lt;=40, "Young Adult",IF(Table1[[#This Row],[Age]]&lt;=60, "Middle Age","Old Age"))))</f>
        <v>Teen</v>
      </c>
      <c r="D3981" t="s">
        <v>5050</v>
      </c>
      <c r="E3981" t="s">
        <v>50</v>
      </c>
      <c r="F3981" t="s">
        <v>44</v>
      </c>
      <c r="G3981" s="2">
        <v>44772</v>
      </c>
      <c r="H3981" s="1">
        <f>YEAR(Table1[[#This Row],[Date_of_Diagnosis]])</f>
        <v>2022</v>
      </c>
      <c r="I3981" t="s">
        <v>48</v>
      </c>
      <c r="J3981" t="s">
        <v>38</v>
      </c>
      <c r="K3981" t="b">
        <v>1</v>
      </c>
      <c r="L3981">
        <v>61</v>
      </c>
      <c r="M3981">
        <v>6</v>
      </c>
      <c r="N3981" t="s">
        <v>12</v>
      </c>
      <c r="O3981">
        <v>55</v>
      </c>
      <c r="P3981" t="str">
        <f>IF(Table1[[#This Row],[Survival_Time_Months]]&lt;12,"&lt;1 Year",IF(Table1[[#This Row],[Survival_Time_Months]]&lt;60,"1-5 Years","5+ Years"))</f>
        <v>1-5 Years</v>
      </c>
      <c r="Q3981" t="s">
        <v>14</v>
      </c>
      <c r="R3981" t="b">
        <v>1</v>
      </c>
      <c r="S3981" t="s">
        <v>18</v>
      </c>
    </row>
    <row r="3982" spans="1:19" x14ac:dyDescent="0.35">
      <c r="A3982" t="s">
        <v>4027</v>
      </c>
      <c r="B3982">
        <v>66</v>
      </c>
      <c r="C3982" t="str">
        <f>IF(Table1[[#This Row],[Age]]&lt;=10,"Child",IF(Table1[[#This Row],[Age]]&lt;=20,"Teen", IF(Table1[[#This Row],[Age]]&lt;=40, "Young Adult",IF(Table1[[#This Row],[Age]]&lt;=60, "Middle Age","Old Age"))))</f>
        <v>Old Age</v>
      </c>
      <c r="D3982" t="s">
        <v>5050</v>
      </c>
      <c r="E3982" t="s">
        <v>35</v>
      </c>
      <c r="F3982" t="s">
        <v>44</v>
      </c>
      <c r="G3982" s="2">
        <v>44663</v>
      </c>
      <c r="H3982" s="1">
        <f>YEAR(Table1[[#This Row],[Date_of_Diagnosis]])</f>
        <v>2022</v>
      </c>
      <c r="I3982" t="s">
        <v>48</v>
      </c>
      <c r="J3982" t="s">
        <v>2</v>
      </c>
      <c r="K3982" t="b">
        <v>1</v>
      </c>
      <c r="L3982">
        <v>64</v>
      </c>
      <c r="M3982">
        <v>13</v>
      </c>
      <c r="N3982" t="s">
        <v>15</v>
      </c>
      <c r="O3982">
        <v>9</v>
      </c>
      <c r="P3982" t="str">
        <f>IF(Table1[[#This Row],[Survival_Time_Months]]&lt;12,"&lt;1 Year",IF(Table1[[#This Row],[Survival_Time_Months]]&lt;60,"1-5 Years","5+ Years"))</f>
        <v>&lt;1 Year</v>
      </c>
      <c r="Q3982" t="s">
        <v>14</v>
      </c>
      <c r="R3982" t="b">
        <v>0</v>
      </c>
      <c r="S3982" t="s">
        <v>18</v>
      </c>
    </row>
    <row r="3983" spans="1:19" x14ac:dyDescent="0.35">
      <c r="A3983" t="s">
        <v>4028</v>
      </c>
      <c r="B3983">
        <v>45</v>
      </c>
      <c r="C3983" t="str">
        <f>IF(Table1[[#This Row],[Age]]&lt;=10,"Child",IF(Table1[[#This Row],[Age]]&lt;=20,"Teen", IF(Table1[[#This Row],[Age]]&lt;=40, "Young Adult",IF(Table1[[#This Row],[Age]]&lt;=60, "Middle Age","Old Age"))))</f>
        <v>Middle Age</v>
      </c>
      <c r="D3983" t="s">
        <v>40</v>
      </c>
      <c r="E3983" t="s">
        <v>35</v>
      </c>
      <c r="F3983" t="s">
        <v>44</v>
      </c>
      <c r="G3983" s="2">
        <v>43821</v>
      </c>
      <c r="H3983" s="1">
        <f>YEAR(Table1[[#This Row],[Date_of_Diagnosis]])</f>
        <v>2019</v>
      </c>
      <c r="I3983" t="s">
        <v>48</v>
      </c>
      <c r="J3983" t="s">
        <v>38</v>
      </c>
      <c r="K3983" t="b">
        <v>1</v>
      </c>
      <c r="L3983">
        <v>63</v>
      </c>
      <c r="M3983">
        <v>18</v>
      </c>
      <c r="N3983" t="s">
        <v>15</v>
      </c>
      <c r="O3983">
        <v>109</v>
      </c>
      <c r="P3983" t="str">
        <f>IF(Table1[[#This Row],[Survival_Time_Months]]&lt;12,"&lt;1 Year",IF(Table1[[#This Row],[Survival_Time_Months]]&lt;60,"1-5 Years","5+ Years"))</f>
        <v>5+ Years</v>
      </c>
      <c r="Q3983" t="s">
        <v>14</v>
      </c>
      <c r="R3983" t="b">
        <v>0</v>
      </c>
      <c r="S3983" t="s">
        <v>16</v>
      </c>
    </row>
    <row r="3984" spans="1:19" x14ac:dyDescent="0.35">
      <c r="A3984" t="s">
        <v>4029</v>
      </c>
      <c r="B3984">
        <v>25</v>
      </c>
      <c r="C3984" t="str">
        <f>IF(Table1[[#This Row],[Age]]&lt;=10,"Child",IF(Table1[[#This Row],[Age]]&lt;=20,"Teen", IF(Table1[[#This Row],[Age]]&lt;=40, "Young Adult",IF(Table1[[#This Row],[Age]]&lt;=60, "Middle Age","Old Age"))))</f>
        <v>Young Adult</v>
      </c>
      <c r="D3984" t="s">
        <v>5050</v>
      </c>
      <c r="E3984" t="s">
        <v>47</v>
      </c>
      <c r="F3984" t="s">
        <v>36</v>
      </c>
      <c r="G3984" s="2">
        <v>44692</v>
      </c>
      <c r="H3984" s="1">
        <f>YEAR(Table1[[#This Row],[Date_of_Diagnosis]])</f>
        <v>2022</v>
      </c>
      <c r="I3984" t="s">
        <v>51</v>
      </c>
      <c r="J3984" t="s">
        <v>38</v>
      </c>
      <c r="K3984" t="b">
        <v>0</v>
      </c>
      <c r="L3984">
        <v>6</v>
      </c>
      <c r="M3984">
        <v>2</v>
      </c>
      <c r="N3984" t="s">
        <v>15</v>
      </c>
      <c r="O3984">
        <v>100</v>
      </c>
      <c r="P3984" t="str">
        <f>IF(Table1[[#This Row],[Survival_Time_Months]]&lt;12,"&lt;1 Year",IF(Table1[[#This Row],[Survival_Time_Months]]&lt;60,"1-5 Years","5+ Years"))</f>
        <v>5+ Years</v>
      </c>
      <c r="Q3984" t="s">
        <v>10</v>
      </c>
      <c r="R3984" t="b">
        <v>1</v>
      </c>
      <c r="S3984" t="s">
        <v>22</v>
      </c>
    </row>
    <row r="3985" spans="1:19" x14ac:dyDescent="0.35">
      <c r="A3985" t="s">
        <v>4030</v>
      </c>
      <c r="B3985">
        <v>80</v>
      </c>
      <c r="C3985" t="str">
        <f>IF(Table1[[#This Row],[Age]]&lt;=10,"Child",IF(Table1[[#This Row],[Age]]&lt;=20,"Teen", IF(Table1[[#This Row],[Age]]&lt;=40, "Young Adult",IF(Table1[[#This Row],[Age]]&lt;=60, "Middle Age","Old Age"))))</f>
        <v>Old Age</v>
      </c>
      <c r="D3985" t="s">
        <v>5050</v>
      </c>
      <c r="E3985" t="s">
        <v>47</v>
      </c>
      <c r="F3985" t="s">
        <v>44</v>
      </c>
      <c r="G3985" s="2">
        <v>45012</v>
      </c>
      <c r="H3985" s="1">
        <f>YEAR(Table1[[#This Row],[Date_of_Diagnosis]])</f>
        <v>2023</v>
      </c>
      <c r="I3985" t="s">
        <v>37</v>
      </c>
      <c r="J3985" t="s">
        <v>45</v>
      </c>
      <c r="K3985" t="b">
        <v>0</v>
      </c>
      <c r="L3985">
        <v>54</v>
      </c>
      <c r="M3985">
        <v>5</v>
      </c>
      <c r="N3985" t="s">
        <v>9</v>
      </c>
      <c r="O3985">
        <v>10</v>
      </c>
      <c r="P3985" t="str">
        <f>IF(Table1[[#This Row],[Survival_Time_Months]]&lt;12,"&lt;1 Year",IF(Table1[[#This Row],[Survival_Time_Months]]&lt;60,"1-5 Years","5+ Years"))</f>
        <v>&lt;1 Year</v>
      </c>
      <c r="Q3985" t="s">
        <v>10</v>
      </c>
      <c r="R3985" t="b">
        <v>0</v>
      </c>
      <c r="S3985" t="s">
        <v>17</v>
      </c>
    </row>
    <row r="3986" spans="1:19" x14ac:dyDescent="0.35">
      <c r="A3986" t="s">
        <v>4031</v>
      </c>
      <c r="B3986">
        <v>53</v>
      </c>
      <c r="C3986" t="str">
        <f>IF(Table1[[#This Row],[Age]]&lt;=10,"Child",IF(Table1[[#This Row],[Age]]&lt;=20,"Teen", IF(Table1[[#This Row],[Age]]&lt;=40, "Young Adult",IF(Table1[[#This Row],[Age]]&lt;=60, "Middle Age","Old Age"))))</f>
        <v>Middle Age</v>
      </c>
      <c r="D3986" t="s">
        <v>40</v>
      </c>
      <c r="E3986" t="s">
        <v>50</v>
      </c>
      <c r="F3986" t="s">
        <v>44</v>
      </c>
      <c r="G3986" s="2">
        <v>44123</v>
      </c>
      <c r="H3986" s="1">
        <f>YEAR(Table1[[#This Row],[Date_of_Diagnosis]])</f>
        <v>2020</v>
      </c>
      <c r="I3986" t="s">
        <v>37</v>
      </c>
      <c r="J3986" t="s">
        <v>45</v>
      </c>
      <c r="K3986" t="b">
        <v>1</v>
      </c>
      <c r="L3986">
        <v>56</v>
      </c>
      <c r="M3986">
        <v>10</v>
      </c>
      <c r="N3986" t="s">
        <v>12</v>
      </c>
      <c r="O3986">
        <v>109</v>
      </c>
      <c r="P3986" t="str">
        <f>IF(Table1[[#This Row],[Survival_Time_Months]]&lt;12,"&lt;1 Year",IF(Table1[[#This Row],[Survival_Time_Months]]&lt;60,"1-5 Years","5+ Years"))</f>
        <v>5+ Years</v>
      </c>
      <c r="Q3986" t="s">
        <v>14</v>
      </c>
      <c r="R3986" t="b">
        <v>1</v>
      </c>
      <c r="S3986" t="s">
        <v>19</v>
      </c>
    </row>
    <row r="3987" spans="1:19" x14ac:dyDescent="0.35">
      <c r="A3987" t="s">
        <v>4032</v>
      </c>
      <c r="B3987">
        <v>53</v>
      </c>
      <c r="C3987" t="str">
        <f>IF(Table1[[#This Row],[Age]]&lt;=10,"Child",IF(Table1[[#This Row],[Age]]&lt;=20,"Teen", IF(Table1[[#This Row],[Age]]&lt;=40, "Young Adult",IF(Table1[[#This Row],[Age]]&lt;=60, "Middle Age","Old Age"))))</f>
        <v>Middle Age</v>
      </c>
      <c r="D3987" t="s">
        <v>40</v>
      </c>
      <c r="E3987" t="s">
        <v>35</v>
      </c>
      <c r="F3987" t="s">
        <v>41</v>
      </c>
      <c r="G3987" s="2">
        <v>45028</v>
      </c>
      <c r="H3987" s="1">
        <f>YEAR(Table1[[#This Row],[Date_of_Diagnosis]])</f>
        <v>2023</v>
      </c>
      <c r="I3987" t="s">
        <v>51</v>
      </c>
      <c r="J3987" t="s">
        <v>38</v>
      </c>
      <c r="K3987" t="b">
        <v>0</v>
      </c>
      <c r="L3987">
        <v>29</v>
      </c>
      <c r="M3987">
        <v>7</v>
      </c>
      <c r="N3987" t="s">
        <v>12</v>
      </c>
      <c r="O3987">
        <v>93</v>
      </c>
      <c r="P3987" t="str">
        <f>IF(Table1[[#This Row],[Survival_Time_Months]]&lt;12,"&lt;1 Year",IF(Table1[[#This Row],[Survival_Time_Months]]&lt;60,"1-5 Years","5+ Years"))</f>
        <v>5+ Years</v>
      </c>
      <c r="Q3987" t="s">
        <v>14</v>
      </c>
      <c r="R3987" t="b">
        <v>1</v>
      </c>
      <c r="S3987" t="s">
        <v>13</v>
      </c>
    </row>
    <row r="3988" spans="1:19" x14ac:dyDescent="0.35">
      <c r="A3988" t="s">
        <v>4033</v>
      </c>
      <c r="B3988">
        <v>72</v>
      </c>
      <c r="C3988" t="str">
        <f>IF(Table1[[#This Row],[Age]]&lt;=10,"Child",IF(Table1[[#This Row],[Age]]&lt;=20,"Teen", IF(Table1[[#This Row],[Age]]&lt;=40, "Young Adult",IF(Table1[[#This Row],[Age]]&lt;=60, "Middle Age","Old Age"))))</f>
        <v>Old Age</v>
      </c>
      <c r="D3988" t="s">
        <v>5050</v>
      </c>
      <c r="E3988" t="s">
        <v>35</v>
      </c>
      <c r="F3988" t="s">
        <v>36</v>
      </c>
      <c r="G3988" s="2">
        <v>43893</v>
      </c>
      <c r="H3988" s="1">
        <f>YEAR(Table1[[#This Row],[Date_of_Diagnosis]])</f>
        <v>2020</v>
      </c>
      <c r="I3988" t="s">
        <v>42</v>
      </c>
      <c r="J3988" t="s">
        <v>45</v>
      </c>
      <c r="K3988" t="b">
        <v>1</v>
      </c>
      <c r="L3988">
        <v>64</v>
      </c>
      <c r="M3988">
        <v>3</v>
      </c>
      <c r="N3988" t="s">
        <v>9</v>
      </c>
      <c r="O3988">
        <v>82</v>
      </c>
      <c r="P3988" t="str">
        <f>IF(Table1[[#This Row],[Survival_Time_Months]]&lt;12,"&lt;1 Year",IF(Table1[[#This Row],[Survival_Time_Months]]&lt;60,"1-5 Years","5+ Years"))</f>
        <v>5+ Years</v>
      </c>
      <c r="Q3988" t="s">
        <v>14</v>
      </c>
      <c r="R3988" t="b">
        <v>0</v>
      </c>
      <c r="S3988" t="s">
        <v>19</v>
      </c>
    </row>
    <row r="3989" spans="1:19" x14ac:dyDescent="0.35">
      <c r="A3989" t="s">
        <v>4034</v>
      </c>
      <c r="B3989">
        <v>61</v>
      </c>
      <c r="C3989" t="str">
        <f>IF(Table1[[#This Row],[Age]]&lt;=10,"Child",IF(Table1[[#This Row],[Age]]&lt;=20,"Teen", IF(Table1[[#This Row],[Age]]&lt;=40, "Young Adult",IF(Table1[[#This Row],[Age]]&lt;=60, "Middle Age","Old Age"))))</f>
        <v>Old Age</v>
      </c>
      <c r="D3989" t="s">
        <v>40</v>
      </c>
      <c r="E3989" t="s">
        <v>35</v>
      </c>
      <c r="F3989" t="s">
        <v>36</v>
      </c>
      <c r="G3989" s="2">
        <v>44765</v>
      </c>
      <c r="H3989" s="1">
        <f>YEAR(Table1[[#This Row],[Date_of_Diagnosis]])</f>
        <v>2022</v>
      </c>
      <c r="I3989" t="s">
        <v>48</v>
      </c>
      <c r="J3989" t="s">
        <v>38</v>
      </c>
      <c r="K3989" t="b">
        <v>1</v>
      </c>
      <c r="L3989">
        <v>36</v>
      </c>
      <c r="M3989">
        <v>20</v>
      </c>
      <c r="N3989" t="s">
        <v>15</v>
      </c>
      <c r="O3989">
        <v>101</v>
      </c>
      <c r="P3989" t="str">
        <f>IF(Table1[[#This Row],[Survival_Time_Months]]&lt;12,"&lt;1 Year",IF(Table1[[#This Row],[Survival_Time_Months]]&lt;60,"1-5 Years","5+ Years"))</f>
        <v>5+ Years</v>
      </c>
      <c r="Q3989" t="s">
        <v>14</v>
      </c>
      <c r="R3989" t="b">
        <v>0</v>
      </c>
      <c r="S3989" t="s">
        <v>18</v>
      </c>
    </row>
    <row r="3990" spans="1:19" x14ac:dyDescent="0.35">
      <c r="A3990" t="s">
        <v>4035</v>
      </c>
      <c r="B3990">
        <v>54</v>
      </c>
      <c r="C3990" t="str">
        <f>IF(Table1[[#This Row],[Age]]&lt;=10,"Child",IF(Table1[[#This Row],[Age]]&lt;=20,"Teen", IF(Table1[[#This Row],[Age]]&lt;=40, "Young Adult",IF(Table1[[#This Row],[Age]]&lt;=60, "Middle Age","Old Age"))))</f>
        <v>Middle Age</v>
      </c>
      <c r="D3990" t="s">
        <v>40</v>
      </c>
      <c r="E3990" t="s">
        <v>35</v>
      </c>
      <c r="F3990" t="s">
        <v>41</v>
      </c>
      <c r="G3990" s="2">
        <v>45226</v>
      </c>
      <c r="H3990" s="1">
        <f>YEAR(Table1[[#This Row],[Date_of_Diagnosis]])</f>
        <v>2023</v>
      </c>
      <c r="I3990" t="s">
        <v>37</v>
      </c>
      <c r="J3990" t="s">
        <v>38</v>
      </c>
      <c r="K3990" t="b">
        <v>0</v>
      </c>
      <c r="L3990">
        <v>53</v>
      </c>
      <c r="M3990">
        <v>13</v>
      </c>
      <c r="N3990" t="s">
        <v>15</v>
      </c>
      <c r="O3990">
        <v>72</v>
      </c>
      <c r="P3990" t="str">
        <f>IF(Table1[[#This Row],[Survival_Time_Months]]&lt;12,"&lt;1 Year",IF(Table1[[#This Row],[Survival_Time_Months]]&lt;60,"1-5 Years","5+ Years"))</f>
        <v>5+ Years</v>
      </c>
      <c r="Q3990" t="s">
        <v>14</v>
      </c>
      <c r="R3990" t="b">
        <v>1</v>
      </c>
      <c r="S3990" t="s">
        <v>18</v>
      </c>
    </row>
    <row r="3991" spans="1:19" x14ac:dyDescent="0.35">
      <c r="A3991" t="s">
        <v>4036</v>
      </c>
      <c r="B3991">
        <v>5</v>
      </c>
      <c r="C3991" t="str">
        <f>IF(Table1[[#This Row],[Age]]&lt;=10,"Child",IF(Table1[[#This Row],[Age]]&lt;=20,"Teen", IF(Table1[[#This Row],[Age]]&lt;=40, "Young Adult",IF(Table1[[#This Row],[Age]]&lt;=60, "Middle Age","Old Age"))))</f>
        <v>Child</v>
      </c>
      <c r="D3991" t="s">
        <v>40</v>
      </c>
      <c r="E3991" t="s">
        <v>50</v>
      </c>
      <c r="F3991" t="s">
        <v>44</v>
      </c>
      <c r="G3991" s="2">
        <v>45215</v>
      </c>
      <c r="H3991" s="1">
        <f>YEAR(Table1[[#This Row],[Date_of_Diagnosis]])</f>
        <v>2023</v>
      </c>
      <c r="I3991" t="s">
        <v>42</v>
      </c>
      <c r="J3991" t="s">
        <v>2</v>
      </c>
      <c r="K3991" t="b">
        <v>0</v>
      </c>
      <c r="L3991">
        <v>0</v>
      </c>
      <c r="M3991">
        <v>2</v>
      </c>
      <c r="N3991" t="s">
        <v>15</v>
      </c>
      <c r="O3991">
        <v>82</v>
      </c>
      <c r="P3991" t="str">
        <f>IF(Table1[[#This Row],[Survival_Time_Months]]&lt;12,"&lt;1 Year",IF(Table1[[#This Row],[Survival_Time_Months]]&lt;60,"1-5 Years","5+ Years"))</f>
        <v>5+ Years</v>
      </c>
      <c r="Q3991" t="s">
        <v>10</v>
      </c>
      <c r="R3991" t="b">
        <v>0</v>
      </c>
      <c r="S3991" t="s">
        <v>19</v>
      </c>
    </row>
    <row r="3992" spans="1:19" x14ac:dyDescent="0.35">
      <c r="A3992" t="s">
        <v>4037</v>
      </c>
      <c r="B3992">
        <v>90</v>
      </c>
      <c r="C3992" t="str">
        <f>IF(Table1[[#This Row],[Age]]&lt;=10,"Child",IF(Table1[[#This Row],[Age]]&lt;=20,"Teen", IF(Table1[[#This Row],[Age]]&lt;=40, "Young Adult",IF(Table1[[#This Row],[Age]]&lt;=60, "Middle Age","Old Age"))))</f>
        <v>Old Age</v>
      </c>
      <c r="D3992" t="s">
        <v>5049</v>
      </c>
      <c r="E3992" t="s">
        <v>50</v>
      </c>
      <c r="F3992" t="s">
        <v>41</v>
      </c>
      <c r="G3992" s="2">
        <v>44216</v>
      </c>
      <c r="H3992" s="1">
        <f>YEAR(Table1[[#This Row],[Date_of_Diagnosis]])</f>
        <v>2021</v>
      </c>
      <c r="I3992" t="s">
        <v>51</v>
      </c>
      <c r="J3992" t="s">
        <v>38</v>
      </c>
      <c r="K3992" t="b">
        <v>0</v>
      </c>
      <c r="L3992">
        <v>7</v>
      </c>
      <c r="M3992">
        <v>13</v>
      </c>
      <c r="N3992" t="s">
        <v>15</v>
      </c>
      <c r="O3992">
        <v>92</v>
      </c>
      <c r="P3992" t="str">
        <f>IF(Table1[[#This Row],[Survival_Time_Months]]&lt;12,"&lt;1 Year",IF(Table1[[#This Row],[Survival_Time_Months]]&lt;60,"1-5 Years","5+ Years"))</f>
        <v>5+ Years</v>
      </c>
      <c r="Q3992" t="s">
        <v>10</v>
      </c>
      <c r="R3992" t="b">
        <v>0</v>
      </c>
      <c r="S3992" t="s">
        <v>23</v>
      </c>
    </row>
    <row r="3993" spans="1:19" x14ac:dyDescent="0.35">
      <c r="A3993" t="s">
        <v>4038</v>
      </c>
      <c r="B3993">
        <v>71</v>
      </c>
      <c r="C3993" t="str">
        <f>IF(Table1[[#This Row],[Age]]&lt;=10,"Child",IF(Table1[[#This Row],[Age]]&lt;=20,"Teen", IF(Table1[[#This Row],[Age]]&lt;=40, "Young Adult",IF(Table1[[#This Row],[Age]]&lt;=60, "Middle Age","Old Age"))))</f>
        <v>Old Age</v>
      </c>
      <c r="D3993" t="s">
        <v>5050</v>
      </c>
      <c r="E3993" t="s">
        <v>35</v>
      </c>
      <c r="F3993" t="s">
        <v>44</v>
      </c>
      <c r="G3993" s="2">
        <v>44587</v>
      </c>
      <c r="H3993" s="1">
        <f>YEAR(Table1[[#This Row],[Date_of_Diagnosis]])</f>
        <v>2022</v>
      </c>
      <c r="I3993" t="s">
        <v>51</v>
      </c>
      <c r="J3993" t="s">
        <v>38</v>
      </c>
      <c r="K3993" t="b">
        <v>0</v>
      </c>
      <c r="L3993">
        <v>19</v>
      </c>
      <c r="M3993">
        <v>7</v>
      </c>
      <c r="N3993" t="s">
        <v>9</v>
      </c>
      <c r="O3993">
        <v>52</v>
      </c>
      <c r="P3993" t="str">
        <f>IF(Table1[[#This Row],[Survival_Time_Months]]&lt;12,"&lt;1 Year",IF(Table1[[#This Row],[Survival_Time_Months]]&lt;60,"1-5 Years","5+ Years"))</f>
        <v>1-5 Years</v>
      </c>
      <c r="Q3993" t="s">
        <v>10</v>
      </c>
      <c r="R3993" t="b">
        <v>0</v>
      </c>
      <c r="S3993" t="s">
        <v>16</v>
      </c>
    </row>
    <row r="3994" spans="1:19" x14ac:dyDescent="0.35">
      <c r="A3994" t="s">
        <v>4039</v>
      </c>
      <c r="B3994">
        <v>68</v>
      </c>
      <c r="C3994" t="str">
        <f>IF(Table1[[#This Row],[Age]]&lt;=10,"Child",IF(Table1[[#This Row],[Age]]&lt;=20,"Teen", IF(Table1[[#This Row],[Age]]&lt;=40, "Young Adult",IF(Table1[[#This Row],[Age]]&lt;=60, "Middle Age","Old Age"))))</f>
        <v>Old Age</v>
      </c>
      <c r="D3994" t="s">
        <v>5050</v>
      </c>
      <c r="E3994" t="s">
        <v>47</v>
      </c>
      <c r="F3994" t="s">
        <v>36</v>
      </c>
      <c r="G3994" s="2">
        <v>45631</v>
      </c>
      <c r="H3994" s="1">
        <f>YEAR(Table1[[#This Row],[Date_of_Diagnosis]])</f>
        <v>2024</v>
      </c>
      <c r="I3994" t="s">
        <v>42</v>
      </c>
      <c r="J3994" t="s">
        <v>45</v>
      </c>
      <c r="K3994" t="b">
        <v>1</v>
      </c>
      <c r="L3994">
        <v>50</v>
      </c>
      <c r="M3994">
        <v>7</v>
      </c>
      <c r="N3994" t="s">
        <v>12</v>
      </c>
      <c r="O3994">
        <v>119</v>
      </c>
      <c r="P3994" t="str">
        <f>IF(Table1[[#This Row],[Survival_Time_Months]]&lt;12,"&lt;1 Year",IF(Table1[[#This Row],[Survival_Time_Months]]&lt;60,"1-5 Years","5+ Years"))</f>
        <v>5+ Years</v>
      </c>
      <c r="Q3994" t="s">
        <v>14</v>
      </c>
      <c r="R3994" t="b">
        <v>0</v>
      </c>
      <c r="S3994" t="s">
        <v>19</v>
      </c>
    </row>
    <row r="3995" spans="1:19" x14ac:dyDescent="0.35">
      <c r="A3995" t="s">
        <v>4040</v>
      </c>
      <c r="B3995">
        <v>62</v>
      </c>
      <c r="C3995" t="str">
        <f>IF(Table1[[#This Row],[Age]]&lt;=10,"Child",IF(Table1[[#This Row],[Age]]&lt;=20,"Teen", IF(Table1[[#This Row],[Age]]&lt;=40, "Young Adult",IF(Table1[[#This Row],[Age]]&lt;=60, "Middle Age","Old Age"))))</f>
        <v>Old Age</v>
      </c>
      <c r="D3995" t="s">
        <v>5050</v>
      </c>
      <c r="E3995" t="s">
        <v>50</v>
      </c>
      <c r="F3995" t="s">
        <v>41</v>
      </c>
      <c r="G3995" s="2">
        <v>45628</v>
      </c>
      <c r="H3995" s="1">
        <f>YEAR(Table1[[#This Row],[Date_of_Diagnosis]])</f>
        <v>2024</v>
      </c>
      <c r="I3995" t="s">
        <v>48</v>
      </c>
      <c r="J3995" t="s">
        <v>45</v>
      </c>
      <c r="K3995" t="b">
        <v>0</v>
      </c>
      <c r="L3995">
        <v>62</v>
      </c>
      <c r="M3995">
        <v>9</v>
      </c>
      <c r="N3995" t="s">
        <v>9</v>
      </c>
      <c r="O3995">
        <v>52</v>
      </c>
      <c r="P3995" t="str">
        <f>IF(Table1[[#This Row],[Survival_Time_Months]]&lt;12,"&lt;1 Year",IF(Table1[[#This Row],[Survival_Time_Months]]&lt;60,"1-5 Years","5+ Years"))</f>
        <v>1-5 Years</v>
      </c>
      <c r="Q3995" t="s">
        <v>10</v>
      </c>
      <c r="R3995" t="b">
        <v>1</v>
      </c>
      <c r="S3995" t="s">
        <v>21</v>
      </c>
    </row>
    <row r="3996" spans="1:19" x14ac:dyDescent="0.35">
      <c r="A3996" t="s">
        <v>4041</v>
      </c>
      <c r="B3996">
        <v>6</v>
      </c>
      <c r="C3996" t="str">
        <f>IF(Table1[[#This Row],[Age]]&lt;=10,"Child",IF(Table1[[#This Row],[Age]]&lt;=20,"Teen", IF(Table1[[#This Row],[Age]]&lt;=40, "Young Adult",IF(Table1[[#This Row],[Age]]&lt;=60, "Middle Age","Old Age"))))</f>
        <v>Child</v>
      </c>
      <c r="D3996" t="s">
        <v>40</v>
      </c>
      <c r="E3996" t="s">
        <v>50</v>
      </c>
      <c r="F3996" t="s">
        <v>36</v>
      </c>
      <c r="G3996" s="2">
        <v>44304</v>
      </c>
      <c r="H3996" s="1">
        <f>YEAR(Table1[[#This Row],[Date_of_Diagnosis]])</f>
        <v>2021</v>
      </c>
      <c r="I3996" t="s">
        <v>48</v>
      </c>
      <c r="J3996" t="s">
        <v>2</v>
      </c>
      <c r="K3996" t="b">
        <v>1</v>
      </c>
      <c r="L3996">
        <v>35</v>
      </c>
      <c r="M3996">
        <v>16</v>
      </c>
      <c r="N3996" t="s">
        <v>15</v>
      </c>
      <c r="O3996">
        <v>35</v>
      </c>
      <c r="P3996" t="str">
        <f>IF(Table1[[#This Row],[Survival_Time_Months]]&lt;12,"&lt;1 Year",IF(Table1[[#This Row],[Survival_Time_Months]]&lt;60,"1-5 Years","5+ Years"))</f>
        <v>1-5 Years</v>
      </c>
      <c r="Q3996" t="s">
        <v>14</v>
      </c>
      <c r="R3996" t="b">
        <v>1</v>
      </c>
      <c r="S3996" t="s">
        <v>17</v>
      </c>
    </row>
    <row r="3997" spans="1:19" x14ac:dyDescent="0.35">
      <c r="A3997" t="s">
        <v>4042</v>
      </c>
      <c r="B3997">
        <v>78</v>
      </c>
      <c r="C3997" t="str">
        <f>IF(Table1[[#This Row],[Age]]&lt;=10,"Child",IF(Table1[[#This Row],[Age]]&lt;=20,"Teen", IF(Table1[[#This Row],[Age]]&lt;=40, "Young Adult",IF(Table1[[#This Row],[Age]]&lt;=60, "Middle Age","Old Age"))))</f>
        <v>Old Age</v>
      </c>
      <c r="D3997" t="s">
        <v>40</v>
      </c>
      <c r="E3997" t="s">
        <v>50</v>
      </c>
      <c r="F3997" t="s">
        <v>36</v>
      </c>
      <c r="G3997" s="2">
        <v>44576</v>
      </c>
      <c r="H3997" s="1">
        <f>YEAR(Table1[[#This Row],[Date_of_Diagnosis]])</f>
        <v>2022</v>
      </c>
      <c r="I3997" t="s">
        <v>37</v>
      </c>
      <c r="J3997" t="s">
        <v>2</v>
      </c>
      <c r="K3997" t="b">
        <v>0</v>
      </c>
      <c r="L3997">
        <v>63</v>
      </c>
      <c r="M3997">
        <v>12</v>
      </c>
      <c r="N3997" t="s">
        <v>15</v>
      </c>
      <c r="O3997">
        <v>93</v>
      </c>
      <c r="P3997" t="str">
        <f>IF(Table1[[#This Row],[Survival_Time_Months]]&lt;12,"&lt;1 Year",IF(Table1[[#This Row],[Survival_Time_Months]]&lt;60,"1-5 Years","5+ Years"))</f>
        <v>5+ Years</v>
      </c>
      <c r="Q3997" t="s">
        <v>10</v>
      </c>
      <c r="R3997" t="b">
        <v>1</v>
      </c>
      <c r="S3997" t="s">
        <v>22</v>
      </c>
    </row>
    <row r="3998" spans="1:19" x14ac:dyDescent="0.35">
      <c r="A3998" t="s">
        <v>4043</v>
      </c>
      <c r="B3998">
        <v>5</v>
      </c>
      <c r="C3998" t="str">
        <f>IF(Table1[[#This Row],[Age]]&lt;=10,"Child",IF(Table1[[#This Row],[Age]]&lt;=20,"Teen", IF(Table1[[#This Row],[Age]]&lt;=40, "Young Adult",IF(Table1[[#This Row],[Age]]&lt;=60, "Middle Age","Old Age"))))</f>
        <v>Child</v>
      </c>
      <c r="D3998" t="s">
        <v>5050</v>
      </c>
      <c r="E3998" t="s">
        <v>47</v>
      </c>
      <c r="F3998" t="s">
        <v>41</v>
      </c>
      <c r="G3998" s="2">
        <v>44767</v>
      </c>
      <c r="H3998" s="1">
        <f>YEAR(Table1[[#This Row],[Date_of_Diagnosis]])</f>
        <v>2022</v>
      </c>
      <c r="I3998" t="s">
        <v>48</v>
      </c>
      <c r="J3998" t="s">
        <v>45</v>
      </c>
      <c r="K3998" t="b">
        <v>0</v>
      </c>
      <c r="L3998">
        <v>22</v>
      </c>
      <c r="M3998">
        <v>3</v>
      </c>
      <c r="N3998" t="s">
        <v>12</v>
      </c>
      <c r="O3998">
        <v>114</v>
      </c>
      <c r="P3998" t="str">
        <f>IF(Table1[[#This Row],[Survival_Time_Months]]&lt;12,"&lt;1 Year",IF(Table1[[#This Row],[Survival_Time_Months]]&lt;60,"1-5 Years","5+ Years"))</f>
        <v>5+ Years</v>
      </c>
      <c r="Q3998" t="s">
        <v>10</v>
      </c>
      <c r="R3998" t="b">
        <v>0</v>
      </c>
      <c r="S3998" t="s">
        <v>11</v>
      </c>
    </row>
    <row r="3999" spans="1:19" x14ac:dyDescent="0.35">
      <c r="A3999" t="s">
        <v>4044</v>
      </c>
      <c r="B3999">
        <v>28</v>
      </c>
      <c r="C3999" t="str">
        <f>IF(Table1[[#This Row],[Age]]&lt;=10,"Child",IF(Table1[[#This Row],[Age]]&lt;=20,"Teen", IF(Table1[[#This Row],[Age]]&lt;=40, "Young Adult",IF(Table1[[#This Row],[Age]]&lt;=60, "Middle Age","Old Age"))))</f>
        <v>Young Adult</v>
      </c>
      <c r="D3999" t="s">
        <v>40</v>
      </c>
      <c r="E3999" t="s">
        <v>35</v>
      </c>
      <c r="F3999" t="s">
        <v>41</v>
      </c>
      <c r="G3999" s="2">
        <v>45199</v>
      </c>
      <c r="H3999" s="1">
        <f>YEAR(Table1[[#This Row],[Date_of_Diagnosis]])</f>
        <v>2023</v>
      </c>
      <c r="I3999" t="s">
        <v>42</v>
      </c>
      <c r="J3999" t="s">
        <v>45</v>
      </c>
      <c r="K3999" t="b">
        <v>1</v>
      </c>
      <c r="L3999">
        <v>30</v>
      </c>
      <c r="M3999">
        <v>20</v>
      </c>
      <c r="N3999" t="s">
        <v>12</v>
      </c>
      <c r="O3999">
        <v>93</v>
      </c>
      <c r="P3999" t="str">
        <f>IF(Table1[[#This Row],[Survival_Time_Months]]&lt;12,"&lt;1 Year",IF(Table1[[#This Row],[Survival_Time_Months]]&lt;60,"1-5 Years","5+ Years"))</f>
        <v>5+ Years</v>
      </c>
      <c r="Q3999" t="s">
        <v>10</v>
      </c>
      <c r="R3999" t="b">
        <v>0</v>
      </c>
      <c r="S3999" t="s">
        <v>11</v>
      </c>
    </row>
    <row r="4000" spans="1:19" x14ac:dyDescent="0.35">
      <c r="A4000" t="s">
        <v>4045</v>
      </c>
      <c r="B4000">
        <v>33</v>
      </c>
      <c r="C4000" t="str">
        <f>IF(Table1[[#This Row],[Age]]&lt;=10,"Child",IF(Table1[[#This Row],[Age]]&lt;=20,"Teen", IF(Table1[[#This Row],[Age]]&lt;=40, "Young Adult",IF(Table1[[#This Row],[Age]]&lt;=60, "Middle Age","Old Age"))))</f>
        <v>Young Adult</v>
      </c>
      <c r="D4000" t="s">
        <v>5050</v>
      </c>
      <c r="E4000" t="s">
        <v>50</v>
      </c>
      <c r="F4000" t="s">
        <v>41</v>
      </c>
      <c r="G4000" s="2">
        <v>45262</v>
      </c>
      <c r="H4000" s="1">
        <f>YEAR(Table1[[#This Row],[Date_of_Diagnosis]])</f>
        <v>2023</v>
      </c>
      <c r="I4000" t="s">
        <v>42</v>
      </c>
      <c r="J4000" t="s">
        <v>2</v>
      </c>
      <c r="K4000" t="b">
        <v>1</v>
      </c>
      <c r="L4000">
        <v>66</v>
      </c>
      <c r="M4000">
        <v>1</v>
      </c>
      <c r="N4000" t="s">
        <v>12</v>
      </c>
      <c r="O4000">
        <v>111</v>
      </c>
      <c r="P4000" t="str">
        <f>IF(Table1[[#This Row],[Survival_Time_Months]]&lt;12,"&lt;1 Year",IF(Table1[[#This Row],[Survival_Time_Months]]&lt;60,"1-5 Years","5+ Years"))</f>
        <v>5+ Years</v>
      </c>
      <c r="Q4000" t="s">
        <v>10</v>
      </c>
      <c r="R4000" t="b">
        <v>0</v>
      </c>
      <c r="S4000" t="s">
        <v>13</v>
      </c>
    </row>
    <row r="4001" spans="1:19" x14ac:dyDescent="0.35">
      <c r="A4001" t="s">
        <v>4046</v>
      </c>
      <c r="B4001">
        <v>72</v>
      </c>
      <c r="C4001" t="str">
        <f>IF(Table1[[#This Row],[Age]]&lt;=10,"Child",IF(Table1[[#This Row],[Age]]&lt;=20,"Teen", IF(Table1[[#This Row],[Age]]&lt;=40, "Young Adult",IF(Table1[[#This Row],[Age]]&lt;=60, "Middle Age","Old Age"))))</f>
        <v>Old Age</v>
      </c>
      <c r="D4001" t="s">
        <v>5050</v>
      </c>
      <c r="E4001" t="s">
        <v>50</v>
      </c>
      <c r="F4001" t="s">
        <v>44</v>
      </c>
      <c r="G4001" s="2">
        <v>43846</v>
      </c>
      <c r="H4001" s="1">
        <f>YEAR(Table1[[#This Row],[Date_of_Diagnosis]])</f>
        <v>2020</v>
      </c>
      <c r="I4001" t="s">
        <v>48</v>
      </c>
      <c r="J4001" t="s">
        <v>38</v>
      </c>
      <c r="K4001" t="b">
        <v>1</v>
      </c>
      <c r="L4001">
        <v>12</v>
      </c>
      <c r="M4001">
        <v>2</v>
      </c>
      <c r="N4001" t="s">
        <v>15</v>
      </c>
      <c r="O4001">
        <v>70</v>
      </c>
      <c r="P4001" t="str">
        <f>IF(Table1[[#This Row],[Survival_Time_Months]]&lt;12,"&lt;1 Year",IF(Table1[[#This Row],[Survival_Time_Months]]&lt;60,"1-5 Years","5+ Years"))</f>
        <v>5+ Years</v>
      </c>
      <c r="Q4001" t="s">
        <v>10</v>
      </c>
      <c r="R4001" t="b">
        <v>0</v>
      </c>
      <c r="S4001" t="s">
        <v>21</v>
      </c>
    </row>
    <row r="4002" spans="1:19" x14ac:dyDescent="0.35">
      <c r="A4002" t="s">
        <v>4047</v>
      </c>
      <c r="B4002">
        <v>87</v>
      </c>
      <c r="C4002" t="str">
        <f>IF(Table1[[#This Row],[Age]]&lt;=10,"Child",IF(Table1[[#This Row],[Age]]&lt;=20,"Teen", IF(Table1[[#This Row],[Age]]&lt;=40, "Young Adult",IF(Table1[[#This Row],[Age]]&lt;=60, "Middle Age","Old Age"))))</f>
        <v>Old Age</v>
      </c>
      <c r="D4002" t="s">
        <v>40</v>
      </c>
      <c r="E4002" t="s">
        <v>35</v>
      </c>
      <c r="F4002" t="s">
        <v>36</v>
      </c>
      <c r="G4002" s="2">
        <v>43852</v>
      </c>
      <c r="H4002" s="1">
        <f>YEAR(Table1[[#This Row],[Date_of_Diagnosis]])</f>
        <v>2020</v>
      </c>
      <c r="I4002" t="s">
        <v>51</v>
      </c>
      <c r="J4002" t="s">
        <v>38</v>
      </c>
      <c r="K4002" t="b">
        <v>1</v>
      </c>
      <c r="L4002">
        <v>15</v>
      </c>
      <c r="M4002">
        <v>15</v>
      </c>
      <c r="N4002" t="s">
        <v>9</v>
      </c>
      <c r="O4002">
        <v>3</v>
      </c>
      <c r="P4002" t="str">
        <f>IF(Table1[[#This Row],[Survival_Time_Months]]&lt;12,"&lt;1 Year",IF(Table1[[#This Row],[Survival_Time_Months]]&lt;60,"1-5 Years","5+ Years"))</f>
        <v>&lt;1 Year</v>
      </c>
      <c r="Q4002" t="s">
        <v>14</v>
      </c>
      <c r="R4002" t="b">
        <v>1</v>
      </c>
      <c r="S4002" t="s">
        <v>19</v>
      </c>
    </row>
    <row r="4003" spans="1:19" x14ac:dyDescent="0.35">
      <c r="A4003" t="s">
        <v>4048</v>
      </c>
      <c r="B4003">
        <v>56</v>
      </c>
      <c r="C4003" t="str">
        <f>IF(Table1[[#This Row],[Age]]&lt;=10,"Child",IF(Table1[[#This Row],[Age]]&lt;=20,"Teen", IF(Table1[[#This Row],[Age]]&lt;=40, "Young Adult",IF(Table1[[#This Row],[Age]]&lt;=60, "Middle Age","Old Age"))))</f>
        <v>Middle Age</v>
      </c>
      <c r="D4003" t="s">
        <v>40</v>
      </c>
      <c r="E4003" t="s">
        <v>47</v>
      </c>
      <c r="F4003" t="s">
        <v>41</v>
      </c>
      <c r="G4003" s="2">
        <v>45376</v>
      </c>
      <c r="H4003" s="1">
        <f>YEAR(Table1[[#This Row],[Date_of_Diagnosis]])</f>
        <v>2024</v>
      </c>
      <c r="I4003" t="s">
        <v>48</v>
      </c>
      <c r="J4003" t="s">
        <v>38</v>
      </c>
      <c r="K4003" t="b">
        <v>0</v>
      </c>
      <c r="L4003">
        <v>39</v>
      </c>
      <c r="M4003">
        <v>20</v>
      </c>
      <c r="N4003" t="s">
        <v>15</v>
      </c>
      <c r="O4003">
        <v>13</v>
      </c>
      <c r="P4003" t="str">
        <f>IF(Table1[[#This Row],[Survival_Time_Months]]&lt;12,"&lt;1 Year",IF(Table1[[#This Row],[Survival_Time_Months]]&lt;60,"1-5 Years","5+ Years"))</f>
        <v>1-5 Years</v>
      </c>
      <c r="Q4003" t="s">
        <v>14</v>
      </c>
      <c r="R4003" t="b">
        <v>1</v>
      </c>
      <c r="S4003" t="s">
        <v>18</v>
      </c>
    </row>
    <row r="4004" spans="1:19" x14ac:dyDescent="0.35">
      <c r="A4004" t="s">
        <v>4049</v>
      </c>
      <c r="B4004">
        <v>12</v>
      </c>
      <c r="C4004" t="str">
        <f>IF(Table1[[#This Row],[Age]]&lt;=10,"Child",IF(Table1[[#This Row],[Age]]&lt;=20,"Teen", IF(Table1[[#This Row],[Age]]&lt;=40, "Young Adult",IF(Table1[[#This Row],[Age]]&lt;=60, "Middle Age","Old Age"))))</f>
        <v>Teen</v>
      </c>
      <c r="D4004" t="s">
        <v>5050</v>
      </c>
      <c r="E4004" t="s">
        <v>35</v>
      </c>
      <c r="F4004" t="s">
        <v>36</v>
      </c>
      <c r="G4004" s="2">
        <v>44735</v>
      </c>
      <c r="H4004" s="1">
        <f>YEAR(Table1[[#This Row],[Date_of_Diagnosis]])</f>
        <v>2022</v>
      </c>
      <c r="I4004" t="s">
        <v>37</v>
      </c>
      <c r="J4004" t="s">
        <v>38</v>
      </c>
      <c r="K4004" t="b">
        <v>0</v>
      </c>
      <c r="L4004">
        <v>62</v>
      </c>
      <c r="M4004">
        <v>20</v>
      </c>
      <c r="N4004" t="s">
        <v>15</v>
      </c>
      <c r="O4004">
        <v>56</v>
      </c>
      <c r="P4004" t="str">
        <f>IF(Table1[[#This Row],[Survival_Time_Months]]&lt;12,"&lt;1 Year",IF(Table1[[#This Row],[Survival_Time_Months]]&lt;60,"1-5 Years","5+ Years"))</f>
        <v>1-5 Years</v>
      </c>
      <c r="Q4004" t="s">
        <v>14</v>
      </c>
      <c r="R4004" t="b">
        <v>0</v>
      </c>
      <c r="S4004" t="s">
        <v>23</v>
      </c>
    </row>
    <row r="4005" spans="1:19" x14ac:dyDescent="0.35">
      <c r="A4005" t="s">
        <v>4050</v>
      </c>
      <c r="B4005">
        <v>50</v>
      </c>
      <c r="C4005" t="str">
        <f>IF(Table1[[#This Row],[Age]]&lt;=10,"Child",IF(Table1[[#This Row],[Age]]&lt;=20,"Teen", IF(Table1[[#This Row],[Age]]&lt;=40, "Young Adult",IF(Table1[[#This Row],[Age]]&lt;=60, "Middle Age","Old Age"))))</f>
        <v>Middle Age</v>
      </c>
      <c r="D4005" t="s">
        <v>5049</v>
      </c>
      <c r="E4005" t="s">
        <v>50</v>
      </c>
      <c r="F4005" t="s">
        <v>44</v>
      </c>
      <c r="G4005" s="2">
        <v>44551</v>
      </c>
      <c r="H4005" s="1">
        <f>YEAR(Table1[[#This Row],[Date_of_Diagnosis]])</f>
        <v>2021</v>
      </c>
      <c r="I4005" t="s">
        <v>48</v>
      </c>
      <c r="J4005" t="s">
        <v>2</v>
      </c>
      <c r="K4005" t="b">
        <v>1</v>
      </c>
      <c r="L4005">
        <v>27</v>
      </c>
      <c r="M4005">
        <v>1</v>
      </c>
      <c r="N4005" t="s">
        <v>12</v>
      </c>
      <c r="O4005">
        <v>83</v>
      </c>
      <c r="P4005" t="str">
        <f>IF(Table1[[#This Row],[Survival_Time_Months]]&lt;12,"&lt;1 Year",IF(Table1[[#This Row],[Survival_Time_Months]]&lt;60,"1-5 Years","5+ Years"))</f>
        <v>5+ Years</v>
      </c>
      <c r="Q4005" t="s">
        <v>14</v>
      </c>
      <c r="R4005" t="b">
        <v>1</v>
      </c>
      <c r="S4005" t="s">
        <v>18</v>
      </c>
    </row>
    <row r="4006" spans="1:19" x14ac:dyDescent="0.35">
      <c r="A4006" t="s">
        <v>4051</v>
      </c>
      <c r="B4006">
        <v>75</v>
      </c>
      <c r="C4006" t="str">
        <f>IF(Table1[[#This Row],[Age]]&lt;=10,"Child",IF(Table1[[#This Row],[Age]]&lt;=20,"Teen", IF(Table1[[#This Row],[Age]]&lt;=40, "Young Adult",IF(Table1[[#This Row],[Age]]&lt;=60, "Middle Age","Old Age"))))</f>
        <v>Old Age</v>
      </c>
      <c r="D4006" t="s">
        <v>5050</v>
      </c>
      <c r="E4006" t="s">
        <v>35</v>
      </c>
      <c r="F4006" t="s">
        <v>36</v>
      </c>
      <c r="G4006" s="2">
        <v>44107</v>
      </c>
      <c r="H4006" s="1">
        <f>YEAR(Table1[[#This Row],[Date_of_Diagnosis]])</f>
        <v>2020</v>
      </c>
      <c r="I4006" t="s">
        <v>48</v>
      </c>
      <c r="J4006" t="s">
        <v>38</v>
      </c>
      <c r="K4006" t="b">
        <v>1</v>
      </c>
      <c r="L4006">
        <v>48</v>
      </c>
      <c r="M4006">
        <v>7</v>
      </c>
      <c r="N4006" t="s">
        <v>15</v>
      </c>
      <c r="O4006">
        <v>10</v>
      </c>
      <c r="P4006" t="str">
        <f>IF(Table1[[#This Row],[Survival_Time_Months]]&lt;12,"&lt;1 Year",IF(Table1[[#This Row],[Survival_Time_Months]]&lt;60,"1-5 Years","5+ Years"))</f>
        <v>&lt;1 Year</v>
      </c>
      <c r="Q4006" t="s">
        <v>10</v>
      </c>
      <c r="R4006" t="b">
        <v>0</v>
      </c>
      <c r="S4006" t="s">
        <v>23</v>
      </c>
    </row>
    <row r="4007" spans="1:19" x14ac:dyDescent="0.35">
      <c r="A4007" t="s">
        <v>4052</v>
      </c>
      <c r="B4007">
        <v>80</v>
      </c>
      <c r="C4007" t="str">
        <f>IF(Table1[[#This Row],[Age]]&lt;=10,"Child",IF(Table1[[#This Row],[Age]]&lt;=20,"Teen", IF(Table1[[#This Row],[Age]]&lt;=40, "Young Adult",IF(Table1[[#This Row],[Age]]&lt;=60, "Middle Age","Old Age"))))</f>
        <v>Old Age</v>
      </c>
      <c r="D4007" t="s">
        <v>40</v>
      </c>
      <c r="E4007" t="s">
        <v>47</v>
      </c>
      <c r="F4007" t="s">
        <v>41</v>
      </c>
      <c r="G4007" s="2">
        <v>43985</v>
      </c>
      <c r="H4007" s="1">
        <f>YEAR(Table1[[#This Row],[Date_of_Diagnosis]])</f>
        <v>2020</v>
      </c>
      <c r="I4007" t="s">
        <v>37</v>
      </c>
      <c r="J4007" t="s">
        <v>38</v>
      </c>
      <c r="K4007" t="b">
        <v>1</v>
      </c>
      <c r="L4007">
        <v>4</v>
      </c>
      <c r="M4007">
        <v>1</v>
      </c>
      <c r="N4007" t="s">
        <v>12</v>
      </c>
      <c r="O4007">
        <v>103</v>
      </c>
      <c r="P4007" t="str">
        <f>IF(Table1[[#This Row],[Survival_Time_Months]]&lt;12,"&lt;1 Year",IF(Table1[[#This Row],[Survival_Time_Months]]&lt;60,"1-5 Years","5+ Years"))</f>
        <v>5+ Years</v>
      </c>
      <c r="Q4007" t="s">
        <v>10</v>
      </c>
      <c r="R4007" t="b">
        <v>0</v>
      </c>
      <c r="S4007" t="s">
        <v>18</v>
      </c>
    </row>
    <row r="4008" spans="1:19" x14ac:dyDescent="0.35">
      <c r="A4008" t="s">
        <v>4053</v>
      </c>
      <c r="B4008">
        <v>22</v>
      </c>
      <c r="C4008" t="str">
        <f>IF(Table1[[#This Row],[Age]]&lt;=10,"Child",IF(Table1[[#This Row],[Age]]&lt;=20,"Teen", IF(Table1[[#This Row],[Age]]&lt;=40, "Young Adult",IF(Table1[[#This Row],[Age]]&lt;=60, "Middle Age","Old Age"))))</f>
        <v>Young Adult</v>
      </c>
      <c r="D4008" t="s">
        <v>5050</v>
      </c>
      <c r="E4008" t="s">
        <v>35</v>
      </c>
      <c r="F4008" t="s">
        <v>36</v>
      </c>
      <c r="G4008" s="2">
        <v>44649</v>
      </c>
      <c r="H4008" s="1">
        <f>YEAR(Table1[[#This Row],[Date_of_Diagnosis]])</f>
        <v>2022</v>
      </c>
      <c r="I4008" t="s">
        <v>42</v>
      </c>
      <c r="J4008" t="s">
        <v>2</v>
      </c>
      <c r="K4008" t="b">
        <v>0</v>
      </c>
      <c r="L4008">
        <v>67</v>
      </c>
      <c r="M4008">
        <v>16</v>
      </c>
      <c r="N4008" t="s">
        <v>15</v>
      </c>
      <c r="O4008">
        <v>116</v>
      </c>
      <c r="P4008" t="str">
        <f>IF(Table1[[#This Row],[Survival_Time_Months]]&lt;12,"&lt;1 Year",IF(Table1[[#This Row],[Survival_Time_Months]]&lt;60,"1-5 Years","5+ Years"))</f>
        <v>5+ Years</v>
      </c>
      <c r="Q4008" t="s">
        <v>14</v>
      </c>
      <c r="R4008" t="b">
        <v>1</v>
      </c>
      <c r="S4008" t="s">
        <v>23</v>
      </c>
    </row>
    <row r="4009" spans="1:19" x14ac:dyDescent="0.35">
      <c r="A4009" t="s">
        <v>4054</v>
      </c>
      <c r="B4009">
        <v>30</v>
      </c>
      <c r="C4009" t="str">
        <f>IF(Table1[[#This Row],[Age]]&lt;=10,"Child",IF(Table1[[#This Row],[Age]]&lt;=20,"Teen", IF(Table1[[#This Row],[Age]]&lt;=40, "Young Adult",IF(Table1[[#This Row],[Age]]&lt;=60, "Middle Age","Old Age"))))</f>
        <v>Young Adult</v>
      </c>
      <c r="D4009" t="s">
        <v>5049</v>
      </c>
      <c r="E4009" t="s">
        <v>35</v>
      </c>
      <c r="F4009" t="s">
        <v>44</v>
      </c>
      <c r="G4009" s="2">
        <v>45569</v>
      </c>
      <c r="H4009" s="1">
        <f>YEAR(Table1[[#This Row],[Date_of_Diagnosis]])</f>
        <v>2024</v>
      </c>
      <c r="I4009" t="s">
        <v>42</v>
      </c>
      <c r="J4009" t="s">
        <v>38</v>
      </c>
      <c r="K4009" t="b">
        <v>1</v>
      </c>
      <c r="L4009">
        <v>48</v>
      </c>
      <c r="M4009">
        <v>9</v>
      </c>
      <c r="N4009" t="s">
        <v>12</v>
      </c>
      <c r="O4009">
        <v>105</v>
      </c>
      <c r="P4009" t="str">
        <f>IF(Table1[[#This Row],[Survival_Time_Months]]&lt;12,"&lt;1 Year",IF(Table1[[#This Row],[Survival_Time_Months]]&lt;60,"1-5 Years","5+ Years"))</f>
        <v>5+ Years</v>
      </c>
      <c r="Q4009" t="s">
        <v>10</v>
      </c>
      <c r="R4009" t="b">
        <v>1</v>
      </c>
      <c r="S4009" t="s">
        <v>18</v>
      </c>
    </row>
    <row r="4010" spans="1:19" x14ac:dyDescent="0.35">
      <c r="A4010" t="s">
        <v>4055</v>
      </c>
      <c r="B4010">
        <v>58</v>
      </c>
      <c r="C4010" t="str">
        <f>IF(Table1[[#This Row],[Age]]&lt;=10,"Child",IF(Table1[[#This Row],[Age]]&lt;=20,"Teen", IF(Table1[[#This Row],[Age]]&lt;=40, "Young Adult",IF(Table1[[#This Row],[Age]]&lt;=60, "Middle Age","Old Age"))))</f>
        <v>Middle Age</v>
      </c>
      <c r="D4010" t="s">
        <v>5049</v>
      </c>
      <c r="E4010" t="s">
        <v>35</v>
      </c>
      <c r="F4010" t="s">
        <v>44</v>
      </c>
      <c r="G4010" s="2">
        <v>45412</v>
      </c>
      <c r="H4010" s="1">
        <f>YEAR(Table1[[#This Row],[Date_of_Diagnosis]])</f>
        <v>2024</v>
      </c>
      <c r="I4010" t="s">
        <v>42</v>
      </c>
      <c r="J4010" t="s">
        <v>45</v>
      </c>
      <c r="K4010" t="b">
        <v>0</v>
      </c>
      <c r="L4010">
        <v>3</v>
      </c>
      <c r="M4010">
        <v>14</v>
      </c>
      <c r="N4010" t="s">
        <v>9</v>
      </c>
      <c r="O4010">
        <v>15</v>
      </c>
      <c r="P4010" t="str">
        <f>IF(Table1[[#This Row],[Survival_Time_Months]]&lt;12,"&lt;1 Year",IF(Table1[[#This Row],[Survival_Time_Months]]&lt;60,"1-5 Years","5+ Years"))</f>
        <v>1-5 Years</v>
      </c>
      <c r="Q4010" t="s">
        <v>14</v>
      </c>
      <c r="R4010" t="b">
        <v>0</v>
      </c>
      <c r="S4010" t="s">
        <v>20</v>
      </c>
    </row>
    <row r="4011" spans="1:19" x14ac:dyDescent="0.35">
      <c r="A4011" t="s">
        <v>4056</v>
      </c>
      <c r="B4011">
        <v>1</v>
      </c>
      <c r="C4011" t="str">
        <f>IF(Table1[[#This Row],[Age]]&lt;=10,"Child",IF(Table1[[#This Row],[Age]]&lt;=20,"Teen", IF(Table1[[#This Row],[Age]]&lt;=40, "Young Adult",IF(Table1[[#This Row],[Age]]&lt;=60, "Middle Age","Old Age"))))</f>
        <v>Child</v>
      </c>
      <c r="D4011" t="s">
        <v>5050</v>
      </c>
      <c r="E4011" t="s">
        <v>47</v>
      </c>
      <c r="F4011" t="s">
        <v>36</v>
      </c>
      <c r="G4011" s="2">
        <v>45365</v>
      </c>
      <c r="H4011" s="1">
        <f>YEAR(Table1[[#This Row],[Date_of_Diagnosis]])</f>
        <v>2024</v>
      </c>
      <c r="I4011" t="s">
        <v>48</v>
      </c>
      <c r="J4011" t="s">
        <v>2</v>
      </c>
      <c r="K4011" t="b">
        <v>0</v>
      </c>
      <c r="L4011">
        <v>2</v>
      </c>
      <c r="M4011">
        <v>4</v>
      </c>
      <c r="N4011" t="s">
        <v>9</v>
      </c>
      <c r="O4011">
        <v>88</v>
      </c>
      <c r="P4011" t="str">
        <f>IF(Table1[[#This Row],[Survival_Time_Months]]&lt;12,"&lt;1 Year",IF(Table1[[#This Row],[Survival_Time_Months]]&lt;60,"1-5 Years","5+ Years"))</f>
        <v>5+ Years</v>
      </c>
      <c r="Q4011" t="s">
        <v>10</v>
      </c>
      <c r="R4011" t="b">
        <v>1</v>
      </c>
      <c r="S4011" t="s">
        <v>13</v>
      </c>
    </row>
    <row r="4012" spans="1:19" x14ac:dyDescent="0.35">
      <c r="A4012" t="s">
        <v>4057</v>
      </c>
      <c r="B4012">
        <v>12</v>
      </c>
      <c r="C4012" t="str">
        <f>IF(Table1[[#This Row],[Age]]&lt;=10,"Child",IF(Table1[[#This Row],[Age]]&lt;=20,"Teen", IF(Table1[[#This Row],[Age]]&lt;=40, "Young Adult",IF(Table1[[#This Row],[Age]]&lt;=60, "Middle Age","Old Age"))))</f>
        <v>Teen</v>
      </c>
      <c r="D4012" t="s">
        <v>40</v>
      </c>
      <c r="E4012" t="s">
        <v>50</v>
      </c>
      <c r="F4012" t="s">
        <v>44</v>
      </c>
      <c r="G4012" s="2">
        <v>43607</v>
      </c>
      <c r="H4012" s="1">
        <f>YEAR(Table1[[#This Row],[Date_of_Diagnosis]])</f>
        <v>2019</v>
      </c>
      <c r="I4012" t="s">
        <v>37</v>
      </c>
      <c r="J4012" t="s">
        <v>38</v>
      </c>
      <c r="K4012" t="b">
        <v>0</v>
      </c>
      <c r="L4012">
        <v>40</v>
      </c>
      <c r="M4012">
        <v>18</v>
      </c>
      <c r="N4012" t="s">
        <v>12</v>
      </c>
      <c r="O4012">
        <v>114</v>
      </c>
      <c r="P4012" t="str">
        <f>IF(Table1[[#This Row],[Survival_Time_Months]]&lt;12,"&lt;1 Year",IF(Table1[[#This Row],[Survival_Time_Months]]&lt;60,"1-5 Years","5+ Years"))</f>
        <v>5+ Years</v>
      </c>
      <c r="Q4012" t="s">
        <v>14</v>
      </c>
      <c r="R4012" t="b">
        <v>0</v>
      </c>
      <c r="S4012" t="s">
        <v>13</v>
      </c>
    </row>
    <row r="4013" spans="1:19" x14ac:dyDescent="0.35">
      <c r="A4013" t="s">
        <v>4058</v>
      </c>
      <c r="B4013">
        <v>29</v>
      </c>
      <c r="C4013" t="str">
        <f>IF(Table1[[#This Row],[Age]]&lt;=10,"Child",IF(Table1[[#This Row],[Age]]&lt;=20,"Teen", IF(Table1[[#This Row],[Age]]&lt;=40, "Young Adult",IF(Table1[[#This Row],[Age]]&lt;=60, "Middle Age","Old Age"))))</f>
        <v>Young Adult</v>
      </c>
      <c r="D4013" t="s">
        <v>5049</v>
      </c>
      <c r="E4013" t="s">
        <v>35</v>
      </c>
      <c r="F4013" t="s">
        <v>36</v>
      </c>
      <c r="G4013" s="2">
        <v>43658</v>
      </c>
      <c r="H4013" s="1">
        <f>YEAR(Table1[[#This Row],[Date_of_Diagnosis]])</f>
        <v>2019</v>
      </c>
      <c r="I4013" t="s">
        <v>37</v>
      </c>
      <c r="J4013" t="s">
        <v>45</v>
      </c>
      <c r="K4013" t="b">
        <v>0</v>
      </c>
      <c r="L4013">
        <v>70</v>
      </c>
      <c r="M4013">
        <v>15</v>
      </c>
      <c r="N4013" t="s">
        <v>15</v>
      </c>
      <c r="O4013">
        <v>14</v>
      </c>
      <c r="P4013" t="str">
        <f>IF(Table1[[#This Row],[Survival_Time_Months]]&lt;12,"&lt;1 Year",IF(Table1[[#This Row],[Survival_Time_Months]]&lt;60,"1-5 Years","5+ Years"))</f>
        <v>1-5 Years</v>
      </c>
      <c r="Q4013" t="s">
        <v>10</v>
      </c>
      <c r="R4013" t="b">
        <v>0</v>
      </c>
      <c r="S4013" t="s">
        <v>11</v>
      </c>
    </row>
    <row r="4014" spans="1:19" x14ac:dyDescent="0.35">
      <c r="A4014" t="s">
        <v>4059</v>
      </c>
      <c r="B4014">
        <v>59</v>
      </c>
      <c r="C4014" t="str">
        <f>IF(Table1[[#This Row],[Age]]&lt;=10,"Child",IF(Table1[[#This Row],[Age]]&lt;=20,"Teen", IF(Table1[[#This Row],[Age]]&lt;=40, "Young Adult",IF(Table1[[#This Row],[Age]]&lt;=60, "Middle Age","Old Age"))))</f>
        <v>Middle Age</v>
      </c>
      <c r="D4014" t="s">
        <v>5050</v>
      </c>
      <c r="E4014" t="s">
        <v>47</v>
      </c>
      <c r="F4014" t="s">
        <v>44</v>
      </c>
      <c r="G4014" s="2">
        <v>43691</v>
      </c>
      <c r="H4014" s="1">
        <f>YEAR(Table1[[#This Row],[Date_of_Diagnosis]])</f>
        <v>2019</v>
      </c>
      <c r="I4014" t="s">
        <v>42</v>
      </c>
      <c r="J4014" t="s">
        <v>38</v>
      </c>
      <c r="K4014" t="b">
        <v>0</v>
      </c>
      <c r="L4014">
        <v>34</v>
      </c>
      <c r="M4014">
        <v>5</v>
      </c>
      <c r="N4014" t="s">
        <v>12</v>
      </c>
      <c r="O4014">
        <v>28</v>
      </c>
      <c r="P4014" t="str">
        <f>IF(Table1[[#This Row],[Survival_Time_Months]]&lt;12,"&lt;1 Year",IF(Table1[[#This Row],[Survival_Time_Months]]&lt;60,"1-5 Years","5+ Years"))</f>
        <v>1-5 Years</v>
      </c>
      <c r="Q4014" t="s">
        <v>10</v>
      </c>
      <c r="R4014" t="b">
        <v>1</v>
      </c>
      <c r="S4014" t="s">
        <v>16</v>
      </c>
    </row>
    <row r="4015" spans="1:19" x14ac:dyDescent="0.35">
      <c r="A4015" t="s">
        <v>4060</v>
      </c>
      <c r="B4015">
        <v>36</v>
      </c>
      <c r="C4015" t="str">
        <f>IF(Table1[[#This Row],[Age]]&lt;=10,"Child",IF(Table1[[#This Row],[Age]]&lt;=20,"Teen", IF(Table1[[#This Row],[Age]]&lt;=40, "Young Adult",IF(Table1[[#This Row],[Age]]&lt;=60, "Middle Age","Old Age"))))</f>
        <v>Young Adult</v>
      </c>
      <c r="D4015" t="s">
        <v>5049</v>
      </c>
      <c r="E4015" t="s">
        <v>47</v>
      </c>
      <c r="F4015" t="s">
        <v>44</v>
      </c>
      <c r="G4015" s="2">
        <v>45586</v>
      </c>
      <c r="H4015" s="1">
        <f>YEAR(Table1[[#This Row],[Date_of_Diagnosis]])</f>
        <v>2024</v>
      </c>
      <c r="I4015" t="s">
        <v>37</v>
      </c>
      <c r="J4015" t="s">
        <v>45</v>
      </c>
      <c r="K4015" t="b">
        <v>1</v>
      </c>
      <c r="L4015">
        <v>32</v>
      </c>
      <c r="M4015">
        <v>6</v>
      </c>
      <c r="N4015" t="s">
        <v>12</v>
      </c>
      <c r="O4015">
        <v>14</v>
      </c>
      <c r="P4015" t="str">
        <f>IF(Table1[[#This Row],[Survival_Time_Months]]&lt;12,"&lt;1 Year",IF(Table1[[#This Row],[Survival_Time_Months]]&lt;60,"1-5 Years","5+ Years"))</f>
        <v>1-5 Years</v>
      </c>
      <c r="Q4015" t="s">
        <v>14</v>
      </c>
      <c r="R4015" t="b">
        <v>1</v>
      </c>
      <c r="S4015" t="s">
        <v>18</v>
      </c>
    </row>
    <row r="4016" spans="1:19" x14ac:dyDescent="0.35">
      <c r="A4016" t="s">
        <v>4061</v>
      </c>
      <c r="B4016">
        <v>75</v>
      </c>
      <c r="C4016" t="str">
        <f>IF(Table1[[#This Row],[Age]]&lt;=10,"Child",IF(Table1[[#This Row],[Age]]&lt;=20,"Teen", IF(Table1[[#This Row],[Age]]&lt;=40, "Young Adult",IF(Table1[[#This Row],[Age]]&lt;=60, "Middle Age","Old Age"))))</f>
        <v>Old Age</v>
      </c>
      <c r="D4016" t="s">
        <v>40</v>
      </c>
      <c r="E4016" t="s">
        <v>47</v>
      </c>
      <c r="F4016" t="s">
        <v>41</v>
      </c>
      <c r="G4016" s="2">
        <v>45535</v>
      </c>
      <c r="H4016" s="1">
        <f>YEAR(Table1[[#This Row],[Date_of_Diagnosis]])</f>
        <v>2024</v>
      </c>
      <c r="I4016" t="s">
        <v>42</v>
      </c>
      <c r="J4016" t="s">
        <v>38</v>
      </c>
      <c r="K4016" t="b">
        <v>0</v>
      </c>
      <c r="L4016">
        <v>58</v>
      </c>
      <c r="M4016">
        <v>14</v>
      </c>
      <c r="N4016" t="s">
        <v>12</v>
      </c>
      <c r="O4016">
        <v>32</v>
      </c>
      <c r="P4016" t="str">
        <f>IF(Table1[[#This Row],[Survival_Time_Months]]&lt;12,"&lt;1 Year",IF(Table1[[#This Row],[Survival_Time_Months]]&lt;60,"1-5 Years","5+ Years"))</f>
        <v>1-5 Years</v>
      </c>
      <c r="Q4016" t="s">
        <v>10</v>
      </c>
      <c r="R4016" t="b">
        <v>1</v>
      </c>
      <c r="S4016" t="s">
        <v>19</v>
      </c>
    </row>
    <row r="4017" spans="1:19" x14ac:dyDescent="0.35">
      <c r="A4017" t="s">
        <v>4062</v>
      </c>
      <c r="B4017">
        <v>19</v>
      </c>
      <c r="C4017" t="str">
        <f>IF(Table1[[#This Row],[Age]]&lt;=10,"Child",IF(Table1[[#This Row],[Age]]&lt;=20,"Teen", IF(Table1[[#This Row],[Age]]&lt;=40, "Young Adult",IF(Table1[[#This Row],[Age]]&lt;=60, "Middle Age","Old Age"))))</f>
        <v>Teen</v>
      </c>
      <c r="D4017" t="s">
        <v>5050</v>
      </c>
      <c r="E4017" t="s">
        <v>35</v>
      </c>
      <c r="F4017" t="s">
        <v>44</v>
      </c>
      <c r="G4017" s="2">
        <v>43600</v>
      </c>
      <c r="H4017" s="1">
        <f>YEAR(Table1[[#This Row],[Date_of_Diagnosis]])</f>
        <v>2019</v>
      </c>
      <c r="I4017" t="s">
        <v>51</v>
      </c>
      <c r="J4017" t="s">
        <v>2</v>
      </c>
      <c r="K4017" t="b">
        <v>1</v>
      </c>
      <c r="L4017">
        <v>20</v>
      </c>
      <c r="M4017">
        <v>7</v>
      </c>
      <c r="N4017" t="s">
        <v>15</v>
      </c>
      <c r="O4017">
        <v>111</v>
      </c>
      <c r="P4017" t="str">
        <f>IF(Table1[[#This Row],[Survival_Time_Months]]&lt;12,"&lt;1 Year",IF(Table1[[#This Row],[Survival_Time_Months]]&lt;60,"1-5 Years","5+ Years"))</f>
        <v>5+ Years</v>
      </c>
      <c r="Q4017" t="s">
        <v>10</v>
      </c>
      <c r="R4017" t="b">
        <v>1</v>
      </c>
      <c r="S4017" t="s">
        <v>13</v>
      </c>
    </row>
    <row r="4018" spans="1:19" x14ac:dyDescent="0.35">
      <c r="A4018" t="s">
        <v>4063</v>
      </c>
      <c r="B4018">
        <v>53</v>
      </c>
      <c r="C4018" t="str">
        <f>IF(Table1[[#This Row],[Age]]&lt;=10,"Child",IF(Table1[[#This Row],[Age]]&lt;=20,"Teen", IF(Table1[[#This Row],[Age]]&lt;=40, "Young Adult",IF(Table1[[#This Row],[Age]]&lt;=60, "Middle Age","Old Age"))))</f>
        <v>Middle Age</v>
      </c>
      <c r="D4018" t="s">
        <v>40</v>
      </c>
      <c r="E4018" t="s">
        <v>50</v>
      </c>
      <c r="F4018" t="s">
        <v>44</v>
      </c>
      <c r="G4018" s="2">
        <v>44967</v>
      </c>
      <c r="H4018" s="1">
        <f>YEAR(Table1[[#This Row],[Date_of_Diagnosis]])</f>
        <v>2023</v>
      </c>
      <c r="I4018" t="s">
        <v>48</v>
      </c>
      <c r="J4018" t="s">
        <v>38</v>
      </c>
      <c r="K4018" t="b">
        <v>1</v>
      </c>
      <c r="L4018">
        <v>48</v>
      </c>
      <c r="M4018">
        <v>19</v>
      </c>
      <c r="N4018" t="s">
        <v>9</v>
      </c>
      <c r="O4018">
        <v>10</v>
      </c>
      <c r="P4018" t="str">
        <f>IF(Table1[[#This Row],[Survival_Time_Months]]&lt;12,"&lt;1 Year",IF(Table1[[#This Row],[Survival_Time_Months]]&lt;60,"1-5 Years","5+ Years"))</f>
        <v>&lt;1 Year</v>
      </c>
      <c r="Q4018" t="s">
        <v>14</v>
      </c>
      <c r="R4018" t="b">
        <v>1</v>
      </c>
      <c r="S4018" t="s">
        <v>13</v>
      </c>
    </row>
    <row r="4019" spans="1:19" x14ac:dyDescent="0.35">
      <c r="A4019" t="s">
        <v>4064</v>
      </c>
      <c r="B4019">
        <v>46</v>
      </c>
      <c r="C4019" t="str">
        <f>IF(Table1[[#This Row],[Age]]&lt;=10,"Child",IF(Table1[[#This Row],[Age]]&lt;=20,"Teen", IF(Table1[[#This Row],[Age]]&lt;=40, "Young Adult",IF(Table1[[#This Row],[Age]]&lt;=60, "Middle Age","Old Age"))))</f>
        <v>Middle Age</v>
      </c>
      <c r="D4019" t="s">
        <v>5050</v>
      </c>
      <c r="E4019" t="s">
        <v>50</v>
      </c>
      <c r="F4019" t="s">
        <v>44</v>
      </c>
      <c r="G4019" s="2">
        <v>43637</v>
      </c>
      <c r="H4019" s="1">
        <f>YEAR(Table1[[#This Row],[Date_of_Diagnosis]])</f>
        <v>2019</v>
      </c>
      <c r="I4019" t="s">
        <v>42</v>
      </c>
      <c r="J4019" t="s">
        <v>2</v>
      </c>
      <c r="K4019" t="b">
        <v>1</v>
      </c>
      <c r="L4019">
        <v>7</v>
      </c>
      <c r="M4019">
        <v>0</v>
      </c>
      <c r="N4019" t="s">
        <v>12</v>
      </c>
      <c r="O4019">
        <v>79</v>
      </c>
      <c r="P4019" t="str">
        <f>IF(Table1[[#This Row],[Survival_Time_Months]]&lt;12,"&lt;1 Year",IF(Table1[[#This Row],[Survival_Time_Months]]&lt;60,"1-5 Years","5+ Years"))</f>
        <v>5+ Years</v>
      </c>
      <c r="Q4019" t="s">
        <v>14</v>
      </c>
      <c r="R4019" t="b">
        <v>1</v>
      </c>
      <c r="S4019" t="s">
        <v>16</v>
      </c>
    </row>
    <row r="4020" spans="1:19" x14ac:dyDescent="0.35">
      <c r="A4020" t="s">
        <v>4065</v>
      </c>
      <c r="B4020">
        <v>28</v>
      </c>
      <c r="C4020" t="str">
        <f>IF(Table1[[#This Row],[Age]]&lt;=10,"Child",IF(Table1[[#This Row],[Age]]&lt;=20,"Teen", IF(Table1[[#This Row],[Age]]&lt;=40, "Young Adult",IF(Table1[[#This Row],[Age]]&lt;=60, "Middle Age","Old Age"))))</f>
        <v>Young Adult</v>
      </c>
      <c r="D4020" t="s">
        <v>5050</v>
      </c>
      <c r="E4020" t="s">
        <v>35</v>
      </c>
      <c r="F4020" t="s">
        <v>41</v>
      </c>
      <c r="G4020" s="2">
        <v>43830</v>
      </c>
      <c r="H4020" s="1">
        <f>YEAR(Table1[[#This Row],[Date_of_Diagnosis]])</f>
        <v>2019</v>
      </c>
      <c r="I4020" t="s">
        <v>48</v>
      </c>
      <c r="J4020" t="s">
        <v>45</v>
      </c>
      <c r="K4020" t="b">
        <v>0</v>
      </c>
      <c r="L4020">
        <v>64</v>
      </c>
      <c r="M4020">
        <v>16</v>
      </c>
      <c r="N4020" t="s">
        <v>12</v>
      </c>
      <c r="O4020">
        <v>40</v>
      </c>
      <c r="P4020" t="str">
        <f>IF(Table1[[#This Row],[Survival_Time_Months]]&lt;12,"&lt;1 Year",IF(Table1[[#This Row],[Survival_Time_Months]]&lt;60,"1-5 Years","5+ Years"))</f>
        <v>1-5 Years</v>
      </c>
      <c r="Q4020" t="s">
        <v>14</v>
      </c>
      <c r="R4020" t="b">
        <v>0</v>
      </c>
      <c r="S4020" t="s">
        <v>23</v>
      </c>
    </row>
    <row r="4021" spans="1:19" x14ac:dyDescent="0.35">
      <c r="A4021" t="s">
        <v>4066</v>
      </c>
      <c r="B4021">
        <v>74</v>
      </c>
      <c r="C4021" t="str">
        <f>IF(Table1[[#This Row],[Age]]&lt;=10,"Child",IF(Table1[[#This Row],[Age]]&lt;=20,"Teen", IF(Table1[[#This Row],[Age]]&lt;=40, "Young Adult",IF(Table1[[#This Row],[Age]]&lt;=60, "Middle Age","Old Age"))))</f>
        <v>Old Age</v>
      </c>
      <c r="D4021" t="s">
        <v>5050</v>
      </c>
      <c r="E4021" t="s">
        <v>50</v>
      </c>
      <c r="F4021" t="s">
        <v>41</v>
      </c>
      <c r="G4021" s="2">
        <v>44023</v>
      </c>
      <c r="H4021" s="1">
        <f>YEAR(Table1[[#This Row],[Date_of_Diagnosis]])</f>
        <v>2020</v>
      </c>
      <c r="I4021" t="s">
        <v>51</v>
      </c>
      <c r="J4021" t="s">
        <v>38</v>
      </c>
      <c r="K4021" t="b">
        <v>0</v>
      </c>
      <c r="L4021">
        <v>35</v>
      </c>
      <c r="M4021">
        <v>4</v>
      </c>
      <c r="N4021" t="s">
        <v>12</v>
      </c>
      <c r="O4021">
        <v>69</v>
      </c>
      <c r="P4021" t="str">
        <f>IF(Table1[[#This Row],[Survival_Time_Months]]&lt;12,"&lt;1 Year",IF(Table1[[#This Row],[Survival_Time_Months]]&lt;60,"1-5 Years","5+ Years"))</f>
        <v>5+ Years</v>
      </c>
      <c r="Q4021" t="s">
        <v>10</v>
      </c>
      <c r="R4021" t="b">
        <v>1</v>
      </c>
      <c r="S4021" t="s">
        <v>18</v>
      </c>
    </row>
    <row r="4022" spans="1:19" x14ac:dyDescent="0.35">
      <c r="A4022" t="s">
        <v>4067</v>
      </c>
      <c r="B4022">
        <v>38</v>
      </c>
      <c r="C4022" t="str">
        <f>IF(Table1[[#This Row],[Age]]&lt;=10,"Child",IF(Table1[[#This Row],[Age]]&lt;=20,"Teen", IF(Table1[[#This Row],[Age]]&lt;=40, "Young Adult",IF(Table1[[#This Row],[Age]]&lt;=60, "Middle Age","Old Age"))))</f>
        <v>Young Adult</v>
      </c>
      <c r="D4022" t="s">
        <v>5049</v>
      </c>
      <c r="E4022" t="s">
        <v>47</v>
      </c>
      <c r="F4022" t="s">
        <v>44</v>
      </c>
      <c r="G4022" s="2">
        <v>45608</v>
      </c>
      <c r="H4022" s="1">
        <f>YEAR(Table1[[#This Row],[Date_of_Diagnosis]])</f>
        <v>2024</v>
      </c>
      <c r="I4022" t="s">
        <v>51</v>
      </c>
      <c r="J4022" t="s">
        <v>45</v>
      </c>
      <c r="K4022" t="b">
        <v>0</v>
      </c>
      <c r="L4022">
        <v>5</v>
      </c>
      <c r="M4022">
        <v>4</v>
      </c>
      <c r="N4022" t="s">
        <v>15</v>
      </c>
      <c r="O4022">
        <v>3</v>
      </c>
      <c r="P4022" t="str">
        <f>IF(Table1[[#This Row],[Survival_Time_Months]]&lt;12,"&lt;1 Year",IF(Table1[[#This Row],[Survival_Time_Months]]&lt;60,"1-5 Years","5+ Years"))</f>
        <v>&lt;1 Year</v>
      </c>
      <c r="Q4022" t="s">
        <v>10</v>
      </c>
      <c r="R4022" t="b">
        <v>0</v>
      </c>
      <c r="S4022" t="s">
        <v>19</v>
      </c>
    </row>
    <row r="4023" spans="1:19" x14ac:dyDescent="0.35">
      <c r="A4023" t="s">
        <v>4068</v>
      </c>
      <c r="B4023">
        <v>59</v>
      </c>
      <c r="C4023" t="str">
        <f>IF(Table1[[#This Row],[Age]]&lt;=10,"Child",IF(Table1[[#This Row],[Age]]&lt;=20,"Teen", IF(Table1[[#This Row],[Age]]&lt;=40, "Young Adult",IF(Table1[[#This Row],[Age]]&lt;=60, "Middle Age","Old Age"))))</f>
        <v>Middle Age</v>
      </c>
      <c r="D4023" t="s">
        <v>5050</v>
      </c>
      <c r="E4023" t="s">
        <v>47</v>
      </c>
      <c r="F4023" t="s">
        <v>41</v>
      </c>
      <c r="G4023" s="2">
        <v>43825</v>
      </c>
      <c r="H4023" s="1">
        <f>YEAR(Table1[[#This Row],[Date_of_Diagnosis]])</f>
        <v>2019</v>
      </c>
      <c r="I4023" t="s">
        <v>51</v>
      </c>
      <c r="J4023" t="s">
        <v>45</v>
      </c>
      <c r="K4023" t="b">
        <v>1</v>
      </c>
      <c r="L4023">
        <v>57</v>
      </c>
      <c r="M4023">
        <v>4</v>
      </c>
      <c r="N4023" t="s">
        <v>15</v>
      </c>
      <c r="O4023">
        <v>73</v>
      </c>
      <c r="P4023" t="str">
        <f>IF(Table1[[#This Row],[Survival_Time_Months]]&lt;12,"&lt;1 Year",IF(Table1[[#This Row],[Survival_Time_Months]]&lt;60,"1-5 Years","5+ Years"))</f>
        <v>5+ Years</v>
      </c>
      <c r="Q4023" t="s">
        <v>14</v>
      </c>
      <c r="R4023" t="b">
        <v>0</v>
      </c>
      <c r="S4023" t="s">
        <v>20</v>
      </c>
    </row>
    <row r="4024" spans="1:19" x14ac:dyDescent="0.35">
      <c r="A4024" t="s">
        <v>4069</v>
      </c>
      <c r="B4024">
        <v>16</v>
      </c>
      <c r="C4024" t="str">
        <f>IF(Table1[[#This Row],[Age]]&lt;=10,"Child",IF(Table1[[#This Row],[Age]]&lt;=20,"Teen", IF(Table1[[#This Row],[Age]]&lt;=40, "Young Adult",IF(Table1[[#This Row],[Age]]&lt;=60, "Middle Age","Old Age"))))</f>
        <v>Teen</v>
      </c>
      <c r="D4024" t="s">
        <v>5049</v>
      </c>
      <c r="E4024" t="s">
        <v>50</v>
      </c>
      <c r="F4024" t="s">
        <v>36</v>
      </c>
      <c r="G4024" s="2">
        <v>44679</v>
      </c>
      <c r="H4024" s="1">
        <f>YEAR(Table1[[#This Row],[Date_of_Diagnosis]])</f>
        <v>2022</v>
      </c>
      <c r="I4024" t="s">
        <v>51</v>
      </c>
      <c r="J4024" t="s">
        <v>45</v>
      </c>
      <c r="K4024" t="b">
        <v>1</v>
      </c>
      <c r="L4024">
        <v>9</v>
      </c>
      <c r="M4024">
        <v>4</v>
      </c>
      <c r="N4024" t="s">
        <v>12</v>
      </c>
      <c r="O4024">
        <v>109</v>
      </c>
      <c r="P4024" t="str">
        <f>IF(Table1[[#This Row],[Survival_Time_Months]]&lt;12,"&lt;1 Year",IF(Table1[[#This Row],[Survival_Time_Months]]&lt;60,"1-5 Years","5+ Years"))</f>
        <v>5+ Years</v>
      </c>
      <c r="Q4024" t="s">
        <v>14</v>
      </c>
      <c r="R4024" t="b">
        <v>1</v>
      </c>
      <c r="S4024" t="s">
        <v>16</v>
      </c>
    </row>
    <row r="4025" spans="1:19" x14ac:dyDescent="0.35">
      <c r="A4025" t="s">
        <v>4070</v>
      </c>
      <c r="B4025">
        <v>55</v>
      </c>
      <c r="C4025" t="str">
        <f>IF(Table1[[#This Row],[Age]]&lt;=10,"Child",IF(Table1[[#This Row],[Age]]&lt;=20,"Teen", IF(Table1[[#This Row],[Age]]&lt;=40, "Young Adult",IF(Table1[[#This Row],[Age]]&lt;=60, "Middle Age","Old Age"))))</f>
        <v>Middle Age</v>
      </c>
      <c r="D4025" t="s">
        <v>40</v>
      </c>
      <c r="E4025" t="s">
        <v>47</v>
      </c>
      <c r="F4025" t="s">
        <v>44</v>
      </c>
      <c r="G4025" s="2">
        <v>44946</v>
      </c>
      <c r="H4025" s="1">
        <f>YEAR(Table1[[#This Row],[Date_of_Diagnosis]])</f>
        <v>2023</v>
      </c>
      <c r="I4025" t="s">
        <v>42</v>
      </c>
      <c r="J4025" t="s">
        <v>38</v>
      </c>
      <c r="K4025" t="b">
        <v>1</v>
      </c>
      <c r="L4025">
        <v>35</v>
      </c>
      <c r="M4025">
        <v>11</v>
      </c>
      <c r="N4025" t="s">
        <v>9</v>
      </c>
      <c r="O4025">
        <v>101</v>
      </c>
      <c r="P4025" t="str">
        <f>IF(Table1[[#This Row],[Survival_Time_Months]]&lt;12,"&lt;1 Year",IF(Table1[[#This Row],[Survival_Time_Months]]&lt;60,"1-5 Years","5+ Years"))</f>
        <v>5+ Years</v>
      </c>
      <c r="Q4025" t="s">
        <v>14</v>
      </c>
      <c r="R4025" t="b">
        <v>0</v>
      </c>
      <c r="S4025" t="s">
        <v>19</v>
      </c>
    </row>
    <row r="4026" spans="1:19" x14ac:dyDescent="0.35">
      <c r="A4026" t="s">
        <v>4071</v>
      </c>
      <c r="B4026">
        <v>63</v>
      </c>
      <c r="C4026" t="str">
        <f>IF(Table1[[#This Row],[Age]]&lt;=10,"Child",IF(Table1[[#This Row],[Age]]&lt;=20,"Teen", IF(Table1[[#This Row],[Age]]&lt;=40, "Young Adult",IF(Table1[[#This Row],[Age]]&lt;=60, "Middle Age","Old Age"))))</f>
        <v>Old Age</v>
      </c>
      <c r="D4026" t="s">
        <v>40</v>
      </c>
      <c r="E4026" t="s">
        <v>50</v>
      </c>
      <c r="F4026" t="s">
        <v>44</v>
      </c>
      <c r="G4026" s="2">
        <v>45420</v>
      </c>
      <c r="H4026" s="1">
        <f>YEAR(Table1[[#This Row],[Date_of_Diagnosis]])</f>
        <v>2024</v>
      </c>
      <c r="I4026" t="s">
        <v>48</v>
      </c>
      <c r="J4026" t="s">
        <v>38</v>
      </c>
      <c r="K4026" t="b">
        <v>1</v>
      </c>
      <c r="L4026">
        <v>60</v>
      </c>
      <c r="M4026">
        <v>15</v>
      </c>
      <c r="N4026" t="s">
        <v>15</v>
      </c>
      <c r="O4026">
        <v>96</v>
      </c>
      <c r="P4026" t="str">
        <f>IF(Table1[[#This Row],[Survival_Time_Months]]&lt;12,"&lt;1 Year",IF(Table1[[#This Row],[Survival_Time_Months]]&lt;60,"1-5 Years","5+ Years"))</f>
        <v>5+ Years</v>
      </c>
      <c r="Q4026" t="s">
        <v>10</v>
      </c>
      <c r="R4026" t="b">
        <v>0</v>
      </c>
      <c r="S4026" t="s">
        <v>13</v>
      </c>
    </row>
    <row r="4027" spans="1:19" x14ac:dyDescent="0.35">
      <c r="A4027" t="s">
        <v>4072</v>
      </c>
      <c r="B4027">
        <v>42</v>
      </c>
      <c r="C4027" t="str">
        <f>IF(Table1[[#This Row],[Age]]&lt;=10,"Child",IF(Table1[[#This Row],[Age]]&lt;=20,"Teen", IF(Table1[[#This Row],[Age]]&lt;=40, "Young Adult",IF(Table1[[#This Row],[Age]]&lt;=60, "Middle Age","Old Age"))))</f>
        <v>Middle Age</v>
      </c>
      <c r="D4027" t="s">
        <v>40</v>
      </c>
      <c r="E4027" t="s">
        <v>47</v>
      </c>
      <c r="F4027" t="s">
        <v>44</v>
      </c>
      <c r="G4027" s="2">
        <v>43513</v>
      </c>
      <c r="H4027" s="1">
        <f>YEAR(Table1[[#This Row],[Date_of_Diagnosis]])</f>
        <v>2019</v>
      </c>
      <c r="I4027" t="s">
        <v>48</v>
      </c>
      <c r="J4027" t="s">
        <v>2</v>
      </c>
      <c r="K4027" t="b">
        <v>0</v>
      </c>
      <c r="L4027">
        <v>17</v>
      </c>
      <c r="M4027">
        <v>11</v>
      </c>
      <c r="N4027" t="s">
        <v>15</v>
      </c>
      <c r="O4027">
        <v>101</v>
      </c>
      <c r="P4027" t="str">
        <f>IF(Table1[[#This Row],[Survival_Time_Months]]&lt;12,"&lt;1 Year",IF(Table1[[#This Row],[Survival_Time_Months]]&lt;60,"1-5 Years","5+ Years"))</f>
        <v>5+ Years</v>
      </c>
      <c r="Q4027" t="s">
        <v>14</v>
      </c>
      <c r="R4027" t="b">
        <v>0</v>
      </c>
      <c r="S4027" t="s">
        <v>22</v>
      </c>
    </row>
    <row r="4028" spans="1:19" x14ac:dyDescent="0.35">
      <c r="A4028" t="s">
        <v>4073</v>
      </c>
      <c r="B4028">
        <v>9</v>
      </c>
      <c r="C4028" t="str">
        <f>IF(Table1[[#This Row],[Age]]&lt;=10,"Child",IF(Table1[[#This Row],[Age]]&lt;=20,"Teen", IF(Table1[[#This Row],[Age]]&lt;=40, "Young Adult",IF(Table1[[#This Row],[Age]]&lt;=60, "Middle Age","Old Age"))))</f>
        <v>Child</v>
      </c>
      <c r="D4028" t="s">
        <v>5050</v>
      </c>
      <c r="E4028" t="s">
        <v>47</v>
      </c>
      <c r="F4028" t="s">
        <v>36</v>
      </c>
      <c r="G4028" s="2">
        <v>45488</v>
      </c>
      <c r="H4028" s="1">
        <f>YEAR(Table1[[#This Row],[Date_of_Diagnosis]])</f>
        <v>2024</v>
      </c>
      <c r="I4028" t="s">
        <v>51</v>
      </c>
      <c r="J4028" t="s">
        <v>2</v>
      </c>
      <c r="K4028" t="b">
        <v>0</v>
      </c>
      <c r="L4028">
        <v>41</v>
      </c>
      <c r="M4028">
        <v>20</v>
      </c>
      <c r="N4028" t="s">
        <v>12</v>
      </c>
      <c r="O4028">
        <v>22</v>
      </c>
      <c r="P4028" t="str">
        <f>IF(Table1[[#This Row],[Survival_Time_Months]]&lt;12,"&lt;1 Year",IF(Table1[[#This Row],[Survival_Time_Months]]&lt;60,"1-5 Years","5+ Years"))</f>
        <v>1-5 Years</v>
      </c>
      <c r="Q4028" t="s">
        <v>10</v>
      </c>
      <c r="R4028" t="b">
        <v>0</v>
      </c>
      <c r="S4028" t="s">
        <v>18</v>
      </c>
    </row>
    <row r="4029" spans="1:19" x14ac:dyDescent="0.35">
      <c r="A4029" t="s">
        <v>4074</v>
      </c>
      <c r="B4029">
        <v>43</v>
      </c>
      <c r="C4029" t="str">
        <f>IF(Table1[[#This Row],[Age]]&lt;=10,"Child",IF(Table1[[#This Row],[Age]]&lt;=20,"Teen", IF(Table1[[#This Row],[Age]]&lt;=40, "Young Adult",IF(Table1[[#This Row],[Age]]&lt;=60, "Middle Age","Old Age"))))</f>
        <v>Middle Age</v>
      </c>
      <c r="D4029" t="s">
        <v>5049</v>
      </c>
      <c r="E4029" t="s">
        <v>47</v>
      </c>
      <c r="F4029" t="s">
        <v>36</v>
      </c>
      <c r="G4029" s="2">
        <v>44017</v>
      </c>
      <c r="H4029" s="1">
        <f>YEAR(Table1[[#This Row],[Date_of_Diagnosis]])</f>
        <v>2020</v>
      </c>
      <c r="I4029" t="s">
        <v>51</v>
      </c>
      <c r="J4029" t="s">
        <v>45</v>
      </c>
      <c r="K4029" t="b">
        <v>1</v>
      </c>
      <c r="L4029">
        <v>23</v>
      </c>
      <c r="M4029">
        <v>4</v>
      </c>
      <c r="N4029" t="s">
        <v>15</v>
      </c>
      <c r="O4029">
        <v>61</v>
      </c>
      <c r="P4029" t="str">
        <f>IF(Table1[[#This Row],[Survival_Time_Months]]&lt;12,"&lt;1 Year",IF(Table1[[#This Row],[Survival_Time_Months]]&lt;60,"1-5 Years","5+ Years"))</f>
        <v>5+ Years</v>
      </c>
      <c r="Q4029" t="s">
        <v>14</v>
      </c>
      <c r="R4029" t="b">
        <v>0</v>
      </c>
      <c r="S4029" t="s">
        <v>20</v>
      </c>
    </row>
    <row r="4030" spans="1:19" x14ac:dyDescent="0.35">
      <c r="A4030" t="s">
        <v>4075</v>
      </c>
      <c r="B4030">
        <v>33</v>
      </c>
      <c r="C4030" t="str">
        <f>IF(Table1[[#This Row],[Age]]&lt;=10,"Child",IF(Table1[[#This Row],[Age]]&lt;=20,"Teen", IF(Table1[[#This Row],[Age]]&lt;=40, "Young Adult",IF(Table1[[#This Row],[Age]]&lt;=60, "Middle Age","Old Age"))))</f>
        <v>Young Adult</v>
      </c>
      <c r="D4030" t="s">
        <v>5049</v>
      </c>
      <c r="E4030" t="s">
        <v>47</v>
      </c>
      <c r="F4030" t="s">
        <v>36</v>
      </c>
      <c r="G4030" s="2">
        <v>43809</v>
      </c>
      <c r="H4030" s="1">
        <f>YEAR(Table1[[#This Row],[Date_of_Diagnosis]])</f>
        <v>2019</v>
      </c>
      <c r="I4030" t="s">
        <v>42</v>
      </c>
      <c r="J4030" t="s">
        <v>45</v>
      </c>
      <c r="K4030" t="b">
        <v>1</v>
      </c>
      <c r="L4030">
        <v>51</v>
      </c>
      <c r="M4030">
        <v>14</v>
      </c>
      <c r="N4030" t="s">
        <v>15</v>
      </c>
      <c r="O4030">
        <v>93</v>
      </c>
      <c r="P4030" t="str">
        <f>IF(Table1[[#This Row],[Survival_Time_Months]]&lt;12,"&lt;1 Year",IF(Table1[[#This Row],[Survival_Time_Months]]&lt;60,"1-5 Years","5+ Years"))</f>
        <v>5+ Years</v>
      </c>
      <c r="Q4030" t="s">
        <v>10</v>
      </c>
      <c r="R4030" t="b">
        <v>0</v>
      </c>
      <c r="S4030" t="s">
        <v>23</v>
      </c>
    </row>
    <row r="4031" spans="1:19" x14ac:dyDescent="0.35">
      <c r="A4031" t="s">
        <v>4076</v>
      </c>
      <c r="B4031">
        <v>2</v>
      </c>
      <c r="C4031" t="str">
        <f>IF(Table1[[#This Row],[Age]]&lt;=10,"Child",IF(Table1[[#This Row],[Age]]&lt;=20,"Teen", IF(Table1[[#This Row],[Age]]&lt;=40, "Young Adult",IF(Table1[[#This Row],[Age]]&lt;=60, "Middle Age","Old Age"))))</f>
        <v>Child</v>
      </c>
      <c r="D4031" t="s">
        <v>5050</v>
      </c>
      <c r="E4031" t="s">
        <v>50</v>
      </c>
      <c r="F4031" t="s">
        <v>44</v>
      </c>
      <c r="G4031" s="2">
        <v>44141</v>
      </c>
      <c r="H4031" s="1">
        <f>YEAR(Table1[[#This Row],[Date_of_Diagnosis]])</f>
        <v>2020</v>
      </c>
      <c r="I4031" t="s">
        <v>48</v>
      </c>
      <c r="J4031" t="s">
        <v>45</v>
      </c>
      <c r="K4031" t="b">
        <v>1</v>
      </c>
      <c r="L4031">
        <v>10</v>
      </c>
      <c r="M4031">
        <v>11</v>
      </c>
      <c r="N4031" t="s">
        <v>12</v>
      </c>
      <c r="O4031">
        <v>54</v>
      </c>
      <c r="P4031" t="str">
        <f>IF(Table1[[#This Row],[Survival_Time_Months]]&lt;12,"&lt;1 Year",IF(Table1[[#This Row],[Survival_Time_Months]]&lt;60,"1-5 Years","5+ Years"))</f>
        <v>1-5 Years</v>
      </c>
      <c r="Q4031" t="s">
        <v>10</v>
      </c>
      <c r="R4031" t="b">
        <v>0</v>
      </c>
      <c r="S4031" t="s">
        <v>13</v>
      </c>
    </row>
    <row r="4032" spans="1:19" x14ac:dyDescent="0.35">
      <c r="A4032" t="s">
        <v>4077</v>
      </c>
      <c r="B4032">
        <v>10</v>
      </c>
      <c r="C4032" t="str">
        <f>IF(Table1[[#This Row],[Age]]&lt;=10,"Child",IF(Table1[[#This Row],[Age]]&lt;=20,"Teen", IF(Table1[[#This Row],[Age]]&lt;=40, "Young Adult",IF(Table1[[#This Row],[Age]]&lt;=60, "Middle Age","Old Age"))))</f>
        <v>Child</v>
      </c>
      <c r="D4032" t="s">
        <v>5049</v>
      </c>
      <c r="E4032" t="s">
        <v>50</v>
      </c>
      <c r="F4032" t="s">
        <v>41</v>
      </c>
      <c r="G4032" s="2">
        <v>43489</v>
      </c>
      <c r="H4032" s="1">
        <f>YEAR(Table1[[#This Row],[Date_of_Diagnosis]])</f>
        <v>2019</v>
      </c>
      <c r="I4032" t="s">
        <v>42</v>
      </c>
      <c r="J4032" t="s">
        <v>45</v>
      </c>
      <c r="K4032" t="b">
        <v>0</v>
      </c>
      <c r="L4032">
        <v>25</v>
      </c>
      <c r="M4032">
        <v>14</v>
      </c>
      <c r="N4032" t="s">
        <v>9</v>
      </c>
      <c r="O4032">
        <v>2</v>
      </c>
      <c r="P4032" t="str">
        <f>IF(Table1[[#This Row],[Survival_Time_Months]]&lt;12,"&lt;1 Year",IF(Table1[[#This Row],[Survival_Time_Months]]&lt;60,"1-5 Years","5+ Years"))</f>
        <v>&lt;1 Year</v>
      </c>
      <c r="Q4032" t="s">
        <v>14</v>
      </c>
      <c r="R4032" t="b">
        <v>1</v>
      </c>
      <c r="S4032" t="s">
        <v>13</v>
      </c>
    </row>
    <row r="4033" spans="1:19" x14ac:dyDescent="0.35">
      <c r="A4033" t="s">
        <v>4078</v>
      </c>
      <c r="B4033">
        <v>5</v>
      </c>
      <c r="C4033" t="str">
        <f>IF(Table1[[#This Row],[Age]]&lt;=10,"Child",IF(Table1[[#This Row],[Age]]&lt;=20,"Teen", IF(Table1[[#This Row],[Age]]&lt;=40, "Young Adult",IF(Table1[[#This Row],[Age]]&lt;=60, "Middle Age","Old Age"))))</f>
        <v>Child</v>
      </c>
      <c r="D4033" t="s">
        <v>5050</v>
      </c>
      <c r="E4033" t="s">
        <v>47</v>
      </c>
      <c r="F4033" t="s">
        <v>44</v>
      </c>
      <c r="G4033" s="2">
        <v>43635</v>
      </c>
      <c r="H4033" s="1">
        <f>YEAR(Table1[[#This Row],[Date_of_Diagnosis]])</f>
        <v>2019</v>
      </c>
      <c r="I4033" t="s">
        <v>42</v>
      </c>
      <c r="J4033" t="s">
        <v>38</v>
      </c>
      <c r="K4033" t="b">
        <v>1</v>
      </c>
      <c r="L4033">
        <v>22</v>
      </c>
      <c r="M4033">
        <v>1</v>
      </c>
      <c r="N4033" t="s">
        <v>12</v>
      </c>
      <c r="O4033">
        <v>18</v>
      </c>
      <c r="P4033" t="str">
        <f>IF(Table1[[#This Row],[Survival_Time_Months]]&lt;12,"&lt;1 Year",IF(Table1[[#This Row],[Survival_Time_Months]]&lt;60,"1-5 Years","5+ Years"))</f>
        <v>1-5 Years</v>
      </c>
      <c r="Q4033" t="s">
        <v>10</v>
      </c>
      <c r="R4033" t="b">
        <v>0</v>
      </c>
      <c r="S4033" t="s">
        <v>23</v>
      </c>
    </row>
    <row r="4034" spans="1:19" x14ac:dyDescent="0.35">
      <c r="A4034" t="s">
        <v>4079</v>
      </c>
      <c r="B4034">
        <v>7</v>
      </c>
      <c r="C4034" t="str">
        <f>IF(Table1[[#This Row],[Age]]&lt;=10,"Child",IF(Table1[[#This Row],[Age]]&lt;=20,"Teen", IF(Table1[[#This Row],[Age]]&lt;=40, "Young Adult",IF(Table1[[#This Row],[Age]]&lt;=60, "Middle Age","Old Age"))))</f>
        <v>Child</v>
      </c>
      <c r="D4034" t="s">
        <v>5050</v>
      </c>
      <c r="E4034" t="s">
        <v>35</v>
      </c>
      <c r="F4034" t="s">
        <v>44</v>
      </c>
      <c r="G4034" s="2">
        <v>44970</v>
      </c>
      <c r="H4034" s="1">
        <f>YEAR(Table1[[#This Row],[Date_of_Diagnosis]])</f>
        <v>2023</v>
      </c>
      <c r="I4034" t="s">
        <v>37</v>
      </c>
      <c r="J4034" t="s">
        <v>2</v>
      </c>
      <c r="K4034" t="b">
        <v>0</v>
      </c>
      <c r="L4034">
        <v>64</v>
      </c>
      <c r="M4034">
        <v>19</v>
      </c>
      <c r="N4034" t="s">
        <v>9</v>
      </c>
      <c r="O4034">
        <v>73</v>
      </c>
      <c r="P4034" t="str">
        <f>IF(Table1[[#This Row],[Survival_Time_Months]]&lt;12,"&lt;1 Year",IF(Table1[[#This Row],[Survival_Time_Months]]&lt;60,"1-5 Years","5+ Years"))</f>
        <v>5+ Years</v>
      </c>
      <c r="Q4034" t="s">
        <v>10</v>
      </c>
      <c r="R4034" t="b">
        <v>1</v>
      </c>
      <c r="S4034" t="s">
        <v>20</v>
      </c>
    </row>
    <row r="4035" spans="1:19" x14ac:dyDescent="0.35">
      <c r="A4035" t="s">
        <v>4080</v>
      </c>
      <c r="B4035">
        <v>7</v>
      </c>
      <c r="C4035" t="str">
        <f>IF(Table1[[#This Row],[Age]]&lt;=10,"Child",IF(Table1[[#This Row],[Age]]&lt;=20,"Teen", IF(Table1[[#This Row],[Age]]&lt;=40, "Young Adult",IF(Table1[[#This Row],[Age]]&lt;=60, "Middle Age","Old Age"))))</f>
        <v>Child</v>
      </c>
      <c r="D4035" t="s">
        <v>40</v>
      </c>
      <c r="E4035" t="s">
        <v>35</v>
      </c>
      <c r="F4035" t="s">
        <v>41</v>
      </c>
      <c r="G4035" s="2">
        <v>43848</v>
      </c>
      <c r="H4035" s="1">
        <f>YEAR(Table1[[#This Row],[Date_of_Diagnosis]])</f>
        <v>2020</v>
      </c>
      <c r="I4035" t="s">
        <v>51</v>
      </c>
      <c r="J4035" t="s">
        <v>38</v>
      </c>
      <c r="K4035" t="b">
        <v>0</v>
      </c>
      <c r="L4035">
        <v>9</v>
      </c>
      <c r="M4035">
        <v>4</v>
      </c>
      <c r="N4035" t="s">
        <v>9</v>
      </c>
      <c r="O4035">
        <v>42</v>
      </c>
      <c r="P4035" t="str">
        <f>IF(Table1[[#This Row],[Survival_Time_Months]]&lt;12,"&lt;1 Year",IF(Table1[[#This Row],[Survival_Time_Months]]&lt;60,"1-5 Years","5+ Years"))</f>
        <v>1-5 Years</v>
      </c>
      <c r="Q4035" t="s">
        <v>14</v>
      </c>
      <c r="R4035" t="b">
        <v>1</v>
      </c>
      <c r="S4035" t="s">
        <v>22</v>
      </c>
    </row>
    <row r="4036" spans="1:19" x14ac:dyDescent="0.35">
      <c r="A4036" t="s">
        <v>4081</v>
      </c>
      <c r="B4036">
        <v>17</v>
      </c>
      <c r="C4036" t="str">
        <f>IF(Table1[[#This Row],[Age]]&lt;=10,"Child",IF(Table1[[#This Row],[Age]]&lt;=20,"Teen", IF(Table1[[#This Row],[Age]]&lt;=40, "Young Adult",IF(Table1[[#This Row],[Age]]&lt;=60, "Middle Age","Old Age"))))</f>
        <v>Teen</v>
      </c>
      <c r="D4036" t="s">
        <v>40</v>
      </c>
      <c r="E4036" t="s">
        <v>50</v>
      </c>
      <c r="F4036" t="s">
        <v>41</v>
      </c>
      <c r="G4036" s="2">
        <v>44912</v>
      </c>
      <c r="H4036" s="1">
        <f>YEAR(Table1[[#This Row],[Date_of_Diagnosis]])</f>
        <v>2022</v>
      </c>
      <c r="I4036" t="s">
        <v>42</v>
      </c>
      <c r="J4036" t="s">
        <v>45</v>
      </c>
      <c r="K4036" t="b">
        <v>0</v>
      </c>
      <c r="L4036">
        <v>24</v>
      </c>
      <c r="M4036">
        <v>10</v>
      </c>
      <c r="N4036" t="s">
        <v>9</v>
      </c>
      <c r="O4036">
        <v>5</v>
      </c>
      <c r="P4036" t="str">
        <f>IF(Table1[[#This Row],[Survival_Time_Months]]&lt;12,"&lt;1 Year",IF(Table1[[#This Row],[Survival_Time_Months]]&lt;60,"1-5 Years","5+ Years"))</f>
        <v>&lt;1 Year</v>
      </c>
      <c r="Q4036" t="s">
        <v>14</v>
      </c>
      <c r="R4036" t="b">
        <v>0</v>
      </c>
      <c r="S4036" t="s">
        <v>11</v>
      </c>
    </row>
    <row r="4037" spans="1:19" x14ac:dyDescent="0.35">
      <c r="A4037" t="s">
        <v>4082</v>
      </c>
      <c r="B4037">
        <v>12</v>
      </c>
      <c r="C4037" t="str">
        <f>IF(Table1[[#This Row],[Age]]&lt;=10,"Child",IF(Table1[[#This Row],[Age]]&lt;=20,"Teen", IF(Table1[[#This Row],[Age]]&lt;=40, "Young Adult",IF(Table1[[#This Row],[Age]]&lt;=60, "Middle Age","Old Age"))))</f>
        <v>Teen</v>
      </c>
      <c r="D4037" t="s">
        <v>40</v>
      </c>
      <c r="E4037" t="s">
        <v>35</v>
      </c>
      <c r="F4037" t="s">
        <v>44</v>
      </c>
      <c r="G4037" s="2">
        <v>44660</v>
      </c>
      <c r="H4037" s="1">
        <f>YEAR(Table1[[#This Row],[Date_of_Diagnosis]])</f>
        <v>2022</v>
      </c>
      <c r="I4037" t="s">
        <v>42</v>
      </c>
      <c r="J4037" t="s">
        <v>38</v>
      </c>
      <c r="K4037" t="b">
        <v>1</v>
      </c>
      <c r="L4037">
        <v>48</v>
      </c>
      <c r="M4037">
        <v>7</v>
      </c>
      <c r="N4037" t="s">
        <v>12</v>
      </c>
      <c r="O4037">
        <v>62</v>
      </c>
      <c r="P4037" t="str">
        <f>IF(Table1[[#This Row],[Survival_Time_Months]]&lt;12,"&lt;1 Year",IF(Table1[[#This Row],[Survival_Time_Months]]&lt;60,"1-5 Years","5+ Years"))</f>
        <v>5+ Years</v>
      </c>
      <c r="Q4037" t="s">
        <v>14</v>
      </c>
      <c r="R4037" t="b">
        <v>1</v>
      </c>
      <c r="S4037" t="s">
        <v>16</v>
      </c>
    </row>
    <row r="4038" spans="1:19" x14ac:dyDescent="0.35">
      <c r="A4038" t="s">
        <v>4083</v>
      </c>
      <c r="B4038">
        <v>68</v>
      </c>
      <c r="C4038" t="str">
        <f>IF(Table1[[#This Row],[Age]]&lt;=10,"Child",IF(Table1[[#This Row],[Age]]&lt;=20,"Teen", IF(Table1[[#This Row],[Age]]&lt;=40, "Young Adult",IF(Table1[[#This Row],[Age]]&lt;=60, "Middle Age","Old Age"))))</f>
        <v>Old Age</v>
      </c>
      <c r="D4038" t="s">
        <v>40</v>
      </c>
      <c r="E4038" t="s">
        <v>50</v>
      </c>
      <c r="F4038" t="s">
        <v>41</v>
      </c>
      <c r="G4038" s="2">
        <v>44967</v>
      </c>
      <c r="H4038" s="1">
        <f>YEAR(Table1[[#This Row],[Date_of_Diagnosis]])</f>
        <v>2023</v>
      </c>
      <c r="I4038" t="s">
        <v>51</v>
      </c>
      <c r="J4038" t="s">
        <v>2</v>
      </c>
      <c r="K4038" t="b">
        <v>0</v>
      </c>
      <c r="L4038">
        <v>44</v>
      </c>
      <c r="M4038">
        <v>4</v>
      </c>
      <c r="N4038" t="s">
        <v>12</v>
      </c>
      <c r="O4038">
        <v>120</v>
      </c>
      <c r="P4038" t="str">
        <f>IF(Table1[[#This Row],[Survival_Time_Months]]&lt;12,"&lt;1 Year",IF(Table1[[#This Row],[Survival_Time_Months]]&lt;60,"1-5 Years","5+ Years"))</f>
        <v>5+ Years</v>
      </c>
      <c r="Q4038" t="s">
        <v>10</v>
      </c>
      <c r="R4038" t="b">
        <v>0</v>
      </c>
      <c r="S4038" t="s">
        <v>18</v>
      </c>
    </row>
    <row r="4039" spans="1:19" x14ac:dyDescent="0.35">
      <c r="A4039" t="s">
        <v>4084</v>
      </c>
      <c r="B4039">
        <v>36</v>
      </c>
      <c r="C4039" t="str">
        <f>IF(Table1[[#This Row],[Age]]&lt;=10,"Child",IF(Table1[[#This Row],[Age]]&lt;=20,"Teen", IF(Table1[[#This Row],[Age]]&lt;=40, "Young Adult",IF(Table1[[#This Row],[Age]]&lt;=60, "Middle Age","Old Age"))))</f>
        <v>Young Adult</v>
      </c>
      <c r="D4039" t="s">
        <v>5049</v>
      </c>
      <c r="E4039" t="s">
        <v>35</v>
      </c>
      <c r="F4039" t="s">
        <v>44</v>
      </c>
      <c r="G4039" s="2">
        <v>45558</v>
      </c>
      <c r="H4039" s="1">
        <f>YEAR(Table1[[#This Row],[Date_of_Diagnosis]])</f>
        <v>2024</v>
      </c>
      <c r="I4039" t="s">
        <v>37</v>
      </c>
      <c r="J4039" t="s">
        <v>2</v>
      </c>
      <c r="K4039" t="b">
        <v>0</v>
      </c>
      <c r="L4039">
        <v>49</v>
      </c>
      <c r="M4039">
        <v>13</v>
      </c>
      <c r="N4039" t="s">
        <v>12</v>
      </c>
      <c r="O4039">
        <v>63</v>
      </c>
      <c r="P4039" t="str">
        <f>IF(Table1[[#This Row],[Survival_Time_Months]]&lt;12,"&lt;1 Year",IF(Table1[[#This Row],[Survival_Time_Months]]&lt;60,"1-5 Years","5+ Years"))</f>
        <v>5+ Years</v>
      </c>
      <c r="Q4039" t="s">
        <v>10</v>
      </c>
      <c r="R4039" t="b">
        <v>0</v>
      </c>
      <c r="S4039" t="s">
        <v>21</v>
      </c>
    </row>
    <row r="4040" spans="1:19" x14ac:dyDescent="0.35">
      <c r="A4040" t="s">
        <v>4085</v>
      </c>
      <c r="B4040">
        <v>38</v>
      </c>
      <c r="C4040" t="str">
        <f>IF(Table1[[#This Row],[Age]]&lt;=10,"Child",IF(Table1[[#This Row],[Age]]&lt;=20,"Teen", IF(Table1[[#This Row],[Age]]&lt;=40, "Young Adult",IF(Table1[[#This Row],[Age]]&lt;=60, "Middle Age","Old Age"))))</f>
        <v>Young Adult</v>
      </c>
      <c r="D4040" t="s">
        <v>40</v>
      </c>
      <c r="E4040" t="s">
        <v>35</v>
      </c>
      <c r="F4040" t="s">
        <v>44</v>
      </c>
      <c r="G4040" s="2">
        <v>44739</v>
      </c>
      <c r="H4040" s="1">
        <f>YEAR(Table1[[#This Row],[Date_of_Diagnosis]])</f>
        <v>2022</v>
      </c>
      <c r="I4040" t="s">
        <v>51</v>
      </c>
      <c r="J4040" t="s">
        <v>38</v>
      </c>
      <c r="K4040" t="b">
        <v>1</v>
      </c>
      <c r="L4040">
        <v>24</v>
      </c>
      <c r="M4040">
        <v>13</v>
      </c>
      <c r="N4040" t="s">
        <v>15</v>
      </c>
      <c r="O4040">
        <v>47</v>
      </c>
      <c r="P4040" t="str">
        <f>IF(Table1[[#This Row],[Survival_Time_Months]]&lt;12,"&lt;1 Year",IF(Table1[[#This Row],[Survival_Time_Months]]&lt;60,"1-5 Years","5+ Years"))</f>
        <v>1-5 Years</v>
      </c>
      <c r="Q4040" t="s">
        <v>14</v>
      </c>
      <c r="R4040" t="b">
        <v>0</v>
      </c>
      <c r="S4040" t="s">
        <v>23</v>
      </c>
    </row>
    <row r="4041" spans="1:19" x14ac:dyDescent="0.35">
      <c r="A4041" t="s">
        <v>4086</v>
      </c>
      <c r="B4041">
        <v>45</v>
      </c>
      <c r="C4041" t="str">
        <f>IF(Table1[[#This Row],[Age]]&lt;=10,"Child",IF(Table1[[#This Row],[Age]]&lt;=20,"Teen", IF(Table1[[#This Row],[Age]]&lt;=40, "Young Adult",IF(Table1[[#This Row],[Age]]&lt;=60, "Middle Age","Old Age"))))</f>
        <v>Middle Age</v>
      </c>
      <c r="D4041" t="s">
        <v>40</v>
      </c>
      <c r="E4041" t="s">
        <v>35</v>
      </c>
      <c r="F4041" t="s">
        <v>36</v>
      </c>
      <c r="G4041" s="2">
        <v>44925</v>
      </c>
      <c r="H4041" s="1">
        <f>YEAR(Table1[[#This Row],[Date_of_Diagnosis]])</f>
        <v>2022</v>
      </c>
      <c r="I4041" t="s">
        <v>42</v>
      </c>
      <c r="J4041" t="s">
        <v>2</v>
      </c>
      <c r="K4041" t="b">
        <v>1</v>
      </c>
      <c r="L4041">
        <v>53</v>
      </c>
      <c r="M4041">
        <v>19</v>
      </c>
      <c r="N4041" t="s">
        <v>9</v>
      </c>
      <c r="O4041">
        <v>9</v>
      </c>
      <c r="P4041" t="str">
        <f>IF(Table1[[#This Row],[Survival_Time_Months]]&lt;12,"&lt;1 Year",IF(Table1[[#This Row],[Survival_Time_Months]]&lt;60,"1-5 Years","5+ Years"))</f>
        <v>&lt;1 Year</v>
      </c>
      <c r="Q4041" t="s">
        <v>10</v>
      </c>
      <c r="R4041" t="b">
        <v>1</v>
      </c>
      <c r="S4041" t="s">
        <v>21</v>
      </c>
    </row>
    <row r="4042" spans="1:19" x14ac:dyDescent="0.35">
      <c r="A4042" t="s">
        <v>4087</v>
      </c>
      <c r="B4042">
        <v>33</v>
      </c>
      <c r="C4042" t="str">
        <f>IF(Table1[[#This Row],[Age]]&lt;=10,"Child",IF(Table1[[#This Row],[Age]]&lt;=20,"Teen", IF(Table1[[#This Row],[Age]]&lt;=40, "Young Adult",IF(Table1[[#This Row],[Age]]&lt;=60, "Middle Age","Old Age"))))</f>
        <v>Young Adult</v>
      </c>
      <c r="D4042" t="s">
        <v>40</v>
      </c>
      <c r="E4042" t="s">
        <v>47</v>
      </c>
      <c r="F4042" t="s">
        <v>41</v>
      </c>
      <c r="G4042" s="2">
        <v>44709</v>
      </c>
      <c r="H4042" s="1">
        <f>YEAR(Table1[[#This Row],[Date_of_Diagnosis]])</f>
        <v>2022</v>
      </c>
      <c r="I4042" t="s">
        <v>48</v>
      </c>
      <c r="J4042" t="s">
        <v>38</v>
      </c>
      <c r="K4042" t="b">
        <v>1</v>
      </c>
      <c r="L4042">
        <v>32</v>
      </c>
      <c r="M4042">
        <v>8</v>
      </c>
      <c r="N4042" t="s">
        <v>9</v>
      </c>
      <c r="O4042">
        <v>84</v>
      </c>
      <c r="P4042" t="str">
        <f>IF(Table1[[#This Row],[Survival_Time_Months]]&lt;12,"&lt;1 Year",IF(Table1[[#This Row],[Survival_Time_Months]]&lt;60,"1-5 Years","5+ Years"))</f>
        <v>5+ Years</v>
      </c>
      <c r="Q4042" t="s">
        <v>10</v>
      </c>
      <c r="R4042" t="b">
        <v>0</v>
      </c>
      <c r="S4042" t="s">
        <v>18</v>
      </c>
    </row>
    <row r="4043" spans="1:19" x14ac:dyDescent="0.35">
      <c r="A4043" t="s">
        <v>4088</v>
      </c>
      <c r="B4043">
        <v>25</v>
      </c>
      <c r="C4043" t="str">
        <f>IF(Table1[[#This Row],[Age]]&lt;=10,"Child",IF(Table1[[#This Row],[Age]]&lt;=20,"Teen", IF(Table1[[#This Row],[Age]]&lt;=40, "Young Adult",IF(Table1[[#This Row],[Age]]&lt;=60, "Middle Age","Old Age"))))</f>
        <v>Young Adult</v>
      </c>
      <c r="D4043" t="s">
        <v>40</v>
      </c>
      <c r="E4043" t="s">
        <v>50</v>
      </c>
      <c r="F4043" t="s">
        <v>44</v>
      </c>
      <c r="G4043" s="2">
        <v>45623</v>
      </c>
      <c r="H4043" s="1">
        <f>YEAR(Table1[[#This Row],[Date_of_Diagnosis]])</f>
        <v>2024</v>
      </c>
      <c r="I4043" t="s">
        <v>51</v>
      </c>
      <c r="J4043" t="s">
        <v>38</v>
      </c>
      <c r="K4043" t="b">
        <v>1</v>
      </c>
      <c r="L4043">
        <v>41</v>
      </c>
      <c r="M4043">
        <v>1</v>
      </c>
      <c r="N4043" t="s">
        <v>15</v>
      </c>
      <c r="O4043">
        <v>45</v>
      </c>
      <c r="P4043" t="str">
        <f>IF(Table1[[#This Row],[Survival_Time_Months]]&lt;12,"&lt;1 Year",IF(Table1[[#This Row],[Survival_Time_Months]]&lt;60,"1-5 Years","5+ Years"))</f>
        <v>1-5 Years</v>
      </c>
      <c r="Q4043" t="s">
        <v>14</v>
      </c>
      <c r="R4043" t="b">
        <v>1</v>
      </c>
      <c r="S4043" t="s">
        <v>11</v>
      </c>
    </row>
    <row r="4044" spans="1:19" x14ac:dyDescent="0.35">
      <c r="A4044" t="s">
        <v>4089</v>
      </c>
      <c r="B4044">
        <v>10</v>
      </c>
      <c r="C4044" t="str">
        <f>IF(Table1[[#This Row],[Age]]&lt;=10,"Child",IF(Table1[[#This Row],[Age]]&lt;=20,"Teen", IF(Table1[[#This Row],[Age]]&lt;=40, "Young Adult",IF(Table1[[#This Row],[Age]]&lt;=60, "Middle Age","Old Age"))))</f>
        <v>Child</v>
      </c>
      <c r="D4044" t="s">
        <v>40</v>
      </c>
      <c r="E4044" t="s">
        <v>47</v>
      </c>
      <c r="F4044" t="s">
        <v>44</v>
      </c>
      <c r="G4044" s="2">
        <v>43890</v>
      </c>
      <c r="H4044" s="1">
        <f>YEAR(Table1[[#This Row],[Date_of_Diagnosis]])</f>
        <v>2020</v>
      </c>
      <c r="I4044" t="s">
        <v>37</v>
      </c>
      <c r="J4044" t="s">
        <v>2</v>
      </c>
      <c r="K4044" t="b">
        <v>0</v>
      </c>
      <c r="L4044">
        <v>28</v>
      </c>
      <c r="M4044">
        <v>13</v>
      </c>
      <c r="N4044" t="s">
        <v>9</v>
      </c>
      <c r="O4044">
        <v>25</v>
      </c>
      <c r="P4044" t="str">
        <f>IF(Table1[[#This Row],[Survival_Time_Months]]&lt;12,"&lt;1 Year",IF(Table1[[#This Row],[Survival_Time_Months]]&lt;60,"1-5 Years","5+ Years"))</f>
        <v>1-5 Years</v>
      </c>
      <c r="Q4044" t="s">
        <v>10</v>
      </c>
      <c r="R4044" t="b">
        <v>1</v>
      </c>
      <c r="S4044" t="s">
        <v>20</v>
      </c>
    </row>
    <row r="4045" spans="1:19" x14ac:dyDescent="0.35">
      <c r="A4045" t="s">
        <v>4090</v>
      </c>
      <c r="B4045">
        <v>7</v>
      </c>
      <c r="C4045" t="str">
        <f>IF(Table1[[#This Row],[Age]]&lt;=10,"Child",IF(Table1[[#This Row],[Age]]&lt;=20,"Teen", IF(Table1[[#This Row],[Age]]&lt;=40, "Young Adult",IF(Table1[[#This Row],[Age]]&lt;=60, "Middle Age","Old Age"))))</f>
        <v>Child</v>
      </c>
      <c r="D4045" t="s">
        <v>40</v>
      </c>
      <c r="E4045" t="s">
        <v>47</v>
      </c>
      <c r="F4045" t="s">
        <v>36</v>
      </c>
      <c r="G4045" s="2">
        <v>44755</v>
      </c>
      <c r="H4045" s="1">
        <f>YEAR(Table1[[#This Row],[Date_of_Diagnosis]])</f>
        <v>2022</v>
      </c>
      <c r="I4045" t="s">
        <v>48</v>
      </c>
      <c r="J4045" t="s">
        <v>38</v>
      </c>
      <c r="K4045" t="b">
        <v>0</v>
      </c>
      <c r="L4045">
        <v>62</v>
      </c>
      <c r="M4045">
        <v>3</v>
      </c>
      <c r="N4045" t="s">
        <v>12</v>
      </c>
      <c r="O4045">
        <v>74</v>
      </c>
      <c r="P4045" t="str">
        <f>IF(Table1[[#This Row],[Survival_Time_Months]]&lt;12,"&lt;1 Year",IF(Table1[[#This Row],[Survival_Time_Months]]&lt;60,"1-5 Years","5+ Years"))</f>
        <v>5+ Years</v>
      </c>
      <c r="Q4045" t="s">
        <v>14</v>
      </c>
      <c r="R4045" t="b">
        <v>0</v>
      </c>
      <c r="S4045" t="s">
        <v>16</v>
      </c>
    </row>
    <row r="4046" spans="1:19" x14ac:dyDescent="0.35">
      <c r="A4046" t="s">
        <v>4091</v>
      </c>
      <c r="B4046">
        <v>41</v>
      </c>
      <c r="C4046" t="str">
        <f>IF(Table1[[#This Row],[Age]]&lt;=10,"Child",IF(Table1[[#This Row],[Age]]&lt;=20,"Teen", IF(Table1[[#This Row],[Age]]&lt;=40, "Young Adult",IF(Table1[[#This Row],[Age]]&lt;=60, "Middle Age","Old Age"))))</f>
        <v>Middle Age</v>
      </c>
      <c r="D4046" t="s">
        <v>40</v>
      </c>
      <c r="E4046" t="s">
        <v>35</v>
      </c>
      <c r="F4046" t="s">
        <v>44</v>
      </c>
      <c r="G4046" s="2">
        <v>43785</v>
      </c>
      <c r="H4046" s="1">
        <f>YEAR(Table1[[#This Row],[Date_of_Diagnosis]])</f>
        <v>2019</v>
      </c>
      <c r="I4046" t="s">
        <v>42</v>
      </c>
      <c r="J4046" t="s">
        <v>2</v>
      </c>
      <c r="K4046" t="b">
        <v>0</v>
      </c>
      <c r="L4046">
        <v>39</v>
      </c>
      <c r="M4046">
        <v>20</v>
      </c>
      <c r="N4046" t="s">
        <v>9</v>
      </c>
      <c r="O4046">
        <v>24</v>
      </c>
      <c r="P4046" t="str">
        <f>IF(Table1[[#This Row],[Survival_Time_Months]]&lt;12,"&lt;1 Year",IF(Table1[[#This Row],[Survival_Time_Months]]&lt;60,"1-5 Years","5+ Years"))</f>
        <v>1-5 Years</v>
      </c>
      <c r="Q4046" t="s">
        <v>10</v>
      </c>
      <c r="R4046" t="b">
        <v>1</v>
      </c>
      <c r="S4046" t="s">
        <v>21</v>
      </c>
    </row>
    <row r="4047" spans="1:19" x14ac:dyDescent="0.35">
      <c r="A4047" t="s">
        <v>4092</v>
      </c>
      <c r="B4047">
        <v>36</v>
      </c>
      <c r="C4047" t="str">
        <f>IF(Table1[[#This Row],[Age]]&lt;=10,"Child",IF(Table1[[#This Row],[Age]]&lt;=20,"Teen", IF(Table1[[#This Row],[Age]]&lt;=40, "Young Adult",IF(Table1[[#This Row],[Age]]&lt;=60, "Middle Age","Old Age"))))</f>
        <v>Young Adult</v>
      </c>
      <c r="D4047" t="s">
        <v>5050</v>
      </c>
      <c r="E4047" t="s">
        <v>47</v>
      </c>
      <c r="F4047" t="s">
        <v>36</v>
      </c>
      <c r="G4047" s="2">
        <v>43697</v>
      </c>
      <c r="H4047" s="1">
        <f>YEAR(Table1[[#This Row],[Date_of_Diagnosis]])</f>
        <v>2019</v>
      </c>
      <c r="I4047" t="s">
        <v>37</v>
      </c>
      <c r="J4047" t="s">
        <v>2</v>
      </c>
      <c r="K4047" t="b">
        <v>0</v>
      </c>
      <c r="L4047">
        <v>53</v>
      </c>
      <c r="M4047">
        <v>17</v>
      </c>
      <c r="N4047" t="s">
        <v>9</v>
      </c>
      <c r="O4047">
        <v>98</v>
      </c>
      <c r="P4047" t="str">
        <f>IF(Table1[[#This Row],[Survival_Time_Months]]&lt;12,"&lt;1 Year",IF(Table1[[#This Row],[Survival_Time_Months]]&lt;60,"1-5 Years","5+ Years"))</f>
        <v>5+ Years</v>
      </c>
      <c r="Q4047" t="s">
        <v>14</v>
      </c>
      <c r="R4047" t="b">
        <v>1</v>
      </c>
      <c r="S4047" t="s">
        <v>18</v>
      </c>
    </row>
    <row r="4048" spans="1:19" x14ac:dyDescent="0.35">
      <c r="A4048" t="s">
        <v>4093</v>
      </c>
      <c r="B4048">
        <v>45</v>
      </c>
      <c r="C4048" t="str">
        <f>IF(Table1[[#This Row],[Age]]&lt;=10,"Child",IF(Table1[[#This Row],[Age]]&lt;=20,"Teen", IF(Table1[[#This Row],[Age]]&lt;=40, "Young Adult",IF(Table1[[#This Row],[Age]]&lt;=60, "Middle Age","Old Age"))))</f>
        <v>Middle Age</v>
      </c>
      <c r="D4048" t="s">
        <v>40</v>
      </c>
      <c r="E4048" t="s">
        <v>47</v>
      </c>
      <c r="F4048" t="s">
        <v>44</v>
      </c>
      <c r="G4048" s="2">
        <v>45075</v>
      </c>
      <c r="H4048" s="1">
        <f>YEAR(Table1[[#This Row],[Date_of_Diagnosis]])</f>
        <v>2023</v>
      </c>
      <c r="I4048" t="s">
        <v>48</v>
      </c>
      <c r="J4048" t="s">
        <v>38</v>
      </c>
      <c r="K4048" t="b">
        <v>0</v>
      </c>
      <c r="L4048">
        <v>47</v>
      </c>
      <c r="M4048">
        <v>20</v>
      </c>
      <c r="N4048" t="s">
        <v>9</v>
      </c>
      <c r="O4048">
        <v>18</v>
      </c>
      <c r="P4048" t="str">
        <f>IF(Table1[[#This Row],[Survival_Time_Months]]&lt;12,"&lt;1 Year",IF(Table1[[#This Row],[Survival_Time_Months]]&lt;60,"1-5 Years","5+ Years"))</f>
        <v>1-5 Years</v>
      </c>
      <c r="Q4048" t="s">
        <v>14</v>
      </c>
      <c r="R4048" t="b">
        <v>0</v>
      </c>
      <c r="S4048" t="s">
        <v>11</v>
      </c>
    </row>
    <row r="4049" spans="1:19" x14ac:dyDescent="0.35">
      <c r="A4049" t="s">
        <v>4094</v>
      </c>
      <c r="B4049">
        <v>12</v>
      </c>
      <c r="C4049" t="str">
        <f>IF(Table1[[#This Row],[Age]]&lt;=10,"Child",IF(Table1[[#This Row],[Age]]&lt;=20,"Teen", IF(Table1[[#This Row],[Age]]&lt;=40, "Young Adult",IF(Table1[[#This Row],[Age]]&lt;=60, "Middle Age","Old Age"))))</f>
        <v>Teen</v>
      </c>
      <c r="D4049" t="s">
        <v>40</v>
      </c>
      <c r="E4049" t="s">
        <v>35</v>
      </c>
      <c r="F4049" t="s">
        <v>36</v>
      </c>
      <c r="G4049" s="2">
        <v>44270</v>
      </c>
      <c r="H4049" s="1">
        <f>YEAR(Table1[[#This Row],[Date_of_Diagnosis]])</f>
        <v>2021</v>
      </c>
      <c r="I4049" t="s">
        <v>42</v>
      </c>
      <c r="J4049" t="s">
        <v>2</v>
      </c>
      <c r="K4049" t="b">
        <v>1</v>
      </c>
      <c r="L4049">
        <v>8</v>
      </c>
      <c r="M4049">
        <v>4</v>
      </c>
      <c r="N4049" t="s">
        <v>12</v>
      </c>
      <c r="O4049">
        <v>82</v>
      </c>
      <c r="P4049" t="str">
        <f>IF(Table1[[#This Row],[Survival_Time_Months]]&lt;12,"&lt;1 Year",IF(Table1[[#This Row],[Survival_Time_Months]]&lt;60,"1-5 Years","5+ Years"))</f>
        <v>5+ Years</v>
      </c>
      <c r="Q4049" t="s">
        <v>10</v>
      </c>
      <c r="R4049" t="b">
        <v>1</v>
      </c>
      <c r="S4049" t="s">
        <v>17</v>
      </c>
    </row>
    <row r="4050" spans="1:19" x14ac:dyDescent="0.35">
      <c r="A4050" t="s">
        <v>4095</v>
      </c>
      <c r="B4050">
        <v>43</v>
      </c>
      <c r="C4050" t="str">
        <f>IF(Table1[[#This Row],[Age]]&lt;=10,"Child",IF(Table1[[#This Row],[Age]]&lt;=20,"Teen", IF(Table1[[#This Row],[Age]]&lt;=40, "Young Adult",IF(Table1[[#This Row],[Age]]&lt;=60, "Middle Age","Old Age"))))</f>
        <v>Middle Age</v>
      </c>
      <c r="D4050" t="s">
        <v>5049</v>
      </c>
      <c r="E4050" t="s">
        <v>50</v>
      </c>
      <c r="F4050" t="s">
        <v>41</v>
      </c>
      <c r="G4050" s="2">
        <v>44258</v>
      </c>
      <c r="H4050" s="1">
        <f>YEAR(Table1[[#This Row],[Date_of_Diagnosis]])</f>
        <v>2021</v>
      </c>
      <c r="I4050" t="s">
        <v>48</v>
      </c>
      <c r="J4050" t="s">
        <v>2</v>
      </c>
      <c r="K4050" t="b">
        <v>0</v>
      </c>
      <c r="L4050">
        <v>14</v>
      </c>
      <c r="M4050">
        <v>11</v>
      </c>
      <c r="N4050" t="s">
        <v>9</v>
      </c>
      <c r="O4050">
        <v>73</v>
      </c>
      <c r="P4050" t="str">
        <f>IF(Table1[[#This Row],[Survival_Time_Months]]&lt;12,"&lt;1 Year",IF(Table1[[#This Row],[Survival_Time_Months]]&lt;60,"1-5 Years","5+ Years"))</f>
        <v>5+ Years</v>
      </c>
      <c r="Q4050" t="s">
        <v>10</v>
      </c>
      <c r="R4050" t="b">
        <v>1</v>
      </c>
      <c r="S4050" t="s">
        <v>11</v>
      </c>
    </row>
    <row r="4051" spans="1:19" x14ac:dyDescent="0.35">
      <c r="A4051" t="s">
        <v>4096</v>
      </c>
      <c r="B4051">
        <v>54</v>
      </c>
      <c r="C4051" t="str">
        <f>IF(Table1[[#This Row],[Age]]&lt;=10,"Child",IF(Table1[[#This Row],[Age]]&lt;=20,"Teen", IF(Table1[[#This Row],[Age]]&lt;=40, "Young Adult",IF(Table1[[#This Row],[Age]]&lt;=60, "Middle Age","Old Age"))))</f>
        <v>Middle Age</v>
      </c>
      <c r="D4051" t="s">
        <v>5049</v>
      </c>
      <c r="E4051" t="s">
        <v>50</v>
      </c>
      <c r="F4051" t="s">
        <v>44</v>
      </c>
      <c r="G4051" s="2">
        <v>44954</v>
      </c>
      <c r="H4051" s="1">
        <f>YEAR(Table1[[#This Row],[Date_of_Diagnosis]])</f>
        <v>2023</v>
      </c>
      <c r="I4051" t="s">
        <v>37</v>
      </c>
      <c r="J4051" t="s">
        <v>2</v>
      </c>
      <c r="K4051" t="b">
        <v>1</v>
      </c>
      <c r="L4051">
        <v>49</v>
      </c>
      <c r="M4051">
        <v>10</v>
      </c>
      <c r="N4051" t="s">
        <v>15</v>
      </c>
      <c r="O4051">
        <v>80</v>
      </c>
      <c r="P4051" t="str">
        <f>IF(Table1[[#This Row],[Survival_Time_Months]]&lt;12,"&lt;1 Year",IF(Table1[[#This Row],[Survival_Time_Months]]&lt;60,"1-5 Years","5+ Years"))</f>
        <v>5+ Years</v>
      </c>
      <c r="Q4051" t="s">
        <v>10</v>
      </c>
      <c r="R4051" t="b">
        <v>0</v>
      </c>
      <c r="S4051" t="s">
        <v>16</v>
      </c>
    </row>
    <row r="4052" spans="1:19" x14ac:dyDescent="0.35">
      <c r="A4052" t="s">
        <v>4097</v>
      </c>
      <c r="B4052">
        <v>20</v>
      </c>
      <c r="C4052" t="str">
        <f>IF(Table1[[#This Row],[Age]]&lt;=10,"Child",IF(Table1[[#This Row],[Age]]&lt;=20,"Teen", IF(Table1[[#This Row],[Age]]&lt;=40, "Young Adult",IF(Table1[[#This Row],[Age]]&lt;=60, "Middle Age","Old Age"))))</f>
        <v>Teen</v>
      </c>
      <c r="D4052" t="s">
        <v>5050</v>
      </c>
      <c r="E4052" t="s">
        <v>47</v>
      </c>
      <c r="F4052" t="s">
        <v>41</v>
      </c>
      <c r="G4052" s="2">
        <v>44592</v>
      </c>
      <c r="H4052" s="1">
        <f>YEAR(Table1[[#This Row],[Date_of_Diagnosis]])</f>
        <v>2022</v>
      </c>
      <c r="I4052" t="s">
        <v>48</v>
      </c>
      <c r="J4052" t="s">
        <v>2</v>
      </c>
      <c r="K4052" t="b">
        <v>0</v>
      </c>
      <c r="L4052">
        <v>43</v>
      </c>
      <c r="M4052">
        <v>4</v>
      </c>
      <c r="N4052" t="s">
        <v>15</v>
      </c>
      <c r="O4052">
        <v>99</v>
      </c>
      <c r="P4052" t="str">
        <f>IF(Table1[[#This Row],[Survival_Time_Months]]&lt;12,"&lt;1 Year",IF(Table1[[#This Row],[Survival_Time_Months]]&lt;60,"1-5 Years","5+ Years"))</f>
        <v>5+ Years</v>
      </c>
      <c r="Q4052" t="s">
        <v>10</v>
      </c>
      <c r="R4052" t="b">
        <v>1</v>
      </c>
      <c r="S4052" t="s">
        <v>11</v>
      </c>
    </row>
    <row r="4053" spans="1:19" x14ac:dyDescent="0.35">
      <c r="A4053" t="s">
        <v>4098</v>
      </c>
      <c r="B4053">
        <v>16</v>
      </c>
      <c r="C4053" t="str">
        <f>IF(Table1[[#This Row],[Age]]&lt;=10,"Child",IF(Table1[[#This Row],[Age]]&lt;=20,"Teen", IF(Table1[[#This Row],[Age]]&lt;=40, "Young Adult",IF(Table1[[#This Row],[Age]]&lt;=60, "Middle Age","Old Age"))))</f>
        <v>Teen</v>
      </c>
      <c r="D4053" t="s">
        <v>5049</v>
      </c>
      <c r="E4053" t="s">
        <v>47</v>
      </c>
      <c r="F4053" t="s">
        <v>41</v>
      </c>
      <c r="G4053" s="2">
        <v>44993</v>
      </c>
      <c r="H4053" s="1">
        <f>YEAR(Table1[[#This Row],[Date_of_Diagnosis]])</f>
        <v>2023</v>
      </c>
      <c r="I4053" t="s">
        <v>51</v>
      </c>
      <c r="J4053" t="s">
        <v>45</v>
      </c>
      <c r="K4053" t="b">
        <v>1</v>
      </c>
      <c r="L4053">
        <v>4</v>
      </c>
      <c r="M4053">
        <v>2</v>
      </c>
      <c r="N4053" t="s">
        <v>12</v>
      </c>
      <c r="O4053">
        <v>112</v>
      </c>
      <c r="P4053" t="str">
        <f>IF(Table1[[#This Row],[Survival_Time_Months]]&lt;12,"&lt;1 Year",IF(Table1[[#This Row],[Survival_Time_Months]]&lt;60,"1-5 Years","5+ Years"))</f>
        <v>5+ Years</v>
      </c>
      <c r="Q4053" t="s">
        <v>14</v>
      </c>
      <c r="R4053" t="b">
        <v>0</v>
      </c>
      <c r="S4053" t="s">
        <v>21</v>
      </c>
    </row>
    <row r="4054" spans="1:19" x14ac:dyDescent="0.35">
      <c r="A4054" t="s">
        <v>4099</v>
      </c>
      <c r="B4054">
        <v>2</v>
      </c>
      <c r="C4054" t="str">
        <f>IF(Table1[[#This Row],[Age]]&lt;=10,"Child",IF(Table1[[#This Row],[Age]]&lt;=20,"Teen", IF(Table1[[#This Row],[Age]]&lt;=40, "Young Adult",IF(Table1[[#This Row],[Age]]&lt;=60, "Middle Age","Old Age"))))</f>
        <v>Child</v>
      </c>
      <c r="D4054" t="s">
        <v>5050</v>
      </c>
      <c r="E4054" t="s">
        <v>47</v>
      </c>
      <c r="F4054" t="s">
        <v>44</v>
      </c>
      <c r="G4054" s="2">
        <v>45249</v>
      </c>
      <c r="H4054" s="1">
        <f>YEAR(Table1[[#This Row],[Date_of_Diagnosis]])</f>
        <v>2023</v>
      </c>
      <c r="I4054" t="s">
        <v>51</v>
      </c>
      <c r="J4054" t="s">
        <v>45</v>
      </c>
      <c r="K4054" t="b">
        <v>0</v>
      </c>
      <c r="L4054">
        <v>19</v>
      </c>
      <c r="M4054">
        <v>13</v>
      </c>
      <c r="N4054" t="s">
        <v>9</v>
      </c>
      <c r="O4054">
        <v>7</v>
      </c>
      <c r="P4054" t="str">
        <f>IF(Table1[[#This Row],[Survival_Time_Months]]&lt;12,"&lt;1 Year",IF(Table1[[#This Row],[Survival_Time_Months]]&lt;60,"1-5 Years","5+ Years"))</f>
        <v>&lt;1 Year</v>
      </c>
      <c r="Q4054" t="s">
        <v>14</v>
      </c>
      <c r="R4054" t="b">
        <v>0</v>
      </c>
      <c r="S4054" t="s">
        <v>18</v>
      </c>
    </row>
    <row r="4055" spans="1:19" x14ac:dyDescent="0.35">
      <c r="A4055" t="s">
        <v>4100</v>
      </c>
      <c r="B4055">
        <v>58</v>
      </c>
      <c r="C4055" t="str">
        <f>IF(Table1[[#This Row],[Age]]&lt;=10,"Child",IF(Table1[[#This Row],[Age]]&lt;=20,"Teen", IF(Table1[[#This Row],[Age]]&lt;=40, "Young Adult",IF(Table1[[#This Row],[Age]]&lt;=60, "Middle Age","Old Age"))))</f>
        <v>Middle Age</v>
      </c>
      <c r="D4055" t="s">
        <v>5050</v>
      </c>
      <c r="E4055" t="s">
        <v>35</v>
      </c>
      <c r="F4055" t="s">
        <v>44</v>
      </c>
      <c r="G4055" s="2">
        <v>44368</v>
      </c>
      <c r="H4055" s="1">
        <f>YEAR(Table1[[#This Row],[Date_of_Diagnosis]])</f>
        <v>2021</v>
      </c>
      <c r="I4055" t="s">
        <v>42</v>
      </c>
      <c r="J4055" t="s">
        <v>45</v>
      </c>
      <c r="K4055" t="b">
        <v>0</v>
      </c>
      <c r="L4055">
        <v>15</v>
      </c>
      <c r="M4055">
        <v>18</v>
      </c>
      <c r="N4055" t="s">
        <v>15</v>
      </c>
      <c r="O4055">
        <v>65</v>
      </c>
      <c r="P4055" t="str">
        <f>IF(Table1[[#This Row],[Survival_Time_Months]]&lt;12,"&lt;1 Year",IF(Table1[[#This Row],[Survival_Time_Months]]&lt;60,"1-5 Years","5+ Years"))</f>
        <v>5+ Years</v>
      </c>
      <c r="Q4055" t="s">
        <v>14</v>
      </c>
      <c r="R4055" t="b">
        <v>1</v>
      </c>
      <c r="S4055" t="s">
        <v>23</v>
      </c>
    </row>
    <row r="4056" spans="1:19" x14ac:dyDescent="0.35">
      <c r="A4056" t="s">
        <v>4101</v>
      </c>
      <c r="B4056">
        <v>29</v>
      </c>
      <c r="C4056" t="str">
        <f>IF(Table1[[#This Row],[Age]]&lt;=10,"Child",IF(Table1[[#This Row],[Age]]&lt;=20,"Teen", IF(Table1[[#This Row],[Age]]&lt;=40, "Young Adult",IF(Table1[[#This Row],[Age]]&lt;=60, "Middle Age","Old Age"))))</f>
        <v>Young Adult</v>
      </c>
      <c r="D4056" t="s">
        <v>5050</v>
      </c>
      <c r="E4056" t="s">
        <v>47</v>
      </c>
      <c r="F4056" t="s">
        <v>36</v>
      </c>
      <c r="G4056" s="2">
        <v>44037</v>
      </c>
      <c r="H4056" s="1">
        <f>YEAR(Table1[[#This Row],[Date_of_Diagnosis]])</f>
        <v>2020</v>
      </c>
      <c r="I4056" t="s">
        <v>37</v>
      </c>
      <c r="J4056" t="s">
        <v>38</v>
      </c>
      <c r="K4056" t="b">
        <v>0</v>
      </c>
      <c r="L4056">
        <v>33</v>
      </c>
      <c r="M4056">
        <v>17</v>
      </c>
      <c r="N4056" t="s">
        <v>15</v>
      </c>
      <c r="O4056">
        <v>28</v>
      </c>
      <c r="P4056" t="str">
        <f>IF(Table1[[#This Row],[Survival_Time_Months]]&lt;12,"&lt;1 Year",IF(Table1[[#This Row],[Survival_Time_Months]]&lt;60,"1-5 Years","5+ Years"))</f>
        <v>1-5 Years</v>
      </c>
      <c r="Q4056" t="s">
        <v>14</v>
      </c>
      <c r="R4056" t="b">
        <v>1</v>
      </c>
      <c r="S4056" t="s">
        <v>16</v>
      </c>
    </row>
    <row r="4057" spans="1:19" x14ac:dyDescent="0.35">
      <c r="A4057" t="s">
        <v>4102</v>
      </c>
      <c r="B4057">
        <v>69</v>
      </c>
      <c r="C4057" t="str">
        <f>IF(Table1[[#This Row],[Age]]&lt;=10,"Child",IF(Table1[[#This Row],[Age]]&lt;=20,"Teen", IF(Table1[[#This Row],[Age]]&lt;=40, "Young Adult",IF(Table1[[#This Row],[Age]]&lt;=60, "Middle Age","Old Age"))))</f>
        <v>Old Age</v>
      </c>
      <c r="D4057" t="s">
        <v>5049</v>
      </c>
      <c r="E4057" t="s">
        <v>50</v>
      </c>
      <c r="F4057" t="s">
        <v>36</v>
      </c>
      <c r="G4057" s="2">
        <v>44869</v>
      </c>
      <c r="H4057" s="1">
        <f>YEAR(Table1[[#This Row],[Date_of_Diagnosis]])</f>
        <v>2022</v>
      </c>
      <c r="I4057" t="s">
        <v>51</v>
      </c>
      <c r="J4057" t="s">
        <v>38</v>
      </c>
      <c r="K4057" t="b">
        <v>0</v>
      </c>
      <c r="L4057">
        <v>66</v>
      </c>
      <c r="M4057">
        <v>1</v>
      </c>
      <c r="N4057" t="s">
        <v>9</v>
      </c>
      <c r="O4057">
        <v>65</v>
      </c>
      <c r="P4057" t="str">
        <f>IF(Table1[[#This Row],[Survival_Time_Months]]&lt;12,"&lt;1 Year",IF(Table1[[#This Row],[Survival_Time_Months]]&lt;60,"1-5 Years","5+ Years"))</f>
        <v>5+ Years</v>
      </c>
      <c r="Q4057" t="s">
        <v>14</v>
      </c>
      <c r="R4057" t="b">
        <v>1</v>
      </c>
      <c r="S4057" t="s">
        <v>20</v>
      </c>
    </row>
    <row r="4058" spans="1:19" x14ac:dyDescent="0.35">
      <c r="A4058" t="s">
        <v>4103</v>
      </c>
      <c r="B4058">
        <v>84</v>
      </c>
      <c r="C4058" t="str">
        <f>IF(Table1[[#This Row],[Age]]&lt;=10,"Child",IF(Table1[[#This Row],[Age]]&lt;=20,"Teen", IF(Table1[[#This Row],[Age]]&lt;=40, "Young Adult",IF(Table1[[#This Row],[Age]]&lt;=60, "Middle Age","Old Age"))))</f>
        <v>Old Age</v>
      </c>
      <c r="D4058" t="s">
        <v>5049</v>
      </c>
      <c r="E4058" t="s">
        <v>35</v>
      </c>
      <c r="F4058" t="s">
        <v>44</v>
      </c>
      <c r="G4058" s="2">
        <v>43732</v>
      </c>
      <c r="H4058" s="1">
        <f>YEAR(Table1[[#This Row],[Date_of_Diagnosis]])</f>
        <v>2019</v>
      </c>
      <c r="I4058" t="s">
        <v>37</v>
      </c>
      <c r="J4058" t="s">
        <v>45</v>
      </c>
      <c r="K4058" t="b">
        <v>0</v>
      </c>
      <c r="L4058">
        <v>56</v>
      </c>
      <c r="M4058">
        <v>9</v>
      </c>
      <c r="N4058" t="s">
        <v>9</v>
      </c>
      <c r="O4058">
        <v>78</v>
      </c>
      <c r="P4058" t="str">
        <f>IF(Table1[[#This Row],[Survival_Time_Months]]&lt;12,"&lt;1 Year",IF(Table1[[#This Row],[Survival_Time_Months]]&lt;60,"1-5 Years","5+ Years"))</f>
        <v>5+ Years</v>
      </c>
      <c r="Q4058" t="s">
        <v>10</v>
      </c>
      <c r="R4058" t="b">
        <v>1</v>
      </c>
      <c r="S4058" t="s">
        <v>22</v>
      </c>
    </row>
    <row r="4059" spans="1:19" x14ac:dyDescent="0.35">
      <c r="A4059" t="s">
        <v>4104</v>
      </c>
      <c r="B4059">
        <v>69</v>
      </c>
      <c r="C4059" t="str">
        <f>IF(Table1[[#This Row],[Age]]&lt;=10,"Child",IF(Table1[[#This Row],[Age]]&lt;=20,"Teen", IF(Table1[[#This Row],[Age]]&lt;=40, "Young Adult",IF(Table1[[#This Row],[Age]]&lt;=60, "Middle Age","Old Age"))))</f>
        <v>Old Age</v>
      </c>
      <c r="D4059" t="s">
        <v>40</v>
      </c>
      <c r="E4059" t="s">
        <v>35</v>
      </c>
      <c r="F4059" t="s">
        <v>36</v>
      </c>
      <c r="G4059" s="2">
        <v>43873</v>
      </c>
      <c r="H4059" s="1">
        <f>YEAR(Table1[[#This Row],[Date_of_Diagnosis]])</f>
        <v>2020</v>
      </c>
      <c r="I4059" t="s">
        <v>37</v>
      </c>
      <c r="J4059" t="s">
        <v>38</v>
      </c>
      <c r="K4059" t="b">
        <v>0</v>
      </c>
      <c r="L4059">
        <v>2</v>
      </c>
      <c r="M4059">
        <v>5</v>
      </c>
      <c r="N4059" t="s">
        <v>15</v>
      </c>
      <c r="O4059">
        <v>109</v>
      </c>
      <c r="P4059" t="str">
        <f>IF(Table1[[#This Row],[Survival_Time_Months]]&lt;12,"&lt;1 Year",IF(Table1[[#This Row],[Survival_Time_Months]]&lt;60,"1-5 Years","5+ Years"))</f>
        <v>5+ Years</v>
      </c>
      <c r="Q4059" t="s">
        <v>14</v>
      </c>
      <c r="R4059" t="b">
        <v>0</v>
      </c>
      <c r="S4059" t="s">
        <v>21</v>
      </c>
    </row>
    <row r="4060" spans="1:19" x14ac:dyDescent="0.35">
      <c r="A4060" t="s">
        <v>4105</v>
      </c>
      <c r="B4060">
        <v>50</v>
      </c>
      <c r="C4060" t="str">
        <f>IF(Table1[[#This Row],[Age]]&lt;=10,"Child",IF(Table1[[#This Row],[Age]]&lt;=20,"Teen", IF(Table1[[#This Row],[Age]]&lt;=40, "Young Adult",IF(Table1[[#This Row],[Age]]&lt;=60, "Middle Age","Old Age"))))</f>
        <v>Middle Age</v>
      </c>
      <c r="D4060" t="s">
        <v>5050</v>
      </c>
      <c r="E4060" t="s">
        <v>50</v>
      </c>
      <c r="F4060" t="s">
        <v>41</v>
      </c>
      <c r="G4060" s="2">
        <v>45194</v>
      </c>
      <c r="H4060" s="1">
        <f>YEAR(Table1[[#This Row],[Date_of_Diagnosis]])</f>
        <v>2023</v>
      </c>
      <c r="I4060" t="s">
        <v>42</v>
      </c>
      <c r="J4060" t="s">
        <v>2</v>
      </c>
      <c r="K4060" t="b">
        <v>0</v>
      </c>
      <c r="L4060">
        <v>18</v>
      </c>
      <c r="M4060">
        <v>18</v>
      </c>
      <c r="N4060" t="s">
        <v>9</v>
      </c>
      <c r="O4060">
        <v>102</v>
      </c>
      <c r="P4060" t="str">
        <f>IF(Table1[[#This Row],[Survival_Time_Months]]&lt;12,"&lt;1 Year",IF(Table1[[#This Row],[Survival_Time_Months]]&lt;60,"1-5 Years","5+ Years"))</f>
        <v>5+ Years</v>
      </c>
      <c r="Q4060" t="s">
        <v>14</v>
      </c>
      <c r="R4060" t="b">
        <v>0</v>
      </c>
      <c r="S4060" t="s">
        <v>18</v>
      </c>
    </row>
    <row r="4061" spans="1:19" x14ac:dyDescent="0.35">
      <c r="A4061" t="s">
        <v>4106</v>
      </c>
      <c r="B4061">
        <v>37</v>
      </c>
      <c r="C4061" t="str">
        <f>IF(Table1[[#This Row],[Age]]&lt;=10,"Child",IF(Table1[[#This Row],[Age]]&lt;=20,"Teen", IF(Table1[[#This Row],[Age]]&lt;=40, "Young Adult",IF(Table1[[#This Row],[Age]]&lt;=60, "Middle Age","Old Age"))))</f>
        <v>Young Adult</v>
      </c>
      <c r="D4061" t="s">
        <v>5049</v>
      </c>
      <c r="E4061" t="s">
        <v>47</v>
      </c>
      <c r="F4061" t="s">
        <v>41</v>
      </c>
      <c r="G4061" s="2">
        <v>44113</v>
      </c>
      <c r="H4061" s="1">
        <f>YEAR(Table1[[#This Row],[Date_of_Diagnosis]])</f>
        <v>2020</v>
      </c>
      <c r="I4061" t="s">
        <v>42</v>
      </c>
      <c r="J4061" t="s">
        <v>38</v>
      </c>
      <c r="K4061" t="b">
        <v>1</v>
      </c>
      <c r="L4061">
        <v>55</v>
      </c>
      <c r="M4061">
        <v>14</v>
      </c>
      <c r="N4061" t="s">
        <v>9</v>
      </c>
      <c r="O4061">
        <v>5</v>
      </c>
      <c r="P4061" t="str">
        <f>IF(Table1[[#This Row],[Survival_Time_Months]]&lt;12,"&lt;1 Year",IF(Table1[[#This Row],[Survival_Time_Months]]&lt;60,"1-5 Years","5+ Years"))</f>
        <v>&lt;1 Year</v>
      </c>
      <c r="Q4061" t="s">
        <v>14</v>
      </c>
      <c r="R4061" t="b">
        <v>1</v>
      </c>
      <c r="S4061" t="s">
        <v>16</v>
      </c>
    </row>
    <row r="4062" spans="1:19" x14ac:dyDescent="0.35">
      <c r="A4062" t="s">
        <v>4107</v>
      </c>
      <c r="B4062">
        <v>37</v>
      </c>
      <c r="C4062" t="str">
        <f>IF(Table1[[#This Row],[Age]]&lt;=10,"Child",IF(Table1[[#This Row],[Age]]&lt;=20,"Teen", IF(Table1[[#This Row],[Age]]&lt;=40, "Young Adult",IF(Table1[[#This Row],[Age]]&lt;=60, "Middle Age","Old Age"))))</f>
        <v>Young Adult</v>
      </c>
      <c r="D4062" t="s">
        <v>40</v>
      </c>
      <c r="E4062" t="s">
        <v>47</v>
      </c>
      <c r="F4062" t="s">
        <v>41</v>
      </c>
      <c r="G4062" s="2">
        <v>44861</v>
      </c>
      <c r="H4062" s="1">
        <f>YEAR(Table1[[#This Row],[Date_of_Diagnosis]])</f>
        <v>2022</v>
      </c>
      <c r="I4062" t="s">
        <v>37</v>
      </c>
      <c r="J4062" t="s">
        <v>45</v>
      </c>
      <c r="K4062" t="b">
        <v>1</v>
      </c>
      <c r="L4062">
        <v>44</v>
      </c>
      <c r="M4062">
        <v>6</v>
      </c>
      <c r="N4062" t="s">
        <v>12</v>
      </c>
      <c r="O4062">
        <v>65</v>
      </c>
      <c r="P4062" t="str">
        <f>IF(Table1[[#This Row],[Survival_Time_Months]]&lt;12,"&lt;1 Year",IF(Table1[[#This Row],[Survival_Time_Months]]&lt;60,"1-5 Years","5+ Years"))</f>
        <v>5+ Years</v>
      </c>
      <c r="Q4062" t="s">
        <v>14</v>
      </c>
      <c r="R4062" t="b">
        <v>0</v>
      </c>
      <c r="S4062" t="s">
        <v>22</v>
      </c>
    </row>
    <row r="4063" spans="1:19" x14ac:dyDescent="0.35">
      <c r="A4063" t="s">
        <v>4108</v>
      </c>
      <c r="B4063">
        <v>50</v>
      </c>
      <c r="C4063" t="str">
        <f>IF(Table1[[#This Row],[Age]]&lt;=10,"Child",IF(Table1[[#This Row],[Age]]&lt;=20,"Teen", IF(Table1[[#This Row],[Age]]&lt;=40, "Young Adult",IF(Table1[[#This Row],[Age]]&lt;=60, "Middle Age","Old Age"))))</f>
        <v>Middle Age</v>
      </c>
      <c r="D4063" t="s">
        <v>5049</v>
      </c>
      <c r="E4063" t="s">
        <v>35</v>
      </c>
      <c r="F4063" t="s">
        <v>41</v>
      </c>
      <c r="G4063" s="2">
        <v>44880</v>
      </c>
      <c r="H4063" s="1">
        <f>YEAR(Table1[[#This Row],[Date_of_Diagnosis]])</f>
        <v>2022</v>
      </c>
      <c r="I4063" t="s">
        <v>37</v>
      </c>
      <c r="J4063" t="s">
        <v>45</v>
      </c>
      <c r="K4063" t="b">
        <v>0</v>
      </c>
      <c r="L4063">
        <v>38</v>
      </c>
      <c r="M4063">
        <v>10</v>
      </c>
      <c r="N4063" t="s">
        <v>12</v>
      </c>
      <c r="O4063">
        <v>24</v>
      </c>
      <c r="P4063" t="str">
        <f>IF(Table1[[#This Row],[Survival_Time_Months]]&lt;12,"&lt;1 Year",IF(Table1[[#This Row],[Survival_Time_Months]]&lt;60,"1-5 Years","5+ Years"))</f>
        <v>1-5 Years</v>
      </c>
      <c r="Q4063" t="s">
        <v>10</v>
      </c>
      <c r="R4063" t="b">
        <v>0</v>
      </c>
      <c r="S4063" t="s">
        <v>21</v>
      </c>
    </row>
    <row r="4064" spans="1:19" x14ac:dyDescent="0.35">
      <c r="A4064" t="s">
        <v>4109</v>
      </c>
      <c r="B4064">
        <v>37</v>
      </c>
      <c r="C4064" t="str">
        <f>IF(Table1[[#This Row],[Age]]&lt;=10,"Child",IF(Table1[[#This Row],[Age]]&lt;=20,"Teen", IF(Table1[[#This Row],[Age]]&lt;=40, "Young Adult",IF(Table1[[#This Row],[Age]]&lt;=60, "Middle Age","Old Age"))))</f>
        <v>Young Adult</v>
      </c>
      <c r="D4064" t="s">
        <v>5049</v>
      </c>
      <c r="E4064" t="s">
        <v>47</v>
      </c>
      <c r="F4064" t="s">
        <v>41</v>
      </c>
      <c r="G4064" s="2">
        <v>45477</v>
      </c>
      <c r="H4064" s="1">
        <f>YEAR(Table1[[#This Row],[Date_of_Diagnosis]])</f>
        <v>2024</v>
      </c>
      <c r="I4064" t="s">
        <v>37</v>
      </c>
      <c r="J4064" t="s">
        <v>2</v>
      </c>
      <c r="K4064" t="b">
        <v>0</v>
      </c>
      <c r="L4064">
        <v>40</v>
      </c>
      <c r="M4064">
        <v>18</v>
      </c>
      <c r="N4064" t="s">
        <v>9</v>
      </c>
      <c r="O4064">
        <v>91</v>
      </c>
      <c r="P4064" t="str">
        <f>IF(Table1[[#This Row],[Survival_Time_Months]]&lt;12,"&lt;1 Year",IF(Table1[[#This Row],[Survival_Time_Months]]&lt;60,"1-5 Years","5+ Years"))</f>
        <v>5+ Years</v>
      </c>
      <c r="Q4064" t="s">
        <v>14</v>
      </c>
      <c r="R4064" t="b">
        <v>1</v>
      </c>
      <c r="S4064" t="s">
        <v>11</v>
      </c>
    </row>
    <row r="4065" spans="1:19" x14ac:dyDescent="0.35">
      <c r="A4065" t="s">
        <v>4110</v>
      </c>
      <c r="B4065">
        <v>75</v>
      </c>
      <c r="C4065" t="str">
        <f>IF(Table1[[#This Row],[Age]]&lt;=10,"Child",IF(Table1[[#This Row],[Age]]&lt;=20,"Teen", IF(Table1[[#This Row],[Age]]&lt;=40, "Young Adult",IF(Table1[[#This Row],[Age]]&lt;=60, "Middle Age","Old Age"))))</f>
        <v>Old Age</v>
      </c>
      <c r="D4065" t="s">
        <v>40</v>
      </c>
      <c r="E4065" t="s">
        <v>47</v>
      </c>
      <c r="F4065" t="s">
        <v>36</v>
      </c>
      <c r="G4065" s="2">
        <v>43812</v>
      </c>
      <c r="H4065" s="1">
        <f>YEAR(Table1[[#This Row],[Date_of_Diagnosis]])</f>
        <v>2019</v>
      </c>
      <c r="I4065" t="s">
        <v>42</v>
      </c>
      <c r="J4065" t="s">
        <v>45</v>
      </c>
      <c r="K4065" t="b">
        <v>0</v>
      </c>
      <c r="L4065">
        <v>68</v>
      </c>
      <c r="M4065">
        <v>14</v>
      </c>
      <c r="N4065" t="s">
        <v>15</v>
      </c>
      <c r="O4065">
        <v>30</v>
      </c>
      <c r="P4065" t="str">
        <f>IF(Table1[[#This Row],[Survival_Time_Months]]&lt;12,"&lt;1 Year",IF(Table1[[#This Row],[Survival_Time_Months]]&lt;60,"1-5 Years","5+ Years"))</f>
        <v>1-5 Years</v>
      </c>
      <c r="Q4065" t="s">
        <v>14</v>
      </c>
      <c r="R4065" t="b">
        <v>1</v>
      </c>
      <c r="S4065" t="s">
        <v>18</v>
      </c>
    </row>
    <row r="4066" spans="1:19" x14ac:dyDescent="0.35">
      <c r="A4066" t="s">
        <v>4111</v>
      </c>
      <c r="B4066">
        <v>81</v>
      </c>
      <c r="C4066" t="str">
        <f>IF(Table1[[#This Row],[Age]]&lt;=10,"Child",IF(Table1[[#This Row],[Age]]&lt;=20,"Teen", IF(Table1[[#This Row],[Age]]&lt;=40, "Young Adult",IF(Table1[[#This Row],[Age]]&lt;=60, "Middle Age","Old Age"))))</f>
        <v>Old Age</v>
      </c>
      <c r="D4066" t="s">
        <v>40</v>
      </c>
      <c r="E4066" t="s">
        <v>47</v>
      </c>
      <c r="F4066" t="s">
        <v>41</v>
      </c>
      <c r="G4066" s="2">
        <v>45350</v>
      </c>
      <c r="H4066" s="1">
        <f>YEAR(Table1[[#This Row],[Date_of_Diagnosis]])</f>
        <v>2024</v>
      </c>
      <c r="I4066" t="s">
        <v>42</v>
      </c>
      <c r="J4066" t="s">
        <v>2</v>
      </c>
      <c r="K4066" t="b">
        <v>0</v>
      </c>
      <c r="L4066">
        <v>69</v>
      </c>
      <c r="M4066">
        <v>9</v>
      </c>
      <c r="N4066" t="s">
        <v>9</v>
      </c>
      <c r="O4066">
        <v>50</v>
      </c>
      <c r="P4066" t="str">
        <f>IF(Table1[[#This Row],[Survival_Time_Months]]&lt;12,"&lt;1 Year",IF(Table1[[#This Row],[Survival_Time_Months]]&lt;60,"1-5 Years","5+ Years"))</f>
        <v>1-5 Years</v>
      </c>
      <c r="Q4066" t="s">
        <v>14</v>
      </c>
      <c r="R4066" t="b">
        <v>0</v>
      </c>
      <c r="S4066" t="s">
        <v>22</v>
      </c>
    </row>
    <row r="4067" spans="1:19" x14ac:dyDescent="0.35">
      <c r="A4067" t="s">
        <v>4112</v>
      </c>
      <c r="B4067">
        <v>13</v>
      </c>
      <c r="C4067" t="str">
        <f>IF(Table1[[#This Row],[Age]]&lt;=10,"Child",IF(Table1[[#This Row],[Age]]&lt;=20,"Teen", IF(Table1[[#This Row],[Age]]&lt;=40, "Young Adult",IF(Table1[[#This Row],[Age]]&lt;=60, "Middle Age","Old Age"))))</f>
        <v>Teen</v>
      </c>
      <c r="D4067" t="s">
        <v>40</v>
      </c>
      <c r="E4067" t="s">
        <v>50</v>
      </c>
      <c r="F4067" t="s">
        <v>41</v>
      </c>
      <c r="G4067" s="2">
        <v>44852</v>
      </c>
      <c r="H4067" s="1">
        <f>YEAR(Table1[[#This Row],[Date_of_Diagnosis]])</f>
        <v>2022</v>
      </c>
      <c r="I4067" t="s">
        <v>42</v>
      </c>
      <c r="J4067" t="s">
        <v>45</v>
      </c>
      <c r="K4067" t="b">
        <v>0</v>
      </c>
      <c r="L4067">
        <v>48</v>
      </c>
      <c r="M4067">
        <v>3</v>
      </c>
      <c r="N4067" t="s">
        <v>15</v>
      </c>
      <c r="O4067">
        <v>52</v>
      </c>
      <c r="P4067" t="str">
        <f>IF(Table1[[#This Row],[Survival_Time_Months]]&lt;12,"&lt;1 Year",IF(Table1[[#This Row],[Survival_Time_Months]]&lt;60,"1-5 Years","5+ Years"))</f>
        <v>1-5 Years</v>
      </c>
      <c r="Q4067" t="s">
        <v>14</v>
      </c>
      <c r="R4067" t="b">
        <v>0</v>
      </c>
      <c r="S4067" t="s">
        <v>23</v>
      </c>
    </row>
    <row r="4068" spans="1:19" x14ac:dyDescent="0.35">
      <c r="A4068" t="s">
        <v>4113</v>
      </c>
      <c r="B4068">
        <v>52</v>
      </c>
      <c r="C4068" t="str">
        <f>IF(Table1[[#This Row],[Age]]&lt;=10,"Child",IF(Table1[[#This Row],[Age]]&lt;=20,"Teen", IF(Table1[[#This Row],[Age]]&lt;=40, "Young Adult",IF(Table1[[#This Row],[Age]]&lt;=60, "Middle Age","Old Age"))))</f>
        <v>Middle Age</v>
      </c>
      <c r="D4068" t="s">
        <v>5049</v>
      </c>
      <c r="E4068" t="s">
        <v>50</v>
      </c>
      <c r="F4068" t="s">
        <v>41</v>
      </c>
      <c r="G4068" s="2">
        <v>44892</v>
      </c>
      <c r="H4068" s="1">
        <f>YEAR(Table1[[#This Row],[Date_of_Diagnosis]])</f>
        <v>2022</v>
      </c>
      <c r="I4068" t="s">
        <v>42</v>
      </c>
      <c r="J4068" t="s">
        <v>38</v>
      </c>
      <c r="K4068" t="b">
        <v>1</v>
      </c>
      <c r="L4068">
        <v>22</v>
      </c>
      <c r="M4068">
        <v>20</v>
      </c>
      <c r="N4068" t="s">
        <v>12</v>
      </c>
      <c r="O4068">
        <v>40</v>
      </c>
      <c r="P4068" t="str">
        <f>IF(Table1[[#This Row],[Survival_Time_Months]]&lt;12,"&lt;1 Year",IF(Table1[[#This Row],[Survival_Time_Months]]&lt;60,"1-5 Years","5+ Years"))</f>
        <v>1-5 Years</v>
      </c>
      <c r="Q4068" t="s">
        <v>10</v>
      </c>
      <c r="R4068" t="b">
        <v>1</v>
      </c>
      <c r="S4068" t="s">
        <v>23</v>
      </c>
    </row>
    <row r="4069" spans="1:19" x14ac:dyDescent="0.35">
      <c r="A4069" t="s">
        <v>4114</v>
      </c>
      <c r="B4069">
        <v>51</v>
      </c>
      <c r="C4069" t="str">
        <f>IF(Table1[[#This Row],[Age]]&lt;=10,"Child",IF(Table1[[#This Row],[Age]]&lt;=20,"Teen", IF(Table1[[#This Row],[Age]]&lt;=40, "Young Adult",IF(Table1[[#This Row],[Age]]&lt;=60, "Middle Age","Old Age"))))</f>
        <v>Middle Age</v>
      </c>
      <c r="D4069" t="s">
        <v>40</v>
      </c>
      <c r="E4069" t="s">
        <v>50</v>
      </c>
      <c r="F4069" t="s">
        <v>41</v>
      </c>
      <c r="G4069" s="2">
        <v>45476</v>
      </c>
      <c r="H4069" s="1">
        <f>YEAR(Table1[[#This Row],[Date_of_Diagnosis]])</f>
        <v>2024</v>
      </c>
      <c r="I4069" t="s">
        <v>48</v>
      </c>
      <c r="J4069" t="s">
        <v>38</v>
      </c>
      <c r="K4069" t="b">
        <v>0</v>
      </c>
      <c r="L4069">
        <v>11</v>
      </c>
      <c r="M4069">
        <v>18</v>
      </c>
      <c r="N4069" t="s">
        <v>9</v>
      </c>
      <c r="O4069">
        <v>101</v>
      </c>
      <c r="P4069" t="str">
        <f>IF(Table1[[#This Row],[Survival_Time_Months]]&lt;12,"&lt;1 Year",IF(Table1[[#This Row],[Survival_Time_Months]]&lt;60,"1-5 Years","5+ Years"))</f>
        <v>5+ Years</v>
      </c>
      <c r="Q4069" t="s">
        <v>10</v>
      </c>
      <c r="R4069" t="b">
        <v>0</v>
      </c>
      <c r="S4069" t="s">
        <v>21</v>
      </c>
    </row>
    <row r="4070" spans="1:19" x14ac:dyDescent="0.35">
      <c r="A4070" t="s">
        <v>4115</v>
      </c>
      <c r="B4070">
        <v>83</v>
      </c>
      <c r="C4070" t="str">
        <f>IF(Table1[[#This Row],[Age]]&lt;=10,"Child",IF(Table1[[#This Row],[Age]]&lt;=20,"Teen", IF(Table1[[#This Row],[Age]]&lt;=40, "Young Adult",IF(Table1[[#This Row],[Age]]&lt;=60, "Middle Age","Old Age"))))</f>
        <v>Old Age</v>
      </c>
      <c r="D4070" t="s">
        <v>5049</v>
      </c>
      <c r="E4070" t="s">
        <v>50</v>
      </c>
      <c r="F4070" t="s">
        <v>36</v>
      </c>
      <c r="G4070" s="2">
        <v>44240</v>
      </c>
      <c r="H4070" s="1">
        <f>YEAR(Table1[[#This Row],[Date_of_Diagnosis]])</f>
        <v>2021</v>
      </c>
      <c r="I4070" t="s">
        <v>42</v>
      </c>
      <c r="J4070" t="s">
        <v>2</v>
      </c>
      <c r="K4070" t="b">
        <v>1</v>
      </c>
      <c r="L4070">
        <v>24</v>
      </c>
      <c r="M4070">
        <v>9</v>
      </c>
      <c r="N4070" t="s">
        <v>12</v>
      </c>
      <c r="O4070">
        <v>43</v>
      </c>
      <c r="P4070" t="str">
        <f>IF(Table1[[#This Row],[Survival_Time_Months]]&lt;12,"&lt;1 Year",IF(Table1[[#This Row],[Survival_Time_Months]]&lt;60,"1-5 Years","5+ Years"))</f>
        <v>1-5 Years</v>
      </c>
      <c r="Q4070" t="s">
        <v>10</v>
      </c>
      <c r="R4070" t="b">
        <v>1</v>
      </c>
      <c r="S4070" t="s">
        <v>20</v>
      </c>
    </row>
    <row r="4071" spans="1:19" x14ac:dyDescent="0.35">
      <c r="A4071" t="s">
        <v>4116</v>
      </c>
      <c r="B4071">
        <v>58</v>
      </c>
      <c r="C4071" t="str">
        <f>IF(Table1[[#This Row],[Age]]&lt;=10,"Child",IF(Table1[[#This Row],[Age]]&lt;=20,"Teen", IF(Table1[[#This Row],[Age]]&lt;=40, "Young Adult",IF(Table1[[#This Row],[Age]]&lt;=60, "Middle Age","Old Age"))))</f>
        <v>Middle Age</v>
      </c>
      <c r="D4071" t="s">
        <v>40</v>
      </c>
      <c r="E4071" t="s">
        <v>47</v>
      </c>
      <c r="F4071" t="s">
        <v>41</v>
      </c>
      <c r="G4071" s="2">
        <v>44913</v>
      </c>
      <c r="H4071" s="1">
        <f>YEAR(Table1[[#This Row],[Date_of_Diagnosis]])</f>
        <v>2022</v>
      </c>
      <c r="I4071" t="s">
        <v>42</v>
      </c>
      <c r="J4071" t="s">
        <v>45</v>
      </c>
      <c r="K4071" t="b">
        <v>1</v>
      </c>
      <c r="L4071">
        <v>22</v>
      </c>
      <c r="M4071">
        <v>1</v>
      </c>
      <c r="N4071" t="s">
        <v>9</v>
      </c>
      <c r="O4071">
        <v>60</v>
      </c>
      <c r="P4071" t="str">
        <f>IF(Table1[[#This Row],[Survival_Time_Months]]&lt;12,"&lt;1 Year",IF(Table1[[#This Row],[Survival_Time_Months]]&lt;60,"1-5 Years","5+ Years"))</f>
        <v>5+ Years</v>
      </c>
      <c r="Q4071" t="s">
        <v>10</v>
      </c>
      <c r="R4071" t="b">
        <v>0</v>
      </c>
      <c r="S4071" t="s">
        <v>22</v>
      </c>
    </row>
    <row r="4072" spans="1:19" x14ac:dyDescent="0.35">
      <c r="A4072" t="s">
        <v>4117</v>
      </c>
      <c r="B4072">
        <v>55</v>
      </c>
      <c r="C4072" t="str">
        <f>IF(Table1[[#This Row],[Age]]&lt;=10,"Child",IF(Table1[[#This Row],[Age]]&lt;=20,"Teen", IF(Table1[[#This Row],[Age]]&lt;=40, "Young Adult",IF(Table1[[#This Row],[Age]]&lt;=60, "Middle Age","Old Age"))))</f>
        <v>Middle Age</v>
      </c>
      <c r="D4072" t="s">
        <v>5050</v>
      </c>
      <c r="E4072" t="s">
        <v>50</v>
      </c>
      <c r="F4072" t="s">
        <v>36</v>
      </c>
      <c r="G4072" s="2">
        <v>43510</v>
      </c>
      <c r="H4072" s="1">
        <f>YEAR(Table1[[#This Row],[Date_of_Diagnosis]])</f>
        <v>2019</v>
      </c>
      <c r="I4072" t="s">
        <v>42</v>
      </c>
      <c r="J4072" t="s">
        <v>45</v>
      </c>
      <c r="K4072" t="b">
        <v>0</v>
      </c>
      <c r="L4072">
        <v>49</v>
      </c>
      <c r="M4072">
        <v>16</v>
      </c>
      <c r="N4072" t="s">
        <v>12</v>
      </c>
      <c r="O4072">
        <v>52</v>
      </c>
      <c r="P4072" t="str">
        <f>IF(Table1[[#This Row],[Survival_Time_Months]]&lt;12,"&lt;1 Year",IF(Table1[[#This Row],[Survival_Time_Months]]&lt;60,"1-5 Years","5+ Years"))</f>
        <v>1-5 Years</v>
      </c>
      <c r="Q4072" t="s">
        <v>14</v>
      </c>
      <c r="R4072" t="b">
        <v>1</v>
      </c>
      <c r="S4072" t="s">
        <v>20</v>
      </c>
    </row>
    <row r="4073" spans="1:19" x14ac:dyDescent="0.35">
      <c r="A4073" t="s">
        <v>4118</v>
      </c>
      <c r="B4073">
        <v>60</v>
      </c>
      <c r="C4073" t="str">
        <f>IF(Table1[[#This Row],[Age]]&lt;=10,"Child",IF(Table1[[#This Row],[Age]]&lt;=20,"Teen", IF(Table1[[#This Row],[Age]]&lt;=40, "Young Adult",IF(Table1[[#This Row],[Age]]&lt;=60, "Middle Age","Old Age"))))</f>
        <v>Middle Age</v>
      </c>
      <c r="D4073" t="s">
        <v>5050</v>
      </c>
      <c r="E4073" t="s">
        <v>35</v>
      </c>
      <c r="F4073" t="s">
        <v>44</v>
      </c>
      <c r="G4073" s="2">
        <v>44097</v>
      </c>
      <c r="H4073" s="1">
        <f>YEAR(Table1[[#This Row],[Date_of_Diagnosis]])</f>
        <v>2020</v>
      </c>
      <c r="I4073" t="s">
        <v>37</v>
      </c>
      <c r="J4073" t="s">
        <v>2</v>
      </c>
      <c r="K4073" t="b">
        <v>1</v>
      </c>
      <c r="L4073">
        <v>22</v>
      </c>
      <c r="M4073">
        <v>20</v>
      </c>
      <c r="N4073" t="s">
        <v>9</v>
      </c>
      <c r="O4073">
        <v>23</v>
      </c>
      <c r="P4073" t="str">
        <f>IF(Table1[[#This Row],[Survival_Time_Months]]&lt;12,"&lt;1 Year",IF(Table1[[#This Row],[Survival_Time_Months]]&lt;60,"1-5 Years","5+ Years"))</f>
        <v>1-5 Years</v>
      </c>
      <c r="Q4073" t="s">
        <v>10</v>
      </c>
      <c r="R4073" t="b">
        <v>1</v>
      </c>
      <c r="S4073" t="s">
        <v>22</v>
      </c>
    </row>
    <row r="4074" spans="1:19" x14ac:dyDescent="0.35">
      <c r="A4074" t="s">
        <v>4119</v>
      </c>
      <c r="B4074">
        <v>2</v>
      </c>
      <c r="C4074" t="str">
        <f>IF(Table1[[#This Row],[Age]]&lt;=10,"Child",IF(Table1[[#This Row],[Age]]&lt;=20,"Teen", IF(Table1[[#This Row],[Age]]&lt;=40, "Young Adult",IF(Table1[[#This Row],[Age]]&lt;=60, "Middle Age","Old Age"))))</f>
        <v>Child</v>
      </c>
      <c r="D4074" t="s">
        <v>5049</v>
      </c>
      <c r="E4074" t="s">
        <v>47</v>
      </c>
      <c r="F4074" t="s">
        <v>36</v>
      </c>
      <c r="G4074" s="2">
        <v>45350</v>
      </c>
      <c r="H4074" s="1">
        <f>YEAR(Table1[[#This Row],[Date_of_Diagnosis]])</f>
        <v>2024</v>
      </c>
      <c r="I4074" t="s">
        <v>37</v>
      </c>
      <c r="J4074" t="s">
        <v>38</v>
      </c>
      <c r="K4074" t="b">
        <v>0</v>
      </c>
      <c r="L4074">
        <v>69</v>
      </c>
      <c r="M4074">
        <v>13</v>
      </c>
      <c r="N4074" t="s">
        <v>12</v>
      </c>
      <c r="O4074">
        <v>66</v>
      </c>
      <c r="P4074" t="str">
        <f>IF(Table1[[#This Row],[Survival_Time_Months]]&lt;12,"&lt;1 Year",IF(Table1[[#This Row],[Survival_Time_Months]]&lt;60,"1-5 Years","5+ Years"))</f>
        <v>5+ Years</v>
      </c>
      <c r="Q4074" t="s">
        <v>14</v>
      </c>
      <c r="R4074" t="b">
        <v>0</v>
      </c>
      <c r="S4074" t="s">
        <v>17</v>
      </c>
    </row>
    <row r="4075" spans="1:19" x14ac:dyDescent="0.35">
      <c r="A4075" t="s">
        <v>4120</v>
      </c>
      <c r="B4075">
        <v>75</v>
      </c>
      <c r="C4075" t="str">
        <f>IF(Table1[[#This Row],[Age]]&lt;=10,"Child",IF(Table1[[#This Row],[Age]]&lt;=20,"Teen", IF(Table1[[#This Row],[Age]]&lt;=40, "Young Adult",IF(Table1[[#This Row],[Age]]&lt;=60, "Middle Age","Old Age"))))</f>
        <v>Old Age</v>
      </c>
      <c r="D4075" t="s">
        <v>5049</v>
      </c>
      <c r="E4075" t="s">
        <v>47</v>
      </c>
      <c r="F4075" t="s">
        <v>41</v>
      </c>
      <c r="G4075" s="2">
        <v>45406</v>
      </c>
      <c r="H4075" s="1">
        <f>YEAR(Table1[[#This Row],[Date_of_Diagnosis]])</f>
        <v>2024</v>
      </c>
      <c r="I4075" t="s">
        <v>37</v>
      </c>
      <c r="J4075" t="s">
        <v>2</v>
      </c>
      <c r="K4075" t="b">
        <v>1</v>
      </c>
      <c r="L4075">
        <v>26</v>
      </c>
      <c r="M4075">
        <v>18</v>
      </c>
      <c r="N4075" t="s">
        <v>9</v>
      </c>
      <c r="O4075">
        <v>58</v>
      </c>
      <c r="P4075" t="str">
        <f>IF(Table1[[#This Row],[Survival_Time_Months]]&lt;12,"&lt;1 Year",IF(Table1[[#This Row],[Survival_Time_Months]]&lt;60,"1-5 Years","5+ Years"))</f>
        <v>1-5 Years</v>
      </c>
      <c r="Q4075" t="s">
        <v>14</v>
      </c>
      <c r="R4075" t="b">
        <v>0</v>
      </c>
      <c r="S4075" t="s">
        <v>22</v>
      </c>
    </row>
    <row r="4076" spans="1:19" x14ac:dyDescent="0.35">
      <c r="A4076" t="s">
        <v>4121</v>
      </c>
      <c r="B4076">
        <v>17</v>
      </c>
      <c r="C4076" t="str">
        <f>IF(Table1[[#This Row],[Age]]&lt;=10,"Child",IF(Table1[[#This Row],[Age]]&lt;=20,"Teen", IF(Table1[[#This Row],[Age]]&lt;=40, "Young Adult",IF(Table1[[#This Row],[Age]]&lt;=60, "Middle Age","Old Age"))))</f>
        <v>Teen</v>
      </c>
      <c r="D4076" t="s">
        <v>40</v>
      </c>
      <c r="E4076" t="s">
        <v>50</v>
      </c>
      <c r="F4076" t="s">
        <v>41</v>
      </c>
      <c r="G4076" s="2">
        <v>44055</v>
      </c>
      <c r="H4076" s="1">
        <f>YEAR(Table1[[#This Row],[Date_of_Diagnosis]])</f>
        <v>2020</v>
      </c>
      <c r="I4076" t="s">
        <v>37</v>
      </c>
      <c r="J4076" t="s">
        <v>2</v>
      </c>
      <c r="K4076" t="b">
        <v>0</v>
      </c>
      <c r="L4076">
        <v>34</v>
      </c>
      <c r="M4076">
        <v>1</v>
      </c>
      <c r="N4076" t="s">
        <v>15</v>
      </c>
      <c r="O4076">
        <v>96</v>
      </c>
      <c r="P4076" t="str">
        <f>IF(Table1[[#This Row],[Survival_Time_Months]]&lt;12,"&lt;1 Year",IF(Table1[[#This Row],[Survival_Time_Months]]&lt;60,"1-5 Years","5+ Years"))</f>
        <v>5+ Years</v>
      </c>
      <c r="Q4076" t="s">
        <v>10</v>
      </c>
      <c r="R4076" t="b">
        <v>0</v>
      </c>
      <c r="S4076" t="s">
        <v>16</v>
      </c>
    </row>
    <row r="4077" spans="1:19" x14ac:dyDescent="0.35">
      <c r="A4077" t="s">
        <v>4122</v>
      </c>
      <c r="B4077">
        <v>51</v>
      </c>
      <c r="C4077" t="str">
        <f>IF(Table1[[#This Row],[Age]]&lt;=10,"Child",IF(Table1[[#This Row],[Age]]&lt;=20,"Teen", IF(Table1[[#This Row],[Age]]&lt;=40, "Young Adult",IF(Table1[[#This Row],[Age]]&lt;=60, "Middle Age","Old Age"))))</f>
        <v>Middle Age</v>
      </c>
      <c r="D4077" t="s">
        <v>40</v>
      </c>
      <c r="E4077" t="s">
        <v>35</v>
      </c>
      <c r="F4077" t="s">
        <v>36</v>
      </c>
      <c r="G4077" s="2">
        <v>45128</v>
      </c>
      <c r="H4077" s="1">
        <f>YEAR(Table1[[#This Row],[Date_of_Diagnosis]])</f>
        <v>2023</v>
      </c>
      <c r="I4077" t="s">
        <v>51</v>
      </c>
      <c r="J4077" t="s">
        <v>45</v>
      </c>
      <c r="K4077" t="b">
        <v>1</v>
      </c>
      <c r="L4077">
        <v>17</v>
      </c>
      <c r="M4077">
        <v>4</v>
      </c>
      <c r="N4077" t="s">
        <v>9</v>
      </c>
      <c r="O4077">
        <v>33</v>
      </c>
      <c r="P4077" t="str">
        <f>IF(Table1[[#This Row],[Survival_Time_Months]]&lt;12,"&lt;1 Year",IF(Table1[[#This Row],[Survival_Time_Months]]&lt;60,"1-5 Years","5+ Years"))</f>
        <v>1-5 Years</v>
      </c>
      <c r="Q4077" t="s">
        <v>10</v>
      </c>
      <c r="R4077" t="b">
        <v>0</v>
      </c>
      <c r="S4077" t="s">
        <v>18</v>
      </c>
    </row>
    <row r="4078" spans="1:19" x14ac:dyDescent="0.35">
      <c r="A4078" t="s">
        <v>4123</v>
      </c>
      <c r="B4078">
        <v>27</v>
      </c>
      <c r="C4078" t="str">
        <f>IF(Table1[[#This Row],[Age]]&lt;=10,"Child",IF(Table1[[#This Row],[Age]]&lt;=20,"Teen", IF(Table1[[#This Row],[Age]]&lt;=40, "Young Adult",IF(Table1[[#This Row],[Age]]&lt;=60, "Middle Age","Old Age"))))</f>
        <v>Young Adult</v>
      </c>
      <c r="D4078" t="s">
        <v>5050</v>
      </c>
      <c r="E4078" t="s">
        <v>35</v>
      </c>
      <c r="F4078" t="s">
        <v>44</v>
      </c>
      <c r="G4078" s="2">
        <v>45000</v>
      </c>
      <c r="H4078" s="1">
        <f>YEAR(Table1[[#This Row],[Date_of_Diagnosis]])</f>
        <v>2023</v>
      </c>
      <c r="I4078" t="s">
        <v>51</v>
      </c>
      <c r="J4078" t="s">
        <v>45</v>
      </c>
      <c r="K4078" t="b">
        <v>1</v>
      </c>
      <c r="L4078">
        <v>26</v>
      </c>
      <c r="M4078">
        <v>15</v>
      </c>
      <c r="N4078" t="s">
        <v>12</v>
      </c>
      <c r="O4078">
        <v>12</v>
      </c>
      <c r="P4078" t="str">
        <f>IF(Table1[[#This Row],[Survival_Time_Months]]&lt;12,"&lt;1 Year",IF(Table1[[#This Row],[Survival_Time_Months]]&lt;60,"1-5 Years","5+ Years"))</f>
        <v>1-5 Years</v>
      </c>
      <c r="Q4078" t="s">
        <v>10</v>
      </c>
      <c r="R4078" t="b">
        <v>0</v>
      </c>
      <c r="S4078" t="s">
        <v>17</v>
      </c>
    </row>
    <row r="4079" spans="1:19" x14ac:dyDescent="0.35">
      <c r="A4079" t="s">
        <v>4124</v>
      </c>
      <c r="B4079">
        <v>30</v>
      </c>
      <c r="C4079" t="str">
        <f>IF(Table1[[#This Row],[Age]]&lt;=10,"Child",IF(Table1[[#This Row],[Age]]&lt;=20,"Teen", IF(Table1[[#This Row],[Age]]&lt;=40, "Young Adult",IF(Table1[[#This Row],[Age]]&lt;=60, "Middle Age","Old Age"))))</f>
        <v>Young Adult</v>
      </c>
      <c r="D4079" t="s">
        <v>5049</v>
      </c>
      <c r="E4079" t="s">
        <v>35</v>
      </c>
      <c r="F4079" t="s">
        <v>44</v>
      </c>
      <c r="G4079" s="2">
        <v>45509</v>
      </c>
      <c r="H4079" s="1">
        <f>YEAR(Table1[[#This Row],[Date_of_Diagnosis]])</f>
        <v>2024</v>
      </c>
      <c r="I4079" t="s">
        <v>42</v>
      </c>
      <c r="J4079" t="s">
        <v>38</v>
      </c>
      <c r="K4079" t="b">
        <v>1</v>
      </c>
      <c r="L4079">
        <v>67</v>
      </c>
      <c r="M4079">
        <v>4</v>
      </c>
      <c r="N4079" t="s">
        <v>15</v>
      </c>
      <c r="O4079">
        <v>1</v>
      </c>
      <c r="P4079" t="str">
        <f>IF(Table1[[#This Row],[Survival_Time_Months]]&lt;12,"&lt;1 Year",IF(Table1[[#This Row],[Survival_Time_Months]]&lt;60,"1-5 Years","5+ Years"))</f>
        <v>&lt;1 Year</v>
      </c>
      <c r="Q4079" t="s">
        <v>10</v>
      </c>
      <c r="R4079" t="b">
        <v>0</v>
      </c>
      <c r="S4079" t="s">
        <v>16</v>
      </c>
    </row>
    <row r="4080" spans="1:19" x14ac:dyDescent="0.35">
      <c r="A4080" t="s">
        <v>4125</v>
      </c>
      <c r="B4080">
        <v>19</v>
      </c>
      <c r="C4080" t="str">
        <f>IF(Table1[[#This Row],[Age]]&lt;=10,"Child",IF(Table1[[#This Row],[Age]]&lt;=20,"Teen", IF(Table1[[#This Row],[Age]]&lt;=40, "Young Adult",IF(Table1[[#This Row],[Age]]&lt;=60, "Middle Age","Old Age"))))</f>
        <v>Teen</v>
      </c>
      <c r="D4080" t="s">
        <v>5050</v>
      </c>
      <c r="E4080" t="s">
        <v>50</v>
      </c>
      <c r="F4080" t="s">
        <v>44</v>
      </c>
      <c r="G4080" s="2">
        <v>45075</v>
      </c>
      <c r="H4080" s="1">
        <f>YEAR(Table1[[#This Row],[Date_of_Diagnosis]])</f>
        <v>2023</v>
      </c>
      <c r="I4080" t="s">
        <v>42</v>
      </c>
      <c r="J4080" t="s">
        <v>45</v>
      </c>
      <c r="K4080" t="b">
        <v>1</v>
      </c>
      <c r="L4080">
        <v>28</v>
      </c>
      <c r="M4080">
        <v>9</v>
      </c>
      <c r="N4080" t="s">
        <v>15</v>
      </c>
      <c r="O4080">
        <v>72</v>
      </c>
      <c r="P4080" t="str">
        <f>IF(Table1[[#This Row],[Survival_Time_Months]]&lt;12,"&lt;1 Year",IF(Table1[[#This Row],[Survival_Time_Months]]&lt;60,"1-5 Years","5+ Years"))</f>
        <v>5+ Years</v>
      </c>
      <c r="Q4080" t="s">
        <v>10</v>
      </c>
      <c r="R4080" t="b">
        <v>1</v>
      </c>
      <c r="S4080" t="s">
        <v>18</v>
      </c>
    </row>
    <row r="4081" spans="1:19" x14ac:dyDescent="0.35">
      <c r="A4081" t="s">
        <v>4126</v>
      </c>
      <c r="B4081">
        <v>71</v>
      </c>
      <c r="C4081" t="str">
        <f>IF(Table1[[#This Row],[Age]]&lt;=10,"Child",IF(Table1[[#This Row],[Age]]&lt;=20,"Teen", IF(Table1[[#This Row],[Age]]&lt;=40, "Young Adult",IF(Table1[[#This Row],[Age]]&lt;=60, "Middle Age","Old Age"))))</f>
        <v>Old Age</v>
      </c>
      <c r="D4081" t="s">
        <v>40</v>
      </c>
      <c r="E4081" t="s">
        <v>50</v>
      </c>
      <c r="F4081" t="s">
        <v>36</v>
      </c>
      <c r="G4081" s="2">
        <v>44394</v>
      </c>
      <c r="H4081" s="1">
        <f>YEAR(Table1[[#This Row],[Date_of_Diagnosis]])</f>
        <v>2021</v>
      </c>
      <c r="I4081" t="s">
        <v>42</v>
      </c>
      <c r="J4081" t="s">
        <v>2</v>
      </c>
      <c r="K4081" t="b">
        <v>1</v>
      </c>
      <c r="L4081">
        <v>52</v>
      </c>
      <c r="M4081">
        <v>16</v>
      </c>
      <c r="N4081" t="s">
        <v>9</v>
      </c>
      <c r="O4081">
        <v>34</v>
      </c>
      <c r="P4081" t="str">
        <f>IF(Table1[[#This Row],[Survival_Time_Months]]&lt;12,"&lt;1 Year",IF(Table1[[#This Row],[Survival_Time_Months]]&lt;60,"1-5 Years","5+ Years"))</f>
        <v>1-5 Years</v>
      </c>
      <c r="Q4081" t="s">
        <v>10</v>
      </c>
      <c r="R4081" t="b">
        <v>0</v>
      </c>
      <c r="S4081" t="s">
        <v>19</v>
      </c>
    </row>
    <row r="4082" spans="1:19" x14ac:dyDescent="0.35">
      <c r="A4082" t="s">
        <v>4127</v>
      </c>
      <c r="B4082">
        <v>60</v>
      </c>
      <c r="C4082" t="str">
        <f>IF(Table1[[#This Row],[Age]]&lt;=10,"Child",IF(Table1[[#This Row],[Age]]&lt;=20,"Teen", IF(Table1[[#This Row],[Age]]&lt;=40, "Young Adult",IF(Table1[[#This Row],[Age]]&lt;=60, "Middle Age","Old Age"))))</f>
        <v>Middle Age</v>
      </c>
      <c r="D4082" t="s">
        <v>5050</v>
      </c>
      <c r="E4082" t="s">
        <v>35</v>
      </c>
      <c r="F4082" t="s">
        <v>36</v>
      </c>
      <c r="G4082" s="2">
        <v>45571</v>
      </c>
      <c r="H4082" s="1">
        <f>YEAR(Table1[[#This Row],[Date_of_Diagnosis]])</f>
        <v>2024</v>
      </c>
      <c r="I4082" t="s">
        <v>37</v>
      </c>
      <c r="J4082" t="s">
        <v>45</v>
      </c>
      <c r="K4082" t="b">
        <v>1</v>
      </c>
      <c r="L4082">
        <v>13</v>
      </c>
      <c r="M4082">
        <v>9</v>
      </c>
      <c r="N4082" t="s">
        <v>9</v>
      </c>
      <c r="O4082">
        <v>116</v>
      </c>
      <c r="P4082" t="str">
        <f>IF(Table1[[#This Row],[Survival_Time_Months]]&lt;12,"&lt;1 Year",IF(Table1[[#This Row],[Survival_Time_Months]]&lt;60,"1-5 Years","5+ Years"))</f>
        <v>5+ Years</v>
      </c>
      <c r="Q4082" t="s">
        <v>10</v>
      </c>
      <c r="R4082" t="b">
        <v>1</v>
      </c>
      <c r="S4082" t="s">
        <v>21</v>
      </c>
    </row>
    <row r="4083" spans="1:19" x14ac:dyDescent="0.35">
      <c r="A4083" t="s">
        <v>4128</v>
      </c>
      <c r="B4083">
        <v>6</v>
      </c>
      <c r="C4083" t="str">
        <f>IF(Table1[[#This Row],[Age]]&lt;=10,"Child",IF(Table1[[#This Row],[Age]]&lt;=20,"Teen", IF(Table1[[#This Row],[Age]]&lt;=40, "Young Adult",IF(Table1[[#This Row],[Age]]&lt;=60, "Middle Age","Old Age"))))</f>
        <v>Child</v>
      </c>
      <c r="D4083" t="s">
        <v>40</v>
      </c>
      <c r="E4083" t="s">
        <v>47</v>
      </c>
      <c r="F4083" t="s">
        <v>44</v>
      </c>
      <c r="G4083" s="2">
        <v>43777</v>
      </c>
      <c r="H4083" s="1">
        <f>YEAR(Table1[[#This Row],[Date_of_Diagnosis]])</f>
        <v>2019</v>
      </c>
      <c r="I4083" t="s">
        <v>42</v>
      </c>
      <c r="J4083" t="s">
        <v>45</v>
      </c>
      <c r="K4083" t="b">
        <v>0</v>
      </c>
      <c r="L4083">
        <v>13</v>
      </c>
      <c r="M4083">
        <v>18</v>
      </c>
      <c r="N4083" t="s">
        <v>15</v>
      </c>
      <c r="O4083">
        <v>73</v>
      </c>
      <c r="P4083" t="str">
        <f>IF(Table1[[#This Row],[Survival_Time_Months]]&lt;12,"&lt;1 Year",IF(Table1[[#This Row],[Survival_Time_Months]]&lt;60,"1-5 Years","5+ Years"))</f>
        <v>5+ Years</v>
      </c>
      <c r="Q4083" t="s">
        <v>14</v>
      </c>
      <c r="R4083" t="b">
        <v>0</v>
      </c>
      <c r="S4083" t="s">
        <v>21</v>
      </c>
    </row>
    <row r="4084" spans="1:19" x14ac:dyDescent="0.35">
      <c r="A4084" t="s">
        <v>4129</v>
      </c>
      <c r="B4084">
        <v>7</v>
      </c>
      <c r="C4084" t="str">
        <f>IF(Table1[[#This Row],[Age]]&lt;=10,"Child",IF(Table1[[#This Row],[Age]]&lt;=20,"Teen", IF(Table1[[#This Row],[Age]]&lt;=40, "Young Adult",IF(Table1[[#This Row],[Age]]&lt;=60, "Middle Age","Old Age"))))</f>
        <v>Child</v>
      </c>
      <c r="D4084" t="s">
        <v>5050</v>
      </c>
      <c r="E4084" t="s">
        <v>50</v>
      </c>
      <c r="F4084" t="s">
        <v>41</v>
      </c>
      <c r="G4084" s="2">
        <v>45605</v>
      </c>
      <c r="H4084" s="1">
        <f>YEAR(Table1[[#This Row],[Date_of_Diagnosis]])</f>
        <v>2024</v>
      </c>
      <c r="I4084" t="s">
        <v>37</v>
      </c>
      <c r="J4084" t="s">
        <v>38</v>
      </c>
      <c r="K4084" t="b">
        <v>0</v>
      </c>
      <c r="L4084">
        <v>11</v>
      </c>
      <c r="M4084">
        <v>8</v>
      </c>
      <c r="N4084" t="s">
        <v>9</v>
      </c>
      <c r="O4084">
        <v>73</v>
      </c>
      <c r="P4084" t="str">
        <f>IF(Table1[[#This Row],[Survival_Time_Months]]&lt;12,"&lt;1 Year",IF(Table1[[#This Row],[Survival_Time_Months]]&lt;60,"1-5 Years","5+ Years"))</f>
        <v>5+ Years</v>
      </c>
      <c r="Q4084" t="s">
        <v>14</v>
      </c>
      <c r="R4084" t="b">
        <v>0</v>
      </c>
      <c r="S4084" t="s">
        <v>21</v>
      </c>
    </row>
    <row r="4085" spans="1:19" x14ac:dyDescent="0.35">
      <c r="A4085" t="s">
        <v>4130</v>
      </c>
      <c r="B4085">
        <v>30</v>
      </c>
      <c r="C4085" t="str">
        <f>IF(Table1[[#This Row],[Age]]&lt;=10,"Child",IF(Table1[[#This Row],[Age]]&lt;=20,"Teen", IF(Table1[[#This Row],[Age]]&lt;=40, "Young Adult",IF(Table1[[#This Row],[Age]]&lt;=60, "Middle Age","Old Age"))))</f>
        <v>Young Adult</v>
      </c>
      <c r="D4085" t="s">
        <v>5050</v>
      </c>
      <c r="E4085" t="s">
        <v>50</v>
      </c>
      <c r="F4085" t="s">
        <v>36</v>
      </c>
      <c r="G4085" s="2">
        <v>45558</v>
      </c>
      <c r="H4085" s="1">
        <f>YEAR(Table1[[#This Row],[Date_of_Diagnosis]])</f>
        <v>2024</v>
      </c>
      <c r="I4085" t="s">
        <v>51</v>
      </c>
      <c r="J4085" t="s">
        <v>38</v>
      </c>
      <c r="K4085" t="b">
        <v>0</v>
      </c>
      <c r="L4085">
        <v>18</v>
      </c>
      <c r="M4085">
        <v>10</v>
      </c>
      <c r="N4085" t="s">
        <v>9</v>
      </c>
      <c r="O4085">
        <v>48</v>
      </c>
      <c r="P4085" t="str">
        <f>IF(Table1[[#This Row],[Survival_Time_Months]]&lt;12,"&lt;1 Year",IF(Table1[[#This Row],[Survival_Time_Months]]&lt;60,"1-5 Years","5+ Years"))</f>
        <v>1-5 Years</v>
      </c>
      <c r="Q4085" t="s">
        <v>14</v>
      </c>
      <c r="R4085" t="b">
        <v>1</v>
      </c>
      <c r="S4085" t="s">
        <v>19</v>
      </c>
    </row>
    <row r="4086" spans="1:19" x14ac:dyDescent="0.35">
      <c r="A4086" t="s">
        <v>4131</v>
      </c>
      <c r="B4086">
        <v>28</v>
      </c>
      <c r="C4086" t="str">
        <f>IF(Table1[[#This Row],[Age]]&lt;=10,"Child",IF(Table1[[#This Row],[Age]]&lt;=20,"Teen", IF(Table1[[#This Row],[Age]]&lt;=40, "Young Adult",IF(Table1[[#This Row],[Age]]&lt;=60, "Middle Age","Old Age"))))</f>
        <v>Young Adult</v>
      </c>
      <c r="D4086" t="s">
        <v>40</v>
      </c>
      <c r="E4086" t="s">
        <v>50</v>
      </c>
      <c r="F4086" t="s">
        <v>44</v>
      </c>
      <c r="G4086" s="2">
        <v>44268</v>
      </c>
      <c r="H4086" s="1">
        <f>YEAR(Table1[[#This Row],[Date_of_Diagnosis]])</f>
        <v>2021</v>
      </c>
      <c r="I4086" t="s">
        <v>42</v>
      </c>
      <c r="J4086" t="s">
        <v>2</v>
      </c>
      <c r="K4086" t="b">
        <v>1</v>
      </c>
      <c r="L4086">
        <v>13</v>
      </c>
      <c r="M4086">
        <v>15</v>
      </c>
      <c r="N4086" t="s">
        <v>12</v>
      </c>
      <c r="O4086">
        <v>78</v>
      </c>
      <c r="P4086" t="str">
        <f>IF(Table1[[#This Row],[Survival_Time_Months]]&lt;12,"&lt;1 Year",IF(Table1[[#This Row],[Survival_Time_Months]]&lt;60,"1-5 Years","5+ Years"))</f>
        <v>5+ Years</v>
      </c>
      <c r="Q4086" t="s">
        <v>14</v>
      </c>
      <c r="R4086" t="b">
        <v>0</v>
      </c>
      <c r="S4086" t="s">
        <v>17</v>
      </c>
    </row>
    <row r="4087" spans="1:19" x14ac:dyDescent="0.35">
      <c r="A4087" t="s">
        <v>4132</v>
      </c>
      <c r="B4087">
        <v>89</v>
      </c>
      <c r="C4087" t="str">
        <f>IF(Table1[[#This Row],[Age]]&lt;=10,"Child",IF(Table1[[#This Row],[Age]]&lt;=20,"Teen", IF(Table1[[#This Row],[Age]]&lt;=40, "Young Adult",IF(Table1[[#This Row],[Age]]&lt;=60, "Middle Age","Old Age"))))</f>
        <v>Old Age</v>
      </c>
      <c r="D4087" t="s">
        <v>5049</v>
      </c>
      <c r="E4087" t="s">
        <v>35</v>
      </c>
      <c r="F4087" t="s">
        <v>36</v>
      </c>
      <c r="G4087" s="2">
        <v>43971</v>
      </c>
      <c r="H4087" s="1">
        <f>YEAR(Table1[[#This Row],[Date_of_Diagnosis]])</f>
        <v>2020</v>
      </c>
      <c r="I4087" t="s">
        <v>48</v>
      </c>
      <c r="J4087" t="s">
        <v>2</v>
      </c>
      <c r="K4087" t="b">
        <v>1</v>
      </c>
      <c r="L4087">
        <v>48</v>
      </c>
      <c r="M4087">
        <v>19</v>
      </c>
      <c r="N4087" t="s">
        <v>15</v>
      </c>
      <c r="O4087">
        <v>95</v>
      </c>
      <c r="P4087" t="str">
        <f>IF(Table1[[#This Row],[Survival_Time_Months]]&lt;12,"&lt;1 Year",IF(Table1[[#This Row],[Survival_Time_Months]]&lt;60,"1-5 Years","5+ Years"))</f>
        <v>5+ Years</v>
      </c>
      <c r="Q4087" t="s">
        <v>10</v>
      </c>
      <c r="R4087" t="b">
        <v>1</v>
      </c>
      <c r="S4087" t="s">
        <v>22</v>
      </c>
    </row>
    <row r="4088" spans="1:19" x14ac:dyDescent="0.35">
      <c r="A4088" t="s">
        <v>4133</v>
      </c>
      <c r="B4088">
        <v>30</v>
      </c>
      <c r="C4088" t="str">
        <f>IF(Table1[[#This Row],[Age]]&lt;=10,"Child",IF(Table1[[#This Row],[Age]]&lt;=20,"Teen", IF(Table1[[#This Row],[Age]]&lt;=40, "Young Adult",IF(Table1[[#This Row],[Age]]&lt;=60, "Middle Age","Old Age"))))</f>
        <v>Young Adult</v>
      </c>
      <c r="D4088" t="s">
        <v>40</v>
      </c>
      <c r="E4088" t="s">
        <v>35</v>
      </c>
      <c r="F4088" t="s">
        <v>44</v>
      </c>
      <c r="G4088" s="2">
        <v>45075</v>
      </c>
      <c r="H4088" s="1">
        <f>YEAR(Table1[[#This Row],[Date_of_Diagnosis]])</f>
        <v>2023</v>
      </c>
      <c r="I4088" t="s">
        <v>37</v>
      </c>
      <c r="J4088" t="s">
        <v>38</v>
      </c>
      <c r="K4088" t="b">
        <v>0</v>
      </c>
      <c r="L4088">
        <v>20</v>
      </c>
      <c r="M4088">
        <v>2</v>
      </c>
      <c r="N4088" t="s">
        <v>15</v>
      </c>
      <c r="O4088">
        <v>35</v>
      </c>
      <c r="P4088" t="str">
        <f>IF(Table1[[#This Row],[Survival_Time_Months]]&lt;12,"&lt;1 Year",IF(Table1[[#This Row],[Survival_Time_Months]]&lt;60,"1-5 Years","5+ Years"))</f>
        <v>1-5 Years</v>
      </c>
      <c r="Q4088" t="s">
        <v>14</v>
      </c>
      <c r="R4088" t="b">
        <v>0</v>
      </c>
      <c r="S4088" t="s">
        <v>22</v>
      </c>
    </row>
    <row r="4089" spans="1:19" x14ac:dyDescent="0.35">
      <c r="A4089" t="s">
        <v>4134</v>
      </c>
      <c r="B4089">
        <v>32</v>
      </c>
      <c r="C4089" t="str">
        <f>IF(Table1[[#This Row],[Age]]&lt;=10,"Child",IF(Table1[[#This Row],[Age]]&lt;=20,"Teen", IF(Table1[[#This Row],[Age]]&lt;=40, "Young Adult",IF(Table1[[#This Row],[Age]]&lt;=60, "Middle Age","Old Age"))))</f>
        <v>Young Adult</v>
      </c>
      <c r="D4089" t="s">
        <v>5049</v>
      </c>
      <c r="E4089" t="s">
        <v>50</v>
      </c>
      <c r="F4089" t="s">
        <v>44</v>
      </c>
      <c r="G4089" s="2">
        <v>43594</v>
      </c>
      <c r="H4089" s="1">
        <f>YEAR(Table1[[#This Row],[Date_of_Diagnosis]])</f>
        <v>2019</v>
      </c>
      <c r="I4089" t="s">
        <v>51</v>
      </c>
      <c r="J4089" t="s">
        <v>2</v>
      </c>
      <c r="K4089" t="b">
        <v>0</v>
      </c>
      <c r="L4089">
        <v>39</v>
      </c>
      <c r="M4089">
        <v>10</v>
      </c>
      <c r="N4089" t="s">
        <v>15</v>
      </c>
      <c r="O4089">
        <v>78</v>
      </c>
      <c r="P4089" t="str">
        <f>IF(Table1[[#This Row],[Survival_Time_Months]]&lt;12,"&lt;1 Year",IF(Table1[[#This Row],[Survival_Time_Months]]&lt;60,"1-5 Years","5+ Years"))</f>
        <v>5+ Years</v>
      </c>
      <c r="Q4089" t="s">
        <v>10</v>
      </c>
      <c r="R4089" t="b">
        <v>1</v>
      </c>
      <c r="S4089" t="s">
        <v>23</v>
      </c>
    </row>
    <row r="4090" spans="1:19" x14ac:dyDescent="0.35">
      <c r="A4090" t="s">
        <v>4135</v>
      </c>
      <c r="B4090">
        <v>8</v>
      </c>
      <c r="C4090" t="str">
        <f>IF(Table1[[#This Row],[Age]]&lt;=10,"Child",IF(Table1[[#This Row],[Age]]&lt;=20,"Teen", IF(Table1[[#This Row],[Age]]&lt;=40, "Young Adult",IF(Table1[[#This Row],[Age]]&lt;=60, "Middle Age","Old Age"))))</f>
        <v>Child</v>
      </c>
      <c r="D4090" t="s">
        <v>40</v>
      </c>
      <c r="E4090" t="s">
        <v>35</v>
      </c>
      <c r="F4090" t="s">
        <v>36</v>
      </c>
      <c r="G4090" s="2">
        <v>44422</v>
      </c>
      <c r="H4090" s="1">
        <f>YEAR(Table1[[#This Row],[Date_of_Diagnosis]])</f>
        <v>2021</v>
      </c>
      <c r="I4090" t="s">
        <v>51</v>
      </c>
      <c r="J4090" t="s">
        <v>2</v>
      </c>
      <c r="K4090" t="b">
        <v>0</v>
      </c>
      <c r="L4090">
        <v>28</v>
      </c>
      <c r="M4090">
        <v>4</v>
      </c>
      <c r="N4090" t="s">
        <v>9</v>
      </c>
      <c r="O4090">
        <v>29</v>
      </c>
      <c r="P4090" t="str">
        <f>IF(Table1[[#This Row],[Survival_Time_Months]]&lt;12,"&lt;1 Year",IF(Table1[[#This Row],[Survival_Time_Months]]&lt;60,"1-5 Years","5+ Years"))</f>
        <v>1-5 Years</v>
      </c>
      <c r="Q4090" t="s">
        <v>10</v>
      </c>
      <c r="R4090" t="b">
        <v>1</v>
      </c>
      <c r="S4090" t="s">
        <v>19</v>
      </c>
    </row>
    <row r="4091" spans="1:19" x14ac:dyDescent="0.35">
      <c r="A4091" t="s">
        <v>4136</v>
      </c>
      <c r="B4091">
        <v>63</v>
      </c>
      <c r="C4091" t="str">
        <f>IF(Table1[[#This Row],[Age]]&lt;=10,"Child",IF(Table1[[#This Row],[Age]]&lt;=20,"Teen", IF(Table1[[#This Row],[Age]]&lt;=40, "Young Adult",IF(Table1[[#This Row],[Age]]&lt;=60, "Middle Age","Old Age"))))</f>
        <v>Old Age</v>
      </c>
      <c r="D4091" t="s">
        <v>40</v>
      </c>
      <c r="E4091" t="s">
        <v>47</v>
      </c>
      <c r="F4091" t="s">
        <v>44</v>
      </c>
      <c r="G4091" s="2">
        <v>44706</v>
      </c>
      <c r="H4091" s="1">
        <f>YEAR(Table1[[#This Row],[Date_of_Diagnosis]])</f>
        <v>2022</v>
      </c>
      <c r="I4091" t="s">
        <v>51</v>
      </c>
      <c r="J4091" t="s">
        <v>38</v>
      </c>
      <c r="K4091" t="b">
        <v>0</v>
      </c>
      <c r="L4091">
        <v>25</v>
      </c>
      <c r="M4091">
        <v>18</v>
      </c>
      <c r="N4091" t="s">
        <v>12</v>
      </c>
      <c r="O4091">
        <v>12</v>
      </c>
      <c r="P4091" t="str">
        <f>IF(Table1[[#This Row],[Survival_Time_Months]]&lt;12,"&lt;1 Year",IF(Table1[[#This Row],[Survival_Time_Months]]&lt;60,"1-5 Years","5+ Years"))</f>
        <v>1-5 Years</v>
      </c>
      <c r="Q4091" t="s">
        <v>14</v>
      </c>
      <c r="R4091" t="b">
        <v>0</v>
      </c>
      <c r="S4091" t="s">
        <v>18</v>
      </c>
    </row>
    <row r="4092" spans="1:19" x14ac:dyDescent="0.35">
      <c r="A4092" t="s">
        <v>4137</v>
      </c>
      <c r="B4092">
        <v>45</v>
      </c>
      <c r="C4092" t="str">
        <f>IF(Table1[[#This Row],[Age]]&lt;=10,"Child",IF(Table1[[#This Row],[Age]]&lt;=20,"Teen", IF(Table1[[#This Row],[Age]]&lt;=40, "Young Adult",IF(Table1[[#This Row],[Age]]&lt;=60, "Middle Age","Old Age"))))</f>
        <v>Middle Age</v>
      </c>
      <c r="D4092" t="s">
        <v>40</v>
      </c>
      <c r="E4092" t="s">
        <v>47</v>
      </c>
      <c r="F4092" t="s">
        <v>36</v>
      </c>
      <c r="G4092" s="2">
        <v>44405</v>
      </c>
      <c r="H4092" s="1">
        <f>YEAR(Table1[[#This Row],[Date_of_Diagnosis]])</f>
        <v>2021</v>
      </c>
      <c r="I4092" t="s">
        <v>37</v>
      </c>
      <c r="J4092" t="s">
        <v>38</v>
      </c>
      <c r="K4092" t="b">
        <v>0</v>
      </c>
      <c r="L4092">
        <v>46</v>
      </c>
      <c r="M4092">
        <v>7</v>
      </c>
      <c r="N4092" t="s">
        <v>9</v>
      </c>
      <c r="O4092">
        <v>31</v>
      </c>
      <c r="P4092" t="str">
        <f>IF(Table1[[#This Row],[Survival_Time_Months]]&lt;12,"&lt;1 Year",IF(Table1[[#This Row],[Survival_Time_Months]]&lt;60,"1-5 Years","5+ Years"))</f>
        <v>1-5 Years</v>
      </c>
      <c r="Q4092" t="s">
        <v>10</v>
      </c>
      <c r="R4092" t="b">
        <v>1</v>
      </c>
      <c r="S4092" t="s">
        <v>19</v>
      </c>
    </row>
    <row r="4093" spans="1:19" x14ac:dyDescent="0.35">
      <c r="A4093" t="s">
        <v>4138</v>
      </c>
      <c r="B4093">
        <v>26</v>
      </c>
      <c r="C4093" t="str">
        <f>IF(Table1[[#This Row],[Age]]&lt;=10,"Child",IF(Table1[[#This Row],[Age]]&lt;=20,"Teen", IF(Table1[[#This Row],[Age]]&lt;=40, "Young Adult",IF(Table1[[#This Row],[Age]]&lt;=60, "Middle Age","Old Age"))))</f>
        <v>Young Adult</v>
      </c>
      <c r="D4093" t="s">
        <v>5050</v>
      </c>
      <c r="E4093" t="s">
        <v>35</v>
      </c>
      <c r="F4093" t="s">
        <v>36</v>
      </c>
      <c r="G4093" s="2">
        <v>45326</v>
      </c>
      <c r="H4093" s="1">
        <f>YEAR(Table1[[#This Row],[Date_of_Diagnosis]])</f>
        <v>2024</v>
      </c>
      <c r="I4093" t="s">
        <v>48</v>
      </c>
      <c r="J4093" t="s">
        <v>2</v>
      </c>
      <c r="K4093" t="b">
        <v>1</v>
      </c>
      <c r="L4093">
        <v>58</v>
      </c>
      <c r="M4093">
        <v>13</v>
      </c>
      <c r="N4093" t="s">
        <v>9</v>
      </c>
      <c r="O4093">
        <v>23</v>
      </c>
      <c r="P4093" t="str">
        <f>IF(Table1[[#This Row],[Survival_Time_Months]]&lt;12,"&lt;1 Year",IF(Table1[[#This Row],[Survival_Time_Months]]&lt;60,"1-5 Years","5+ Years"))</f>
        <v>1-5 Years</v>
      </c>
      <c r="Q4093" t="s">
        <v>10</v>
      </c>
      <c r="R4093" t="b">
        <v>0</v>
      </c>
      <c r="S4093" t="s">
        <v>19</v>
      </c>
    </row>
    <row r="4094" spans="1:19" x14ac:dyDescent="0.35">
      <c r="A4094" t="s">
        <v>4139</v>
      </c>
      <c r="B4094">
        <v>73</v>
      </c>
      <c r="C4094" t="str">
        <f>IF(Table1[[#This Row],[Age]]&lt;=10,"Child",IF(Table1[[#This Row],[Age]]&lt;=20,"Teen", IF(Table1[[#This Row],[Age]]&lt;=40, "Young Adult",IF(Table1[[#This Row],[Age]]&lt;=60, "Middle Age","Old Age"))))</f>
        <v>Old Age</v>
      </c>
      <c r="D4094" t="s">
        <v>5049</v>
      </c>
      <c r="E4094" t="s">
        <v>47</v>
      </c>
      <c r="F4094" t="s">
        <v>41</v>
      </c>
      <c r="G4094" s="2">
        <v>45564</v>
      </c>
      <c r="H4094" s="1">
        <f>YEAR(Table1[[#This Row],[Date_of_Diagnosis]])</f>
        <v>2024</v>
      </c>
      <c r="I4094" t="s">
        <v>48</v>
      </c>
      <c r="J4094" t="s">
        <v>38</v>
      </c>
      <c r="K4094" t="b">
        <v>0</v>
      </c>
      <c r="L4094">
        <v>23</v>
      </c>
      <c r="M4094">
        <v>3</v>
      </c>
      <c r="N4094" t="s">
        <v>12</v>
      </c>
      <c r="O4094">
        <v>79</v>
      </c>
      <c r="P4094" t="str">
        <f>IF(Table1[[#This Row],[Survival_Time_Months]]&lt;12,"&lt;1 Year",IF(Table1[[#This Row],[Survival_Time_Months]]&lt;60,"1-5 Years","5+ Years"))</f>
        <v>5+ Years</v>
      </c>
      <c r="Q4094" t="s">
        <v>10</v>
      </c>
      <c r="R4094" t="b">
        <v>0</v>
      </c>
      <c r="S4094" t="s">
        <v>22</v>
      </c>
    </row>
    <row r="4095" spans="1:19" x14ac:dyDescent="0.35">
      <c r="A4095" t="s">
        <v>4140</v>
      </c>
      <c r="B4095">
        <v>8</v>
      </c>
      <c r="C4095" t="str">
        <f>IF(Table1[[#This Row],[Age]]&lt;=10,"Child",IF(Table1[[#This Row],[Age]]&lt;=20,"Teen", IF(Table1[[#This Row],[Age]]&lt;=40, "Young Adult",IF(Table1[[#This Row],[Age]]&lt;=60, "Middle Age","Old Age"))))</f>
        <v>Child</v>
      </c>
      <c r="D4095" t="s">
        <v>5050</v>
      </c>
      <c r="E4095" t="s">
        <v>35</v>
      </c>
      <c r="F4095" t="s">
        <v>36</v>
      </c>
      <c r="G4095" s="2">
        <v>45464</v>
      </c>
      <c r="H4095" s="1">
        <f>YEAR(Table1[[#This Row],[Date_of_Diagnosis]])</f>
        <v>2024</v>
      </c>
      <c r="I4095" t="s">
        <v>51</v>
      </c>
      <c r="J4095" t="s">
        <v>45</v>
      </c>
      <c r="K4095" t="b">
        <v>1</v>
      </c>
      <c r="L4095">
        <v>37</v>
      </c>
      <c r="M4095">
        <v>9</v>
      </c>
      <c r="N4095" t="s">
        <v>9</v>
      </c>
      <c r="O4095">
        <v>65</v>
      </c>
      <c r="P4095" t="str">
        <f>IF(Table1[[#This Row],[Survival_Time_Months]]&lt;12,"&lt;1 Year",IF(Table1[[#This Row],[Survival_Time_Months]]&lt;60,"1-5 Years","5+ Years"))</f>
        <v>5+ Years</v>
      </c>
      <c r="Q4095" t="s">
        <v>14</v>
      </c>
      <c r="R4095" t="b">
        <v>1</v>
      </c>
      <c r="S4095" t="s">
        <v>23</v>
      </c>
    </row>
    <row r="4096" spans="1:19" x14ac:dyDescent="0.35">
      <c r="A4096" t="s">
        <v>4141</v>
      </c>
      <c r="B4096">
        <v>87</v>
      </c>
      <c r="C4096" t="str">
        <f>IF(Table1[[#This Row],[Age]]&lt;=10,"Child",IF(Table1[[#This Row],[Age]]&lt;=20,"Teen", IF(Table1[[#This Row],[Age]]&lt;=40, "Young Adult",IF(Table1[[#This Row],[Age]]&lt;=60, "Middle Age","Old Age"))))</f>
        <v>Old Age</v>
      </c>
      <c r="D4096" t="s">
        <v>5050</v>
      </c>
      <c r="E4096" t="s">
        <v>50</v>
      </c>
      <c r="F4096" t="s">
        <v>41</v>
      </c>
      <c r="G4096" s="2">
        <v>45593</v>
      </c>
      <c r="H4096" s="1">
        <f>YEAR(Table1[[#This Row],[Date_of_Diagnosis]])</f>
        <v>2024</v>
      </c>
      <c r="I4096" t="s">
        <v>37</v>
      </c>
      <c r="J4096" t="s">
        <v>38</v>
      </c>
      <c r="K4096" t="b">
        <v>0</v>
      </c>
      <c r="L4096">
        <v>54</v>
      </c>
      <c r="M4096">
        <v>3</v>
      </c>
      <c r="N4096" t="s">
        <v>12</v>
      </c>
      <c r="O4096">
        <v>71</v>
      </c>
      <c r="P4096" t="str">
        <f>IF(Table1[[#This Row],[Survival_Time_Months]]&lt;12,"&lt;1 Year",IF(Table1[[#This Row],[Survival_Time_Months]]&lt;60,"1-5 Years","5+ Years"))</f>
        <v>5+ Years</v>
      </c>
      <c r="Q4096" t="s">
        <v>14</v>
      </c>
      <c r="R4096" t="b">
        <v>0</v>
      </c>
      <c r="S4096" t="s">
        <v>13</v>
      </c>
    </row>
    <row r="4097" spans="1:19" x14ac:dyDescent="0.35">
      <c r="A4097" t="s">
        <v>4142</v>
      </c>
      <c r="B4097">
        <v>11</v>
      </c>
      <c r="C4097" t="str">
        <f>IF(Table1[[#This Row],[Age]]&lt;=10,"Child",IF(Table1[[#This Row],[Age]]&lt;=20,"Teen", IF(Table1[[#This Row],[Age]]&lt;=40, "Young Adult",IF(Table1[[#This Row],[Age]]&lt;=60, "Middle Age","Old Age"))))</f>
        <v>Teen</v>
      </c>
      <c r="D4097" t="s">
        <v>5050</v>
      </c>
      <c r="E4097" t="s">
        <v>50</v>
      </c>
      <c r="F4097" t="s">
        <v>44</v>
      </c>
      <c r="G4097" s="2">
        <v>45200</v>
      </c>
      <c r="H4097" s="1">
        <f>YEAR(Table1[[#This Row],[Date_of_Diagnosis]])</f>
        <v>2023</v>
      </c>
      <c r="I4097" t="s">
        <v>42</v>
      </c>
      <c r="J4097" t="s">
        <v>38</v>
      </c>
      <c r="K4097" t="b">
        <v>1</v>
      </c>
      <c r="L4097">
        <v>69</v>
      </c>
      <c r="M4097">
        <v>10</v>
      </c>
      <c r="N4097" t="s">
        <v>9</v>
      </c>
      <c r="O4097">
        <v>69</v>
      </c>
      <c r="P4097" t="str">
        <f>IF(Table1[[#This Row],[Survival_Time_Months]]&lt;12,"&lt;1 Year",IF(Table1[[#This Row],[Survival_Time_Months]]&lt;60,"1-5 Years","5+ Years"))</f>
        <v>5+ Years</v>
      </c>
      <c r="Q4097" t="s">
        <v>10</v>
      </c>
      <c r="R4097" t="b">
        <v>0</v>
      </c>
      <c r="S4097" t="s">
        <v>13</v>
      </c>
    </row>
    <row r="4098" spans="1:19" x14ac:dyDescent="0.35">
      <c r="A4098" t="s">
        <v>4143</v>
      </c>
      <c r="B4098">
        <v>76</v>
      </c>
      <c r="C4098" t="str">
        <f>IF(Table1[[#This Row],[Age]]&lt;=10,"Child",IF(Table1[[#This Row],[Age]]&lt;=20,"Teen", IF(Table1[[#This Row],[Age]]&lt;=40, "Young Adult",IF(Table1[[#This Row],[Age]]&lt;=60, "Middle Age","Old Age"))))</f>
        <v>Old Age</v>
      </c>
      <c r="D4098" t="s">
        <v>5049</v>
      </c>
      <c r="E4098" t="s">
        <v>50</v>
      </c>
      <c r="F4098" t="s">
        <v>44</v>
      </c>
      <c r="G4098" s="2">
        <v>45189</v>
      </c>
      <c r="H4098" s="1">
        <f>YEAR(Table1[[#This Row],[Date_of_Diagnosis]])</f>
        <v>2023</v>
      </c>
      <c r="I4098" t="s">
        <v>42</v>
      </c>
      <c r="J4098" t="s">
        <v>2</v>
      </c>
      <c r="K4098" t="b">
        <v>1</v>
      </c>
      <c r="L4098">
        <v>69</v>
      </c>
      <c r="M4098">
        <v>15</v>
      </c>
      <c r="N4098" t="s">
        <v>12</v>
      </c>
      <c r="O4098">
        <v>5</v>
      </c>
      <c r="P4098" t="str">
        <f>IF(Table1[[#This Row],[Survival_Time_Months]]&lt;12,"&lt;1 Year",IF(Table1[[#This Row],[Survival_Time_Months]]&lt;60,"1-5 Years","5+ Years"))</f>
        <v>&lt;1 Year</v>
      </c>
      <c r="Q4098" t="s">
        <v>10</v>
      </c>
      <c r="R4098" t="b">
        <v>1</v>
      </c>
      <c r="S4098" t="s">
        <v>23</v>
      </c>
    </row>
    <row r="4099" spans="1:19" x14ac:dyDescent="0.35">
      <c r="A4099" t="s">
        <v>4144</v>
      </c>
      <c r="B4099">
        <v>19</v>
      </c>
      <c r="C4099" t="str">
        <f>IF(Table1[[#This Row],[Age]]&lt;=10,"Child",IF(Table1[[#This Row],[Age]]&lt;=20,"Teen", IF(Table1[[#This Row],[Age]]&lt;=40, "Young Adult",IF(Table1[[#This Row],[Age]]&lt;=60, "Middle Age","Old Age"))))</f>
        <v>Teen</v>
      </c>
      <c r="D4099" t="s">
        <v>5049</v>
      </c>
      <c r="E4099" t="s">
        <v>47</v>
      </c>
      <c r="F4099" t="s">
        <v>41</v>
      </c>
      <c r="G4099" s="2">
        <v>45083</v>
      </c>
      <c r="H4099" s="1">
        <f>YEAR(Table1[[#This Row],[Date_of_Diagnosis]])</f>
        <v>2023</v>
      </c>
      <c r="I4099" t="s">
        <v>51</v>
      </c>
      <c r="J4099" t="s">
        <v>38</v>
      </c>
      <c r="K4099" t="b">
        <v>1</v>
      </c>
      <c r="L4099">
        <v>47</v>
      </c>
      <c r="M4099">
        <v>5</v>
      </c>
      <c r="N4099" t="s">
        <v>12</v>
      </c>
      <c r="O4099">
        <v>113</v>
      </c>
      <c r="P4099" t="str">
        <f>IF(Table1[[#This Row],[Survival_Time_Months]]&lt;12,"&lt;1 Year",IF(Table1[[#This Row],[Survival_Time_Months]]&lt;60,"1-5 Years","5+ Years"))</f>
        <v>5+ Years</v>
      </c>
      <c r="Q4099" t="s">
        <v>14</v>
      </c>
      <c r="R4099" t="b">
        <v>1</v>
      </c>
      <c r="S4099" t="s">
        <v>16</v>
      </c>
    </row>
    <row r="4100" spans="1:19" x14ac:dyDescent="0.35">
      <c r="A4100" t="s">
        <v>4145</v>
      </c>
      <c r="B4100">
        <v>89</v>
      </c>
      <c r="C4100" t="str">
        <f>IF(Table1[[#This Row],[Age]]&lt;=10,"Child",IF(Table1[[#This Row],[Age]]&lt;=20,"Teen", IF(Table1[[#This Row],[Age]]&lt;=40, "Young Adult",IF(Table1[[#This Row],[Age]]&lt;=60, "Middle Age","Old Age"))))</f>
        <v>Old Age</v>
      </c>
      <c r="D4100" t="s">
        <v>5049</v>
      </c>
      <c r="E4100" t="s">
        <v>35</v>
      </c>
      <c r="F4100" t="s">
        <v>44</v>
      </c>
      <c r="G4100" s="2">
        <v>44163</v>
      </c>
      <c r="H4100" s="1">
        <f>YEAR(Table1[[#This Row],[Date_of_Diagnosis]])</f>
        <v>2020</v>
      </c>
      <c r="I4100" t="s">
        <v>48</v>
      </c>
      <c r="J4100" t="s">
        <v>38</v>
      </c>
      <c r="K4100" t="b">
        <v>0</v>
      </c>
      <c r="L4100">
        <v>13</v>
      </c>
      <c r="M4100">
        <v>18</v>
      </c>
      <c r="N4100" t="s">
        <v>9</v>
      </c>
      <c r="O4100">
        <v>65</v>
      </c>
      <c r="P4100" t="str">
        <f>IF(Table1[[#This Row],[Survival_Time_Months]]&lt;12,"&lt;1 Year",IF(Table1[[#This Row],[Survival_Time_Months]]&lt;60,"1-5 Years","5+ Years"))</f>
        <v>5+ Years</v>
      </c>
      <c r="Q4100" t="s">
        <v>10</v>
      </c>
      <c r="R4100" t="b">
        <v>1</v>
      </c>
      <c r="S4100" t="s">
        <v>11</v>
      </c>
    </row>
    <row r="4101" spans="1:19" x14ac:dyDescent="0.35">
      <c r="A4101" t="s">
        <v>4146</v>
      </c>
      <c r="B4101">
        <v>78</v>
      </c>
      <c r="C4101" t="str">
        <f>IF(Table1[[#This Row],[Age]]&lt;=10,"Child",IF(Table1[[#This Row],[Age]]&lt;=20,"Teen", IF(Table1[[#This Row],[Age]]&lt;=40, "Young Adult",IF(Table1[[#This Row],[Age]]&lt;=60, "Middle Age","Old Age"))))</f>
        <v>Old Age</v>
      </c>
      <c r="D4101" t="s">
        <v>5050</v>
      </c>
      <c r="E4101" t="s">
        <v>47</v>
      </c>
      <c r="F4101" t="s">
        <v>44</v>
      </c>
      <c r="G4101" s="2">
        <v>45466</v>
      </c>
      <c r="H4101" s="1">
        <f>YEAR(Table1[[#This Row],[Date_of_Diagnosis]])</f>
        <v>2024</v>
      </c>
      <c r="I4101" t="s">
        <v>42</v>
      </c>
      <c r="J4101" t="s">
        <v>45</v>
      </c>
      <c r="K4101" t="b">
        <v>0</v>
      </c>
      <c r="L4101">
        <v>38</v>
      </c>
      <c r="M4101">
        <v>10</v>
      </c>
      <c r="N4101" t="s">
        <v>15</v>
      </c>
      <c r="O4101">
        <v>32</v>
      </c>
      <c r="P4101" t="str">
        <f>IF(Table1[[#This Row],[Survival_Time_Months]]&lt;12,"&lt;1 Year",IF(Table1[[#This Row],[Survival_Time_Months]]&lt;60,"1-5 Years","5+ Years"))</f>
        <v>1-5 Years</v>
      </c>
      <c r="Q4101" t="s">
        <v>10</v>
      </c>
      <c r="R4101" t="b">
        <v>0</v>
      </c>
      <c r="S4101" t="s">
        <v>11</v>
      </c>
    </row>
    <row r="4102" spans="1:19" x14ac:dyDescent="0.35">
      <c r="A4102" t="s">
        <v>4147</v>
      </c>
      <c r="B4102">
        <v>27</v>
      </c>
      <c r="C4102" t="str">
        <f>IF(Table1[[#This Row],[Age]]&lt;=10,"Child",IF(Table1[[#This Row],[Age]]&lt;=20,"Teen", IF(Table1[[#This Row],[Age]]&lt;=40, "Young Adult",IF(Table1[[#This Row],[Age]]&lt;=60, "Middle Age","Old Age"))))</f>
        <v>Young Adult</v>
      </c>
      <c r="D4102" t="s">
        <v>5050</v>
      </c>
      <c r="E4102" t="s">
        <v>50</v>
      </c>
      <c r="F4102" t="s">
        <v>41</v>
      </c>
      <c r="G4102" s="2">
        <v>45561</v>
      </c>
      <c r="H4102" s="1">
        <f>YEAR(Table1[[#This Row],[Date_of_Diagnosis]])</f>
        <v>2024</v>
      </c>
      <c r="I4102" t="s">
        <v>42</v>
      </c>
      <c r="J4102" t="s">
        <v>38</v>
      </c>
      <c r="K4102" t="b">
        <v>0</v>
      </c>
      <c r="L4102">
        <v>65</v>
      </c>
      <c r="M4102">
        <v>15</v>
      </c>
      <c r="N4102" t="s">
        <v>12</v>
      </c>
      <c r="O4102">
        <v>8</v>
      </c>
      <c r="P4102" t="str">
        <f>IF(Table1[[#This Row],[Survival_Time_Months]]&lt;12,"&lt;1 Year",IF(Table1[[#This Row],[Survival_Time_Months]]&lt;60,"1-5 Years","5+ Years"))</f>
        <v>&lt;1 Year</v>
      </c>
      <c r="Q4102" t="s">
        <v>10</v>
      </c>
      <c r="R4102" t="b">
        <v>0</v>
      </c>
      <c r="S4102" t="s">
        <v>13</v>
      </c>
    </row>
    <row r="4103" spans="1:19" x14ac:dyDescent="0.35">
      <c r="A4103" t="s">
        <v>4148</v>
      </c>
      <c r="B4103">
        <v>41</v>
      </c>
      <c r="C4103" t="str">
        <f>IF(Table1[[#This Row],[Age]]&lt;=10,"Child",IF(Table1[[#This Row],[Age]]&lt;=20,"Teen", IF(Table1[[#This Row],[Age]]&lt;=40, "Young Adult",IF(Table1[[#This Row],[Age]]&lt;=60, "Middle Age","Old Age"))))</f>
        <v>Middle Age</v>
      </c>
      <c r="D4103" t="s">
        <v>5050</v>
      </c>
      <c r="E4103" t="s">
        <v>50</v>
      </c>
      <c r="F4103" t="s">
        <v>41</v>
      </c>
      <c r="G4103" s="2">
        <v>45407</v>
      </c>
      <c r="H4103" s="1">
        <f>YEAR(Table1[[#This Row],[Date_of_Diagnosis]])</f>
        <v>2024</v>
      </c>
      <c r="I4103" t="s">
        <v>42</v>
      </c>
      <c r="J4103" t="s">
        <v>45</v>
      </c>
      <c r="K4103" t="b">
        <v>0</v>
      </c>
      <c r="L4103">
        <v>68</v>
      </c>
      <c r="M4103">
        <v>6</v>
      </c>
      <c r="N4103" t="s">
        <v>12</v>
      </c>
      <c r="O4103">
        <v>89</v>
      </c>
      <c r="P4103" t="str">
        <f>IF(Table1[[#This Row],[Survival_Time_Months]]&lt;12,"&lt;1 Year",IF(Table1[[#This Row],[Survival_Time_Months]]&lt;60,"1-5 Years","5+ Years"))</f>
        <v>5+ Years</v>
      </c>
      <c r="Q4103" t="s">
        <v>10</v>
      </c>
      <c r="R4103" t="b">
        <v>0</v>
      </c>
      <c r="S4103" t="s">
        <v>19</v>
      </c>
    </row>
    <row r="4104" spans="1:19" x14ac:dyDescent="0.35">
      <c r="A4104" t="s">
        <v>4149</v>
      </c>
      <c r="B4104">
        <v>25</v>
      </c>
      <c r="C4104" t="str">
        <f>IF(Table1[[#This Row],[Age]]&lt;=10,"Child",IF(Table1[[#This Row],[Age]]&lt;=20,"Teen", IF(Table1[[#This Row],[Age]]&lt;=40, "Young Adult",IF(Table1[[#This Row],[Age]]&lt;=60, "Middle Age","Old Age"))))</f>
        <v>Young Adult</v>
      </c>
      <c r="D4104" t="s">
        <v>5049</v>
      </c>
      <c r="E4104" t="s">
        <v>50</v>
      </c>
      <c r="F4104" t="s">
        <v>36</v>
      </c>
      <c r="G4104" s="2">
        <v>44225</v>
      </c>
      <c r="H4104" s="1">
        <f>YEAR(Table1[[#This Row],[Date_of_Diagnosis]])</f>
        <v>2021</v>
      </c>
      <c r="I4104" t="s">
        <v>37</v>
      </c>
      <c r="J4104" t="s">
        <v>38</v>
      </c>
      <c r="K4104" t="b">
        <v>0</v>
      </c>
      <c r="L4104">
        <v>68</v>
      </c>
      <c r="M4104">
        <v>15</v>
      </c>
      <c r="N4104" t="s">
        <v>15</v>
      </c>
      <c r="O4104">
        <v>116</v>
      </c>
      <c r="P4104" t="str">
        <f>IF(Table1[[#This Row],[Survival_Time_Months]]&lt;12,"&lt;1 Year",IF(Table1[[#This Row],[Survival_Time_Months]]&lt;60,"1-5 Years","5+ Years"))</f>
        <v>5+ Years</v>
      </c>
      <c r="Q4104" t="s">
        <v>14</v>
      </c>
      <c r="R4104" t="b">
        <v>1</v>
      </c>
      <c r="S4104" t="s">
        <v>16</v>
      </c>
    </row>
    <row r="4105" spans="1:19" x14ac:dyDescent="0.35">
      <c r="A4105" t="s">
        <v>4150</v>
      </c>
      <c r="B4105">
        <v>19</v>
      </c>
      <c r="C4105" t="str">
        <f>IF(Table1[[#This Row],[Age]]&lt;=10,"Child",IF(Table1[[#This Row],[Age]]&lt;=20,"Teen", IF(Table1[[#This Row],[Age]]&lt;=40, "Young Adult",IF(Table1[[#This Row],[Age]]&lt;=60, "Middle Age","Old Age"))))</f>
        <v>Teen</v>
      </c>
      <c r="D4105" t="s">
        <v>5050</v>
      </c>
      <c r="E4105" t="s">
        <v>47</v>
      </c>
      <c r="F4105" t="s">
        <v>44</v>
      </c>
      <c r="G4105" s="2">
        <v>44985</v>
      </c>
      <c r="H4105" s="1">
        <f>YEAR(Table1[[#This Row],[Date_of_Diagnosis]])</f>
        <v>2023</v>
      </c>
      <c r="I4105" t="s">
        <v>48</v>
      </c>
      <c r="J4105" t="s">
        <v>2</v>
      </c>
      <c r="K4105" t="b">
        <v>0</v>
      </c>
      <c r="L4105">
        <v>48</v>
      </c>
      <c r="M4105">
        <v>0</v>
      </c>
      <c r="N4105" t="s">
        <v>12</v>
      </c>
      <c r="O4105">
        <v>9</v>
      </c>
      <c r="P4105" t="str">
        <f>IF(Table1[[#This Row],[Survival_Time_Months]]&lt;12,"&lt;1 Year",IF(Table1[[#This Row],[Survival_Time_Months]]&lt;60,"1-5 Years","5+ Years"))</f>
        <v>&lt;1 Year</v>
      </c>
      <c r="Q4105" t="s">
        <v>10</v>
      </c>
      <c r="R4105" t="b">
        <v>1</v>
      </c>
      <c r="S4105" t="s">
        <v>13</v>
      </c>
    </row>
    <row r="4106" spans="1:19" x14ac:dyDescent="0.35">
      <c r="A4106" t="s">
        <v>4151</v>
      </c>
      <c r="B4106">
        <v>7</v>
      </c>
      <c r="C4106" t="str">
        <f>IF(Table1[[#This Row],[Age]]&lt;=10,"Child",IF(Table1[[#This Row],[Age]]&lt;=20,"Teen", IF(Table1[[#This Row],[Age]]&lt;=40, "Young Adult",IF(Table1[[#This Row],[Age]]&lt;=60, "Middle Age","Old Age"))))</f>
        <v>Child</v>
      </c>
      <c r="D4106" t="s">
        <v>5049</v>
      </c>
      <c r="E4106" t="s">
        <v>47</v>
      </c>
      <c r="F4106" t="s">
        <v>36</v>
      </c>
      <c r="G4106" s="2">
        <v>44641</v>
      </c>
      <c r="H4106" s="1">
        <f>YEAR(Table1[[#This Row],[Date_of_Diagnosis]])</f>
        <v>2022</v>
      </c>
      <c r="I4106" t="s">
        <v>37</v>
      </c>
      <c r="J4106" t="s">
        <v>45</v>
      </c>
      <c r="K4106" t="b">
        <v>1</v>
      </c>
      <c r="L4106">
        <v>42</v>
      </c>
      <c r="M4106">
        <v>7</v>
      </c>
      <c r="N4106" t="s">
        <v>15</v>
      </c>
      <c r="O4106">
        <v>9</v>
      </c>
      <c r="P4106" t="str">
        <f>IF(Table1[[#This Row],[Survival_Time_Months]]&lt;12,"&lt;1 Year",IF(Table1[[#This Row],[Survival_Time_Months]]&lt;60,"1-5 Years","5+ Years"))</f>
        <v>&lt;1 Year</v>
      </c>
      <c r="Q4106" t="s">
        <v>14</v>
      </c>
      <c r="R4106" t="b">
        <v>1</v>
      </c>
      <c r="S4106" t="s">
        <v>23</v>
      </c>
    </row>
    <row r="4107" spans="1:19" x14ac:dyDescent="0.35">
      <c r="A4107" t="s">
        <v>4152</v>
      </c>
      <c r="B4107">
        <v>43</v>
      </c>
      <c r="C4107" t="str">
        <f>IF(Table1[[#This Row],[Age]]&lt;=10,"Child",IF(Table1[[#This Row],[Age]]&lt;=20,"Teen", IF(Table1[[#This Row],[Age]]&lt;=40, "Young Adult",IF(Table1[[#This Row],[Age]]&lt;=60, "Middle Age","Old Age"))))</f>
        <v>Middle Age</v>
      </c>
      <c r="D4107" t="s">
        <v>5049</v>
      </c>
      <c r="E4107" t="s">
        <v>50</v>
      </c>
      <c r="F4107" t="s">
        <v>44</v>
      </c>
      <c r="G4107" s="2">
        <v>44195</v>
      </c>
      <c r="H4107" s="1">
        <f>YEAR(Table1[[#This Row],[Date_of_Diagnosis]])</f>
        <v>2020</v>
      </c>
      <c r="I4107" t="s">
        <v>42</v>
      </c>
      <c r="J4107" t="s">
        <v>2</v>
      </c>
      <c r="K4107" t="b">
        <v>0</v>
      </c>
      <c r="L4107">
        <v>16</v>
      </c>
      <c r="M4107">
        <v>13</v>
      </c>
      <c r="N4107" t="s">
        <v>15</v>
      </c>
      <c r="O4107">
        <v>55</v>
      </c>
      <c r="P4107" t="str">
        <f>IF(Table1[[#This Row],[Survival_Time_Months]]&lt;12,"&lt;1 Year",IF(Table1[[#This Row],[Survival_Time_Months]]&lt;60,"1-5 Years","5+ Years"))</f>
        <v>1-5 Years</v>
      </c>
      <c r="Q4107" t="s">
        <v>10</v>
      </c>
      <c r="R4107" t="b">
        <v>1</v>
      </c>
      <c r="S4107" t="s">
        <v>13</v>
      </c>
    </row>
    <row r="4108" spans="1:19" x14ac:dyDescent="0.35">
      <c r="A4108" t="s">
        <v>4153</v>
      </c>
      <c r="B4108">
        <v>57</v>
      </c>
      <c r="C4108" t="str">
        <f>IF(Table1[[#This Row],[Age]]&lt;=10,"Child",IF(Table1[[#This Row],[Age]]&lt;=20,"Teen", IF(Table1[[#This Row],[Age]]&lt;=40, "Young Adult",IF(Table1[[#This Row],[Age]]&lt;=60, "Middle Age","Old Age"))))</f>
        <v>Middle Age</v>
      </c>
      <c r="D4108" t="s">
        <v>5050</v>
      </c>
      <c r="E4108" t="s">
        <v>35</v>
      </c>
      <c r="F4108" t="s">
        <v>44</v>
      </c>
      <c r="G4108" s="2">
        <v>45090</v>
      </c>
      <c r="H4108" s="1">
        <f>YEAR(Table1[[#This Row],[Date_of_Diagnosis]])</f>
        <v>2023</v>
      </c>
      <c r="I4108" t="s">
        <v>37</v>
      </c>
      <c r="J4108" t="s">
        <v>38</v>
      </c>
      <c r="K4108" t="b">
        <v>0</v>
      </c>
      <c r="L4108">
        <v>47</v>
      </c>
      <c r="M4108">
        <v>1</v>
      </c>
      <c r="N4108" t="s">
        <v>15</v>
      </c>
      <c r="O4108">
        <v>72</v>
      </c>
      <c r="P4108" t="str">
        <f>IF(Table1[[#This Row],[Survival_Time_Months]]&lt;12,"&lt;1 Year",IF(Table1[[#This Row],[Survival_Time_Months]]&lt;60,"1-5 Years","5+ Years"))</f>
        <v>5+ Years</v>
      </c>
      <c r="Q4108" t="s">
        <v>10</v>
      </c>
      <c r="R4108" t="b">
        <v>1</v>
      </c>
      <c r="S4108" t="s">
        <v>18</v>
      </c>
    </row>
    <row r="4109" spans="1:19" x14ac:dyDescent="0.35">
      <c r="A4109" t="s">
        <v>4154</v>
      </c>
      <c r="B4109">
        <v>14</v>
      </c>
      <c r="C4109" t="str">
        <f>IF(Table1[[#This Row],[Age]]&lt;=10,"Child",IF(Table1[[#This Row],[Age]]&lt;=20,"Teen", IF(Table1[[#This Row],[Age]]&lt;=40, "Young Adult",IF(Table1[[#This Row],[Age]]&lt;=60, "Middle Age","Old Age"))))</f>
        <v>Teen</v>
      </c>
      <c r="D4109" t="s">
        <v>5049</v>
      </c>
      <c r="E4109" t="s">
        <v>50</v>
      </c>
      <c r="F4109" t="s">
        <v>36</v>
      </c>
      <c r="G4109" s="2">
        <v>45022</v>
      </c>
      <c r="H4109" s="1">
        <f>YEAR(Table1[[#This Row],[Date_of_Diagnosis]])</f>
        <v>2023</v>
      </c>
      <c r="I4109" t="s">
        <v>37</v>
      </c>
      <c r="J4109" t="s">
        <v>45</v>
      </c>
      <c r="K4109" t="b">
        <v>0</v>
      </c>
      <c r="L4109">
        <v>39</v>
      </c>
      <c r="M4109">
        <v>2</v>
      </c>
      <c r="N4109" t="s">
        <v>12</v>
      </c>
      <c r="O4109">
        <v>76</v>
      </c>
      <c r="P4109" t="str">
        <f>IF(Table1[[#This Row],[Survival_Time_Months]]&lt;12,"&lt;1 Year",IF(Table1[[#This Row],[Survival_Time_Months]]&lt;60,"1-5 Years","5+ Years"))</f>
        <v>5+ Years</v>
      </c>
      <c r="Q4109" t="s">
        <v>14</v>
      </c>
      <c r="R4109" t="b">
        <v>0</v>
      </c>
      <c r="S4109" t="s">
        <v>23</v>
      </c>
    </row>
    <row r="4110" spans="1:19" x14ac:dyDescent="0.35">
      <c r="A4110" t="s">
        <v>4155</v>
      </c>
      <c r="B4110">
        <v>3</v>
      </c>
      <c r="C4110" t="str">
        <f>IF(Table1[[#This Row],[Age]]&lt;=10,"Child",IF(Table1[[#This Row],[Age]]&lt;=20,"Teen", IF(Table1[[#This Row],[Age]]&lt;=40, "Young Adult",IF(Table1[[#This Row],[Age]]&lt;=60, "Middle Age","Old Age"))))</f>
        <v>Child</v>
      </c>
      <c r="D4110" t="s">
        <v>40</v>
      </c>
      <c r="E4110" t="s">
        <v>50</v>
      </c>
      <c r="F4110" t="s">
        <v>36</v>
      </c>
      <c r="G4110" s="2">
        <v>44795</v>
      </c>
      <c r="H4110" s="1">
        <f>YEAR(Table1[[#This Row],[Date_of_Diagnosis]])</f>
        <v>2022</v>
      </c>
      <c r="I4110" t="s">
        <v>51</v>
      </c>
      <c r="J4110" t="s">
        <v>2</v>
      </c>
      <c r="K4110" t="b">
        <v>1</v>
      </c>
      <c r="L4110">
        <v>50</v>
      </c>
      <c r="M4110">
        <v>9</v>
      </c>
      <c r="N4110" t="s">
        <v>12</v>
      </c>
      <c r="O4110">
        <v>81</v>
      </c>
      <c r="P4110" t="str">
        <f>IF(Table1[[#This Row],[Survival_Time_Months]]&lt;12,"&lt;1 Year",IF(Table1[[#This Row],[Survival_Time_Months]]&lt;60,"1-5 Years","5+ Years"))</f>
        <v>5+ Years</v>
      </c>
      <c r="Q4110" t="s">
        <v>14</v>
      </c>
      <c r="R4110" t="b">
        <v>1</v>
      </c>
      <c r="S4110" t="s">
        <v>23</v>
      </c>
    </row>
    <row r="4111" spans="1:19" x14ac:dyDescent="0.35">
      <c r="A4111" t="s">
        <v>4156</v>
      </c>
      <c r="B4111">
        <v>54</v>
      </c>
      <c r="C4111" t="str">
        <f>IF(Table1[[#This Row],[Age]]&lt;=10,"Child",IF(Table1[[#This Row],[Age]]&lt;=20,"Teen", IF(Table1[[#This Row],[Age]]&lt;=40, "Young Adult",IF(Table1[[#This Row],[Age]]&lt;=60, "Middle Age","Old Age"))))</f>
        <v>Middle Age</v>
      </c>
      <c r="D4111" t="s">
        <v>40</v>
      </c>
      <c r="E4111" t="s">
        <v>47</v>
      </c>
      <c r="F4111" t="s">
        <v>44</v>
      </c>
      <c r="G4111" s="2">
        <v>45202</v>
      </c>
      <c r="H4111" s="1">
        <f>YEAR(Table1[[#This Row],[Date_of_Diagnosis]])</f>
        <v>2023</v>
      </c>
      <c r="I4111" t="s">
        <v>37</v>
      </c>
      <c r="J4111" t="s">
        <v>38</v>
      </c>
      <c r="K4111" t="b">
        <v>0</v>
      </c>
      <c r="L4111">
        <v>19</v>
      </c>
      <c r="M4111">
        <v>3</v>
      </c>
      <c r="N4111" t="s">
        <v>15</v>
      </c>
      <c r="O4111">
        <v>116</v>
      </c>
      <c r="P4111" t="str">
        <f>IF(Table1[[#This Row],[Survival_Time_Months]]&lt;12,"&lt;1 Year",IF(Table1[[#This Row],[Survival_Time_Months]]&lt;60,"1-5 Years","5+ Years"))</f>
        <v>5+ Years</v>
      </c>
      <c r="Q4111" t="s">
        <v>14</v>
      </c>
      <c r="R4111" t="b">
        <v>1</v>
      </c>
      <c r="S4111" t="s">
        <v>17</v>
      </c>
    </row>
    <row r="4112" spans="1:19" x14ac:dyDescent="0.35">
      <c r="A4112" t="s">
        <v>4157</v>
      </c>
      <c r="B4112">
        <v>67</v>
      </c>
      <c r="C4112" t="str">
        <f>IF(Table1[[#This Row],[Age]]&lt;=10,"Child",IF(Table1[[#This Row],[Age]]&lt;=20,"Teen", IF(Table1[[#This Row],[Age]]&lt;=40, "Young Adult",IF(Table1[[#This Row],[Age]]&lt;=60, "Middle Age","Old Age"))))</f>
        <v>Old Age</v>
      </c>
      <c r="D4112" t="s">
        <v>5050</v>
      </c>
      <c r="E4112" t="s">
        <v>35</v>
      </c>
      <c r="F4112" t="s">
        <v>44</v>
      </c>
      <c r="G4112" s="2">
        <v>45338</v>
      </c>
      <c r="H4112" s="1">
        <f>YEAR(Table1[[#This Row],[Date_of_Diagnosis]])</f>
        <v>2024</v>
      </c>
      <c r="I4112" t="s">
        <v>51</v>
      </c>
      <c r="J4112" t="s">
        <v>2</v>
      </c>
      <c r="K4112" t="b">
        <v>0</v>
      </c>
      <c r="L4112">
        <v>52</v>
      </c>
      <c r="M4112">
        <v>20</v>
      </c>
      <c r="N4112" t="s">
        <v>9</v>
      </c>
      <c r="O4112">
        <v>112</v>
      </c>
      <c r="P4112" t="str">
        <f>IF(Table1[[#This Row],[Survival_Time_Months]]&lt;12,"&lt;1 Year",IF(Table1[[#This Row],[Survival_Time_Months]]&lt;60,"1-5 Years","5+ Years"))</f>
        <v>5+ Years</v>
      </c>
      <c r="Q4112" t="s">
        <v>10</v>
      </c>
      <c r="R4112" t="b">
        <v>1</v>
      </c>
      <c r="S4112" t="s">
        <v>13</v>
      </c>
    </row>
    <row r="4113" spans="1:19" x14ac:dyDescent="0.35">
      <c r="A4113" t="s">
        <v>4158</v>
      </c>
      <c r="B4113">
        <v>5</v>
      </c>
      <c r="C4113" t="str">
        <f>IF(Table1[[#This Row],[Age]]&lt;=10,"Child",IF(Table1[[#This Row],[Age]]&lt;=20,"Teen", IF(Table1[[#This Row],[Age]]&lt;=40, "Young Adult",IF(Table1[[#This Row],[Age]]&lt;=60, "Middle Age","Old Age"))))</f>
        <v>Child</v>
      </c>
      <c r="D4113" t="s">
        <v>5049</v>
      </c>
      <c r="E4113" t="s">
        <v>47</v>
      </c>
      <c r="F4113" t="s">
        <v>41</v>
      </c>
      <c r="G4113" s="2">
        <v>45000</v>
      </c>
      <c r="H4113" s="1">
        <f>YEAR(Table1[[#This Row],[Date_of_Diagnosis]])</f>
        <v>2023</v>
      </c>
      <c r="I4113" t="s">
        <v>37</v>
      </c>
      <c r="J4113" t="s">
        <v>38</v>
      </c>
      <c r="K4113" t="b">
        <v>1</v>
      </c>
      <c r="L4113">
        <v>2</v>
      </c>
      <c r="M4113">
        <v>6</v>
      </c>
      <c r="N4113" t="s">
        <v>12</v>
      </c>
      <c r="O4113">
        <v>59</v>
      </c>
      <c r="P4113" t="str">
        <f>IF(Table1[[#This Row],[Survival_Time_Months]]&lt;12,"&lt;1 Year",IF(Table1[[#This Row],[Survival_Time_Months]]&lt;60,"1-5 Years","5+ Years"))</f>
        <v>1-5 Years</v>
      </c>
      <c r="Q4113" t="s">
        <v>10</v>
      </c>
      <c r="R4113" t="b">
        <v>0</v>
      </c>
      <c r="S4113" t="s">
        <v>23</v>
      </c>
    </row>
    <row r="4114" spans="1:19" x14ac:dyDescent="0.35">
      <c r="A4114" t="s">
        <v>4159</v>
      </c>
      <c r="B4114">
        <v>78</v>
      </c>
      <c r="C4114" t="str">
        <f>IF(Table1[[#This Row],[Age]]&lt;=10,"Child",IF(Table1[[#This Row],[Age]]&lt;=20,"Teen", IF(Table1[[#This Row],[Age]]&lt;=40, "Young Adult",IF(Table1[[#This Row],[Age]]&lt;=60, "Middle Age","Old Age"))))</f>
        <v>Old Age</v>
      </c>
      <c r="D4114" t="s">
        <v>40</v>
      </c>
      <c r="E4114" t="s">
        <v>35</v>
      </c>
      <c r="F4114" t="s">
        <v>44</v>
      </c>
      <c r="G4114" s="2">
        <v>44619</v>
      </c>
      <c r="H4114" s="1">
        <f>YEAR(Table1[[#This Row],[Date_of_Diagnosis]])</f>
        <v>2022</v>
      </c>
      <c r="I4114" t="s">
        <v>37</v>
      </c>
      <c r="J4114" t="s">
        <v>2</v>
      </c>
      <c r="K4114" t="b">
        <v>0</v>
      </c>
      <c r="L4114">
        <v>70</v>
      </c>
      <c r="M4114">
        <v>20</v>
      </c>
      <c r="N4114" t="s">
        <v>15</v>
      </c>
      <c r="O4114">
        <v>90</v>
      </c>
      <c r="P4114" t="str">
        <f>IF(Table1[[#This Row],[Survival_Time_Months]]&lt;12,"&lt;1 Year",IF(Table1[[#This Row],[Survival_Time_Months]]&lt;60,"1-5 Years","5+ Years"))</f>
        <v>5+ Years</v>
      </c>
      <c r="Q4114" t="s">
        <v>10</v>
      </c>
      <c r="R4114" t="b">
        <v>0</v>
      </c>
      <c r="S4114" t="s">
        <v>22</v>
      </c>
    </row>
    <row r="4115" spans="1:19" x14ac:dyDescent="0.35">
      <c r="A4115" t="s">
        <v>4160</v>
      </c>
      <c r="B4115">
        <v>80</v>
      </c>
      <c r="C4115" t="str">
        <f>IF(Table1[[#This Row],[Age]]&lt;=10,"Child",IF(Table1[[#This Row],[Age]]&lt;=20,"Teen", IF(Table1[[#This Row],[Age]]&lt;=40, "Young Adult",IF(Table1[[#This Row],[Age]]&lt;=60, "Middle Age","Old Age"))))</f>
        <v>Old Age</v>
      </c>
      <c r="D4115" t="s">
        <v>40</v>
      </c>
      <c r="E4115" t="s">
        <v>50</v>
      </c>
      <c r="F4115" t="s">
        <v>36</v>
      </c>
      <c r="G4115" s="2">
        <v>44701</v>
      </c>
      <c r="H4115" s="1">
        <f>YEAR(Table1[[#This Row],[Date_of_Diagnosis]])</f>
        <v>2022</v>
      </c>
      <c r="I4115" t="s">
        <v>51</v>
      </c>
      <c r="J4115" t="s">
        <v>45</v>
      </c>
      <c r="K4115" t="b">
        <v>0</v>
      </c>
      <c r="L4115">
        <v>22</v>
      </c>
      <c r="M4115">
        <v>1</v>
      </c>
      <c r="N4115" t="s">
        <v>9</v>
      </c>
      <c r="O4115">
        <v>43</v>
      </c>
      <c r="P4115" t="str">
        <f>IF(Table1[[#This Row],[Survival_Time_Months]]&lt;12,"&lt;1 Year",IF(Table1[[#This Row],[Survival_Time_Months]]&lt;60,"1-5 Years","5+ Years"))</f>
        <v>1-5 Years</v>
      </c>
      <c r="Q4115" t="s">
        <v>10</v>
      </c>
      <c r="R4115" t="b">
        <v>0</v>
      </c>
      <c r="S4115" t="s">
        <v>11</v>
      </c>
    </row>
    <row r="4116" spans="1:19" x14ac:dyDescent="0.35">
      <c r="A4116" t="s">
        <v>4161</v>
      </c>
      <c r="B4116">
        <v>13</v>
      </c>
      <c r="C4116" t="str">
        <f>IF(Table1[[#This Row],[Age]]&lt;=10,"Child",IF(Table1[[#This Row],[Age]]&lt;=20,"Teen", IF(Table1[[#This Row],[Age]]&lt;=40, "Young Adult",IF(Table1[[#This Row],[Age]]&lt;=60, "Middle Age","Old Age"))))</f>
        <v>Teen</v>
      </c>
      <c r="D4116" t="s">
        <v>5049</v>
      </c>
      <c r="E4116" t="s">
        <v>50</v>
      </c>
      <c r="F4116" t="s">
        <v>36</v>
      </c>
      <c r="G4116" s="2">
        <v>43708</v>
      </c>
      <c r="H4116" s="1">
        <f>YEAR(Table1[[#This Row],[Date_of_Diagnosis]])</f>
        <v>2019</v>
      </c>
      <c r="I4116" t="s">
        <v>42</v>
      </c>
      <c r="J4116" t="s">
        <v>45</v>
      </c>
      <c r="K4116" t="b">
        <v>0</v>
      </c>
      <c r="L4116">
        <v>69</v>
      </c>
      <c r="M4116">
        <v>16</v>
      </c>
      <c r="N4116" t="s">
        <v>12</v>
      </c>
      <c r="O4116">
        <v>115</v>
      </c>
      <c r="P4116" t="str">
        <f>IF(Table1[[#This Row],[Survival_Time_Months]]&lt;12,"&lt;1 Year",IF(Table1[[#This Row],[Survival_Time_Months]]&lt;60,"1-5 Years","5+ Years"))</f>
        <v>5+ Years</v>
      </c>
      <c r="Q4116" t="s">
        <v>14</v>
      </c>
      <c r="R4116" t="b">
        <v>0</v>
      </c>
      <c r="S4116" t="s">
        <v>19</v>
      </c>
    </row>
    <row r="4117" spans="1:19" x14ac:dyDescent="0.35">
      <c r="A4117" t="s">
        <v>4162</v>
      </c>
      <c r="B4117">
        <v>89</v>
      </c>
      <c r="C4117" t="str">
        <f>IF(Table1[[#This Row],[Age]]&lt;=10,"Child",IF(Table1[[#This Row],[Age]]&lt;=20,"Teen", IF(Table1[[#This Row],[Age]]&lt;=40, "Young Adult",IF(Table1[[#This Row],[Age]]&lt;=60, "Middle Age","Old Age"))))</f>
        <v>Old Age</v>
      </c>
      <c r="D4117" t="s">
        <v>5050</v>
      </c>
      <c r="E4117" t="s">
        <v>50</v>
      </c>
      <c r="F4117" t="s">
        <v>41</v>
      </c>
      <c r="G4117" s="2">
        <v>44763</v>
      </c>
      <c r="H4117" s="1">
        <f>YEAR(Table1[[#This Row],[Date_of_Diagnosis]])</f>
        <v>2022</v>
      </c>
      <c r="I4117" t="s">
        <v>37</v>
      </c>
      <c r="J4117" t="s">
        <v>38</v>
      </c>
      <c r="K4117" t="b">
        <v>1</v>
      </c>
      <c r="L4117">
        <v>40</v>
      </c>
      <c r="M4117">
        <v>18</v>
      </c>
      <c r="N4117" t="s">
        <v>15</v>
      </c>
      <c r="O4117">
        <v>90</v>
      </c>
      <c r="P4117" t="str">
        <f>IF(Table1[[#This Row],[Survival_Time_Months]]&lt;12,"&lt;1 Year",IF(Table1[[#This Row],[Survival_Time_Months]]&lt;60,"1-5 Years","5+ Years"))</f>
        <v>5+ Years</v>
      </c>
      <c r="Q4117" t="s">
        <v>10</v>
      </c>
      <c r="R4117" t="b">
        <v>1</v>
      </c>
      <c r="S4117" t="s">
        <v>22</v>
      </c>
    </row>
    <row r="4118" spans="1:19" x14ac:dyDescent="0.35">
      <c r="A4118" t="s">
        <v>4163</v>
      </c>
      <c r="B4118">
        <v>43</v>
      </c>
      <c r="C4118" t="str">
        <f>IF(Table1[[#This Row],[Age]]&lt;=10,"Child",IF(Table1[[#This Row],[Age]]&lt;=20,"Teen", IF(Table1[[#This Row],[Age]]&lt;=40, "Young Adult",IF(Table1[[#This Row],[Age]]&lt;=60, "Middle Age","Old Age"))))</f>
        <v>Middle Age</v>
      </c>
      <c r="D4118" t="s">
        <v>5049</v>
      </c>
      <c r="E4118" t="s">
        <v>47</v>
      </c>
      <c r="F4118" t="s">
        <v>44</v>
      </c>
      <c r="G4118" s="2">
        <v>44760</v>
      </c>
      <c r="H4118" s="1">
        <f>YEAR(Table1[[#This Row],[Date_of_Diagnosis]])</f>
        <v>2022</v>
      </c>
      <c r="I4118" t="s">
        <v>51</v>
      </c>
      <c r="J4118" t="s">
        <v>2</v>
      </c>
      <c r="K4118" t="b">
        <v>0</v>
      </c>
      <c r="L4118">
        <v>40</v>
      </c>
      <c r="M4118">
        <v>0</v>
      </c>
      <c r="N4118" t="s">
        <v>12</v>
      </c>
      <c r="O4118">
        <v>103</v>
      </c>
      <c r="P4118" t="str">
        <f>IF(Table1[[#This Row],[Survival_Time_Months]]&lt;12,"&lt;1 Year",IF(Table1[[#This Row],[Survival_Time_Months]]&lt;60,"1-5 Years","5+ Years"))</f>
        <v>5+ Years</v>
      </c>
      <c r="Q4118" t="s">
        <v>10</v>
      </c>
      <c r="R4118" t="b">
        <v>0</v>
      </c>
      <c r="S4118" t="s">
        <v>23</v>
      </c>
    </row>
    <row r="4119" spans="1:19" x14ac:dyDescent="0.35">
      <c r="A4119" t="s">
        <v>4164</v>
      </c>
      <c r="B4119">
        <v>27</v>
      </c>
      <c r="C4119" t="str">
        <f>IF(Table1[[#This Row],[Age]]&lt;=10,"Child",IF(Table1[[#This Row],[Age]]&lt;=20,"Teen", IF(Table1[[#This Row],[Age]]&lt;=40, "Young Adult",IF(Table1[[#This Row],[Age]]&lt;=60, "Middle Age","Old Age"))))</f>
        <v>Young Adult</v>
      </c>
      <c r="D4119" t="s">
        <v>40</v>
      </c>
      <c r="E4119" t="s">
        <v>47</v>
      </c>
      <c r="F4119" t="s">
        <v>36</v>
      </c>
      <c r="G4119" s="2">
        <v>44480</v>
      </c>
      <c r="H4119" s="1">
        <f>YEAR(Table1[[#This Row],[Date_of_Diagnosis]])</f>
        <v>2021</v>
      </c>
      <c r="I4119" t="s">
        <v>37</v>
      </c>
      <c r="J4119" t="s">
        <v>2</v>
      </c>
      <c r="K4119" t="b">
        <v>0</v>
      </c>
      <c r="L4119">
        <v>28</v>
      </c>
      <c r="M4119">
        <v>15</v>
      </c>
      <c r="N4119" t="s">
        <v>12</v>
      </c>
      <c r="O4119">
        <v>8</v>
      </c>
      <c r="P4119" t="str">
        <f>IF(Table1[[#This Row],[Survival_Time_Months]]&lt;12,"&lt;1 Year",IF(Table1[[#This Row],[Survival_Time_Months]]&lt;60,"1-5 Years","5+ Years"))</f>
        <v>&lt;1 Year</v>
      </c>
      <c r="Q4119" t="s">
        <v>10</v>
      </c>
      <c r="R4119" t="b">
        <v>0</v>
      </c>
      <c r="S4119" t="s">
        <v>18</v>
      </c>
    </row>
    <row r="4120" spans="1:19" x14ac:dyDescent="0.35">
      <c r="A4120" t="s">
        <v>4165</v>
      </c>
      <c r="B4120">
        <v>35</v>
      </c>
      <c r="C4120" t="str">
        <f>IF(Table1[[#This Row],[Age]]&lt;=10,"Child",IF(Table1[[#This Row],[Age]]&lt;=20,"Teen", IF(Table1[[#This Row],[Age]]&lt;=40, "Young Adult",IF(Table1[[#This Row],[Age]]&lt;=60, "Middle Age","Old Age"))))</f>
        <v>Young Adult</v>
      </c>
      <c r="D4120" t="s">
        <v>5050</v>
      </c>
      <c r="E4120" t="s">
        <v>50</v>
      </c>
      <c r="F4120" t="s">
        <v>41</v>
      </c>
      <c r="G4120" s="2">
        <v>44786</v>
      </c>
      <c r="H4120" s="1">
        <f>YEAR(Table1[[#This Row],[Date_of_Diagnosis]])</f>
        <v>2022</v>
      </c>
      <c r="I4120" t="s">
        <v>51</v>
      </c>
      <c r="J4120" t="s">
        <v>45</v>
      </c>
      <c r="K4120" t="b">
        <v>1</v>
      </c>
      <c r="L4120">
        <v>1</v>
      </c>
      <c r="M4120">
        <v>18</v>
      </c>
      <c r="N4120" t="s">
        <v>9</v>
      </c>
      <c r="O4120">
        <v>49</v>
      </c>
      <c r="P4120" t="str">
        <f>IF(Table1[[#This Row],[Survival_Time_Months]]&lt;12,"&lt;1 Year",IF(Table1[[#This Row],[Survival_Time_Months]]&lt;60,"1-5 Years","5+ Years"))</f>
        <v>1-5 Years</v>
      </c>
      <c r="Q4120" t="s">
        <v>14</v>
      </c>
      <c r="R4120" t="b">
        <v>0</v>
      </c>
      <c r="S4120" t="s">
        <v>23</v>
      </c>
    </row>
    <row r="4121" spans="1:19" x14ac:dyDescent="0.35">
      <c r="A4121" t="s">
        <v>4166</v>
      </c>
      <c r="B4121">
        <v>90</v>
      </c>
      <c r="C4121" t="str">
        <f>IF(Table1[[#This Row],[Age]]&lt;=10,"Child",IF(Table1[[#This Row],[Age]]&lt;=20,"Teen", IF(Table1[[#This Row],[Age]]&lt;=40, "Young Adult",IF(Table1[[#This Row],[Age]]&lt;=60, "Middle Age","Old Age"))))</f>
        <v>Old Age</v>
      </c>
      <c r="D4121" t="s">
        <v>5049</v>
      </c>
      <c r="E4121" t="s">
        <v>47</v>
      </c>
      <c r="F4121" t="s">
        <v>41</v>
      </c>
      <c r="G4121" s="2">
        <v>44001</v>
      </c>
      <c r="H4121" s="1">
        <f>YEAR(Table1[[#This Row],[Date_of_Diagnosis]])</f>
        <v>2020</v>
      </c>
      <c r="I4121" t="s">
        <v>37</v>
      </c>
      <c r="J4121" t="s">
        <v>45</v>
      </c>
      <c r="K4121" t="b">
        <v>0</v>
      </c>
      <c r="L4121">
        <v>19</v>
      </c>
      <c r="M4121">
        <v>9</v>
      </c>
      <c r="N4121" t="s">
        <v>12</v>
      </c>
      <c r="O4121">
        <v>82</v>
      </c>
      <c r="P4121" t="str">
        <f>IF(Table1[[#This Row],[Survival_Time_Months]]&lt;12,"&lt;1 Year",IF(Table1[[#This Row],[Survival_Time_Months]]&lt;60,"1-5 Years","5+ Years"))</f>
        <v>5+ Years</v>
      </c>
      <c r="Q4121" t="s">
        <v>14</v>
      </c>
      <c r="R4121" t="b">
        <v>0</v>
      </c>
      <c r="S4121" t="s">
        <v>17</v>
      </c>
    </row>
    <row r="4122" spans="1:19" x14ac:dyDescent="0.35">
      <c r="A4122" t="s">
        <v>4167</v>
      </c>
      <c r="B4122">
        <v>28</v>
      </c>
      <c r="C4122" t="str">
        <f>IF(Table1[[#This Row],[Age]]&lt;=10,"Child",IF(Table1[[#This Row],[Age]]&lt;=20,"Teen", IF(Table1[[#This Row],[Age]]&lt;=40, "Young Adult",IF(Table1[[#This Row],[Age]]&lt;=60, "Middle Age","Old Age"))))</f>
        <v>Young Adult</v>
      </c>
      <c r="D4122" t="s">
        <v>5049</v>
      </c>
      <c r="E4122" t="s">
        <v>35</v>
      </c>
      <c r="F4122" t="s">
        <v>36</v>
      </c>
      <c r="G4122" s="2">
        <v>43851</v>
      </c>
      <c r="H4122" s="1">
        <f>YEAR(Table1[[#This Row],[Date_of_Diagnosis]])</f>
        <v>2020</v>
      </c>
      <c r="I4122" t="s">
        <v>42</v>
      </c>
      <c r="J4122" t="s">
        <v>45</v>
      </c>
      <c r="K4122" t="b">
        <v>1</v>
      </c>
      <c r="L4122">
        <v>44</v>
      </c>
      <c r="M4122">
        <v>12</v>
      </c>
      <c r="N4122" t="s">
        <v>12</v>
      </c>
      <c r="O4122">
        <v>77</v>
      </c>
      <c r="P4122" t="str">
        <f>IF(Table1[[#This Row],[Survival_Time_Months]]&lt;12,"&lt;1 Year",IF(Table1[[#This Row],[Survival_Time_Months]]&lt;60,"1-5 Years","5+ Years"))</f>
        <v>5+ Years</v>
      </c>
      <c r="Q4122" t="s">
        <v>10</v>
      </c>
      <c r="R4122" t="b">
        <v>0</v>
      </c>
      <c r="S4122" t="s">
        <v>22</v>
      </c>
    </row>
    <row r="4123" spans="1:19" x14ac:dyDescent="0.35">
      <c r="A4123" t="s">
        <v>4168</v>
      </c>
      <c r="B4123">
        <v>47</v>
      </c>
      <c r="C4123" t="str">
        <f>IF(Table1[[#This Row],[Age]]&lt;=10,"Child",IF(Table1[[#This Row],[Age]]&lt;=20,"Teen", IF(Table1[[#This Row],[Age]]&lt;=40, "Young Adult",IF(Table1[[#This Row],[Age]]&lt;=60, "Middle Age","Old Age"))))</f>
        <v>Middle Age</v>
      </c>
      <c r="D4123" t="s">
        <v>40</v>
      </c>
      <c r="E4123" t="s">
        <v>47</v>
      </c>
      <c r="F4123" t="s">
        <v>44</v>
      </c>
      <c r="G4123" s="2">
        <v>44032</v>
      </c>
      <c r="H4123" s="1">
        <f>YEAR(Table1[[#This Row],[Date_of_Diagnosis]])</f>
        <v>2020</v>
      </c>
      <c r="I4123" t="s">
        <v>48</v>
      </c>
      <c r="J4123" t="s">
        <v>2</v>
      </c>
      <c r="K4123" t="b">
        <v>1</v>
      </c>
      <c r="L4123">
        <v>68</v>
      </c>
      <c r="M4123">
        <v>4</v>
      </c>
      <c r="N4123" t="s">
        <v>12</v>
      </c>
      <c r="O4123">
        <v>6</v>
      </c>
      <c r="P4123" t="str">
        <f>IF(Table1[[#This Row],[Survival_Time_Months]]&lt;12,"&lt;1 Year",IF(Table1[[#This Row],[Survival_Time_Months]]&lt;60,"1-5 Years","5+ Years"))</f>
        <v>&lt;1 Year</v>
      </c>
      <c r="Q4123" t="s">
        <v>10</v>
      </c>
      <c r="R4123" t="b">
        <v>0</v>
      </c>
      <c r="S4123" t="s">
        <v>20</v>
      </c>
    </row>
    <row r="4124" spans="1:19" x14ac:dyDescent="0.35">
      <c r="A4124" t="s">
        <v>4169</v>
      </c>
      <c r="B4124">
        <v>54</v>
      </c>
      <c r="C4124" t="str">
        <f>IF(Table1[[#This Row],[Age]]&lt;=10,"Child",IF(Table1[[#This Row],[Age]]&lt;=20,"Teen", IF(Table1[[#This Row],[Age]]&lt;=40, "Young Adult",IF(Table1[[#This Row],[Age]]&lt;=60, "Middle Age","Old Age"))))</f>
        <v>Middle Age</v>
      </c>
      <c r="D4124" t="s">
        <v>5050</v>
      </c>
      <c r="E4124" t="s">
        <v>47</v>
      </c>
      <c r="F4124" t="s">
        <v>36</v>
      </c>
      <c r="G4124" s="2">
        <v>43736</v>
      </c>
      <c r="H4124" s="1">
        <f>YEAR(Table1[[#This Row],[Date_of_Diagnosis]])</f>
        <v>2019</v>
      </c>
      <c r="I4124" t="s">
        <v>51</v>
      </c>
      <c r="J4124" t="s">
        <v>2</v>
      </c>
      <c r="K4124" t="b">
        <v>0</v>
      </c>
      <c r="L4124">
        <v>1</v>
      </c>
      <c r="M4124">
        <v>14</v>
      </c>
      <c r="N4124" t="s">
        <v>15</v>
      </c>
      <c r="O4124">
        <v>16</v>
      </c>
      <c r="P4124" t="str">
        <f>IF(Table1[[#This Row],[Survival_Time_Months]]&lt;12,"&lt;1 Year",IF(Table1[[#This Row],[Survival_Time_Months]]&lt;60,"1-5 Years","5+ Years"))</f>
        <v>1-5 Years</v>
      </c>
      <c r="Q4124" t="s">
        <v>14</v>
      </c>
      <c r="R4124" t="b">
        <v>1</v>
      </c>
      <c r="S4124" t="s">
        <v>22</v>
      </c>
    </row>
    <row r="4125" spans="1:19" x14ac:dyDescent="0.35">
      <c r="A4125" t="s">
        <v>4170</v>
      </c>
      <c r="B4125">
        <v>73</v>
      </c>
      <c r="C4125" t="str">
        <f>IF(Table1[[#This Row],[Age]]&lt;=10,"Child",IF(Table1[[#This Row],[Age]]&lt;=20,"Teen", IF(Table1[[#This Row],[Age]]&lt;=40, "Young Adult",IF(Table1[[#This Row],[Age]]&lt;=60, "Middle Age","Old Age"))))</f>
        <v>Old Age</v>
      </c>
      <c r="D4125" t="s">
        <v>5050</v>
      </c>
      <c r="E4125" t="s">
        <v>47</v>
      </c>
      <c r="F4125" t="s">
        <v>41</v>
      </c>
      <c r="G4125" s="2">
        <v>44904</v>
      </c>
      <c r="H4125" s="1">
        <f>YEAR(Table1[[#This Row],[Date_of_Diagnosis]])</f>
        <v>2022</v>
      </c>
      <c r="I4125" t="s">
        <v>37</v>
      </c>
      <c r="J4125" t="s">
        <v>38</v>
      </c>
      <c r="K4125" t="b">
        <v>0</v>
      </c>
      <c r="L4125">
        <v>11</v>
      </c>
      <c r="M4125">
        <v>1</v>
      </c>
      <c r="N4125" t="s">
        <v>15</v>
      </c>
      <c r="O4125">
        <v>8</v>
      </c>
      <c r="P4125" t="str">
        <f>IF(Table1[[#This Row],[Survival_Time_Months]]&lt;12,"&lt;1 Year",IF(Table1[[#This Row],[Survival_Time_Months]]&lt;60,"1-5 Years","5+ Years"))</f>
        <v>&lt;1 Year</v>
      </c>
      <c r="Q4125" t="s">
        <v>14</v>
      </c>
      <c r="R4125" t="b">
        <v>1</v>
      </c>
      <c r="S4125" t="s">
        <v>16</v>
      </c>
    </row>
    <row r="4126" spans="1:19" x14ac:dyDescent="0.35">
      <c r="A4126" t="s">
        <v>4171</v>
      </c>
      <c r="B4126">
        <v>31</v>
      </c>
      <c r="C4126" t="str">
        <f>IF(Table1[[#This Row],[Age]]&lt;=10,"Child",IF(Table1[[#This Row],[Age]]&lt;=20,"Teen", IF(Table1[[#This Row],[Age]]&lt;=40, "Young Adult",IF(Table1[[#This Row],[Age]]&lt;=60, "Middle Age","Old Age"))))</f>
        <v>Young Adult</v>
      </c>
      <c r="D4126" t="s">
        <v>40</v>
      </c>
      <c r="E4126" t="s">
        <v>35</v>
      </c>
      <c r="F4126" t="s">
        <v>41</v>
      </c>
      <c r="G4126" s="2">
        <v>44514</v>
      </c>
      <c r="H4126" s="1">
        <f>YEAR(Table1[[#This Row],[Date_of_Diagnosis]])</f>
        <v>2021</v>
      </c>
      <c r="I4126" t="s">
        <v>37</v>
      </c>
      <c r="J4126" t="s">
        <v>2</v>
      </c>
      <c r="K4126" t="b">
        <v>0</v>
      </c>
      <c r="L4126">
        <v>40</v>
      </c>
      <c r="M4126">
        <v>5</v>
      </c>
      <c r="N4126" t="s">
        <v>12</v>
      </c>
      <c r="O4126">
        <v>102</v>
      </c>
      <c r="P4126" t="str">
        <f>IF(Table1[[#This Row],[Survival_Time_Months]]&lt;12,"&lt;1 Year",IF(Table1[[#This Row],[Survival_Time_Months]]&lt;60,"1-5 Years","5+ Years"))</f>
        <v>5+ Years</v>
      </c>
      <c r="Q4126" t="s">
        <v>10</v>
      </c>
      <c r="R4126" t="b">
        <v>0</v>
      </c>
      <c r="S4126" t="s">
        <v>22</v>
      </c>
    </row>
    <row r="4127" spans="1:19" x14ac:dyDescent="0.35">
      <c r="A4127" t="s">
        <v>4172</v>
      </c>
      <c r="B4127">
        <v>26</v>
      </c>
      <c r="C4127" t="str">
        <f>IF(Table1[[#This Row],[Age]]&lt;=10,"Child",IF(Table1[[#This Row],[Age]]&lt;=20,"Teen", IF(Table1[[#This Row],[Age]]&lt;=40, "Young Adult",IF(Table1[[#This Row],[Age]]&lt;=60, "Middle Age","Old Age"))))</f>
        <v>Young Adult</v>
      </c>
      <c r="D4127" t="s">
        <v>5050</v>
      </c>
      <c r="E4127" t="s">
        <v>50</v>
      </c>
      <c r="F4127" t="s">
        <v>41</v>
      </c>
      <c r="G4127" s="2">
        <v>45543</v>
      </c>
      <c r="H4127" s="1">
        <f>YEAR(Table1[[#This Row],[Date_of_Diagnosis]])</f>
        <v>2024</v>
      </c>
      <c r="I4127" t="s">
        <v>48</v>
      </c>
      <c r="J4127" t="s">
        <v>45</v>
      </c>
      <c r="K4127" t="b">
        <v>0</v>
      </c>
      <c r="L4127">
        <v>65</v>
      </c>
      <c r="M4127">
        <v>6</v>
      </c>
      <c r="N4127" t="s">
        <v>15</v>
      </c>
      <c r="O4127">
        <v>39</v>
      </c>
      <c r="P4127" t="str">
        <f>IF(Table1[[#This Row],[Survival_Time_Months]]&lt;12,"&lt;1 Year",IF(Table1[[#This Row],[Survival_Time_Months]]&lt;60,"1-5 Years","5+ Years"))</f>
        <v>1-5 Years</v>
      </c>
      <c r="Q4127" t="s">
        <v>10</v>
      </c>
      <c r="R4127" t="b">
        <v>1</v>
      </c>
      <c r="S4127" t="s">
        <v>20</v>
      </c>
    </row>
    <row r="4128" spans="1:19" x14ac:dyDescent="0.35">
      <c r="A4128" t="s">
        <v>4173</v>
      </c>
      <c r="B4128">
        <v>30</v>
      </c>
      <c r="C4128" t="str">
        <f>IF(Table1[[#This Row],[Age]]&lt;=10,"Child",IF(Table1[[#This Row],[Age]]&lt;=20,"Teen", IF(Table1[[#This Row],[Age]]&lt;=40, "Young Adult",IF(Table1[[#This Row],[Age]]&lt;=60, "Middle Age","Old Age"))))</f>
        <v>Young Adult</v>
      </c>
      <c r="D4128" t="s">
        <v>5050</v>
      </c>
      <c r="E4128" t="s">
        <v>50</v>
      </c>
      <c r="F4128" t="s">
        <v>36</v>
      </c>
      <c r="G4128" s="2">
        <v>45525</v>
      </c>
      <c r="H4128" s="1">
        <f>YEAR(Table1[[#This Row],[Date_of_Diagnosis]])</f>
        <v>2024</v>
      </c>
      <c r="I4128" t="s">
        <v>42</v>
      </c>
      <c r="J4128" t="s">
        <v>38</v>
      </c>
      <c r="K4128" t="b">
        <v>0</v>
      </c>
      <c r="L4128">
        <v>69</v>
      </c>
      <c r="M4128">
        <v>16</v>
      </c>
      <c r="N4128" t="s">
        <v>15</v>
      </c>
      <c r="O4128">
        <v>36</v>
      </c>
      <c r="P4128" t="str">
        <f>IF(Table1[[#This Row],[Survival_Time_Months]]&lt;12,"&lt;1 Year",IF(Table1[[#This Row],[Survival_Time_Months]]&lt;60,"1-5 Years","5+ Years"))</f>
        <v>1-5 Years</v>
      </c>
      <c r="Q4128" t="s">
        <v>14</v>
      </c>
      <c r="R4128" t="b">
        <v>0</v>
      </c>
      <c r="S4128" t="s">
        <v>16</v>
      </c>
    </row>
    <row r="4129" spans="1:19" x14ac:dyDescent="0.35">
      <c r="A4129" t="s">
        <v>4174</v>
      </c>
      <c r="B4129">
        <v>76</v>
      </c>
      <c r="C4129" t="str">
        <f>IF(Table1[[#This Row],[Age]]&lt;=10,"Child",IF(Table1[[#This Row],[Age]]&lt;=20,"Teen", IF(Table1[[#This Row],[Age]]&lt;=40, "Young Adult",IF(Table1[[#This Row],[Age]]&lt;=60, "Middle Age","Old Age"))))</f>
        <v>Old Age</v>
      </c>
      <c r="D4129" t="s">
        <v>5049</v>
      </c>
      <c r="E4129" t="s">
        <v>47</v>
      </c>
      <c r="F4129" t="s">
        <v>44</v>
      </c>
      <c r="G4129" s="2">
        <v>44516</v>
      </c>
      <c r="H4129" s="1">
        <f>YEAR(Table1[[#This Row],[Date_of_Diagnosis]])</f>
        <v>2021</v>
      </c>
      <c r="I4129" t="s">
        <v>48</v>
      </c>
      <c r="J4129" t="s">
        <v>45</v>
      </c>
      <c r="K4129" t="b">
        <v>1</v>
      </c>
      <c r="L4129">
        <v>54</v>
      </c>
      <c r="M4129">
        <v>7</v>
      </c>
      <c r="N4129" t="s">
        <v>12</v>
      </c>
      <c r="O4129">
        <v>69</v>
      </c>
      <c r="P4129" t="str">
        <f>IF(Table1[[#This Row],[Survival_Time_Months]]&lt;12,"&lt;1 Year",IF(Table1[[#This Row],[Survival_Time_Months]]&lt;60,"1-5 Years","5+ Years"))</f>
        <v>5+ Years</v>
      </c>
      <c r="Q4129" t="s">
        <v>14</v>
      </c>
      <c r="R4129" t="b">
        <v>1</v>
      </c>
      <c r="S4129" t="s">
        <v>17</v>
      </c>
    </row>
    <row r="4130" spans="1:19" x14ac:dyDescent="0.35">
      <c r="A4130" t="s">
        <v>4175</v>
      </c>
      <c r="B4130">
        <v>41</v>
      </c>
      <c r="C4130" t="str">
        <f>IF(Table1[[#This Row],[Age]]&lt;=10,"Child",IF(Table1[[#This Row],[Age]]&lt;=20,"Teen", IF(Table1[[#This Row],[Age]]&lt;=40, "Young Adult",IF(Table1[[#This Row],[Age]]&lt;=60, "Middle Age","Old Age"))))</f>
        <v>Middle Age</v>
      </c>
      <c r="D4130" t="s">
        <v>5049</v>
      </c>
      <c r="E4130" t="s">
        <v>35</v>
      </c>
      <c r="F4130" t="s">
        <v>36</v>
      </c>
      <c r="G4130" s="2">
        <v>44902</v>
      </c>
      <c r="H4130" s="1">
        <f>YEAR(Table1[[#This Row],[Date_of_Diagnosis]])</f>
        <v>2022</v>
      </c>
      <c r="I4130" t="s">
        <v>51</v>
      </c>
      <c r="J4130" t="s">
        <v>45</v>
      </c>
      <c r="K4130" t="b">
        <v>0</v>
      </c>
      <c r="L4130">
        <v>54</v>
      </c>
      <c r="M4130">
        <v>18</v>
      </c>
      <c r="N4130" t="s">
        <v>12</v>
      </c>
      <c r="O4130">
        <v>28</v>
      </c>
      <c r="P4130" t="str">
        <f>IF(Table1[[#This Row],[Survival_Time_Months]]&lt;12,"&lt;1 Year",IF(Table1[[#This Row],[Survival_Time_Months]]&lt;60,"1-5 Years","5+ Years"))</f>
        <v>1-5 Years</v>
      </c>
      <c r="Q4130" t="s">
        <v>10</v>
      </c>
      <c r="R4130" t="b">
        <v>0</v>
      </c>
      <c r="S4130" t="s">
        <v>18</v>
      </c>
    </row>
    <row r="4131" spans="1:19" x14ac:dyDescent="0.35">
      <c r="A4131" t="s">
        <v>4176</v>
      </c>
      <c r="B4131">
        <v>56</v>
      </c>
      <c r="C4131" t="str">
        <f>IF(Table1[[#This Row],[Age]]&lt;=10,"Child",IF(Table1[[#This Row],[Age]]&lt;=20,"Teen", IF(Table1[[#This Row],[Age]]&lt;=40, "Young Adult",IF(Table1[[#This Row],[Age]]&lt;=60, "Middle Age","Old Age"))))</f>
        <v>Middle Age</v>
      </c>
      <c r="D4131" t="s">
        <v>40</v>
      </c>
      <c r="E4131" t="s">
        <v>35</v>
      </c>
      <c r="F4131" t="s">
        <v>36</v>
      </c>
      <c r="G4131" s="2">
        <v>44837</v>
      </c>
      <c r="H4131" s="1">
        <f>YEAR(Table1[[#This Row],[Date_of_Diagnosis]])</f>
        <v>2022</v>
      </c>
      <c r="I4131" t="s">
        <v>42</v>
      </c>
      <c r="J4131" t="s">
        <v>45</v>
      </c>
      <c r="K4131" t="b">
        <v>0</v>
      </c>
      <c r="L4131">
        <v>32</v>
      </c>
      <c r="M4131">
        <v>19</v>
      </c>
      <c r="N4131" t="s">
        <v>12</v>
      </c>
      <c r="O4131">
        <v>54</v>
      </c>
      <c r="P4131" t="str">
        <f>IF(Table1[[#This Row],[Survival_Time_Months]]&lt;12,"&lt;1 Year",IF(Table1[[#This Row],[Survival_Time_Months]]&lt;60,"1-5 Years","5+ Years"))</f>
        <v>1-5 Years</v>
      </c>
      <c r="Q4131" t="s">
        <v>10</v>
      </c>
      <c r="R4131" t="b">
        <v>1</v>
      </c>
      <c r="S4131" t="s">
        <v>23</v>
      </c>
    </row>
    <row r="4132" spans="1:19" x14ac:dyDescent="0.35">
      <c r="A4132" t="s">
        <v>4177</v>
      </c>
      <c r="B4132">
        <v>63</v>
      </c>
      <c r="C4132" t="str">
        <f>IF(Table1[[#This Row],[Age]]&lt;=10,"Child",IF(Table1[[#This Row],[Age]]&lt;=20,"Teen", IF(Table1[[#This Row],[Age]]&lt;=40, "Young Adult",IF(Table1[[#This Row],[Age]]&lt;=60, "Middle Age","Old Age"))))</f>
        <v>Old Age</v>
      </c>
      <c r="D4132" t="s">
        <v>5050</v>
      </c>
      <c r="E4132" t="s">
        <v>50</v>
      </c>
      <c r="F4132" t="s">
        <v>36</v>
      </c>
      <c r="G4132" s="2">
        <v>44693</v>
      </c>
      <c r="H4132" s="1">
        <f>YEAR(Table1[[#This Row],[Date_of_Diagnosis]])</f>
        <v>2022</v>
      </c>
      <c r="I4132" t="s">
        <v>42</v>
      </c>
      <c r="J4132" t="s">
        <v>45</v>
      </c>
      <c r="K4132" t="b">
        <v>0</v>
      </c>
      <c r="L4132">
        <v>62</v>
      </c>
      <c r="M4132">
        <v>0</v>
      </c>
      <c r="N4132" t="s">
        <v>12</v>
      </c>
      <c r="O4132">
        <v>90</v>
      </c>
      <c r="P4132" t="str">
        <f>IF(Table1[[#This Row],[Survival_Time_Months]]&lt;12,"&lt;1 Year",IF(Table1[[#This Row],[Survival_Time_Months]]&lt;60,"1-5 Years","5+ Years"))</f>
        <v>5+ Years</v>
      </c>
      <c r="Q4132" t="s">
        <v>10</v>
      </c>
      <c r="R4132" t="b">
        <v>1</v>
      </c>
      <c r="S4132" t="s">
        <v>17</v>
      </c>
    </row>
    <row r="4133" spans="1:19" x14ac:dyDescent="0.35">
      <c r="A4133" t="s">
        <v>4178</v>
      </c>
      <c r="B4133">
        <v>84</v>
      </c>
      <c r="C4133" t="str">
        <f>IF(Table1[[#This Row],[Age]]&lt;=10,"Child",IF(Table1[[#This Row],[Age]]&lt;=20,"Teen", IF(Table1[[#This Row],[Age]]&lt;=40, "Young Adult",IF(Table1[[#This Row],[Age]]&lt;=60, "Middle Age","Old Age"))))</f>
        <v>Old Age</v>
      </c>
      <c r="D4133" t="s">
        <v>5050</v>
      </c>
      <c r="E4133" t="s">
        <v>47</v>
      </c>
      <c r="F4133" t="s">
        <v>36</v>
      </c>
      <c r="G4133" s="2">
        <v>45117</v>
      </c>
      <c r="H4133" s="1">
        <f>YEAR(Table1[[#This Row],[Date_of_Diagnosis]])</f>
        <v>2023</v>
      </c>
      <c r="I4133" t="s">
        <v>37</v>
      </c>
      <c r="J4133" t="s">
        <v>45</v>
      </c>
      <c r="K4133" t="b">
        <v>0</v>
      </c>
      <c r="L4133">
        <v>53</v>
      </c>
      <c r="M4133">
        <v>6</v>
      </c>
      <c r="N4133" t="s">
        <v>12</v>
      </c>
      <c r="O4133">
        <v>57</v>
      </c>
      <c r="P4133" t="str">
        <f>IF(Table1[[#This Row],[Survival_Time_Months]]&lt;12,"&lt;1 Year",IF(Table1[[#This Row],[Survival_Time_Months]]&lt;60,"1-5 Years","5+ Years"))</f>
        <v>1-5 Years</v>
      </c>
      <c r="Q4133" t="s">
        <v>14</v>
      </c>
      <c r="R4133" t="b">
        <v>0</v>
      </c>
      <c r="S4133" t="s">
        <v>20</v>
      </c>
    </row>
    <row r="4134" spans="1:19" x14ac:dyDescent="0.35">
      <c r="A4134" t="s">
        <v>4179</v>
      </c>
      <c r="B4134">
        <v>34</v>
      </c>
      <c r="C4134" t="str">
        <f>IF(Table1[[#This Row],[Age]]&lt;=10,"Child",IF(Table1[[#This Row],[Age]]&lt;=20,"Teen", IF(Table1[[#This Row],[Age]]&lt;=40, "Young Adult",IF(Table1[[#This Row],[Age]]&lt;=60, "Middle Age","Old Age"))))</f>
        <v>Young Adult</v>
      </c>
      <c r="D4134" t="s">
        <v>5049</v>
      </c>
      <c r="E4134" t="s">
        <v>35</v>
      </c>
      <c r="F4134" t="s">
        <v>44</v>
      </c>
      <c r="G4134" s="2">
        <v>44327</v>
      </c>
      <c r="H4134" s="1">
        <f>YEAR(Table1[[#This Row],[Date_of_Diagnosis]])</f>
        <v>2021</v>
      </c>
      <c r="I4134" t="s">
        <v>42</v>
      </c>
      <c r="J4134" t="s">
        <v>38</v>
      </c>
      <c r="K4134" t="b">
        <v>0</v>
      </c>
      <c r="L4134">
        <v>40</v>
      </c>
      <c r="M4134">
        <v>5</v>
      </c>
      <c r="N4134" t="s">
        <v>12</v>
      </c>
      <c r="O4134">
        <v>9</v>
      </c>
      <c r="P4134" t="str">
        <f>IF(Table1[[#This Row],[Survival_Time_Months]]&lt;12,"&lt;1 Year",IF(Table1[[#This Row],[Survival_Time_Months]]&lt;60,"1-5 Years","5+ Years"))</f>
        <v>&lt;1 Year</v>
      </c>
      <c r="Q4134" t="s">
        <v>14</v>
      </c>
      <c r="R4134" t="b">
        <v>1</v>
      </c>
      <c r="S4134" t="s">
        <v>11</v>
      </c>
    </row>
    <row r="4135" spans="1:19" x14ac:dyDescent="0.35">
      <c r="A4135" t="s">
        <v>4180</v>
      </c>
      <c r="B4135">
        <v>66</v>
      </c>
      <c r="C4135" t="str">
        <f>IF(Table1[[#This Row],[Age]]&lt;=10,"Child",IF(Table1[[#This Row],[Age]]&lt;=20,"Teen", IF(Table1[[#This Row],[Age]]&lt;=40, "Young Adult",IF(Table1[[#This Row],[Age]]&lt;=60, "Middle Age","Old Age"))))</f>
        <v>Old Age</v>
      </c>
      <c r="D4135" t="s">
        <v>5050</v>
      </c>
      <c r="E4135" t="s">
        <v>47</v>
      </c>
      <c r="F4135" t="s">
        <v>44</v>
      </c>
      <c r="G4135" s="2">
        <v>45583</v>
      </c>
      <c r="H4135" s="1">
        <f>YEAR(Table1[[#This Row],[Date_of_Diagnosis]])</f>
        <v>2024</v>
      </c>
      <c r="I4135" t="s">
        <v>51</v>
      </c>
      <c r="J4135" t="s">
        <v>45</v>
      </c>
      <c r="K4135" t="b">
        <v>0</v>
      </c>
      <c r="L4135">
        <v>23</v>
      </c>
      <c r="M4135">
        <v>4</v>
      </c>
      <c r="N4135" t="s">
        <v>12</v>
      </c>
      <c r="O4135">
        <v>27</v>
      </c>
      <c r="P4135" t="str">
        <f>IF(Table1[[#This Row],[Survival_Time_Months]]&lt;12,"&lt;1 Year",IF(Table1[[#This Row],[Survival_Time_Months]]&lt;60,"1-5 Years","5+ Years"))</f>
        <v>1-5 Years</v>
      </c>
      <c r="Q4135" t="s">
        <v>14</v>
      </c>
      <c r="R4135" t="b">
        <v>0</v>
      </c>
      <c r="S4135" t="s">
        <v>21</v>
      </c>
    </row>
    <row r="4136" spans="1:19" x14ac:dyDescent="0.35">
      <c r="A4136" t="s">
        <v>4181</v>
      </c>
      <c r="B4136">
        <v>16</v>
      </c>
      <c r="C4136" t="str">
        <f>IF(Table1[[#This Row],[Age]]&lt;=10,"Child",IF(Table1[[#This Row],[Age]]&lt;=20,"Teen", IF(Table1[[#This Row],[Age]]&lt;=40, "Young Adult",IF(Table1[[#This Row],[Age]]&lt;=60, "Middle Age","Old Age"))))</f>
        <v>Teen</v>
      </c>
      <c r="D4136" t="s">
        <v>5049</v>
      </c>
      <c r="E4136" t="s">
        <v>47</v>
      </c>
      <c r="F4136" t="s">
        <v>36</v>
      </c>
      <c r="G4136" s="2">
        <v>43701</v>
      </c>
      <c r="H4136" s="1">
        <f>YEAR(Table1[[#This Row],[Date_of_Diagnosis]])</f>
        <v>2019</v>
      </c>
      <c r="I4136" t="s">
        <v>42</v>
      </c>
      <c r="J4136" t="s">
        <v>2</v>
      </c>
      <c r="K4136" t="b">
        <v>0</v>
      </c>
      <c r="L4136">
        <v>62</v>
      </c>
      <c r="M4136">
        <v>10</v>
      </c>
      <c r="N4136" t="s">
        <v>9</v>
      </c>
      <c r="O4136">
        <v>84</v>
      </c>
      <c r="P4136" t="str">
        <f>IF(Table1[[#This Row],[Survival_Time_Months]]&lt;12,"&lt;1 Year",IF(Table1[[#This Row],[Survival_Time_Months]]&lt;60,"1-5 Years","5+ Years"))</f>
        <v>5+ Years</v>
      </c>
      <c r="Q4136" t="s">
        <v>10</v>
      </c>
      <c r="R4136" t="b">
        <v>0</v>
      </c>
      <c r="S4136" t="s">
        <v>21</v>
      </c>
    </row>
    <row r="4137" spans="1:19" x14ac:dyDescent="0.35">
      <c r="A4137" t="s">
        <v>4182</v>
      </c>
      <c r="B4137">
        <v>16</v>
      </c>
      <c r="C4137" t="str">
        <f>IF(Table1[[#This Row],[Age]]&lt;=10,"Child",IF(Table1[[#This Row],[Age]]&lt;=20,"Teen", IF(Table1[[#This Row],[Age]]&lt;=40, "Young Adult",IF(Table1[[#This Row],[Age]]&lt;=60, "Middle Age","Old Age"))))</f>
        <v>Teen</v>
      </c>
      <c r="D4137" t="s">
        <v>40</v>
      </c>
      <c r="E4137" t="s">
        <v>35</v>
      </c>
      <c r="F4137" t="s">
        <v>44</v>
      </c>
      <c r="G4137" s="2">
        <v>44107</v>
      </c>
      <c r="H4137" s="1">
        <f>YEAR(Table1[[#This Row],[Date_of_Diagnosis]])</f>
        <v>2020</v>
      </c>
      <c r="I4137" t="s">
        <v>48</v>
      </c>
      <c r="J4137" t="s">
        <v>38</v>
      </c>
      <c r="K4137" t="b">
        <v>1</v>
      </c>
      <c r="L4137">
        <v>35</v>
      </c>
      <c r="M4137">
        <v>8</v>
      </c>
      <c r="N4137" t="s">
        <v>15</v>
      </c>
      <c r="O4137">
        <v>7</v>
      </c>
      <c r="P4137" t="str">
        <f>IF(Table1[[#This Row],[Survival_Time_Months]]&lt;12,"&lt;1 Year",IF(Table1[[#This Row],[Survival_Time_Months]]&lt;60,"1-5 Years","5+ Years"))</f>
        <v>&lt;1 Year</v>
      </c>
      <c r="Q4137" t="s">
        <v>10</v>
      </c>
      <c r="R4137" t="b">
        <v>0</v>
      </c>
      <c r="S4137" t="s">
        <v>11</v>
      </c>
    </row>
    <row r="4138" spans="1:19" x14ac:dyDescent="0.35">
      <c r="A4138" t="s">
        <v>4183</v>
      </c>
      <c r="B4138">
        <v>56</v>
      </c>
      <c r="C4138" t="str">
        <f>IF(Table1[[#This Row],[Age]]&lt;=10,"Child",IF(Table1[[#This Row],[Age]]&lt;=20,"Teen", IF(Table1[[#This Row],[Age]]&lt;=40, "Young Adult",IF(Table1[[#This Row],[Age]]&lt;=60, "Middle Age","Old Age"))))</f>
        <v>Middle Age</v>
      </c>
      <c r="D4138" t="s">
        <v>5049</v>
      </c>
      <c r="E4138" t="s">
        <v>50</v>
      </c>
      <c r="F4138" t="s">
        <v>44</v>
      </c>
      <c r="G4138" s="2">
        <v>43822</v>
      </c>
      <c r="H4138" s="1">
        <f>YEAR(Table1[[#This Row],[Date_of_Diagnosis]])</f>
        <v>2019</v>
      </c>
      <c r="I4138" t="s">
        <v>48</v>
      </c>
      <c r="J4138" t="s">
        <v>2</v>
      </c>
      <c r="K4138" t="b">
        <v>0</v>
      </c>
      <c r="L4138">
        <v>40</v>
      </c>
      <c r="M4138">
        <v>16</v>
      </c>
      <c r="N4138" t="s">
        <v>12</v>
      </c>
      <c r="O4138">
        <v>85</v>
      </c>
      <c r="P4138" t="str">
        <f>IF(Table1[[#This Row],[Survival_Time_Months]]&lt;12,"&lt;1 Year",IF(Table1[[#This Row],[Survival_Time_Months]]&lt;60,"1-5 Years","5+ Years"))</f>
        <v>5+ Years</v>
      </c>
      <c r="Q4138" t="s">
        <v>14</v>
      </c>
      <c r="R4138" t="b">
        <v>1</v>
      </c>
      <c r="S4138" t="s">
        <v>21</v>
      </c>
    </row>
    <row r="4139" spans="1:19" x14ac:dyDescent="0.35">
      <c r="A4139" t="s">
        <v>4184</v>
      </c>
      <c r="B4139">
        <v>87</v>
      </c>
      <c r="C4139" t="str">
        <f>IF(Table1[[#This Row],[Age]]&lt;=10,"Child",IF(Table1[[#This Row],[Age]]&lt;=20,"Teen", IF(Table1[[#This Row],[Age]]&lt;=40, "Young Adult",IF(Table1[[#This Row],[Age]]&lt;=60, "Middle Age","Old Age"))))</f>
        <v>Old Age</v>
      </c>
      <c r="D4139" t="s">
        <v>40</v>
      </c>
      <c r="E4139" t="s">
        <v>35</v>
      </c>
      <c r="F4139" t="s">
        <v>44</v>
      </c>
      <c r="G4139" s="2">
        <v>44780</v>
      </c>
      <c r="H4139" s="1">
        <f>YEAR(Table1[[#This Row],[Date_of_Diagnosis]])</f>
        <v>2022</v>
      </c>
      <c r="I4139" t="s">
        <v>42</v>
      </c>
      <c r="J4139" t="s">
        <v>2</v>
      </c>
      <c r="K4139" t="b">
        <v>0</v>
      </c>
      <c r="L4139">
        <v>5</v>
      </c>
      <c r="M4139">
        <v>19</v>
      </c>
      <c r="N4139" t="s">
        <v>9</v>
      </c>
      <c r="O4139">
        <v>35</v>
      </c>
      <c r="P4139" t="str">
        <f>IF(Table1[[#This Row],[Survival_Time_Months]]&lt;12,"&lt;1 Year",IF(Table1[[#This Row],[Survival_Time_Months]]&lt;60,"1-5 Years","5+ Years"))</f>
        <v>1-5 Years</v>
      </c>
      <c r="Q4139" t="s">
        <v>14</v>
      </c>
      <c r="R4139" t="b">
        <v>0</v>
      </c>
      <c r="S4139" t="s">
        <v>13</v>
      </c>
    </row>
    <row r="4140" spans="1:19" x14ac:dyDescent="0.35">
      <c r="A4140" t="s">
        <v>4185</v>
      </c>
      <c r="B4140">
        <v>34</v>
      </c>
      <c r="C4140" t="str">
        <f>IF(Table1[[#This Row],[Age]]&lt;=10,"Child",IF(Table1[[#This Row],[Age]]&lt;=20,"Teen", IF(Table1[[#This Row],[Age]]&lt;=40, "Young Adult",IF(Table1[[#This Row],[Age]]&lt;=60, "Middle Age","Old Age"))))</f>
        <v>Young Adult</v>
      </c>
      <c r="D4140" t="s">
        <v>5050</v>
      </c>
      <c r="E4140" t="s">
        <v>50</v>
      </c>
      <c r="F4140" t="s">
        <v>36</v>
      </c>
      <c r="G4140" s="2">
        <v>44626</v>
      </c>
      <c r="H4140" s="1">
        <f>YEAR(Table1[[#This Row],[Date_of_Diagnosis]])</f>
        <v>2022</v>
      </c>
      <c r="I4140" t="s">
        <v>48</v>
      </c>
      <c r="J4140" t="s">
        <v>45</v>
      </c>
      <c r="K4140" t="b">
        <v>1</v>
      </c>
      <c r="L4140">
        <v>17</v>
      </c>
      <c r="M4140">
        <v>7</v>
      </c>
      <c r="N4140" t="s">
        <v>12</v>
      </c>
      <c r="O4140">
        <v>109</v>
      </c>
      <c r="P4140" t="str">
        <f>IF(Table1[[#This Row],[Survival_Time_Months]]&lt;12,"&lt;1 Year",IF(Table1[[#This Row],[Survival_Time_Months]]&lt;60,"1-5 Years","5+ Years"))</f>
        <v>5+ Years</v>
      </c>
      <c r="Q4140" t="s">
        <v>10</v>
      </c>
      <c r="R4140" t="b">
        <v>1</v>
      </c>
      <c r="S4140" t="s">
        <v>11</v>
      </c>
    </row>
    <row r="4141" spans="1:19" x14ac:dyDescent="0.35">
      <c r="A4141" t="s">
        <v>4186</v>
      </c>
      <c r="B4141">
        <v>42</v>
      </c>
      <c r="C4141" t="str">
        <f>IF(Table1[[#This Row],[Age]]&lt;=10,"Child",IF(Table1[[#This Row],[Age]]&lt;=20,"Teen", IF(Table1[[#This Row],[Age]]&lt;=40, "Young Adult",IF(Table1[[#This Row],[Age]]&lt;=60, "Middle Age","Old Age"))))</f>
        <v>Middle Age</v>
      </c>
      <c r="D4141" t="s">
        <v>40</v>
      </c>
      <c r="E4141" t="s">
        <v>50</v>
      </c>
      <c r="F4141" t="s">
        <v>44</v>
      </c>
      <c r="G4141" s="2">
        <v>44994</v>
      </c>
      <c r="H4141" s="1">
        <f>YEAR(Table1[[#This Row],[Date_of_Diagnosis]])</f>
        <v>2023</v>
      </c>
      <c r="I4141" t="s">
        <v>37</v>
      </c>
      <c r="J4141" t="s">
        <v>38</v>
      </c>
      <c r="K4141" t="b">
        <v>0</v>
      </c>
      <c r="L4141">
        <v>55</v>
      </c>
      <c r="M4141">
        <v>4</v>
      </c>
      <c r="N4141" t="s">
        <v>9</v>
      </c>
      <c r="O4141">
        <v>25</v>
      </c>
      <c r="P4141" t="str">
        <f>IF(Table1[[#This Row],[Survival_Time_Months]]&lt;12,"&lt;1 Year",IF(Table1[[#This Row],[Survival_Time_Months]]&lt;60,"1-5 Years","5+ Years"))</f>
        <v>1-5 Years</v>
      </c>
      <c r="Q4141" t="s">
        <v>14</v>
      </c>
      <c r="R4141" t="b">
        <v>0</v>
      </c>
      <c r="S4141" t="s">
        <v>13</v>
      </c>
    </row>
    <row r="4142" spans="1:19" x14ac:dyDescent="0.35">
      <c r="A4142" t="s">
        <v>4187</v>
      </c>
      <c r="B4142">
        <v>5</v>
      </c>
      <c r="C4142" t="str">
        <f>IF(Table1[[#This Row],[Age]]&lt;=10,"Child",IF(Table1[[#This Row],[Age]]&lt;=20,"Teen", IF(Table1[[#This Row],[Age]]&lt;=40, "Young Adult",IF(Table1[[#This Row],[Age]]&lt;=60, "Middle Age","Old Age"))))</f>
        <v>Child</v>
      </c>
      <c r="D4142" t="s">
        <v>5049</v>
      </c>
      <c r="E4142" t="s">
        <v>47</v>
      </c>
      <c r="F4142" t="s">
        <v>41</v>
      </c>
      <c r="G4142" s="2">
        <v>43788</v>
      </c>
      <c r="H4142" s="1">
        <f>YEAR(Table1[[#This Row],[Date_of_Diagnosis]])</f>
        <v>2019</v>
      </c>
      <c r="I4142" t="s">
        <v>42</v>
      </c>
      <c r="J4142" t="s">
        <v>38</v>
      </c>
      <c r="K4142" t="b">
        <v>1</v>
      </c>
      <c r="L4142">
        <v>28</v>
      </c>
      <c r="M4142">
        <v>11</v>
      </c>
      <c r="N4142" t="s">
        <v>15</v>
      </c>
      <c r="O4142">
        <v>49</v>
      </c>
      <c r="P4142" t="str">
        <f>IF(Table1[[#This Row],[Survival_Time_Months]]&lt;12,"&lt;1 Year",IF(Table1[[#This Row],[Survival_Time_Months]]&lt;60,"1-5 Years","5+ Years"))</f>
        <v>1-5 Years</v>
      </c>
      <c r="Q4142" t="s">
        <v>14</v>
      </c>
      <c r="R4142" t="b">
        <v>1</v>
      </c>
      <c r="S4142" t="s">
        <v>22</v>
      </c>
    </row>
    <row r="4143" spans="1:19" x14ac:dyDescent="0.35">
      <c r="A4143" t="s">
        <v>4188</v>
      </c>
      <c r="B4143">
        <v>11</v>
      </c>
      <c r="C4143" t="str">
        <f>IF(Table1[[#This Row],[Age]]&lt;=10,"Child",IF(Table1[[#This Row],[Age]]&lt;=20,"Teen", IF(Table1[[#This Row],[Age]]&lt;=40, "Young Adult",IF(Table1[[#This Row],[Age]]&lt;=60, "Middle Age","Old Age"))))</f>
        <v>Teen</v>
      </c>
      <c r="D4143" t="s">
        <v>5050</v>
      </c>
      <c r="E4143" t="s">
        <v>47</v>
      </c>
      <c r="F4143" t="s">
        <v>41</v>
      </c>
      <c r="G4143" s="2">
        <v>43484</v>
      </c>
      <c r="H4143" s="1">
        <f>YEAR(Table1[[#This Row],[Date_of_Diagnosis]])</f>
        <v>2019</v>
      </c>
      <c r="I4143" t="s">
        <v>37</v>
      </c>
      <c r="J4143" t="s">
        <v>38</v>
      </c>
      <c r="K4143" t="b">
        <v>0</v>
      </c>
      <c r="L4143">
        <v>69</v>
      </c>
      <c r="M4143">
        <v>19</v>
      </c>
      <c r="N4143" t="s">
        <v>15</v>
      </c>
      <c r="O4143">
        <v>114</v>
      </c>
      <c r="P4143" t="str">
        <f>IF(Table1[[#This Row],[Survival_Time_Months]]&lt;12,"&lt;1 Year",IF(Table1[[#This Row],[Survival_Time_Months]]&lt;60,"1-5 Years","5+ Years"))</f>
        <v>5+ Years</v>
      </c>
      <c r="Q4143" t="s">
        <v>10</v>
      </c>
      <c r="R4143" t="b">
        <v>1</v>
      </c>
      <c r="S4143" t="s">
        <v>17</v>
      </c>
    </row>
    <row r="4144" spans="1:19" x14ac:dyDescent="0.35">
      <c r="A4144" t="s">
        <v>4189</v>
      </c>
      <c r="B4144">
        <v>10</v>
      </c>
      <c r="C4144" t="str">
        <f>IF(Table1[[#This Row],[Age]]&lt;=10,"Child",IF(Table1[[#This Row],[Age]]&lt;=20,"Teen", IF(Table1[[#This Row],[Age]]&lt;=40, "Young Adult",IF(Table1[[#This Row],[Age]]&lt;=60, "Middle Age","Old Age"))))</f>
        <v>Child</v>
      </c>
      <c r="D4144" t="s">
        <v>5049</v>
      </c>
      <c r="E4144" t="s">
        <v>47</v>
      </c>
      <c r="F4144" t="s">
        <v>44</v>
      </c>
      <c r="G4144" s="2">
        <v>45372</v>
      </c>
      <c r="H4144" s="1">
        <f>YEAR(Table1[[#This Row],[Date_of_Diagnosis]])</f>
        <v>2024</v>
      </c>
      <c r="I4144" t="s">
        <v>51</v>
      </c>
      <c r="J4144" t="s">
        <v>38</v>
      </c>
      <c r="K4144" t="b">
        <v>1</v>
      </c>
      <c r="L4144">
        <v>56</v>
      </c>
      <c r="M4144">
        <v>19</v>
      </c>
      <c r="N4144" t="s">
        <v>9</v>
      </c>
      <c r="O4144">
        <v>15</v>
      </c>
      <c r="P4144" t="str">
        <f>IF(Table1[[#This Row],[Survival_Time_Months]]&lt;12,"&lt;1 Year",IF(Table1[[#This Row],[Survival_Time_Months]]&lt;60,"1-5 Years","5+ Years"))</f>
        <v>1-5 Years</v>
      </c>
      <c r="Q4144" t="s">
        <v>14</v>
      </c>
      <c r="R4144" t="b">
        <v>1</v>
      </c>
      <c r="S4144" t="s">
        <v>16</v>
      </c>
    </row>
    <row r="4145" spans="1:19" x14ac:dyDescent="0.35">
      <c r="A4145" t="s">
        <v>4190</v>
      </c>
      <c r="B4145">
        <v>13</v>
      </c>
      <c r="C4145" t="str">
        <f>IF(Table1[[#This Row],[Age]]&lt;=10,"Child",IF(Table1[[#This Row],[Age]]&lt;=20,"Teen", IF(Table1[[#This Row],[Age]]&lt;=40, "Young Adult",IF(Table1[[#This Row],[Age]]&lt;=60, "Middle Age","Old Age"))))</f>
        <v>Teen</v>
      </c>
      <c r="D4145" t="s">
        <v>5049</v>
      </c>
      <c r="E4145" t="s">
        <v>35</v>
      </c>
      <c r="F4145" t="s">
        <v>41</v>
      </c>
      <c r="G4145" s="2">
        <v>44421</v>
      </c>
      <c r="H4145" s="1">
        <f>YEAR(Table1[[#This Row],[Date_of_Diagnosis]])</f>
        <v>2021</v>
      </c>
      <c r="I4145" t="s">
        <v>51</v>
      </c>
      <c r="J4145" t="s">
        <v>45</v>
      </c>
      <c r="K4145" t="b">
        <v>0</v>
      </c>
      <c r="L4145">
        <v>9</v>
      </c>
      <c r="M4145">
        <v>19</v>
      </c>
      <c r="N4145" t="s">
        <v>15</v>
      </c>
      <c r="O4145">
        <v>88</v>
      </c>
      <c r="P4145" t="str">
        <f>IF(Table1[[#This Row],[Survival_Time_Months]]&lt;12,"&lt;1 Year",IF(Table1[[#This Row],[Survival_Time_Months]]&lt;60,"1-5 Years","5+ Years"))</f>
        <v>5+ Years</v>
      </c>
      <c r="Q4145" t="s">
        <v>14</v>
      </c>
      <c r="R4145" t="b">
        <v>1</v>
      </c>
      <c r="S4145" t="s">
        <v>17</v>
      </c>
    </row>
    <row r="4146" spans="1:19" x14ac:dyDescent="0.35">
      <c r="A4146" t="s">
        <v>4191</v>
      </c>
      <c r="B4146">
        <v>5</v>
      </c>
      <c r="C4146" t="str">
        <f>IF(Table1[[#This Row],[Age]]&lt;=10,"Child",IF(Table1[[#This Row],[Age]]&lt;=20,"Teen", IF(Table1[[#This Row],[Age]]&lt;=40, "Young Adult",IF(Table1[[#This Row],[Age]]&lt;=60, "Middle Age","Old Age"))))</f>
        <v>Child</v>
      </c>
      <c r="D4146" t="s">
        <v>5050</v>
      </c>
      <c r="E4146" t="s">
        <v>47</v>
      </c>
      <c r="F4146" t="s">
        <v>44</v>
      </c>
      <c r="G4146" s="2">
        <v>44791</v>
      </c>
      <c r="H4146" s="1">
        <f>YEAR(Table1[[#This Row],[Date_of_Diagnosis]])</f>
        <v>2022</v>
      </c>
      <c r="I4146" t="s">
        <v>42</v>
      </c>
      <c r="J4146" t="s">
        <v>45</v>
      </c>
      <c r="K4146" t="b">
        <v>0</v>
      </c>
      <c r="L4146">
        <v>4</v>
      </c>
      <c r="M4146">
        <v>20</v>
      </c>
      <c r="N4146" t="s">
        <v>9</v>
      </c>
      <c r="O4146">
        <v>34</v>
      </c>
      <c r="P4146" t="str">
        <f>IF(Table1[[#This Row],[Survival_Time_Months]]&lt;12,"&lt;1 Year",IF(Table1[[#This Row],[Survival_Time_Months]]&lt;60,"1-5 Years","5+ Years"))</f>
        <v>1-5 Years</v>
      </c>
      <c r="Q4146" t="s">
        <v>10</v>
      </c>
      <c r="R4146" t="b">
        <v>1</v>
      </c>
      <c r="S4146" t="s">
        <v>19</v>
      </c>
    </row>
    <row r="4147" spans="1:19" x14ac:dyDescent="0.35">
      <c r="A4147" t="s">
        <v>4192</v>
      </c>
      <c r="B4147">
        <v>23</v>
      </c>
      <c r="C4147" t="str">
        <f>IF(Table1[[#This Row],[Age]]&lt;=10,"Child",IF(Table1[[#This Row],[Age]]&lt;=20,"Teen", IF(Table1[[#This Row],[Age]]&lt;=40, "Young Adult",IF(Table1[[#This Row],[Age]]&lt;=60, "Middle Age","Old Age"))))</f>
        <v>Young Adult</v>
      </c>
      <c r="D4147" t="s">
        <v>5049</v>
      </c>
      <c r="E4147" t="s">
        <v>50</v>
      </c>
      <c r="F4147" t="s">
        <v>36</v>
      </c>
      <c r="G4147" s="2">
        <v>44213</v>
      </c>
      <c r="H4147" s="1">
        <f>YEAR(Table1[[#This Row],[Date_of_Diagnosis]])</f>
        <v>2021</v>
      </c>
      <c r="I4147" t="s">
        <v>37</v>
      </c>
      <c r="J4147" t="s">
        <v>2</v>
      </c>
      <c r="K4147" t="b">
        <v>1</v>
      </c>
      <c r="L4147">
        <v>12</v>
      </c>
      <c r="M4147">
        <v>10</v>
      </c>
      <c r="N4147" t="s">
        <v>9</v>
      </c>
      <c r="O4147">
        <v>24</v>
      </c>
      <c r="P4147" t="str">
        <f>IF(Table1[[#This Row],[Survival_Time_Months]]&lt;12,"&lt;1 Year",IF(Table1[[#This Row],[Survival_Time_Months]]&lt;60,"1-5 Years","5+ Years"))</f>
        <v>1-5 Years</v>
      </c>
      <c r="Q4147" t="s">
        <v>14</v>
      </c>
      <c r="R4147" t="b">
        <v>0</v>
      </c>
      <c r="S4147" t="s">
        <v>22</v>
      </c>
    </row>
    <row r="4148" spans="1:19" x14ac:dyDescent="0.35">
      <c r="A4148" t="s">
        <v>4193</v>
      </c>
      <c r="B4148">
        <v>40</v>
      </c>
      <c r="C4148" t="str">
        <f>IF(Table1[[#This Row],[Age]]&lt;=10,"Child",IF(Table1[[#This Row],[Age]]&lt;=20,"Teen", IF(Table1[[#This Row],[Age]]&lt;=40, "Young Adult",IF(Table1[[#This Row],[Age]]&lt;=60, "Middle Age","Old Age"))))</f>
        <v>Young Adult</v>
      </c>
      <c r="D4148" t="s">
        <v>5049</v>
      </c>
      <c r="E4148" t="s">
        <v>35</v>
      </c>
      <c r="F4148" t="s">
        <v>41</v>
      </c>
      <c r="G4148" s="2">
        <v>44257</v>
      </c>
      <c r="H4148" s="1">
        <f>YEAR(Table1[[#This Row],[Date_of_Diagnosis]])</f>
        <v>2021</v>
      </c>
      <c r="I4148" t="s">
        <v>51</v>
      </c>
      <c r="J4148" t="s">
        <v>45</v>
      </c>
      <c r="K4148" t="b">
        <v>1</v>
      </c>
      <c r="L4148">
        <v>50</v>
      </c>
      <c r="M4148">
        <v>9</v>
      </c>
      <c r="N4148" t="s">
        <v>15</v>
      </c>
      <c r="O4148">
        <v>46</v>
      </c>
      <c r="P4148" t="str">
        <f>IF(Table1[[#This Row],[Survival_Time_Months]]&lt;12,"&lt;1 Year",IF(Table1[[#This Row],[Survival_Time_Months]]&lt;60,"1-5 Years","5+ Years"))</f>
        <v>1-5 Years</v>
      </c>
      <c r="Q4148" t="s">
        <v>14</v>
      </c>
      <c r="R4148" t="b">
        <v>1</v>
      </c>
      <c r="S4148" t="s">
        <v>16</v>
      </c>
    </row>
    <row r="4149" spans="1:19" x14ac:dyDescent="0.35">
      <c r="A4149" t="s">
        <v>4194</v>
      </c>
      <c r="B4149">
        <v>23</v>
      </c>
      <c r="C4149" t="str">
        <f>IF(Table1[[#This Row],[Age]]&lt;=10,"Child",IF(Table1[[#This Row],[Age]]&lt;=20,"Teen", IF(Table1[[#This Row],[Age]]&lt;=40, "Young Adult",IF(Table1[[#This Row],[Age]]&lt;=60, "Middle Age","Old Age"))))</f>
        <v>Young Adult</v>
      </c>
      <c r="D4149" t="s">
        <v>40</v>
      </c>
      <c r="E4149" t="s">
        <v>50</v>
      </c>
      <c r="F4149" t="s">
        <v>36</v>
      </c>
      <c r="G4149" s="2">
        <v>45656</v>
      </c>
      <c r="H4149" s="1">
        <f>YEAR(Table1[[#This Row],[Date_of_Diagnosis]])</f>
        <v>2024</v>
      </c>
      <c r="I4149" t="s">
        <v>48</v>
      </c>
      <c r="J4149" t="s">
        <v>45</v>
      </c>
      <c r="K4149" t="b">
        <v>1</v>
      </c>
      <c r="L4149">
        <v>46</v>
      </c>
      <c r="M4149">
        <v>18</v>
      </c>
      <c r="N4149" t="s">
        <v>15</v>
      </c>
      <c r="O4149">
        <v>58</v>
      </c>
      <c r="P4149" t="str">
        <f>IF(Table1[[#This Row],[Survival_Time_Months]]&lt;12,"&lt;1 Year",IF(Table1[[#This Row],[Survival_Time_Months]]&lt;60,"1-5 Years","5+ Years"))</f>
        <v>1-5 Years</v>
      </c>
      <c r="Q4149" t="s">
        <v>14</v>
      </c>
      <c r="R4149" t="b">
        <v>1</v>
      </c>
      <c r="S4149" t="s">
        <v>21</v>
      </c>
    </row>
    <row r="4150" spans="1:19" x14ac:dyDescent="0.35">
      <c r="A4150" t="s">
        <v>4195</v>
      </c>
      <c r="B4150">
        <v>62</v>
      </c>
      <c r="C4150" t="str">
        <f>IF(Table1[[#This Row],[Age]]&lt;=10,"Child",IF(Table1[[#This Row],[Age]]&lt;=20,"Teen", IF(Table1[[#This Row],[Age]]&lt;=40, "Young Adult",IF(Table1[[#This Row],[Age]]&lt;=60, "Middle Age","Old Age"))))</f>
        <v>Old Age</v>
      </c>
      <c r="D4150" t="s">
        <v>5050</v>
      </c>
      <c r="E4150" t="s">
        <v>35</v>
      </c>
      <c r="F4150" t="s">
        <v>41</v>
      </c>
      <c r="G4150" s="2">
        <v>44928</v>
      </c>
      <c r="H4150" s="1">
        <f>YEAR(Table1[[#This Row],[Date_of_Diagnosis]])</f>
        <v>2023</v>
      </c>
      <c r="I4150" t="s">
        <v>37</v>
      </c>
      <c r="J4150" t="s">
        <v>2</v>
      </c>
      <c r="K4150" t="b">
        <v>0</v>
      </c>
      <c r="L4150">
        <v>54</v>
      </c>
      <c r="M4150">
        <v>14</v>
      </c>
      <c r="N4150" t="s">
        <v>12</v>
      </c>
      <c r="O4150">
        <v>112</v>
      </c>
      <c r="P4150" t="str">
        <f>IF(Table1[[#This Row],[Survival_Time_Months]]&lt;12,"&lt;1 Year",IF(Table1[[#This Row],[Survival_Time_Months]]&lt;60,"1-5 Years","5+ Years"))</f>
        <v>5+ Years</v>
      </c>
      <c r="Q4150" t="s">
        <v>10</v>
      </c>
      <c r="R4150" t="b">
        <v>1</v>
      </c>
      <c r="S4150" t="s">
        <v>13</v>
      </c>
    </row>
    <row r="4151" spans="1:19" x14ac:dyDescent="0.35">
      <c r="A4151" t="s">
        <v>4196</v>
      </c>
      <c r="B4151">
        <v>17</v>
      </c>
      <c r="C4151" t="str">
        <f>IF(Table1[[#This Row],[Age]]&lt;=10,"Child",IF(Table1[[#This Row],[Age]]&lt;=20,"Teen", IF(Table1[[#This Row],[Age]]&lt;=40, "Young Adult",IF(Table1[[#This Row],[Age]]&lt;=60, "Middle Age","Old Age"))))</f>
        <v>Teen</v>
      </c>
      <c r="D4151" t="s">
        <v>5049</v>
      </c>
      <c r="E4151" t="s">
        <v>50</v>
      </c>
      <c r="F4151" t="s">
        <v>44</v>
      </c>
      <c r="G4151" s="2">
        <v>44440</v>
      </c>
      <c r="H4151" s="1">
        <f>YEAR(Table1[[#This Row],[Date_of_Diagnosis]])</f>
        <v>2021</v>
      </c>
      <c r="I4151" t="s">
        <v>48</v>
      </c>
      <c r="J4151" t="s">
        <v>45</v>
      </c>
      <c r="K4151" t="b">
        <v>1</v>
      </c>
      <c r="L4151">
        <v>69</v>
      </c>
      <c r="M4151">
        <v>17</v>
      </c>
      <c r="N4151" t="s">
        <v>9</v>
      </c>
      <c r="O4151">
        <v>45</v>
      </c>
      <c r="P4151" t="str">
        <f>IF(Table1[[#This Row],[Survival_Time_Months]]&lt;12,"&lt;1 Year",IF(Table1[[#This Row],[Survival_Time_Months]]&lt;60,"1-5 Years","5+ Years"))</f>
        <v>1-5 Years</v>
      </c>
      <c r="Q4151" t="s">
        <v>10</v>
      </c>
      <c r="R4151" t="b">
        <v>1</v>
      </c>
      <c r="S4151" t="s">
        <v>22</v>
      </c>
    </row>
    <row r="4152" spans="1:19" x14ac:dyDescent="0.35">
      <c r="A4152" t="s">
        <v>4197</v>
      </c>
      <c r="B4152">
        <v>72</v>
      </c>
      <c r="C4152" t="str">
        <f>IF(Table1[[#This Row],[Age]]&lt;=10,"Child",IF(Table1[[#This Row],[Age]]&lt;=20,"Teen", IF(Table1[[#This Row],[Age]]&lt;=40, "Young Adult",IF(Table1[[#This Row],[Age]]&lt;=60, "Middle Age","Old Age"))))</f>
        <v>Old Age</v>
      </c>
      <c r="D4152" t="s">
        <v>5049</v>
      </c>
      <c r="E4152" t="s">
        <v>50</v>
      </c>
      <c r="F4152" t="s">
        <v>36</v>
      </c>
      <c r="G4152" s="2">
        <v>43930</v>
      </c>
      <c r="H4152" s="1">
        <f>YEAR(Table1[[#This Row],[Date_of_Diagnosis]])</f>
        <v>2020</v>
      </c>
      <c r="I4152" t="s">
        <v>48</v>
      </c>
      <c r="J4152" t="s">
        <v>38</v>
      </c>
      <c r="K4152" t="b">
        <v>1</v>
      </c>
      <c r="L4152">
        <v>2</v>
      </c>
      <c r="M4152">
        <v>15</v>
      </c>
      <c r="N4152" t="s">
        <v>12</v>
      </c>
      <c r="O4152">
        <v>104</v>
      </c>
      <c r="P4152" t="str">
        <f>IF(Table1[[#This Row],[Survival_Time_Months]]&lt;12,"&lt;1 Year",IF(Table1[[#This Row],[Survival_Time_Months]]&lt;60,"1-5 Years","5+ Years"))</f>
        <v>5+ Years</v>
      </c>
      <c r="Q4152" t="s">
        <v>10</v>
      </c>
      <c r="R4152" t="b">
        <v>0</v>
      </c>
      <c r="S4152" t="s">
        <v>16</v>
      </c>
    </row>
    <row r="4153" spans="1:19" x14ac:dyDescent="0.35">
      <c r="A4153" t="s">
        <v>4198</v>
      </c>
      <c r="B4153">
        <v>65</v>
      </c>
      <c r="C4153" t="str">
        <f>IF(Table1[[#This Row],[Age]]&lt;=10,"Child",IF(Table1[[#This Row],[Age]]&lt;=20,"Teen", IF(Table1[[#This Row],[Age]]&lt;=40, "Young Adult",IF(Table1[[#This Row],[Age]]&lt;=60, "Middle Age","Old Age"))))</f>
        <v>Old Age</v>
      </c>
      <c r="D4153" t="s">
        <v>40</v>
      </c>
      <c r="E4153" t="s">
        <v>50</v>
      </c>
      <c r="F4153" t="s">
        <v>36</v>
      </c>
      <c r="G4153" s="2">
        <v>44064</v>
      </c>
      <c r="H4153" s="1">
        <f>YEAR(Table1[[#This Row],[Date_of_Diagnosis]])</f>
        <v>2020</v>
      </c>
      <c r="I4153" t="s">
        <v>51</v>
      </c>
      <c r="J4153" t="s">
        <v>2</v>
      </c>
      <c r="K4153" t="b">
        <v>1</v>
      </c>
      <c r="L4153">
        <v>11</v>
      </c>
      <c r="M4153">
        <v>12</v>
      </c>
      <c r="N4153" t="s">
        <v>12</v>
      </c>
      <c r="O4153">
        <v>111</v>
      </c>
      <c r="P4153" t="str">
        <f>IF(Table1[[#This Row],[Survival_Time_Months]]&lt;12,"&lt;1 Year",IF(Table1[[#This Row],[Survival_Time_Months]]&lt;60,"1-5 Years","5+ Years"))</f>
        <v>5+ Years</v>
      </c>
      <c r="Q4153" t="s">
        <v>10</v>
      </c>
      <c r="R4153" t="b">
        <v>1</v>
      </c>
      <c r="S4153" t="s">
        <v>22</v>
      </c>
    </row>
    <row r="4154" spans="1:19" x14ac:dyDescent="0.35">
      <c r="A4154" t="s">
        <v>4199</v>
      </c>
      <c r="B4154">
        <v>47</v>
      </c>
      <c r="C4154" t="str">
        <f>IF(Table1[[#This Row],[Age]]&lt;=10,"Child",IF(Table1[[#This Row],[Age]]&lt;=20,"Teen", IF(Table1[[#This Row],[Age]]&lt;=40, "Young Adult",IF(Table1[[#This Row],[Age]]&lt;=60, "Middle Age","Old Age"))))</f>
        <v>Middle Age</v>
      </c>
      <c r="D4154" t="s">
        <v>5050</v>
      </c>
      <c r="E4154" t="s">
        <v>35</v>
      </c>
      <c r="F4154" t="s">
        <v>41</v>
      </c>
      <c r="G4154" s="2">
        <v>44411</v>
      </c>
      <c r="H4154" s="1">
        <f>YEAR(Table1[[#This Row],[Date_of_Diagnosis]])</f>
        <v>2021</v>
      </c>
      <c r="I4154" t="s">
        <v>37</v>
      </c>
      <c r="J4154" t="s">
        <v>38</v>
      </c>
      <c r="K4154" t="b">
        <v>1</v>
      </c>
      <c r="L4154">
        <v>37</v>
      </c>
      <c r="M4154">
        <v>15</v>
      </c>
      <c r="N4154" t="s">
        <v>9</v>
      </c>
      <c r="O4154">
        <v>113</v>
      </c>
      <c r="P4154" t="str">
        <f>IF(Table1[[#This Row],[Survival_Time_Months]]&lt;12,"&lt;1 Year",IF(Table1[[#This Row],[Survival_Time_Months]]&lt;60,"1-5 Years","5+ Years"))</f>
        <v>5+ Years</v>
      </c>
      <c r="Q4154" t="s">
        <v>10</v>
      </c>
      <c r="R4154" t="b">
        <v>0</v>
      </c>
      <c r="S4154" t="s">
        <v>11</v>
      </c>
    </row>
    <row r="4155" spans="1:19" x14ac:dyDescent="0.35">
      <c r="A4155" t="s">
        <v>4200</v>
      </c>
      <c r="B4155">
        <v>60</v>
      </c>
      <c r="C4155" t="str">
        <f>IF(Table1[[#This Row],[Age]]&lt;=10,"Child",IF(Table1[[#This Row],[Age]]&lt;=20,"Teen", IF(Table1[[#This Row],[Age]]&lt;=40, "Young Adult",IF(Table1[[#This Row],[Age]]&lt;=60, "Middle Age","Old Age"))))</f>
        <v>Middle Age</v>
      </c>
      <c r="D4155" t="s">
        <v>5050</v>
      </c>
      <c r="E4155" t="s">
        <v>47</v>
      </c>
      <c r="F4155" t="s">
        <v>36</v>
      </c>
      <c r="G4155" s="2">
        <v>43558</v>
      </c>
      <c r="H4155" s="1">
        <f>YEAR(Table1[[#This Row],[Date_of_Diagnosis]])</f>
        <v>2019</v>
      </c>
      <c r="I4155" t="s">
        <v>42</v>
      </c>
      <c r="J4155" t="s">
        <v>38</v>
      </c>
      <c r="K4155" t="b">
        <v>0</v>
      </c>
      <c r="L4155">
        <v>0</v>
      </c>
      <c r="M4155">
        <v>4</v>
      </c>
      <c r="N4155" t="s">
        <v>12</v>
      </c>
      <c r="O4155">
        <v>58</v>
      </c>
      <c r="P4155" t="str">
        <f>IF(Table1[[#This Row],[Survival_Time_Months]]&lt;12,"&lt;1 Year",IF(Table1[[#This Row],[Survival_Time_Months]]&lt;60,"1-5 Years","5+ Years"))</f>
        <v>1-5 Years</v>
      </c>
      <c r="Q4155" t="s">
        <v>10</v>
      </c>
      <c r="R4155" t="b">
        <v>1</v>
      </c>
      <c r="S4155" t="s">
        <v>19</v>
      </c>
    </row>
    <row r="4156" spans="1:19" x14ac:dyDescent="0.35">
      <c r="A4156" t="s">
        <v>4201</v>
      </c>
      <c r="B4156">
        <v>36</v>
      </c>
      <c r="C4156" t="str">
        <f>IF(Table1[[#This Row],[Age]]&lt;=10,"Child",IF(Table1[[#This Row],[Age]]&lt;=20,"Teen", IF(Table1[[#This Row],[Age]]&lt;=40, "Young Adult",IF(Table1[[#This Row],[Age]]&lt;=60, "Middle Age","Old Age"))))</f>
        <v>Young Adult</v>
      </c>
      <c r="D4156" t="s">
        <v>5049</v>
      </c>
      <c r="E4156" t="s">
        <v>47</v>
      </c>
      <c r="F4156" t="s">
        <v>36</v>
      </c>
      <c r="G4156" s="2">
        <v>45486</v>
      </c>
      <c r="H4156" s="1">
        <f>YEAR(Table1[[#This Row],[Date_of_Diagnosis]])</f>
        <v>2024</v>
      </c>
      <c r="I4156" t="s">
        <v>51</v>
      </c>
      <c r="J4156" t="s">
        <v>38</v>
      </c>
      <c r="K4156" t="b">
        <v>0</v>
      </c>
      <c r="L4156">
        <v>5</v>
      </c>
      <c r="M4156">
        <v>2</v>
      </c>
      <c r="N4156" t="s">
        <v>15</v>
      </c>
      <c r="O4156">
        <v>16</v>
      </c>
      <c r="P4156" t="str">
        <f>IF(Table1[[#This Row],[Survival_Time_Months]]&lt;12,"&lt;1 Year",IF(Table1[[#This Row],[Survival_Time_Months]]&lt;60,"1-5 Years","5+ Years"))</f>
        <v>1-5 Years</v>
      </c>
      <c r="Q4156" t="s">
        <v>10</v>
      </c>
      <c r="R4156" t="b">
        <v>1</v>
      </c>
      <c r="S4156" t="s">
        <v>18</v>
      </c>
    </row>
    <row r="4157" spans="1:19" x14ac:dyDescent="0.35">
      <c r="A4157" t="s">
        <v>4202</v>
      </c>
      <c r="B4157">
        <v>48</v>
      </c>
      <c r="C4157" t="str">
        <f>IF(Table1[[#This Row],[Age]]&lt;=10,"Child",IF(Table1[[#This Row],[Age]]&lt;=20,"Teen", IF(Table1[[#This Row],[Age]]&lt;=40, "Young Adult",IF(Table1[[#This Row],[Age]]&lt;=60, "Middle Age","Old Age"))))</f>
        <v>Middle Age</v>
      </c>
      <c r="D4157" t="s">
        <v>5050</v>
      </c>
      <c r="E4157" t="s">
        <v>50</v>
      </c>
      <c r="F4157" t="s">
        <v>41</v>
      </c>
      <c r="G4157" s="2">
        <v>45124</v>
      </c>
      <c r="H4157" s="1">
        <f>YEAR(Table1[[#This Row],[Date_of_Diagnosis]])</f>
        <v>2023</v>
      </c>
      <c r="I4157" t="s">
        <v>48</v>
      </c>
      <c r="J4157" t="s">
        <v>45</v>
      </c>
      <c r="K4157" t="b">
        <v>0</v>
      </c>
      <c r="L4157">
        <v>22</v>
      </c>
      <c r="M4157">
        <v>15</v>
      </c>
      <c r="N4157" t="s">
        <v>12</v>
      </c>
      <c r="O4157">
        <v>101</v>
      </c>
      <c r="P4157" t="str">
        <f>IF(Table1[[#This Row],[Survival_Time_Months]]&lt;12,"&lt;1 Year",IF(Table1[[#This Row],[Survival_Time_Months]]&lt;60,"1-5 Years","5+ Years"))</f>
        <v>5+ Years</v>
      </c>
      <c r="Q4157" t="s">
        <v>14</v>
      </c>
      <c r="R4157" t="b">
        <v>0</v>
      </c>
      <c r="S4157" t="s">
        <v>21</v>
      </c>
    </row>
    <row r="4158" spans="1:19" x14ac:dyDescent="0.35">
      <c r="A4158" t="s">
        <v>4203</v>
      </c>
      <c r="B4158">
        <v>56</v>
      </c>
      <c r="C4158" t="str">
        <f>IF(Table1[[#This Row],[Age]]&lt;=10,"Child",IF(Table1[[#This Row],[Age]]&lt;=20,"Teen", IF(Table1[[#This Row],[Age]]&lt;=40, "Young Adult",IF(Table1[[#This Row],[Age]]&lt;=60, "Middle Age","Old Age"))))</f>
        <v>Middle Age</v>
      </c>
      <c r="D4158" t="s">
        <v>40</v>
      </c>
      <c r="E4158" t="s">
        <v>35</v>
      </c>
      <c r="F4158" t="s">
        <v>41</v>
      </c>
      <c r="G4158" s="2">
        <v>44706</v>
      </c>
      <c r="H4158" s="1">
        <f>YEAR(Table1[[#This Row],[Date_of_Diagnosis]])</f>
        <v>2022</v>
      </c>
      <c r="I4158" t="s">
        <v>42</v>
      </c>
      <c r="J4158" t="s">
        <v>38</v>
      </c>
      <c r="K4158" t="b">
        <v>0</v>
      </c>
      <c r="L4158">
        <v>0</v>
      </c>
      <c r="M4158">
        <v>3</v>
      </c>
      <c r="N4158" t="s">
        <v>15</v>
      </c>
      <c r="O4158">
        <v>71</v>
      </c>
      <c r="P4158" t="str">
        <f>IF(Table1[[#This Row],[Survival_Time_Months]]&lt;12,"&lt;1 Year",IF(Table1[[#This Row],[Survival_Time_Months]]&lt;60,"1-5 Years","5+ Years"))</f>
        <v>5+ Years</v>
      </c>
      <c r="Q4158" t="s">
        <v>10</v>
      </c>
      <c r="R4158" t="b">
        <v>1</v>
      </c>
      <c r="S4158" t="s">
        <v>23</v>
      </c>
    </row>
    <row r="4159" spans="1:19" x14ac:dyDescent="0.35">
      <c r="A4159" t="s">
        <v>4204</v>
      </c>
      <c r="B4159">
        <v>11</v>
      </c>
      <c r="C4159" t="str">
        <f>IF(Table1[[#This Row],[Age]]&lt;=10,"Child",IF(Table1[[#This Row],[Age]]&lt;=20,"Teen", IF(Table1[[#This Row],[Age]]&lt;=40, "Young Adult",IF(Table1[[#This Row],[Age]]&lt;=60, "Middle Age","Old Age"))))</f>
        <v>Teen</v>
      </c>
      <c r="D4159" t="s">
        <v>5049</v>
      </c>
      <c r="E4159" t="s">
        <v>35</v>
      </c>
      <c r="F4159" t="s">
        <v>44</v>
      </c>
      <c r="G4159" s="2">
        <v>44756</v>
      </c>
      <c r="H4159" s="1">
        <f>YEAR(Table1[[#This Row],[Date_of_Diagnosis]])</f>
        <v>2022</v>
      </c>
      <c r="I4159" t="s">
        <v>48</v>
      </c>
      <c r="J4159" t="s">
        <v>2</v>
      </c>
      <c r="K4159" t="b">
        <v>1</v>
      </c>
      <c r="L4159">
        <v>15</v>
      </c>
      <c r="M4159">
        <v>9</v>
      </c>
      <c r="N4159" t="s">
        <v>12</v>
      </c>
      <c r="O4159">
        <v>17</v>
      </c>
      <c r="P4159" t="str">
        <f>IF(Table1[[#This Row],[Survival_Time_Months]]&lt;12,"&lt;1 Year",IF(Table1[[#This Row],[Survival_Time_Months]]&lt;60,"1-5 Years","5+ Years"))</f>
        <v>1-5 Years</v>
      </c>
      <c r="Q4159" t="s">
        <v>10</v>
      </c>
      <c r="R4159" t="b">
        <v>0</v>
      </c>
      <c r="S4159" t="s">
        <v>19</v>
      </c>
    </row>
    <row r="4160" spans="1:19" x14ac:dyDescent="0.35">
      <c r="A4160" t="s">
        <v>4205</v>
      </c>
      <c r="B4160">
        <v>63</v>
      </c>
      <c r="C4160" t="str">
        <f>IF(Table1[[#This Row],[Age]]&lt;=10,"Child",IF(Table1[[#This Row],[Age]]&lt;=20,"Teen", IF(Table1[[#This Row],[Age]]&lt;=40, "Young Adult",IF(Table1[[#This Row],[Age]]&lt;=60, "Middle Age","Old Age"))))</f>
        <v>Old Age</v>
      </c>
      <c r="D4160" t="s">
        <v>5049</v>
      </c>
      <c r="E4160" t="s">
        <v>50</v>
      </c>
      <c r="F4160" t="s">
        <v>41</v>
      </c>
      <c r="G4160" s="2">
        <v>43718</v>
      </c>
      <c r="H4160" s="1">
        <f>YEAR(Table1[[#This Row],[Date_of_Diagnosis]])</f>
        <v>2019</v>
      </c>
      <c r="I4160" t="s">
        <v>48</v>
      </c>
      <c r="J4160" t="s">
        <v>38</v>
      </c>
      <c r="K4160" t="b">
        <v>0</v>
      </c>
      <c r="L4160">
        <v>68</v>
      </c>
      <c r="M4160">
        <v>13</v>
      </c>
      <c r="N4160" t="s">
        <v>12</v>
      </c>
      <c r="O4160">
        <v>18</v>
      </c>
      <c r="P4160" t="str">
        <f>IF(Table1[[#This Row],[Survival_Time_Months]]&lt;12,"&lt;1 Year",IF(Table1[[#This Row],[Survival_Time_Months]]&lt;60,"1-5 Years","5+ Years"))</f>
        <v>1-5 Years</v>
      </c>
      <c r="Q4160" t="s">
        <v>14</v>
      </c>
      <c r="R4160" t="b">
        <v>0</v>
      </c>
      <c r="S4160" t="s">
        <v>22</v>
      </c>
    </row>
    <row r="4161" spans="1:19" x14ac:dyDescent="0.35">
      <c r="A4161" t="s">
        <v>4206</v>
      </c>
      <c r="B4161">
        <v>50</v>
      </c>
      <c r="C4161" t="str">
        <f>IF(Table1[[#This Row],[Age]]&lt;=10,"Child",IF(Table1[[#This Row],[Age]]&lt;=20,"Teen", IF(Table1[[#This Row],[Age]]&lt;=40, "Young Adult",IF(Table1[[#This Row],[Age]]&lt;=60, "Middle Age","Old Age"))))</f>
        <v>Middle Age</v>
      </c>
      <c r="D4161" t="s">
        <v>5049</v>
      </c>
      <c r="E4161" t="s">
        <v>50</v>
      </c>
      <c r="F4161" t="s">
        <v>36</v>
      </c>
      <c r="G4161" s="2">
        <v>44721</v>
      </c>
      <c r="H4161" s="1">
        <f>YEAR(Table1[[#This Row],[Date_of_Diagnosis]])</f>
        <v>2022</v>
      </c>
      <c r="I4161" t="s">
        <v>51</v>
      </c>
      <c r="J4161" t="s">
        <v>38</v>
      </c>
      <c r="K4161" t="b">
        <v>0</v>
      </c>
      <c r="L4161">
        <v>9</v>
      </c>
      <c r="M4161">
        <v>0</v>
      </c>
      <c r="N4161" t="s">
        <v>9</v>
      </c>
      <c r="O4161">
        <v>93</v>
      </c>
      <c r="P4161" t="str">
        <f>IF(Table1[[#This Row],[Survival_Time_Months]]&lt;12,"&lt;1 Year",IF(Table1[[#This Row],[Survival_Time_Months]]&lt;60,"1-5 Years","5+ Years"))</f>
        <v>5+ Years</v>
      </c>
      <c r="Q4161" t="s">
        <v>10</v>
      </c>
      <c r="R4161" t="b">
        <v>1</v>
      </c>
      <c r="S4161" t="s">
        <v>11</v>
      </c>
    </row>
    <row r="4162" spans="1:19" x14ac:dyDescent="0.35">
      <c r="A4162" t="s">
        <v>4207</v>
      </c>
      <c r="B4162">
        <v>28</v>
      </c>
      <c r="C4162" t="str">
        <f>IF(Table1[[#This Row],[Age]]&lt;=10,"Child",IF(Table1[[#This Row],[Age]]&lt;=20,"Teen", IF(Table1[[#This Row],[Age]]&lt;=40, "Young Adult",IF(Table1[[#This Row],[Age]]&lt;=60, "Middle Age","Old Age"))))</f>
        <v>Young Adult</v>
      </c>
      <c r="D4162" t="s">
        <v>40</v>
      </c>
      <c r="E4162" t="s">
        <v>47</v>
      </c>
      <c r="F4162" t="s">
        <v>36</v>
      </c>
      <c r="G4162" s="2">
        <v>44222</v>
      </c>
      <c r="H4162" s="1">
        <f>YEAR(Table1[[#This Row],[Date_of_Diagnosis]])</f>
        <v>2021</v>
      </c>
      <c r="I4162" t="s">
        <v>37</v>
      </c>
      <c r="J4162" t="s">
        <v>45</v>
      </c>
      <c r="K4162" t="b">
        <v>0</v>
      </c>
      <c r="L4162">
        <v>44</v>
      </c>
      <c r="M4162">
        <v>15</v>
      </c>
      <c r="N4162" t="s">
        <v>9</v>
      </c>
      <c r="O4162">
        <v>71</v>
      </c>
      <c r="P4162" t="str">
        <f>IF(Table1[[#This Row],[Survival_Time_Months]]&lt;12,"&lt;1 Year",IF(Table1[[#This Row],[Survival_Time_Months]]&lt;60,"1-5 Years","5+ Years"))</f>
        <v>5+ Years</v>
      </c>
      <c r="Q4162" t="s">
        <v>14</v>
      </c>
      <c r="R4162" t="b">
        <v>1</v>
      </c>
      <c r="S4162" t="s">
        <v>18</v>
      </c>
    </row>
    <row r="4163" spans="1:19" x14ac:dyDescent="0.35">
      <c r="A4163" t="s">
        <v>4208</v>
      </c>
      <c r="B4163">
        <v>30</v>
      </c>
      <c r="C4163" t="str">
        <f>IF(Table1[[#This Row],[Age]]&lt;=10,"Child",IF(Table1[[#This Row],[Age]]&lt;=20,"Teen", IF(Table1[[#This Row],[Age]]&lt;=40, "Young Adult",IF(Table1[[#This Row],[Age]]&lt;=60, "Middle Age","Old Age"))))</f>
        <v>Young Adult</v>
      </c>
      <c r="D4163" t="s">
        <v>40</v>
      </c>
      <c r="E4163" t="s">
        <v>47</v>
      </c>
      <c r="F4163" t="s">
        <v>36</v>
      </c>
      <c r="G4163" s="2">
        <v>44742</v>
      </c>
      <c r="H4163" s="1">
        <f>YEAR(Table1[[#This Row],[Date_of_Diagnosis]])</f>
        <v>2022</v>
      </c>
      <c r="I4163" t="s">
        <v>48</v>
      </c>
      <c r="J4163" t="s">
        <v>38</v>
      </c>
      <c r="K4163" t="b">
        <v>0</v>
      </c>
      <c r="L4163">
        <v>67</v>
      </c>
      <c r="M4163">
        <v>13</v>
      </c>
      <c r="N4163" t="s">
        <v>12</v>
      </c>
      <c r="O4163">
        <v>18</v>
      </c>
      <c r="P4163" t="str">
        <f>IF(Table1[[#This Row],[Survival_Time_Months]]&lt;12,"&lt;1 Year",IF(Table1[[#This Row],[Survival_Time_Months]]&lt;60,"1-5 Years","5+ Years"))</f>
        <v>1-5 Years</v>
      </c>
      <c r="Q4163" t="s">
        <v>14</v>
      </c>
      <c r="R4163" t="b">
        <v>0</v>
      </c>
      <c r="S4163" t="s">
        <v>20</v>
      </c>
    </row>
    <row r="4164" spans="1:19" x14ac:dyDescent="0.35">
      <c r="A4164" t="s">
        <v>4209</v>
      </c>
      <c r="B4164">
        <v>70</v>
      </c>
      <c r="C4164" t="str">
        <f>IF(Table1[[#This Row],[Age]]&lt;=10,"Child",IF(Table1[[#This Row],[Age]]&lt;=20,"Teen", IF(Table1[[#This Row],[Age]]&lt;=40, "Young Adult",IF(Table1[[#This Row],[Age]]&lt;=60, "Middle Age","Old Age"))))</f>
        <v>Old Age</v>
      </c>
      <c r="D4164" t="s">
        <v>5050</v>
      </c>
      <c r="E4164" t="s">
        <v>50</v>
      </c>
      <c r="F4164" t="s">
        <v>41</v>
      </c>
      <c r="G4164" s="2">
        <v>45624</v>
      </c>
      <c r="H4164" s="1">
        <f>YEAR(Table1[[#This Row],[Date_of_Diagnosis]])</f>
        <v>2024</v>
      </c>
      <c r="I4164" t="s">
        <v>37</v>
      </c>
      <c r="J4164" t="s">
        <v>45</v>
      </c>
      <c r="K4164" t="b">
        <v>0</v>
      </c>
      <c r="L4164">
        <v>31</v>
      </c>
      <c r="M4164">
        <v>10</v>
      </c>
      <c r="N4164" t="s">
        <v>15</v>
      </c>
      <c r="O4164">
        <v>24</v>
      </c>
      <c r="P4164" t="str">
        <f>IF(Table1[[#This Row],[Survival_Time_Months]]&lt;12,"&lt;1 Year",IF(Table1[[#This Row],[Survival_Time_Months]]&lt;60,"1-5 Years","5+ Years"))</f>
        <v>1-5 Years</v>
      </c>
      <c r="Q4164" t="s">
        <v>14</v>
      </c>
      <c r="R4164" t="b">
        <v>0</v>
      </c>
      <c r="S4164" t="s">
        <v>11</v>
      </c>
    </row>
    <row r="4165" spans="1:19" x14ac:dyDescent="0.35">
      <c r="A4165" t="s">
        <v>4210</v>
      </c>
      <c r="B4165">
        <v>5</v>
      </c>
      <c r="C4165" t="str">
        <f>IF(Table1[[#This Row],[Age]]&lt;=10,"Child",IF(Table1[[#This Row],[Age]]&lt;=20,"Teen", IF(Table1[[#This Row],[Age]]&lt;=40, "Young Adult",IF(Table1[[#This Row],[Age]]&lt;=60, "Middle Age","Old Age"))))</f>
        <v>Child</v>
      </c>
      <c r="D4165" t="s">
        <v>40</v>
      </c>
      <c r="E4165" t="s">
        <v>47</v>
      </c>
      <c r="F4165" t="s">
        <v>36</v>
      </c>
      <c r="G4165" s="2">
        <v>43914</v>
      </c>
      <c r="H4165" s="1">
        <f>YEAR(Table1[[#This Row],[Date_of_Diagnosis]])</f>
        <v>2020</v>
      </c>
      <c r="I4165" t="s">
        <v>48</v>
      </c>
      <c r="J4165" t="s">
        <v>45</v>
      </c>
      <c r="K4165" t="b">
        <v>1</v>
      </c>
      <c r="L4165">
        <v>16</v>
      </c>
      <c r="M4165">
        <v>3</v>
      </c>
      <c r="N4165" t="s">
        <v>9</v>
      </c>
      <c r="O4165">
        <v>100</v>
      </c>
      <c r="P4165" t="str">
        <f>IF(Table1[[#This Row],[Survival_Time_Months]]&lt;12,"&lt;1 Year",IF(Table1[[#This Row],[Survival_Time_Months]]&lt;60,"1-5 Years","5+ Years"))</f>
        <v>5+ Years</v>
      </c>
      <c r="Q4165" t="s">
        <v>14</v>
      </c>
      <c r="R4165" t="b">
        <v>1</v>
      </c>
      <c r="S4165" t="s">
        <v>18</v>
      </c>
    </row>
    <row r="4166" spans="1:19" x14ac:dyDescent="0.35">
      <c r="A4166" t="s">
        <v>4211</v>
      </c>
      <c r="B4166">
        <v>78</v>
      </c>
      <c r="C4166" t="str">
        <f>IF(Table1[[#This Row],[Age]]&lt;=10,"Child",IF(Table1[[#This Row],[Age]]&lt;=20,"Teen", IF(Table1[[#This Row],[Age]]&lt;=40, "Young Adult",IF(Table1[[#This Row],[Age]]&lt;=60, "Middle Age","Old Age"))))</f>
        <v>Old Age</v>
      </c>
      <c r="D4166" t="s">
        <v>5049</v>
      </c>
      <c r="E4166" t="s">
        <v>50</v>
      </c>
      <c r="F4166" t="s">
        <v>44</v>
      </c>
      <c r="G4166" s="2">
        <v>43751</v>
      </c>
      <c r="H4166" s="1">
        <f>YEAR(Table1[[#This Row],[Date_of_Diagnosis]])</f>
        <v>2019</v>
      </c>
      <c r="I4166" t="s">
        <v>48</v>
      </c>
      <c r="J4166" t="s">
        <v>2</v>
      </c>
      <c r="K4166" t="b">
        <v>1</v>
      </c>
      <c r="L4166">
        <v>55</v>
      </c>
      <c r="M4166">
        <v>20</v>
      </c>
      <c r="N4166" t="s">
        <v>9</v>
      </c>
      <c r="O4166">
        <v>24</v>
      </c>
      <c r="P4166" t="str">
        <f>IF(Table1[[#This Row],[Survival_Time_Months]]&lt;12,"&lt;1 Year",IF(Table1[[#This Row],[Survival_Time_Months]]&lt;60,"1-5 Years","5+ Years"))</f>
        <v>1-5 Years</v>
      </c>
      <c r="Q4166" t="s">
        <v>10</v>
      </c>
      <c r="R4166" t="b">
        <v>1</v>
      </c>
      <c r="S4166" t="s">
        <v>23</v>
      </c>
    </row>
    <row r="4167" spans="1:19" x14ac:dyDescent="0.35">
      <c r="A4167" t="s">
        <v>4212</v>
      </c>
      <c r="B4167">
        <v>78</v>
      </c>
      <c r="C4167" t="str">
        <f>IF(Table1[[#This Row],[Age]]&lt;=10,"Child",IF(Table1[[#This Row],[Age]]&lt;=20,"Teen", IF(Table1[[#This Row],[Age]]&lt;=40, "Young Adult",IF(Table1[[#This Row],[Age]]&lt;=60, "Middle Age","Old Age"))))</f>
        <v>Old Age</v>
      </c>
      <c r="D4167" t="s">
        <v>5049</v>
      </c>
      <c r="E4167" t="s">
        <v>47</v>
      </c>
      <c r="F4167" t="s">
        <v>36</v>
      </c>
      <c r="G4167" s="2">
        <v>45361</v>
      </c>
      <c r="H4167" s="1">
        <f>YEAR(Table1[[#This Row],[Date_of_Diagnosis]])</f>
        <v>2024</v>
      </c>
      <c r="I4167" t="s">
        <v>48</v>
      </c>
      <c r="J4167" t="s">
        <v>38</v>
      </c>
      <c r="K4167" t="b">
        <v>0</v>
      </c>
      <c r="L4167">
        <v>7</v>
      </c>
      <c r="M4167">
        <v>19</v>
      </c>
      <c r="N4167" t="s">
        <v>15</v>
      </c>
      <c r="O4167">
        <v>6</v>
      </c>
      <c r="P4167" t="str">
        <f>IF(Table1[[#This Row],[Survival_Time_Months]]&lt;12,"&lt;1 Year",IF(Table1[[#This Row],[Survival_Time_Months]]&lt;60,"1-5 Years","5+ Years"))</f>
        <v>&lt;1 Year</v>
      </c>
      <c r="Q4167" t="s">
        <v>10</v>
      </c>
      <c r="R4167" t="b">
        <v>1</v>
      </c>
      <c r="S4167" t="s">
        <v>19</v>
      </c>
    </row>
    <row r="4168" spans="1:19" x14ac:dyDescent="0.35">
      <c r="A4168" t="s">
        <v>4213</v>
      </c>
      <c r="B4168">
        <v>79</v>
      </c>
      <c r="C4168" t="str">
        <f>IF(Table1[[#This Row],[Age]]&lt;=10,"Child",IF(Table1[[#This Row],[Age]]&lt;=20,"Teen", IF(Table1[[#This Row],[Age]]&lt;=40, "Young Adult",IF(Table1[[#This Row],[Age]]&lt;=60, "Middle Age","Old Age"))))</f>
        <v>Old Age</v>
      </c>
      <c r="D4168" t="s">
        <v>5049</v>
      </c>
      <c r="E4168" t="s">
        <v>35</v>
      </c>
      <c r="F4168" t="s">
        <v>41</v>
      </c>
      <c r="G4168" s="2">
        <v>44069</v>
      </c>
      <c r="H4168" s="1">
        <f>YEAR(Table1[[#This Row],[Date_of_Diagnosis]])</f>
        <v>2020</v>
      </c>
      <c r="I4168" t="s">
        <v>42</v>
      </c>
      <c r="J4168" t="s">
        <v>2</v>
      </c>
      <c r="K4168" t="b">
        <v>0</v>
      </c>
      <c r="L4168">
        <v>54</v>
      </c>
      <c r="M4168">
        <v>17</v>
      </c>
      <c r="N4168" t="s">
        <v>15</v>
      </c>
      <c r="O4168">
        <v>78</v>
      </c>
      <c r="P4168" t="str">
        <f>IF(Table1[[#This Row],[Survival_Time_Months]]&lt;12,"&lt;1 Year",IF(Table1[[#This Row],[Survival_Time_Months]]&lt;60,"1-5 Years","5+ Years"))</f>
        <v>5+ Years</v>
      </c>
      <c r="Q4168" t="s">
        <v>10</v>
      </c>
      <c r="R4168" t="b">
        <v>0</v>
      </c>
      <c r="S4168" t="s">
        <v>19</v>
      </c>
    </row>
    <row r="4169" spans="1:19" x14ac:dyDescent="0.35">
      <c r="A4169" t="s">
        <v>4214</v>
      </c>
      <c r="B4169">
        <v>29</v>
      </c>
      <c r="C4169" t="str">
        <f>IF(Table1[[#This Row],[Age]]&lt;=10,"Child",IF(Table1[[#This Row],[Age]]&lt;=20,"Teen", IF(Table1[[#This Row],[Age]]&lt;=40, "Young Adult",IF(Table1[[#This Row],[Age]]&lt;=60, "Middle Age","Old Age"))))</f>
        <v>Young Adult</v>
      </c>
      <c r="D4169" t="s">
        <v>5050</v>
      </c>
      <c r="E4169" t="s">
        <v>35</v>
      </c>
      <c r="F4169" t="s">
        <v>41</v>
      </c>
      <c r="G4169" s="2">
        <v>45004</v>
      </c>
      <c r="H4169" s="1">
        <f>YEAR(Table1[[#This Row],[Date_of_Diagnosis]])</f>
        <v>2023</v>
      </c>
      <c r="I4169" t="s">
        <v>42</v>
      </c>
      <c r="J4169" t="s">
        <v>2</v>
      </c>
      <c r="K4169" t="b">
        <v>1</v>
      </c>
      <c r="L4169">
        <v>45</v>
      </c>
      <c r="M4169">
        <v>8</v>
      </c>
      <c r="N4169" t="s">
        <v>9</v>
      </c>
      <c r="O4169">
        <v>17</v>
      </c>
      <c r="P4169" t="str">
        <f>IF(Table1[[#This Row],[Survival_Time_Months]]&lt;12,"&lt;1 Year",IF(Table1[[#This Row],[Survival_Time_Months]]&lt;60,"1-5 Years","5+ Years"))</f>
        <v>1-5 Years</v>
      </c>
      <c r="Q4169" t="s">
        <v>10</v>
      </c>
      <c r="R4169" t="b">
        <v>1</v>
      </c>
      <c r="S4169" t="s">
        <v>13</v>
      </c>
    </row>
    <row r="4170" spans="1:19" x14ac:dyDescent="0.35">
      <c r="A4170" t="s">
        <v>4215</v>
      </c>
      <c r="B4170">
        <v>80</v>
      </c>
      <c r="C4170" t="str">
        <f>IF(Table1[[#This Row],[Age]]&lt;=10,"Child",IF(Table1[[#This Row],[Age]]&lt;=20,"Teen", IF(Table1[[#This Row],[Age]]&lt;=40, "Young Adult",IF(Table1[[#This Row],[Age]]&lt;=60, "Middle Age","Old Age"))))</f>
        <v>Old Age</v>
      </c>
      <c r="D4170" t="s">
        <v>40</v>
      </c>
      <c r="E4170" t="s">
        <v>47</v>
      </c>
      <c r="F4170" t="s">
        <v>44</v>
      </c>
      <c r="G4170" s="2">
        <v>44551</v>
      </c>
      <c r="H4170" s="1">
        <f>YEAR(Table1[[#This Row],[Date_of_Diagnosis]])</f>
        <v>2021</v>
      </c>
      <c r="I4170" t="s">
        <v>37</v>
      </c>
      <c r="J4170" t="s">
        <v>38</v>
      </c>
      <c r="K4170" t="b">
        <v>1</v>
      </c>
      <c r="L4170">
        <v>23</v>
      </c>
      <c r="M4170">
        <v>12</v>
      </c>
      <c r="N4170" t="s">
        <v>12</v>
      </c>
      <c r="O4170">
        <v>65</v>
      </c>
      <c r="P4170" t="str">
        <f>IF(Table1[[#This Row],[Survival_Time_Months]]&lt;12,"&lt;1 Year",IF(Table1[[#This Row],[Survival_Time_Months]]&lt;60,"1-5 Years","5+ Years"))</f>
        <v>5+ Years</v>
      </c>
      <c r="Q4170" t="s">
        <v>10</v>
      </c>
      <c r="R4170" t="b">
        <v>1</v>
      </c>
      <c r="S4170" t="s">
        <v>17</v>
      </c>
    </row>
    <row r="4171" spans="1:19" x14ac:dyDescent="0.35">
      <c r="A4171" t="s">
        <v>4216</v>
      </c>
      <c r="B4171">
        <v>87</v>
      </c>
      <c r="C4171" t="str">
        <f>IF(Table1[[#This Row],[Age]]&lt;=10,"Child",IF(Table1[[#This Row],[Age]]&lt;=20,"Teen", IF(Table1[[#This Row],[Age]]&lt;=40, "Young Adult",IF(Table1[[#This Row],[Age]]&lt;=60, "Middle Age","Old Age"))))</f>
        <v>Old Age</v>
      </c>
      <c r="D4171" t="s">
        <v>5049</v>
      </c>
      <c r="E4171" t="s">
        <v>35</v>
      </c>
      <c r="F4171" t="s">
        <v>41</v>
      </c>
      <c r="G4171" s="2">
        <v>43549</v>
      </c>
      <c r="H4171" s="1">
        <f>YEAR(Table1[[#This Row],[Date_of_Diagnosis]])</f>
        <v>2019</v>
      </c>
      <c r="I4171" t="s">
        <v>42</v>
      </c>
      <c r="J4171" t="s">
        <v>45</v>
      </c>
      <c r="K4171" t="b">
        <v>0</v>
      </c>
      <c r="L4171">
        <v>18</v>
      </c>
      <c r="M4171">
        <v>7</v>
      </c>
      <c r="N4171" t="s">
        <v>12</v>
      </c>
      <c r="O4171">
        <v>19</v>
      </c>
      <c r="P4171" t="str">
        <f>IF(Table1[[#This Row],[Survival_Time_Months]]&lt;12,"&lt;1 Year",IF(Table1[[#This Row],[Survival_Time_Months]]&lt;60,"1-5 Years","5+ Years"))</f>
        <v>1-5 Years</v>
      </c>
      <c r="Q4171" t="s">
        <v>14</v>
      </c>
      <c r="R4171" t="b">
        <v>0</v>
      </c>
      <c r="S4171" t="s">
        <v>22</v>
      </c>
    </row>
    <row r="4172" spans="1:19" x14ac:dyDescent="0.35">
      <c r="A4172" t="s">
        <v>4217</v>
      </c>
      <c r="B4172">
        <v>47</v>
      </c>
      <c r="C4172" t="str">
        <f>IF(Table1[[#This Row],[Age]]&lt;=10,"Child",IF(Table1[[#This Row],[Age]]&lt;=20,"Teen", IF(Table1[[#This Row],[Age]]&lt;=40, "Young Adult",IF(Table1[[#This Row],[Age]]&lt;=60, "Middle Age","Old Age"))))</f>
        <v>Middle Age</v>
      </c>
      <c r="D4172" t="s">
        <v>5050</v>
      </c>
      <c r="E4172" t="s">
        <v>47</v>
      </c>
      <c r="F4172" t="s">
        <v>41</v>
      </c>
      <c r="G4172" s="2">
        <v>43699</v>
      </c>
      <c r="H4172" s="1">
        <f>YEAR(Table1[[#This Row],[Date_of_Diagnosis]])</f>
        <v>2019</v>
      </c>
      <c r="I4172" t="s">
        <v>51</v>
      </c>
      <c r="J4172" t="s">
        <v>38</v>
      </c>
      <c r="K4172" t="b">
        <v>0</v>
      </c>
      <c r="L4172">
        <v>55</v>
      </c>
      <c r="M4172">
        <v>19</v>
      </c>
      <c r="N4172" t="s">
        <v>15</v>
      </c>
      <c r="O4172">
        <v>79</v>
      </c>
      <c r="P4172" t="str">
        <f>IF(Table1[[#This Row],[Survival_Time_Months]]&lt;12,"&lt;1 Year",IF(Table1[[#This Row],[Survival_Time_Months]]&lt;60,"1-5 Years","5+ Years"))</f>
        <v>5+ Years</v>
      </c>
      <c r="Q4172" t="s">
        <v>10</v>
      </c>
      <c r="R4172" t="b">
        <v>0</v>
      </c>
      <c r="S4172" t="s">
        <v>13</v>
      </c>
    </row>
    <row r="4173" spans="1:19" x14ac:dyDescent="0.35">
      <c r="A4173" t="s">
        <v>4218</v>
      </c>
      <c r="B4173">
        <v>4</v>
      </c>
      <c r="C4173" t="str">
        <f>IF(Table1[[#This Row],[Age]]&lt;=10,"Child",IF(Table1[[#This Row],[Age]]&lt;=20,"Teen", IF(Table1[[#This Row],[Age]]&lt;=40, "Young Adult",IF(Table1[[#This Row],[Age]]&lt;=60, "Middle Age","Old Age"))))</f>
        <v>Child</v>
      </c>
      <c r="D4173" t="s">
        <v>5050</v>
      </c>
      <c r="E4173" t="s">
        <v>35</v>
      </c>
      <c r="F4173" t="s">
        <v>44</v>
      </c>
      <c r="G4173" s="2">
        <v>44405</v>
      </c>
      <c r="H4173" s="1">
        <f>YEAR(Table1[[#This Row],[Date_of_Diagnosis]])</f>
        <v>2021</v>
      </c>
      <c r="I4173" t="s">
        <v>51</v>
      </c>
      <c r="J4173" t="s">
        <v>2</v>
      </c>
      <c r="K4173" t="b">
        <v>1</v>
      </c>
      <c r="L4173">
        <v>35</v>
      </c>
      <c r="M4173">
        <v>9</v>
      </c>
      <c r="N4173" t="s">
        <v>12</v>
      </c>
      <c r="O4173">
        <v>7</v>
      </c>
      <c r="P4173" t="str">
        <f>IF(Table1[[#This Row],[Survival_Time_Months]]&lt;12,"&lt;1 Year",IF(Table1[[#This Row],[Survival_Time_Months]]&lt;60,"1-5 Years","5+ Years"))</f>
        <v>&lt;1 Year</v>
      </c>
      <c r="Q4173" t="s">
        <v>14</v>
      </c>
      <c r="R4173" t="b">
        <v>1</v>
      </c>
      <c r="S4173" t="s">
        <v>17</v>
      </c>
    </row>
    <row r="4174" spans="1:19" x14ac:dyDescent="0.35">
      <c r="A4174" t="s">
        <v>4219</v>
      </c>
      <c r="B4174">
        <v>25</v>
      </c>
      <c r="C4174" t="str">
        <f>IF(Table1[[#This Row],[Age]]&lt;=10,"Child",IF(Table1[[#This Row],[Age]]&lt;=20,"Teen", IF(Table1[[#This Row],[Age]]&lt;=40, "Young Adult",IF(Table1[[#This Row],[Age]]&lt;=60, "Middle Age","Old Age"))))</f>
        <v>Young Adult</v>
      </c>
      <c r="D4174" t="s">
        <v>5050</v>
      </c>
      <c r="E4174" t="s">
        <v>47</v>
      </c>
      <c r="F4174" t="s">
        <v>36</v>
      </c>
      <c r="G4174" s="2">
        <v>44472</v>
      </c>
      <c r="H4174" s="1">
        <f>YEAR(Table1[[#This Row],[Date_of_Diagnosis]])</f>
        <v>2021</v>
      </c>
      <c r="I4174" t="s">
        <v>48</v>
      </c>
      <c r="J4174" t="s">
        <v>38</v>
      </c>
      <c r="K4174" t="b">
        <v>0</v>
      </c>
      <c r="L4174">
        <v>29</v>
      </c>
      <c r="M4174">
        <v>18</v>
      </c>
      <c r="N4174" t="s">
        <v>12</v>
      </c>
      <c r="O4174">
        <v>113</v>
      </c>
      <c r="P4174" t="str">
        <f>IF(Table1[[#This Row],[Survival_Time_Months]]&lt;12,"&lt;1 Year",IF(Table1[[#This Row],[Survival_Time_Months]]&lt;60,"1-5 Years","5+ Years"))</f>
        <v>5+ Years</v>
      </c>
      <c r="Q4174" t="s">
        <v>14</v>
      </c>
      <c r="R4174" t="b">
        <v>0</v>
      </c>
      <c r="S4174" t="s">
        <v>22</v>
      </c>
    </row>
    <row r="4175" spans="1:19" x14ac:dyDescent="0.35">
      <c r="A4175" t="s">
        <v>4220</v>
      </c>
      <c r="B4175">
        <v>55</v>
      </c>
      <c r="C4175" t="str">
        <f>IF(Table1[[#This Row],[Age]]&lt;=10,"Child",IF(Table1[[#This Row],[Age]]&lt;=20,"Teen", IF(Table1[[#This Row],[Age]]&lt;=40, "Young Adult",IF(Table1[[#This Row],[Age]]&lt;=60, "Middle Age","Old Age"))))</f>
        <v>Middle Age</v>
      </c>
      <c r="D4175" t="s">
        <v>5050</v>
      </c>
      <c r="E4175" t="s">
        <v>47</v>
      </c>
      <c r="F4175" t="s">
        <v>44</v>
      </c>
      <c r="G4175" s="2">
        <v>45033</v>
      </c>
      <c r="H4175" s="1">
        <f>YEAR(Table1[[#This Row],[Date_of_Diagnosis]])</f>
        <v>2023</v>
      </c>
      <c r="I4175" t="s">
        <v>51</v>
      </c>
      <c r="J4175" t="s">
        <v>2</v>
      </c>
      <c r="K4175" t="b">
        <v>0</v>
      </c>
      <c r="L4175">
        <v>6</v>
      </c>
      <c r="M4175">
        <v>2</v>
      </c>
      <c r="N4175" t="s">
        <v>9</v>
      </c>
      <c r="O4175">
        <v>81</v>
      </c>
      <c r="P4175" t="str">
        <f>IF(Table1[[#This Row],[Survival_Time_Months]]&lt;12,"&lt;1 Year",IF(Table1[[#This Row],[Survival_Time_Months]]&lt;60,"1-5 Years","5+ Years"))</f>
        <v>5+ Years</v>
      </c>
      <c r="Q4175" t="s">
        <v>10</v>
      </c>
      <c r="R4175" t="b">
        <v>1</v>
      </c>
      <c r="S4175" t="s">
        <v>22</v>
      </c>
    </row>
    <row r="4176" spans="1:19" x14ac:dyDescent="0.35">
      <c r="A4176" t="s">
        <v>4221</v>
      </c>
      <c r="B4176">
        <v>65</v>
      </c>
      <c r="C4176" t="str">
        <f>IF(Table1[[#This Row],[Age]]&lt;=10,"Child",IF(Table1[[#This Row],[Age]]&lt;=20,"Teen", IF(Table1[[#This Row],[Age]]&lt;=40, "Young Adult",IF(Table1[[#This Row],[Age]]&lt;=60, "Middle Age","Old Age"))))</f>
        <v>Old Age</v>
      </c>
      <c r="D4176" t="s">
        <v>40</v>
      </c>
      <c r="E4176" t="s">
        <v>50</v>
      </c>
      <c r="F4176" t="s">
        <v>44</v>
      </c>
      <c r="G4176" s="2">
        <v>45117</v>
      </c>
      <c r="H4176" s="1">
        <f>YEAR(Table1[[#This Row],[Date_of_Diagnosis]])</f>
        <v>2023</v>
      </c>
      <c r="I4176" t="s">
        <v>48</v>
      </c>
      <c r="J4176" t="s">
        <v>38</v>
      </c>
      <c r="K4176" t="b">
        <v>1</v>
      </c>
      <c r="L4176">
        <v>27</v>
      </c>
      <c r="M4176">
        <v>5</v>
      </c>
      <c r="N4176" t="s">
        <v>15</v>
      </c>
      <c r="O4176">
        <v>71</v>
      </c>
      <c r="P4176" t="str">
        <f>IF(Table1[[#This Row],[Survival_Time_Months]]&lt;12,"&lt;1 Year",IF(Table1[[#This Row],[Survival_Time_Months]]&lt;60,"1-5 Years","5+ Years"))</f>
        <v>5+ Years</v>
      </c>
      <c r="Q4176" t="s">
        <v>14</v>
      </c>
      <c r="R4176" t="b">
        <v>0</v>
      </c>
      <c r="S4176" t="s">
        <v>13</v>
      </c>
    </row>
    <row r="4177" spans="1:19" x14ac:dyDescent="0.35">
      <c r="A4177" t="s">
        <v>4222</v>
      </c>
      <c r="B4177">
        <v>56</v>
      </c>
      <c r="C4177" t="str">
        <f>IF(Table1[[#This Row],[Age]]&lt;=10,"Child",IF(Table1[[#This Row],[Age]]&lt;=20,"Teen", IF(Table1[[#This Row],[Age]]&lt;=40, "Young Adult",IF(Table1[[#This Row],[Age]]&lt;=60, "Middle Age","Old Age"))))</f>
        <v>Middle Age</v>
      </c>
      <c r="D4177" t="s">
        <v>5050</v>
      </c>
      <c r="E4177" t="s">
        <v>35</v>
      </c>
      <c r="F4177" t="s">
        <v>44</v>
      </c>
      <c r="G4177" s="2">
        <v>45573</v>
      </c>
      <c r="H4177" s="1">
        <f>YEAR(Table1[[#This Row],[Date_of_Diagnosis]])</f>
        <v>2024</v>
      </c>
      <c r="I4177" t="s">
        <v>51</v>
      </c>
      <c r="J4177" t="s">
        <v>2</v>
      </c>
      <c r="K4177" t="b">
        <v>1</v>
      </c>
      <c r="L4177">
        <v>42</v>
      </c>
      <c r="M4177">
        <v>17</v>
      </c>
      <c r="N4177" t="s">
        <v>12</v>
      </c>
      <c r="O4177">
        <v>78</v>
      </c>
      <c r="P4177" t="str">
        <f>IF(Table1[[#This Row],[Survival_Time_Months]]&lt;12,"&lt;1 Year",IF(Table1[[#This Row],[Survival_Time_Months]]&lt;60,"1-5 Years","5+ Years"))</f>
        <v>5+ Years</v>
      </c>
      <c r="Q4177" t="s">
        <v>14</v>
      </c>
      <c r="R4177" t="b">
        <v>0</v>
      </c>
      <c r="S4177" t="s">
        <v>13</v>
      </c>
    </row>
    <row r="4178" spans="1:19" x14ac:dyDescent="0.35">
      <c r="A4178" t="s">
        <v>4223</v>
      </c>
      <c r="B4178">
        <v>53</v>
      </c>
      <c r="C4178" t="str">
        <f>IF(Table1[[#This Row],[Age]]&lt;=10,"Child",IF(Table1[[#This Row],[Age]]&lt;=20,"Teen", IF(Table1[[#This Row],[Age]]&lt;=40, "Young Adult",IF(Table1[[#This Row],[Age]]&lt;=60, "Middle Age","Old Age"))))</f>
        <v>Middle Age</v>
      </c>
      <c r="D4178" t="s">
        <v>5049</v>
      </c>
      <c r="E4178" t="s">
        <v>35</v>
      </c>
      <c r="F4178" t="s">
        <v>41</v>
      </c>
      <c r="G4178" s="2">
        <v>44002</v>
      </c>
      <c r="H4178" s="1">
        <f>YEAR(Table1[[#This Row],[Date_of_Diagnosis]])</f>
        <v>2020</v>
      </c>
      <c r="I4178" t="s">
        <v>48</v>
      </c>
      <c r="J4178" t="s">
        <v>2</v>
      </c>
      <c r="K4178" t="b">
        <v>1</v>
      </c>
      <c r="L4178">
        <v>60</v>
      </c>
      <c r="M4178">
        <v>9</v>
      </c>
      <c r="N4178" t="s">
        <v>12</v>
      </c>
      <c r="O4178">
        <v>17</v>
      </c>
      <c r="P4178" t="str">
        <f>IF(Table1[[#This Row],[Survival_Time_Months]]&lt;12,"&lt;1 Year",IF(Table1[[#This Row],[Survival_Time_Months]]&lt;60,"1-5 Years","5+ Years"))</f>
        <v>1-5 Years</v>
      </c>
      <c r="Q4178" t="s">
        <v>14</v>
      </c>
      <c r="R4178" t="b">
        <v>1</v>
      </c>
      <c r="S4178" t="s">
        <v>23</v>
      </c>
    </row>
    <row r="4179" spans="1:19" x14ac:dyDescent="0.35">
      <c r="A4179" t="s">
        <v>4224</v>
      </c>
      <c r="B4179">
        <v>33</v>
      </c>
      <c r="C4179" t="str">
        <f>IF(Table1[[#This Row],[Age]]&lt;=10,"Child",IF(Table1[[#This Row],[Age]]&lt;=20,"Teen", IF(Table1[[#This Row],[Age]]&lt;=40, "Young Adult",IF(Table1[[#This Row],[Age]]&lt;=60, "Middle Age","Old Age"))))</f>
        <v>Young Adult</v>
      </c>
      <c r="D4179" t="s">
        <v>40</v>
      </c>
      <c r="E4179" t="s">
        <v>50</v>
      </c>
      <c r="F4179" t="s">
        <v>36</v>
      </c>
      <c r="G4179" s="2">
        <v>44668</v>
      </c>
      <c r="H4179" s="1">
        <f>YEAR(Table1[[#This Row],[Date_of_Diagnosis]])</f>
        <v>2022</v>
      </c>
      <c r="I4179" t="s">
        <v>51</v>
      </c>
      <c r="J4179" t="s">
        <v>38</v>
      </c>
      <c r="K4179" t="b">
        <v>1</v>
      </c>
      <c r="L4179">
        <v>24</v>
      </c>
      <c r="M4179">
        <v>17</v>
      </c>
      <c r="N4179" t="s">
        <v>12</v>
      </c>
      <c r="O4179">
        <v>88</v>
      </c>
      <c r="P4179" t="str">
        <f>IF(Table1[[#This Row],[Survival_Time_Months]]&lt;12,"&lt;1 Year",IF(Table1[[#This Row],[Survival_Time_Months]]&lt;60,"1-5 Years","5+ Years"))</f>
        <v>5+ Years</v>
      </c>
      <c r="Q4179" t="s">
        <v>14</v>
      </c>
      <c r="R4179" t="b">
        <v>1</v>
      </c>
      <c r="S4179" t="s">
        <v>13</v>
      </c>
    </row>
    <row r="4180" spans="1:19" x14ac:dyDescent="0.35">
      <c r="A4180" t="s">
        <v>4225</v>
      </c>
      <c r="B4180">
        <v>50</v>
      </c>
      <c r="C4180" t="str">
        <f>IF(Table1[[#This Row],[Age]]&lt;=10,"Child",IF(Table1[[#This Row],[Age]]&lt;=20,"Teen", IF(Table1[[#This Row],[Age]]&lt;=40, "Young Adult",IF(Table1[[#This Row],[Age]]&lt;=60, "Middle Age","Old Age"))))</f>
        <v>Middle Age</v>
      </c>
      <c r="D4180" t="s">
        <v>40</v>
      </c>
      <c r="E4180" t="s">
        <v>47</v>
      </c>
      <c r="F4180" t="s">
        <v>41</v>
      </c>
      <c r="G4180" s="2">
        <v>44762</v>
      </c>
      <c r="H4180" s="1">
        <f>YEAR(Table1[[#This Row],[Date_of_Diagnosis]])</f>
        <v>2022</v>
      </c>
      <c r="I4180" t="s">
        <v>48</v>
      </c>
      <c r="J4180" t="s">
        <v>38</v>
      </c>
      <c r="K4180" t="b">
        <v>1</v>
      </c>
      <c r="L4180">
        <v>53</v>
      </c>
      <c r="M4180">
        <v>6</v>
      </c>
      <c r="N4180" t="s">
        <v>15</v>
      </c>
      <c r="O4180">
        <v>75</v>
      </c>
      <c r="P4180" t="str">
        <f>IF(Table1[[#This Row],[Survival_Time_Months]]&lt;12,"&lt;1 Year",IF(Table1[[#This Row],[Survival_Time_Months]]&lt;60,"1-5 Years","5+ Years"))</f>
        <v>5+ Years</v>
      </c>
      <c r="Q4180" t="s">
        <v>10</v>
      </c>
      <c r="R4180" t="b">
        <v>0</v>
      </c>
      <c r="S4180" t="s">
        <v>21</v>
      </c>
    </row>
    <row r="4181" spans="1:19" x14ac:dyDescent="0.35">
      <c r="A4181" t="s">
        <v>4226</v>
      </c>
      <c r="B4181">
        <v>53</v>
      </c>
      <c r="C4181" t="str">
        <f>IF(Table1[[#This Row],[Age]]&lt;=10,"Child",IF(Table1[[#This Row],[Age]]&lt;=20,"Teen", IF(Table1[[#This Row],[Age]]&lt;=40, "Young Adult",IF(Table1[[#This Row],[Age]]&lt;=60, "Middle Age","Old Age"))))</f>
        <v>Middle Age</v>
      </c>
      <c r="D4181" t="s">
        <v>40</v>
      </c>
      <c r="E4181" t="s">
        <v>47</v>
      </c>
      <c r="F4181" t="s">
        <v>44</v>
      </c>
      <c r="G4181" s="2">
        <v>45170</v>
      </c>
      <c r="H4181" s="1">
        <f>YEAR(Table1[[#This Row],[Date_of_Diagnosis]])</f>
        <v>2023</v>
      </c>
      <c r="I4181" t="s">
        <v>51</v>
      </c>
      <c r="J4181" t="s">
        <v>45</v>
      </c>
      <c r="K4181" t="b">
        <v>1</v>
      </c>
      <c r="L4181">
        <v>11</v>
      </c>
      <c r="M4181">
        <v>14</v>
      </c>
      <c r="N4181" t="s">
        <v>12</v>
      </c>
      <c r="O4181">
        <v>27</v>
      </c>
      <c r="P4181" t="str">
        <f>IF(Table1[[#This Row],[Survival_Time_Months]]&lt;12,"&lt;1 Year",IF(Table1[[#This Row],[Survival_Time_Months]]&lt;60,"1-5 Years","5+ Years"))</f>
        <v>1-5 Years</v>
      </c>
      <c r="Q4181" t="s">
        <v>10</v>
      </c>
      <c r="R4181" t="b">
        <v>1</v>
      </c>
      <c r="S4181" t="s">
        <v>13</v>
      </c>
    </row>
    <row r="4182" spans="1:19" x14ac:dyDescent="0.35">
      <c r="A4182" t="s">
        <v>4227</v>
      </c>
      <c r="B4182">
        <v>87</v>
      </c>
      <c r="C4182" t="str">
        <f>IF(Table1[[#This Row],[Age]]&lt;=10,"Child",IF(Table1[[#This Row],[Age]]&lt;=20,"Teen", IF(Table1[[#This Row],[Age]]&lt;=40, "Young Adult",IF(Table1[[#This Row],[Age]]&lt;=60, "Middle Age","Old Age"))))</f>
        <v>Old Age</v>
      </c>
      <c r="D4182" t="s">
        <v>5050</v>
      </c>
      <c r="E4182" t="s">
        <v>35</v>
      </c>
      <c r="F4182" t="s">
        <v>41</v>
      </c>
      <c r="G4182" s="2">
        <v>45111</v>
      </c>
      <c r="H4182" s="1">
        <f>YEAR(Table1[[#This Row],[Date_of_Diagnosis]])</f>
        <v>2023</v>
      </c>
      <c r="I4182" t="s">
        <v>48</v>
      </c>
      <c r="J4182" t="s">
        <v>38</v>
      </c>
      <c r="K4182" t="b">
        <v>1</v>
      </c>
      <c r="L4182">
        <v>53</v>
      </c>
      <c r="M4182">
        <v>5</v>
      </c>
      <c r="N4182" t="s">
        <v>15</v>
      </c>
      <c r="O4182">
        <v>22</v>
      </c>
      <c r="P4182" t="str">
        <f>IF(Table1[[#This Row],[Survival_Time_Months]]&lt;12,"&lt;1 Year",IF(Table1[[#This Row],[Survival_Time_Months]]&lt;60,"1-5 Years","5+ Years"))</f>
        <v>1-5 Years</v>
      </c>
      <c r="Q4182" t="s">
        <v>10</v>
      </c>
      <c r="R4182" t="b">
        <v>0</v>
      </c>
      <c r="S4182" t="s">
        <v>22</v>
      </c>
    </row>
    <row r="4183" spans="1:19" x14ac:dyDescent="0.35">
      <c r="A4183" t="s">
        <v>4228</v>
      </c>
      <c r="B4183">
        <v>37</v>
      </c>
      <c r="C4183" t="str">
        <f>IF(Table1[[#This Row],[Age]]&lt;=10,"Child",IF(Table1[[#This Row],[Age]]&lt;=20,"Teen", IF(Table1[[#This Row],[Age]]&lt;=40, "Young Adult",IF(Table1[[#This Row],[Age]]&lt;=60, "Middle Age","Old Age"))))</f>
        <v>Young Adult</v>
      </c>
      <c r="D4183" t="s">
        <v>5049</v>
      </c>
      <c r="E4183" t="s">
        <v>35</v>
      </c>
      <c r="F4183" t="s">
        <v>44</v>
      </c>
      <c r="G4183" s="2">
        <v>43790</v>
      </c>
      <c r="H4183" s="1">
        <f>YEAR(Table1[[#This Row],[Date_of_Diagnosis]])</f>
        <v>2019</v>
      </c>
      <c r="I4183" t="s">
        <v>42</v>
      </c>
      <c r="J4183" t="s">
        <v>2</v>
      </c>
      <c r="K4183" t="b">
        <v>0</v>
      </c>
      <c r="L4183">
        <v>31</v>
      </c>
      <c r="M4183">
        <v>7</v>
      </c>
      <c r="N4183" t="s">
        <v>12</v>
      </c>
      <c r="O4183">
        <v>78</v>
      </c>
      <c r="P4183" t="str">
        <f>IF(Table1[[#This Row],[Survival_Time_Months]]&lt;12,"&lt;1 Year",IF(Table1[[#This Row],[Survival_Time_Months]]&lt;60,"1-5 Years","5+ Years"))</f>
        <v>5+ Years</v>
      </c>
      <c r="Q4183" t="s">
        <v>14</v>
      </c>
      <c r="R4183" t="b">
        <v>1</v>
      </c>
      <c r="S4183" t="s">
        <v>11</v>
      </c>
    </row>
    <row r="4184" spans="1:19" x14ac:dyDescent="0.35">
      <c r="A4184" t="s">
        <v>4229</v>
      </c>
      <c r="B4184">
        <v>3</v>
      </c>
      <c r="C4184" t="str">
        <f>IF(Table1[[#This Row],[Age]]&lt;=10,"Child",IF(Table1[[#This Row],[Age]]&lt;=20,"Teen", IF(Table1[[#This Row],[Age]]&lt;=40, "Young Adult",IF(Table1[[#This Row],[Age]]&lt;=60, "Middle Age","Old Age"))))</f>
        <v>Child</v>
      </c>
      <c r="D4184" t="s">
        <v>5050</v>
      </c>
      <c r="E4184" t="s">
        <v>47</v>
      </c>
      <c r="F4184" t="s">
        <v>41</v>
      </c>
      <c r="G4184" s="2">
        <v>44966</v>
      </c>
      <c r="H4184" s="1">
        <f>YEAR(Table1[[#This Row],[Date_of_Diagnosis]])</f>
        <v>2023</v>
      </c>
      <c r="I4184" t="s">
        <v>48</v>
      </c>
      <c r="J4184" t="s">
        <v>2</v>
      </c>
      <c r="K4184" t="b">
        <v>1</v>
      </c>
      <c r="L4184">
        <v>22</v>
      </c>
      <c r="M4184">
        <v>13</v>
      </c>
      <c r="N4184" t="s">
        <v>9</v>
      </c>
      <c r="O4184">
        <v>94</v>
      </c>
      <c r="P4184" t="str">
        <f>IF(Table1[[#This Row],[Survival_Time_Months]]&lt;12,"&lt;1 Year",IF(Table1[[#This Row],[Survival_Time_Months]]&lt;60,"1-5 Years","5+ Years"))</f>
        <v>5+ Years</v>
      </c>
      <c r="Q4184" t="s">
        <v>10</v>
      </c>
      <c r="R4184" t="b">
        <v>0</v>
      </c>
      <c r="S4184" t="s">
        <v>13</v>
      </c>
    </row>
    <row r="4185" spans="1:19" x14ac:dyDescent="0.35">
      <c r="A4185" t="s">
        <v>4230</v>
      </c>
      <c r="B4185">
        <v>82</v>
      </c>
      <c r="C4185" t="str">
        <f>IF(Table1[[#This Row],[Age]]&lt;=10,"Child",IF(Table1[[#This Row],[Age]]&lt;=20,"Teen", IF(Table1[[#This Row],[Age]]&lt;=40, "Young Adult",IF(Table1[[#This Row],[Age]]&lt;=60, "Middle Age","Old Age"))))</f>
        <v>Old Age</v>
      </c>
      <c r="D4185" t="s">
        <v>40</v>
      </c>
      <c r="E4185" t="s">
        <v>50</v>
      </c>
      <c r="F4185" t="s">
        <v>44</v>
      </c>
      <c r="G4185" s="2">
        <v>44540</v>
      </c>
      <c r="H4185" s="1">
        <f>YEAR(Table1[[#This Row],[Date_of_Diagnosis]])</f>
        <v>2021</v>
      </c>
      <c r="I4185" t="s">
        <v>37</v>
      </c>
      <c r="J4185" t="s">
        <v>45</v>
      </c>
      <c r="K4185" t="b">
        <v>1</v>
      </c>
      <c r="L4185">
        <v>67</v>
      </c>
      <c r="M4185">
        <v>19</v>
      </c>
      <c r="N4185" t="s">
        <v>12</v>
      </c>
      <c r="O4185">
        <v>55</v>
      </c>
      <c r="P4185" t="str">
        <f>IF(Table1[[#This Row],[Survival_Time_Months]]&lt;12,"&lt;1 Year",IF(Table1[[#This Row],[Survival_Time_Months]]&lt;60,"1-5 Years","5+ Years"))</f>
        <v>1-5 Years</v>
      </c>
      <c r="Q4185" t="s">
        <v>10</v>
      </c>
      <c r="R4185" t="b">
        <v>1</v>
      </c>
      <c r="S4185" t="s">
        <v>19</v>
      </c>
    </row>
    <row r="4186" spans="1:19" x14ac:dyDescent="0.35">
      <c r="A4186" t="s">
        <v>4231</v>
      </c>
      <c r="B4186">
        <v>8</v>
      </c>
      <c r="C4186" t="str">
        <f>IF(Table1[[#This Row],[Age]]&lt;=10,"Child",IF(Table1[[#This Row],[Age]]&lt;=20,"Teen", IF(Table1[[#This Row],[Age]]&lt;=40, "Young Adult",IF(Table1[[#This Row],[Age]]&lt;=60, "Middle Age","Old Age"))))</f>
        <v>Child</v>
      </c>
      <c r="D4186" t="s">
        <v>40</v>
      </c>
      <c r="E4186" t="s">
        <v>50</v>
      </c>
      <c r="F4186" t="s">
        <v>41</v>
      </c>
      <c r="G4186" s="2">
        <v>43827</v>
      </c>
      <c r="H4186" s="1">
        <f>YEAR(Table1[[#This Row],[Date_of_Diagnosis]])</f>
        <v>2019</v>
      </c>
      <c r="I4186" t="s">
        <v>51</v>
      </c>
      <c r="J4186" t="s">
        <v>2</v>
      </c>
      <c r="K4186" t="b">
        <v>1</v>
      </c>
      <c r="L4186">
        <v>46</v>
      </c>
      <c r="M4186">
        <v>14</v>
      </c>
      <c r="N4186" t="s">
        <v>9</v>
      </c>
      <c r="O4186">
        <v>63</v>
      </c>
      <c r="P4186" t="str">
        <f>IF(Table1[[#This Row],[Survival_Time_Months]]&lt;12,"&lt;1 Year",IF(Table1[[#This Row],[Survival_Time_Months]]&lt;60,"1-5 Years","5+ Years"))</f>
        <v>5+ Years</v>
      </c>
      <c r="Q4186" t="s">
        <v>14</v>
      </c>
      <c r="R4186" t="b">
        <v>0</v>
      </c>
      <c r="S4186" t="s">
        <v>17</v>
      </c>
    </row>
    <row r="4187" spans="1:19" x14ac:dyDescent="0.35">
      <c r="A4187" t="s">
        <v>4232</v>
      </c>
      <c r="B4187">
        <v>84</v>
      </c>
      <c r="C4187" t="str">
        <f>IF(Table1[[#This Row],[Age]]&lt;=10,"Child",IF(Table1[[#This Row],[Age]]&lt;=20,"Teen", IF(Table1[[#This Row],[Age]]&lt;=40, "Young Adult",IF(Table1[[#This Row],[Age]]&lt;=60, "Middle Age","Old Age"))))</f>
        <v>Old Age</v>
      </c>
      <c r="D4187" t="s">
        <v>40</v>
      </c>
      <c r="E4187" t="s">
        <v>50</v>
      </c>
      <c r="F4187" t="s">
        <v>44</v>
      </c>
      <c r="G4187" s="2">
        <v>43638</v>
      </c>
      <c r="H4187" s="1">
        <f>YEAR(Table1[[#This Row],[Date_of_Diagnosis]])</f>
        <v>2019</v>
      </c>
      <c r="I4187" t="s">
        <v>37</v>
      </c>
      <c r="J4187" t="s">
        <v>38</v>
      </c>
      <c r="K4187" t="b">
        <v>1</v>
      </c>
      <c r="L4187">
        <v>19</v>
      </c>
      <c r="M4187">
        <v>12</v>
      </c>
      <c r="N4187" t="s">
        <v>9</v>
      </c>
      <c r="O4187">
        <v>18</v>
      </c>
      <c r="P4187" t="str">
        <f>IF(Table1[[#This Row],[Survival_Time_Months]]&lt;12,"&lt;1 Year",IF(Table1[[#This Row],[Survival_Time_Months]]&lt;60,"1-5 Years","5+ Years"))</f>
        <v>1-5 Years</v>
      </c>
      <c r="Q4187" t="s">
        <v>14</v>
      </c>
      <c r="R4187" t="b">
        <v>1</v>
      </c>
      <c r="S4187" t="s">
        <v>17</v>
      </c>
    </row>
    <row r="4188" spans="1:19" x14ac:dyDescent="0.35">
      <c r="A4188" t="s">
        <v>4233</v>
      </c>
      <c r="B4188">
        <v>45</v>
      </c>
      <c r="C4188" t="str">
        <f>IF(Table1[[#This Row],[Age]]&lt;=10,"Child",IF(Table1[[#This Row],[Age]]&lt;=20,"Teen", IF(Table1[[#This Row],[Age]]&lt;=40, "Young Adult",IF(Table1[[#This Row],[Age]]&lt;=60, "Middle Age","Old Age"))))</f>
        <v>Middle Age</v>
      </c>
      <c r="D4188" t="s">
        <v>5049</v>
      </c>
      <c r="E4188" t="s">
        <v>35</v>
      </c>
      <c r="F4188" t="s">
        <v>36</v>
      </c>
      <c r="G4188" s="2">
        <v>43651</v>
      </c>
      <c r="H4188" s="1">
        <f>YEAR(Table1[[#This Row],[Date_of_Diagnosis]])</f>
        <v>2019</v>
      </c>
      <c r="I4188" t="s">
        <v>37</v>
      </c>
      <c r="J4188" t="s">
        <v>38</v>
      </c>
      <c r="K4188" t="b">
        <v>0</v>
      </c>
      <c r="L4188">
        <v>21</v>
      </c>
      <c r="M4188">
        <v>11</v>
      </c>
      <c r="N4188" t="s">
        <v>15</v>
      </c>
      <c r="O4188">
        <v>50</v>
      </c>
      <c r="P4188" t="str">
        <f>IF(Table1[[#This Row],[Survival_Time_Months]]&lt;12,"&lt;1 Year",IF(Table1[[#This Row],[Survival_Time_Months]]&lt;60,"1-5 Years","5+ Years"))</f>
        <v>1-5 Years</v>
      </c>
      <c r="Q4188" t="s">
        <v>10</v>
      </c>
      <c r="R4188" t="b">
        <v>0</v>
      </c>
      <c r="S4188" t="s">
        <v>19</v>
      </c>
    </row>
    <row r="4189" spans="1:19" x14ac:dyDescent="0.35">
      <c r="A4189" t="s">
        <v>4234</v>
      </c>
      <c r="B4189">
        <v>19</v>
      </c>
      <c r="C4189" t="str">
        <f>IF(Table1[[#This Row],[Age]]&lt;=10,"Child",IF(Table1[[#This Row],[Age]]&lt;=20,"Teen", IF(Table1[[#This Row],[Age]]&lt;=40, "Young Adult",IF(Table1[[#This Row],[Age]]&lt;=60, "Middle Age","Old Age"))))</f>
        <v>Teen</v>
      </c>
      <c r="D4189" t="s">
        <v>5050</v>
      </c>
      <c r="E4189" t="s">
        <v>35</v>
      </c>
      <c r="F4189" t="s">
        <v>44</v>
      </c>
      <c r="G4189" s="2">
        <v>45649</v>
      </c>
      <c r="H4189" s="1">
        <f>YEAR(Table1[[#This Row],[Date_of_Diagnosis]])</f>
        <v>2024</v>
      </c>
      <c r="I4189" t="s">
        <v>42</v>
      </c>
      <c r="J4189" t="s">
        <v>38</v>
      </c>
      <c r="K4189" t="b">
        <v>0</v>
      </c>
      <c r="L4189">
        <v>36</v>
      </c>
      <c r="M4189">
        <v>2</v>
      </c>
      <c r="N4189" t="s">
        <v>15</v>
      </c>
      <c r="O4189">
        <v>30</v>
      </c>
      <c r="P4189" t="str">
        <f>IF(Table1[[#This Row],[Survival_Time_Months]]&lt;12,"&lt;1 Year",IF(Table1[[#This Row],[Survival_Time_Months]]&lt;60,"1-5 Years","5+ Years"))</f>
        <v>1-5 Years</v>
      </c>
      <c r="Q4189" t="s">
        <v>14</v>
      </c>
      <c r="R4189" t="b">
        <v>1</v>
      </c>
      <c r="S4189" t="s">
        <v>21</v>
      </c>
    </row>
    <row r="4190" spans="1:19" x14ac:dyDescent="0.35">
      <c r="A4190" t="s">
        <v>4235</v>
      </c>
      <c r="B4190">
        <v>61</v>
      </c>
      <c r="C4190" t="str">
        <f>IF(Table1[[#This Row],[Age]]&lt;=10,"Child",IF(Table1[[#This Row],[Age]]&lt;=20,"Teen", IF(Table1[[#This Row],[Age]]&lt;=40, "Young Adult",IF(Table1[[#This Row],[Age]]&lt;=60, "Middle Age","Old Age"))))</f>
        <v>Old Age</v>
      </c>
      <c r="D4190" t="s">
        <v>5049</v>
      </c>
      <c r="E4190" t="s">
        <v>50</v>
      </c>
      <c r="F4190" t="s">
        <v>36</v>
      </c>
      <c r="G4190" s="2">
        <v>44031</v>
      </c>
      <c r="H4190" s="1">
        <f>YEAR(Table1[[#This Row],[Date_of_Diagnosis]])</f>
        <v>2020</v>
      </c>
      <c r="I4190" t="s">
        <v>37</v>
      </c>
      <c r="J4190" t="s">
        <v>45</v>
      </c>
      <c r="K4190" t="b">
        <v>1</v>
      </c>
      <c r="L4190">
        <v>40</v>
      </c>
      <c r="M4190">
        <v>1</v>
      </c>
      <c r="N4190" t="s">
        <v>15</v>
      </c>
      <c r="O4190">
        <v>14</v>
      </c>
      <c r="P4190" t="str">
        <f>IF(Table1[[#This Row],[Survival_Time_Months]]&lt;12,"&lt;1 Year",IF(Table1[[#This Row],[Survival_Time_Months]]&lt;60,"1-5 Years","5+ Years"))</f>
        <v>1-5 Years</v>
      </c>
      <c r="Q4190" t="s">
        <v>14</v>
      </c>
      <c r="R4190" t="b">
        <v>0</v>
      </c>
      <c r="S4190" t="s">
        <v>18</v>
      </c>
    </row>
    <row r="4191" spans="1:19" x14ac:dyDescent="0.35">
      <c r="A4191" t="s">
        <v>4236</v>
      </c>
      <c r="B4191">
        <v>16</v>
      </c>
      <c r="C4191" t="str">
        <f>IF(Table1[[#This Row],[Age]]&lt;=10,"Child",IF(Table1[[#This Row],[Age]]&lt;=20,"Teen", IF(Table1[[#This Row],[Age]]&lt;=40, "Young Adult",IF(Table1[[#This Row],[Age]]&lt;=60, "Middle Age","Old Age"))))</f>
        <v>Teen</v>
      </c>
      <c r="D4191" t="s">
        <v>5049</v>
      </c>
      <c r="E4191" t="s">
        <v>35</v>
      </c>
      <c r="F4191" t="s">
        <v>44</v>
      </c>
      <c r="G4191" s="2">
        <v>43510</v>
      </c>
      <c r="H4191" s="1">
        <f>YEAR(Table1[[#This Row],[Date_of_Diagnosis]])</f>
        <v>2019</v>
      </c>
      <c r="I4191" t="s">
        <v>48</v>
      </c>
      <c r="J4191" t="s">
        <v>45</v>
      </c>
      <c r="K4191" t="b">
        <v>0</v>
      </c>
      <c r="L4191">
        <v>61</v>
      </c>
      <c r="M4191">
        <v>2</v>
      </c>
      <c r="N4191" t="s">
        <v>15</v>
      </c>
      <c r="O4191">
        <v>42</v>
      </c>
      <c r="P4191" t="str">
        <f>IF(Table1[[#This Row],[Survival_Time_Months]]&lt;12,"&lt;1 Year",IF(Table1[[#This Row],[Survival_Time_Months]]&lt;60,"1-5 Years","5+ Years"))</f>
        <v>1-5 Years</v>
      </c>
      <c r="Q4191" t="s">
        <v>10</v>
      </c>
      <c r="R4191" t="b">
        <v>1</v>
      </c>
      <c r="S4191" t="s">
        <v>19</v>
      </c>
    </row>
    <row r="4192" spans="1:19" x14ac:dyDescent="0.35">
      <c r="A4192" t="s">
        <v>4237</v>
      </c>
      <c r="B4192">
        <v>7</v>
      </c>
      <c r="C4192" t="str">
        <f>IF(Table1[[#This Row],[Age]]&lt;=10,"Child",IF(Table1[[#This Row],[Age]]&lt;=20,"Teen", IF(Table1[[#This Row],[Age]]&lt;=40, "Young Adult",IF(Table1[[#This Row],[Age]]&lt;=60, "Middle Age","Old Age"))))</f>
        <v>Child</v>
      </c>
      <c r="D4192" t="s">
        <v>5049</v>
      </c>
      <c r="E4192" t="s">
        <v>47</v>
      </c>
      <c r="F4192" t="s">
        <v>41</v>
      </c>
      <c r="G4192" s="2">
        <v>45344</v>
      </c>
      <c r="H4192" s="1">
        <f>YEAR(Table1[[#This Row],[Date_of_Diagnosis]])</f>
        <v>2024</v>
      </c>
      <c r="I4192" t="s">
        <v>51</v>
      </c>
      <c r="J4192" t="s">
        <v>45</v>
      </c>
      <c r="K4192" t="b">
        <v>1</v>
      </c>
      <c r="L4192">
        <v>18</v>
      </c>
      <c r="M4192">
        <v>14</v>
      </c>
      <c r="N4192" t="s">
        <v>9</v>
      </c>
      <c r="O4192">
        <v>27</v>
      </c>
      <c r="P4192" t="str">
        <f>IF(Table1[[#This Row],[Survival_Time_Months]]&lt;12,"&lt;1 Year",IF(Table1[[#This Row],[Survival_Time_Months]]&lt;60,"1-5 Years","5+ Years"))</f>
        <v>1-5 Years</v>
      </c>
      <c r="Q4192" t="s">
        <v>14</v>
      </c>
      <c r="R4192" t="b">
        <v>0</v>
      </c>
      <c r="S4192" t="s">
        <v>23</v>
      </c>
    </row>
    <row r="4193" spans="1:19" x14ac:dyDescent="0.35">
      <c r="A4193" t="s">
        <v>4238</v>
      </c>
      <c r="B4193">
        <v>86</v>
      </c>
      <c r="C4193" t="str">
        <f>IF(Table1[[#This Row],[Age]]&lt;=10,"Child",IF(Table1[[#This Row],[Age]]&lt;=20,"Teen", IF(Table1[[#This Row],[Age]]&lt;=40, "Young Adult",IF(Table1[[#This Row],[Age]]&lt;=60, "Middle Age","Old Age"))))</f>
        <v>Old Age</v>
      </c>
      <c r="D4193" t="s">
        <v>40</v>
      </c>
      <c r="E4193" t="s">
        <v>35</v>
      </c>
      <c r="F4193" t="s">
        <v>36</v>
      </c>
      <c r="G4193" s="2">
        <v>44817</v>
      </c>
      <c r="H4193" s="1">
        <f>YEAR(Table1[[#This Row],[Date_of_Diagnosis]])</f>
        <v>2022</v>
      </c>
      <c r="I4193" t="s">
        <v>37</v>
      </c>
      <c r="J4193" t="s">
        <v>45</v>
      </c>
      <c r="K4193" t="b">
        <v>0</v>
      </c>
      <c r="L4193">
        <v>26</v>
      </c>
      <c r="M4193">
        <v>16</v>
      </c>
      <c r="N4193" t="s">
        <v>15</v>
      </c>
      <c r="O4193">
        <v>62</v>
      </c>
      <c r="P4193" t="str">
        <f>IF(Table1[[#This Row],[Survival_Time_Months]]&lt;12,"&lt;1 Year",IF(Table1[[#This Row],[Survival_Time_Months]]&lt;60,"1-5 Years","5+ Years"))</f>
        <v>5+ Years</v>
      </c>
      <c r="Q4193" t="s">
        <v>14</v>
      </c>
      <c r="R4193" t="b">
        <v>1</v>
      </c>
      <c r="S4193" t="s">
        <v>13</v>
      </c>
    </row>
    <row r="4194" spans="1:19" x14ac:dyDescent="0.35">
      <c r="A4194" t="s">
        <v>4239</v>
      </c>
      <c r="B4194">
        <v>42</v>
      </c>
      <c r="C4194" t="str">
        <f>IF(Table1[[#This Row],[Age]]&lt;=10,"Child",IF(Table1[[#This Row],[Age]]&lt;=20,"Teen", IF(Table1[[#This Row],[Age]]&lt;=40, "Young Adult",IF(Table1[[#This Row],[Age]]&lt;=60, "Middle Age","Old Age"))))</f>
        <v>Middle Age</v>
      </c>
      <c r="D4194" t="s">
        <v>40</v>
      </c>
      <c r="E4194" t="s">
        <v>50</v>
      </c>
      <c r="F4194" t="s">
        <v>36</v>
      </c>
      <c r="G4194" s="2">
        <v>44040</v>
      </c>
      <c r="H4194" s="1">
        <f>YEAR(Table1[[#This Row],[Date_of_Diagnosis]])</f>
        <v>2020</v>
      </c>
      <c r="I4194" t="s">
        <v>42</v>
      </c>
      <c r="J4194" t="s">
        <v>38</v>
      </c>
      <c r="K4194" t="b">
        <v>0</v>
      </c>
      <c r="L4194">
        <v>63</v>
      </c>
      <c r="M4194">
        <v>7</v>
      </c>
      <c r="N4194" t="s">
        <v>12</v>
      </c>
      <c r="O4194">
        <v>94</v>
      </c>
      <c r="P4194" t="str">
        <f>IF(Table1[[#This Row],[Survival_Time_Months]]&lt;12,"&lt;1 Year",IF(Table1[[#This Row],[Survival_Time_Months]]&lt;60,"1-5 Years","5+ Years"))</f>
        <v>5+ Years</v>
      </c>
      <c r="Q4194" t="s">
        <v>14</v>
      </c>
      <c r="R4194" t="b">
        <v>1</v>
      </c>
      <c r="S4194" t="s">
        <v>13</v>
      </c>
    </row>
    <row r="4195" spans="1:19" x14ac:dyDescent="0.35">
      <c r="A4195" t="s">
        <v>4240</v>
      </c>
      <c r="B4195">
        <v>39</v>
      </c>
      <c r="C4195" t="str">
        <f>IF(Table1[[#This Row],[Age]]&lt;=10,"Child",IF(Table1[[#This Row],[Age]]&lt;=20,"Teen", IF(Table1[[#This Row],[Age]]&lt;=40, "Young Adult",IF(Table1[[#This Row],[Age]]&lt;=60, "Middle Age","Old Age"))))</f>
        <v>Young Adult</v>
      </c>
      <c r="D4195" t="s">
        <v>5050</v>
      </c>
      <c r="E4195" t="s">
        <v>35</v>
      </c>
      <c r="F4195" t="s">
        <v>44</v>
      </c>
      <c r="G4195" s="2">
        <v>45287</v>
      </c>
      <c r="H4195" s="1">
        <f>YEAR(Table1[[#This Row],[Date_of_Diagnosis]])</f>
        <v>2023</v>
      </c>
      <c r="I4195" t="s">
        <v>42</v>
      </c>
      <c r="J4195" t="s">
        <v>45</v>
      </c>
      <c r="K4195" t="b">
        <v>1</v>
      </c>
      <c r="L4195">
        <v>63</v>
      </c>
      <c r="M4195">
        <v>2</v>
      </c>
      <c r="N4195" t="s">
        <v>15</v>
      </c>
      <c r="O4195">
        <v>55</v>
      </c>
      <c r="P4195" t="str">
        <f>IF(Table1[[#This Row],[Survival_Time_Months]]&lt;12,"&lt;1 Year",IF(Table1[[#This Row],[Survival_Time_Months]]&lt;60,"1-5 Years","5+ Years"))</f>
        <v>1-5 Years</v>
      </c>
      <c r="Q4195" t="s">
        <v>14</v>
      </c>
      <c r="R4195" t="b">
        <v>0</v>
      </c>
      <c r="S4195" t="s">
        <v>21</v>
      </c>
    </row>
    <row r="4196" spans="1:19" x14ac:dyDescent="0.35">
      <c r="A4196" t="s">
        <v>4241</v>
      </c>
      <c r="B4196">
        <v>27</v>
      </c>
      <c r="C4196" t="str">
        <f>IF(Table1[[#This Row],[Age]]&lt;=10,"Child",IF(Table1[[#This Row],[Age]]&lt;=20,"Teen", IF(Table1[[#This Row],[Age]]&lt;=40, "Young Adult",IF(Table1[[#This Row],[Age]]&lt;=60, "Middle Age","Old Age"))))</f>
        <v>Young Adult</v>
      </c>
      <c r="D4196" t="s">
        <v>40</v>
      </c>
      <c r="E4196" t="s">
        <v>50</v>
      </c>
      <c r="F4196" t="s">
        <v>44</v>
      </c>
      <c r="G4196" s="2">
        <v>45417</v>
      </c>
      <c r="H4196" s="1">
        <f>YEAR(Table1[[#This Row],[Date_of_Diagnosis]])</f>
        <v>2024</v>
      </c>
      <c r="I4196" t="s">
        <v>48</v>
      </c>
      <c r="J4196" t="s">
        <v>38</v>
      </c>
      <c r="K4196" t="b">
        <v>0</v>
      </c>
      <c r="L4196">
        <v>40</v>
      </c>
      <c r="M4196">
        <v>18</v>
      </c>
      <c r="N4196" t="s">
        <v>9</v>
      </c>
      <c r="O4196">
        <v>77</v>
      </c>
      <c r="P4196" t="str">
        <f>IF(Table1[[#This Row],[Survival_Time_Months]]&lt;12,"&lt;1 Year",IF(Table1[[#This Row],[Survival_Time_Months]]&lt;60,"1-5 Years","5+ Years"))</f>
        <v>5+ Years</v>
      </c>
      <c r="Q4196" t="s">
        <v>14</v>
      </c>
      <c r="R4196" t="b">
        <v>0</v>
      </c>
      <c r="S4196" t="s">
        <v>23</v>
      </c>
    </row>
    <row r="4197" spans="1:19" x14ac:dyDescent="0.35">
      <c r="A4197" t="s">
        <v>4242</v>
      </c>
      <c r="B4197">
        <v>9</v>
      </c>
      <c r="C4197" t="str">
        <f>IF(Table1[[#This Row],[Age]]&lt;=10,"Child",IF(Table1[[#This Row],[Age]]&lt;=20,"Teen", IF(Table1[[#This Row],[Age]]&lt;=40, "Young Adult",IF(Table1[[#This Row],[Age]]&lt;=60, "Middle Age","Old Age"))))</f>
        <v>Child</v>
      </c>
      <c r="D4197" t="s">
        <v>5049</v>
      </c>
      <c r="E4197" t="s">
        <v>50</v>
      </c>
      <c r="F4197" t="s">
        <v>41</v>
      </c>
      <c r="G4197" s="2">
        <v>45147</v>
      </c>
      <c r="H4197" s="1">
        <f>YEAR(Table1[[#This Row],[Date_of_Diagnosis]])</f>
        <v>2023</v>
      </c>
      <c r="I4197" t="s">
        <v>48</v>
      </c>
      <c r="J4197" t="s">
        <v>38</v>
      </c>
      <c r="K4197" t="b">
        <v>0</v>
      </c>
      <c r="L4197">
        <v>43</v>
      </c>
      <c r="M4197">
        <v>5</v>
      </c>
      <c r="N4197" t="s">
        <v>12</v>
      </c>
      <c r="O4197">
        <v>100</v>
      </c>
      <c r="P4197" t="str">
        <f>IF(Table1[[#This Row],[Survival_Time_Months]]&lt;12,"&lt;1 Year",IF(Table1[[#This Row],[Survival_Time_Months]]&lt;60,"1-5 Years","5+ Years"))</f>
        <v>5+ Years</v>
      </c>
      <c r="Q4197" t="s">
        <v>14</v>
      </c>
      <c r="R4197" t="b">
        <v>1</v>
      </c>
      <c r="S4197" t="s">
        <v>23</v>
      </c>
    </row>
    <row r="4198" spans="1:19" x14ac:dyDescent="0.35">
      <c r="A4198" t="s">
        <v>4243</v>
      </c>
      <c r="B4198">
        <v>61</v>
      </c>
      <c r="C4198" t="str">
        <f>IF(Table1[[#This Row],[Age]]&lt;=10,"Child",IF(Table1[[#This Row],[Age]]&lt;=20,"Teen", IF(Table1[[#This Row],[Age]]&lt;=40, "Young Adult",IF(Table1[[#This Row],[Age]]&lt;=60, "Middle Age","Old Age"))))</f>
        <v>Old Age</v>
      </c>
      <c r="D4198" t="s">
        <v>40</v>
      </c>
      <c r="E4198" t="s">
        <v>50</v>
      </c>
      <c r="F4198" t="s">
        <v>44</v>
      </c>
      <c r="G4198" s="2">
        <v>43889</v>
      </c>
      <c r="H4198" s="1">
        <f>YEAR(Table1[[#This Row],[Date_of_Diagnosis]])</f>
        <v>2020</v>
      </c>
      <c r="I4198" t="s">
        <v>42</v>
      </c>
      <c r="J4198" t="s">
        <v>45</v>
      </c>
      <c r="K4198" t="b">
        <v>1</v>
      </c>
      <c r="L4198">
        <v>42</v>
      </c>
      <c r="M4198">
        <v>8</v>
      </c>
      <c r="N4198" t="s">
        <v>15</v>
      </c>
      <c r="O4198">
        <v>53</v>
      </c>
      <c r="P4198" t="str">
        <f>IF(Table1[[#This Row],[Survival_Time_Months]]&lt;12,"&lt;1 Year",IF(Table1[[#This Row],[Survival_Time_Months]]&lt;60,"1-5 Years","5+ Years"))</f>
        <v>1-5 Years</v>
      </c>
      <c r="Q4198" t="s">
        <v>10</v>
      </c>
      <c r="R4198" t="b">
        <v>1</v>
      </c>
      <c r="S4198" t="s">
        <v>21</v>
      </c>
    </row>
    <row r="4199" spans="1:19" x14ac:dyDescent="0.35">
      <c r="A4199" t="s">
        <v>4244</v>
      </c>
      <c r="B4199">
        <v>2</v>
      </c>
      <c r="C4199" t="str">
        <f>IF(Table1[[#This Row],[Age]]&lt;=10,"Child",IF(Table1[[#This Row],[Age]]&lt;=20,"Teen", IF(Table1[[#This Row],[Age]]&lt;=40, "Young Adult",IF(Table1[[#This Row],[Age]]&lt;=60, "Middle Age","Old Age"))))</f>
        <v>Child</v>
      </c>
      <c r="D4199" t="s">
        <v>40</v>
      </c>
      <c r="E4199" t="s">
        <v>35</v>
      </c>
      <c r="F4199" t="s">
        <v>36</v>
      </c>
      <c r="G4199" s="2">
        <v>45034</v>
      </c>
      <c r="H4199" s="1">
        <f>YEAR(Table1[[#This Row],[Date_of_Diagnosis]])</f>
        <v>2023</v>
      </c>
      <c r="I4199" t="s">
        <v>42</v>
      </c>
      <c r="J4199" t="s">
        <v>38</v>
      </c>
      <c r="K4199" t="b">
        <v>1</v>
      </c>
      <c r="L4199">
        <v>61</v>
      </c>
      <c r="M4199">
        <v>15</v>
      </c>
      <c r="N4199" t="s">
        <v>15</v>
      </c>
      <c r="O4199">
        <v>7</v>
      </c>
      <c r="P4199" t="str">
        <f>IF(Table1[[#This Row],[Survival_Time_Months]]&lt;12,"&lt;1 Year",IF(Table1[[#This Row],[Survival_Time_Months]]&lt;60,"1-5 Years","5+ Years"))</f>
        <v>&lt;1 Year</v>
      </c>
      <c r="Q4199" t="s">
        <v>10</v>
      </c>
      <c r="R4199" t="b">
        <v>1</v>
      </c>
      <c r="S4199" t="s">
        <v>22</v>
      </c>
    </row>
    <row r="4200" spans="1:19" x14ac:dyDescent="0.35">
      <c r="A4200" t="s">
        <v>4245</v>
      </c>
      <c r="B4200">
        <v>37</v>
      </c>
      <c r="C4200" t="str">
        <f>IF(Table1[[#This Row],[Age]]&lt;=10,"Child",IF(Table1[[#This Row],[Age]]&lt;=20,"Teen", IF(Table1[[#This Row],[Age]]&lt;=40, "Young Adult",IF(Table1[[#This Row],[Age]]&lt;=60, "Middle Age","Old Age"))))</f>
        <v>Young Adult</v>
      </c>
      <c r="D4200" t="s">
        <v>5049</v>
      </c>
      <c r="E4200" t="s">
        <v>47</v>
      </c>
      <c r="F4200" t="s">
        <v>44</v>
      </c>
      <c r="G4200" s="2">
        <v>45348</v>
      </c>
      <c r="H4200" s="1">
        <f>YEAR(Table1[[#This Row],[Date_of_Diagnosis]])</f>
        <v>2024</v>
      </c>
      <c r="I4200" t="s">
        <v>51</v>
      </c>
      <c r="J4200" t="s">
        <v>38</v>
      </c>
      <c r="K4200" t="b">
        <v>0</v>
      </c>
      <c r="L4200">
        <v>9</v>
      </c>
      <c r="M4200">
        <v>14</v>
      </c>
      <c r="N4200" t="s">
        <v>15</v>
      </c>
      <c r="O4200">
        <v>111</v>
      </c>
      <c r="P4200" t="str">
        <f>IF(Table1[[#This Row],[Survival_Time_Months]]&lt;12,"&lt;1 Year",IF(Table1[[#This Row],[Survival_Time_Months]]&lt;60,"1-5 Years","5+ Years"))</f>
        <v>5+ Years</v>
      </c>
      <c r="Q4200" t="s">
        <v>10</v>
      </c>
      <c r="R4200" t="b">
        <v>0</v>
      </c>
      <c r="S4200" t="s">
        <v>18</v>
      </c>
    </row>
    <row r="4201" spans="1:19" x14ac:dyDescent="0.35">
      <c r="A4201" t="s">
        <v>4246</v>
      </c>
      <c r="B4201">
        <v>6</v>
      </c>
      <c r="C4201" t="str">
        <f>IF(Table1[[#This Row],[Age]]&lt;=10,"Child",IF(Table1[[#This Row],[Age]]&lt;=20,"Teen", IF(Table1[[#This Row],[Age]]&lt;=40, "Young Adult",IF(Table1[[#This Row],[Age]]&lt;=60, "Middle Age","Old Age"))))</f>
        <v>Child</v>
      </c>
      <c r="D4201" t="s">
        <v>5049</v>
      </c>
      <c r="E4201" t="s">
        <v>47</v>
      </c>
      <c r="F4201" t="s">
        <v>44</v>
      </c>
      <c r="G4201" s="2">
        <v>45270</v>
      </c>
      <c r="H4201" s="1">
        <f>YEAR(Table1[[#This Row],[Date_of_Diagnosis]])</f>
        <v>2023</v>
      </c>
      <c r="I4201" t="s">
        <v>37</v>
      </c>
      <c r="J4201" t="s">
        <v>2</v>
      </c>
      <c r="K4201" t="b">
        <v>1</v>
      </c>
      <c r="L4201">
        <v>35</v>
      </c>
      <c r="M4201">
        <v>13</v>
      </c>
      <c r="N4201" t="s">
        <v>9</v>
      </c>
      <c r="O4201">
        <v>44</v>
      </c>
      <c r="P4201" t="str">
        <f>IF(Table1[[#This Row],[Survival_Time_Months]]&lt;12,"&lt;1 Year",IF(Table1[[#This Row],[Survival_Time_Months]]&lt;60,"1-5 Years","5+ Years"))</f>
        <v>1-5 Years</v>
      </c>
      <c r="Q4201" t="s">
        <v>10</v>
      </c>
      <c r="R4201" t="b">
        <v>0</v>
      </c>
      <c r="S4201" t="s">
        <v>16</v>
      </c>
    </row>
    <row r="4202" spans="1:19" x14ac:dyDescent="0.35">
      <c r="A4202" t="s">
        <v>4247</v>
      </c>
      <c r="B4202">
        <v>19</v>
      </c>
      <c r="C4202" t="str">
        <f>IF(Table1[[#This Row],[Age]]&lt;=10,"Child",IF(Table1[[#This Row],[Age]]&lt;=20,"Teen", IF(Table1[[#This Row],[Age]]&lt;=40, "Young Adult",IF(Table1[[#This Row],[Age]]&lt;=60, "Middle Age","Old Age"))))</f>
        <v>Teen</v>
      </c>
      <c r="D4202" t="s">
        <v>40</v>
      </c>
      <c r="E4202" t="s">
        <v>35</v>
      </c>
      <c r="F4202" t="s">
        <v>41</v>
      </c>
      <c r="G4202" s="2">
        <v>44212</v>
      </c>
      <c r="H4202" s="1">
        <f>YEAR(Table1[[#This Row],[Date_of_Diagnosis]])</f>
        <v>2021</v>
      </c>
      <c r="I4202" t="s">
        <v>51</v>
      </c>
      <c r="J4202" t="s">
        <v>2</v>
      </c>
      <c r="K4202" t="b">
        <v>0</v>
      </c>
      <c r="L4202">
        <v>26</v>
      </c>
      <c r="M4202">
        <v>0</v>
      </c>
      <c r="N4202" t="s">
        <v>15</v>
      </c>
      <c r="O4202">
        <v>91</v>
      </c>
      <c r="P4202" t="str">
        <f>IF(Table1[[#This Row],[Survival_Time_Months]]&lt;12,"&lt;1 Year",IF(Table1[[#This Row],[Survival_Time_Months]]&lt;60,"1-5 Years","5+ Years"))</f>
        <v>5+ Years</v>
      </c>
      <c r="Q4202" t="s">
        <v>10</v>
      </c>
      <c r="R4202" t="b">
        <v>0</v>
      </c>
      <c r="S4202" t="s">
        <v>13</v>
      </c>
    </row>
    <row r="4203" spans="1:19" x14ac:dyDescent="0.35">
      <c r="A4203" t="s">
        <v>4248</v>
      </c>
      <c r="B4203">
        <v>38</v>
      </c>
      <c r="C4203" t="str">
        <f>IF(Table1[[#This Row],[Age]]&lt;=10,"Child",IF(Table1[[#This Row],[Age]]&lt;=20,"Teen", IF(Table1[[#This Row],[Age]]&lt;=40, "Young Adult",IF(Table1[[#This Row],[Age]]&lt;=60, "Middle Age","Old Age"))))</f>
        <v>Young Adult</v>
      </c>
      <c r="D4203" t="s">
        <v>40</v>
      </c>
      <c r="E4203" t="s">
        <v>47</v>
      </c>
      <c r="F4203" t="s">
        <v>36</v>
      </c>
      <c r="G4203" s="2">
        <v>44634</v>
      </c>
      <c r="H4203" s="1">
        <f>YEAR(Table1[[#This Row],[Date_of_Diagnosis]])</f>
        <v>2022</v>
      </c>
      <c r="I4203" t="s">
        <v>51</v>
      </c>
      <c r="J4203" t="s">
        <v>2</v>
      </c>
      <c r="K4203" t="b">
        <v>1</v>
      </c>
      <c r="L4203">
        <v>45</v>
      </c>
      <c r="M4203">
        <v>20</v>
      </c>
      <c r="N4203" t="s">
        <v>9</v>
      </c>
      <c r="O4203">
        <v>89</v>
      </c>
      <c r="P4203" t="str">
        <f>IF(Table1[[#This Row],[Survival_Time_Months]]&lt;12,"&lt;1 Year",IF(Table1[[#This Row],[Survival_Time_Months]]&lt;60,"1-5 Years","5+ Years"))</f>
        <v>5+ Years</v>
      </c>
      <c r="Q4203" t="s">
        <v>10</v>
      </c>
      <c r="R4203" t="b">
        <v>0</v>
      </c>
      <c r="S4203" t="s">
        <v>20</v>
      </c>
    </row>
    <row r="4204" spans="1:19" x14ac:dyDescent="0.35">
      <c r="A4204" t="s">
        <v>4249</v>
      </c>
      <c r="B4204">
        <v>68</v>
      </c>
      <c r="C4204" t="str">
        <f>IF(Table1[[#This Row],[Age]]&lt;=10,"Child",IF(Table1[[#This Row],[Age]]&lt;=20,"Teen", IF(Table1[[#This Row],[Age]]&lt;=40, "Young Adult",IF(Table1[[#This Row],[Age]]&lt;=60, "Middle Age","Old Age"))))</f>
        <v>Old Age</v>
      </c>
      <c r="D4204" t="s">
        <v>5049</v>
      </c>
      <c r="E4204" t="s">
        <v>50</v>
      </c>
      <c r="F4204" t="s">
        <v>36</v>
      </c>
      <c r="G4204" s="2">
        <v>44292</v>
      </c>
      <c r="H4204" s="1">
        <f>YEAR(Table1[[#This Row],[Date_of_Diagnosis]])</f>
        <v>2021</v>
      </c>
      <c r="I4204" t="s">
        <v>51</v>
      </c>
      <c r="J4204" t="s">
        <v>38</v>
      </c>
      <c r="K4204" t="b">
        <v>0</v>
      </c>
      <c r="L4204">
        <v>40</v>
      </c>
      <c r="M4204">
        <v>9</v>
      </c>
      <c r="N4204" t="s">
        <v>9</v>
      </c>
      <c r="O4204">
        <v>34</v>
      </c>
      <c r="P4204" t="str">
        <f>IF(Table1[[#This Row],[Survival_Time_Months]]&lt;12,"&lt;1 Year",IF(Table1[[#This Row],[Survival_Time_Months]]&lt;60,"1-5 Years","5+ Years"))</f>
        <v>1-5 Years</v>
      </c>
      <c r="Q4204" t="s">
        <v>10</v>
      </c>
      <c r="R4204" t="b">
        <v>1</v>
      </c>
      <c r="S4204" t="s">
        <v>21</v>
      </c>
    </row>
    <row r="4205" spans="1:19" x14ac:dyDescent="0.35">
      <c r="A4205" t="s">
        <v>4250</v>
      </c>
      <c r="B4205">
        <v>88</v>
      </c>
      <c r="C4205" t="str">
        <f>IF(Table1[[#This Row],[Age]]&lt;=10,"Child",IF(Table1[[#This Row],[Age]]&lt;=20,"Teen", IF(Table1[[#This Row],[Age]]&lt;=40, "Young Adult",IF(Table1[[#This Row],[Age]]&lt;=60, "Middle Age","Old Age"))))</f>
        <v>Old Age</v>
      </c>
      <c r="D4205" t="s">
        <v>40</v>
      </c>
      <c r="E4205" t="s">
        <v>35</v>
      </c>
      <c r="F4205" t="s">
        <v>36</v>
      </c>
      <c r="G4205" s="2">
        <v>44928</v>
      </c>
      <c r="H4205" s="1">
        <f>YEAR(Table1[[#This Row],[Date_of_Diagnosis]])</f>
        <v>2023</v>
      </c>
      <c r="I4205" t="s">
        <v>37</v>
      </c>
      <c r="J4205" t="s">
        <v>45</v>
      </c>
      <c r="K4205" t="b">
        <v>0</v>
      </c>
      <c r="L4205">
        <v>59</v>
      </c>
      <c r="M4205">
        <v>8</v>
      </c>
      <c r="N4205" t="s">
        <v>12</v>
      </c>
      <c r="O4205">
        <v>26</v>
      </c>
      <c r="P4205" t="str">
        <f>IF(Table1[[#This Row],[Survival_Time_Months]]&lt;12,"&lt;1 Year",IF(Table1[[#This Row],[Survival_Time_Months]]&lt;60,"1-5 Years","5+ Years"))</f>
        <v>1-5 Years</v>
      </c>
      <c r="Q4205" t="s">
        <v>10</v>
      </c>
      <c r="R4205" t="b">
        <v>0</v>
      </c>
      <c r="S4205" t="s">
        <v>13</v>
      </c>
    </row>
    <row r="4206" spans="1:19" x14ac:dyDescent="0.35">
      <c r="A4206" t="s">
        <v>4251</v>
      </c>
      <c r="B4206">
        <v>26</v>
      </c>
      <c r="C4206" t="str">
        <f>IF(Table1[[#This Row],[Age]]&lt;=10,"Child",IF(Table1[[#This Row],[Age]]&lt;=20,"Teen", IF(Table1[[#This Row],[Age]]&lt;=40, "Young Adult",IF(Table1[[#This Row],[Age]]&lt;=60, "Middle Age","Old Age"))))</f>
        <v>Young Adult</v>
      </c>
      <c r="D4206" t="s">
        <v>40</v>
      </c>
      <c r="E4206" t="s">
        <v>50</v>
      </c>
      <c r="F4206" t="s">
        <v>36</v>
      </c>
      <c r="G4206" s="2">
        <v>44870</v>
      </c>
      <c r="H4206" s="1">
        <f>YEAR(Table1[[#This Row],[Date_of_Diagnosis]])</f>
        <v>2022</v>
      </c>
      <c r="I4206" t="s">
        <v>37</v>
      </c>
      <c r="J4206" t="s">
        <v>38</v>
      </c>
      <c r="K4206" t="b">
        <v>1</v>
      </c>
      <c r="L4206">
        <v>49</v>
      </c>
      <c r="M4206">
        <v>7</v>
      </c>
      <c r="N4206" t="s">
        <v>15</v>
      </c>
      <c r="O4206">
        <v>52</v>
      </c>
      <c r="P4206" t="str">
        <f>IF(Table1[[#This Row],[Survival_Time_Months]]&lt;12,"&lt;1 Year",IF(Table1[[#This Row],[Survival_Time_Months]]&lt;60,"1-5 Years","5+ Years"))</f>
        <v>1-5 Years</v>
      </c>
      <c r="Q4206" t="s">
        <v>10</v>
      </c>
      <c r="R4206" t="b">
        <v>0</v>
      </c>
      <c r="S4206" t="s">
        <v>22</v>
      </c>
    </row>
    <row r="4207" spans="1:19" x14ac:dyDescent="0.35">
      <c r="A4207" t="s">
        <v>4252</v>
      </c>
      <c r="B4207">
        <v>72</v>
      </c>
      <c r="C4207" t="str">
        <f>IF(Table1[[#This Row],[Age]]&lt;=10,"Child",IF(Table1[[#This Row],[Age]]&lt;=20,"Teen", IF(Table1[[#This Row],[Age]]&lt;=40, "Young Adult",IF(Table1[[#This Row],[Age]]&lt;=60, "Middle Age","Old Age"))))</f>
        <v>Old Age</v>
      </c>
      <c r="D4207" t="s">
        <v>5049</v>
      </c>
      <c r="E4207" t="s">
        <v>47</v>
      </c>
      <c r="F4207" t="s">
        <v>44</v>
      </c>
      <c r="G4207" s="2">
        <v>43522</v>
      </c>
      <c r="H4207" s="1">
        <f>YEAR(Table1[[#This Row],[Date_of_Diagnosis]])</f>
        <v>2019</v>
      </c>
      <c r="I4207" t="s">
        <v>51</v>
      </c>
      <c r="J4207" t="s">
        <v>2</v>
      </c>
      <c r="K4207" t="b">
        <v>1</v>
      </c>
      <c r="L4207">
        <v>21</v>
      </c>
      <c r="M4207">
        <v>19</v>
      </c>
      <c r="N4207" t="s">
        <v>15</v>
      </c>
      <c r="O4207">
        <v>60</v>
      </c>
      <c r="P4207" t="str">
        <f>IF(Table1[[#This Row],[Survival_Time_Months]]&lt;12,"&lt;1 Year",IF(Table1[[#This Row],[Survival_Time_Months]]&lt;60,"1-5 Years","5+ Years"))</f>
        <v>5+ Years</v>
      </c>
      <c r="Q4207" t="s">
        <v>10</v>
      </c>
      <c r="R4207" t="b">
        <v>0</v>
      </c>
      <c r="S4207" t="s">
        <v>18</v>
      </c>
    </row>
    <row r="4208" spans="1:19" x14ac:dyDescent="0.35">
      <c r="A4208" t="s">
        <v>4253</v>
      </c>
      <c r="B4208">
        <v>47</v>
      </c>
      <c r="C4208" t="str">
        <f>IF(Table1[[#This Row],[Age]]&lt;=10,"Child",IF(Table1[[#This Row],[Age]]&lt;=20,"Teen", IF(Table1[[#This Row],[Age]]&lt;=40, "Young Adult",IF(Table1[[#This Row],[Age]]&lt;=60, "Middle Age","Old Age"))))</f>
        <v>Middle Age</v>
      </c>
      <c r="D4208" t="s">
        <v>5049</v>
      </c>
      <c r="E4208" t="s">
        <v>47</v>
      </c>
      <c r="F4208" t="s">
        <v>44</v>
      </c>
      <c r="G4208" s="2">
        <v>44191</v>
      </c>
      <c r="H4208" s="1">
        <f>YEAR(Table1[[#This Row],[Date_of_Diagnosis]])</f>
        <v>2020</v>
      </c>
      <c r="I4208" t="s">
        <v>48</v>
      </c>
      <c r="J4208" t="s">
        <v>2</v>
      </c>
      <c r="K4208" t="b">
        <v>1</v>
      </c>
      <c r="L4208">
        <v>7</v>
      </c>
      <c r="M4208">
        <v>15</v>
      </c>
      <c r="N4208" t="s">
        <v>9</v>
      </c>
      <c r="O4208">
        <v>1</v>
      </c>
      <c r="P4208" t="str">
        <f>IF(Table1[[#This Row],[Survival_Time_Months]]&lt;12,"&lt;1 Year",IF(Table1[[#This Row],[Survival_Time_Months]]&lt;60,"1-5 Years","5+ Years"))</f>
        <v>&lt;1 Year</v>
      </c>
      <c r="Q4208" t="s">
        <v>10</v>
      </c>
      <c r="R4208" t="b">
        <v>0</v>
      </c>
      <c r="S4208" t="s">
        <v>13</v>
      </c>
    </row>
    <row r="4209" spans="1:19" x14ac:dyDescent="0.35">
      <c r="A4209" t="s">
        <v>4254</v>
      </c>
      <c r="B4209">
        <v>30</v>
      </c>
      <c r="C4209" t="str">
        <f>IF(Table1[[#This Row],[Age]]&lt;=10,"Child",IF(Table1[[#This Row],[Age]]&lt;=20,"Teen", IF(Table1[[#This Row],[Age]]&lt;=40, "Young Adult",IF(Table1[[#This Row],[Age]]&lt;=60, "Middle Age","Old Age"))))</f>
        <v>Young Adult</v>
      </c>
      <c r="D4209" t="s">
        <v>5050</v>
      </c>
      <c r="E4209" t="s">
        <v>47</v>
      </c>
      <c r="F4209" t="s">
        <v>41</v>
      </c>
      <c r="G4209" s="2">
        <v>44823</v>
      </c>
      <c r="H4209" s="1">
        <f>YEAR(Table1[[#This Row],[Date_of_Diagnosis]])</f>
        <v>2022</v>
      </c>
      <c r="I4209" t="s">
        <v>48</v>
      </c>
      <c r="J4209" t="s">
        <v>2</v>
      </c>
      <c r="K4209" t="b">
        <v>0</v>
      </c>
      <c r="L4209">
        <v>12</v>
      </c>
      <c r="M4209">
        <v>13</v>
      </c>
      <c r="N4209" t="s">
        <v>9</v>
      </c>
      <c r="O4209">
        <v>58</v>
      </c>
      <c r="P4209" t="str">
        <f>IF(Table1[[#This Row],[Survival_Time_Months]]&lt;12,"&lt;1 Year",IF(Table1[[#This Row],[Survival_Time_Months]]&lt;60,"1-5 Years","5+ Years"))</f>
        <v>1-5 Years</v>
      </c>
      <c r="Q4209" t="s">
        <v>14</v>
      </c>
      <c r="R4209" t="b">
        <v>0</v>
      </c>
      <c r="S4209" t="s">
        <v>22</v>
      </c>
    </row>
    <row r="4210" spans="1:19" x14ac:dyDescent="0.35">
      <c r="A4210" t="s">
        <v>4255</v>
      </c>
      <c r="B4210">
        <v>74</v>
      </c>
      <c r="C4210" t="str">
        <f>IF(Table1[[#This Row],[Age]]&lt;=10,"Child",IF(Table1[[#This Row],[Age]]&lt;=20,"Teen", IF(Table1[[#This Row],[Age]]&lt;=40, "Young Adult",IF(Table1[[#This Row],[Age]]&lt;=60, "Middle Age","Old Age"))))</f>
        <v>Old Age</v>
      </c>
      <c r="D4210" t="s">
        <v>5049</v>
      </c>
      <c r="E4210" t="s">
        <v>35</v>
      </c>
      <c r="F4210" t="s">
        <v>36</v>
      </c>
      <c r="G4210" s="2">
        <v>45098</v>
      </c>
      <c r="H4210" s="1">
        <f>YEAR(Table1[[#This Row],[Date_of_Diagnosis]])</f>
        <v>2023</v>
      </c>
      <c r="I4210" t="s">
        <v>48</v>
      </c>
      <c r="J4210" t="s">
        <v>38</v>
      </c>
      <c r="K4210" t="b">
        <v>1</v>
      </c>
      <c r="L4210">
        <v>33</v>
      </c>
      <c r="M4210">
        <v>12</v>
      </c>
      <c r="N4210" t="s">
        <v>12</v>
      </c>
      <c r="O4210">
        <v>6</v>
      </c>
      <c r="P4210" t="str">
        <f>IF(Table1[[#This Row],[Survival_Time_Months]]&lt;12,"&lt;1 Year",IF(Table1[[#This Row],[Survival_Time_Months]]&lt;60,"1-5 Years","5+ Years"))</f>
        <v>&lt;1 Year</v>
      </c>
      <c r="Q4210" t="s">
        <v>14</v>
      </c>
      <c r="R4210" t="b">
        <v>0</v>
      </c>
      <c r="S4210" t="s">
        <v>18</v>
      </c>
    </row>
    <row r="4211" spans="1:19" x14ac:dyDescent="0.35">
      <c r="A4211" t="s">
        <v>4256</v>
      </c>
      <c r="B4211">
        <v>51</v>
      </c>
      <c r="C4211" t="str">
        <f>IF(Table1[[#This Row],[Age]]&lt;=10,"Child",IF(Table1[[#This Row],[Age]]&lt;=20,"Teen", IF(Table1[[#This Row],[Age]]&lt;=40, "Young Adult",IF(Table1[[#This Row],[Age]]&lt;=60, "Middle Age","Old Age"))))</f>
        <v>Middle Age</v>
      </c>
      <c r="D4211" t="s">
        <v>40</v>
      </c>
      <c r="E4211" t="s">
        <v>50</v>
      </c>
      <c r="F4211" t="s">
        <v>44</v>
      </c>
      <c r="G4211" s="2">
        <v>45134</v>
      </c>
      <c r="H4211" s="1">
        <f>YEAR(Table1[[#This Row],[Date_of_Diagnosis]])</f>
        <v>2023</v>
      </c>
      <c r="I4211" t="s">
        <v>37</v>
      </c>
      <c r="J4211" t="s">
        <v>45</v>
      </c>
      <c r="K4211" t="b">
        <v>0</v>
      </c>
      <c r="L4211">
        <v>12</v>
      </c>
      <c r="M4211">
        <v>3</v>
      </c>
      <c r="N4211" t="s">
        <v>15</v>
      </c>
      <c r="O4211">
        <v>103</v>
      </c>
      <c r="P4211" t="str">
        <f>IF(Table1[[#This Row],[Survival_Time_Months]]&lt;12,"&lt;1 Year",IF(Table1[[#This Row],[Survival_Time_Months]]&lt;60,"1-5 Years","5+ Years"))</f>
        <v>5+ Years</v>
      </c>
      <c r="Q4211" t="s">
        <v>14</v>
      </c>
      <c r="R4211" t="b">
        <v>1</v>
      </c>
      <c r="S4211" t="s">
        <v>23</v>
      </c>
    </row>
    <row r="4212" spans="1:19" x14ac:dyDescent="0.35">
      <c r="A4212" t="s">
        <v>4257</v>
      </c>
      <c r="B4212">
        <v>16</v>
      </c>
      <c r="C4212" t="str">
        <f>IF(Table1[[#This Row],[Age]]&lt;=10,"Child",IF(Table1[[#This Row],[Age]]&lt;=20,"Teen", IF(Table1[[#This Row],[Age]]&lt;=40, "Young Adult",IF(Table1[[#This Row],[Age]]&lt;=60, "Middle Age","Old Age"))))</f>
        <v>Teen</v>
      </c>
      <c r="D4212" t="s">
        <v>5050</v>
      </c>
      <c r="E4212" t="s">
        <v>35</v>
      </c>
      <c r="F4212" t="s">
        <v>36</v>
      </c>
      <c r="G4212" s="2">
        <v>43474</v>
      </c>
      <c r="H4212" s="1">
        <f>YEAR(Table1[[#This Row],[Date_of_Diagnosis]])</f>
        <v>2019</v>
      </c>
      <c r="I4212" t="s">
        <v>37</v>
      </c>
      <c r="J4212" t="s">
        <v>38</v>
      </c>
      <c r="K4212" t="b">
        <v>0</v>
      </c>
      <c r="L4212">
        <v>70</v>
      </c>
      <c r="M4212">
        <v>17</v>
      </c>
      <c r="N4212" t="s">
        <v>15</v>
      </c>
      <c r="O4212">
        <v>8</v>
      </c>
      <c r="P4212" t="str">
        <f>IF(Table1[[#This Row],[Survival_Time_Months]]&lt;12,"&lt;1 Year",IF(Table1[[#This Row],[Survival_Time_Months]]&lt;60,"1-5 Years","5+ Years"))</f>
        <v>&lt;1 Year</v>
      </c>
      <c r="Q4212" t="s">
        <v>14</v>
      </c>
      <c r="R4212" t="b">
        <v>0</v>
      </c>
      <c r="S4212" t="s">
        <v>23</v>
      </c>
    </row>
    <row r="4213" spans="1:19" x14ac:dyDescent="0.35">
      <c r="A4213" t="s">
        <v>4258</v>
      </c>
      <c r="B4213">
        <v>18</v>
      </c>
      <c r="C4213" t="str">
        <f>IF(Table1[[#This Row],[Age]]&lt;=10,"Child",IF(Table1[[#This Row],[Age]]&lt;=20,"Teen", IF(Table1[[#This Row],[Age]]&lt;=40, "Young Adult",IF(Table1[[#This Row],[Age]]&lt;=60, "Middle Age","Old Age"))))</f>
        <v>Teen</v>
      </c>
      <c r="D4213" t="s">
        <v>40</v>
      </c>
      <c r="E4213" t="s">
        <v>50</v>
      </c>
      <c r="F4213" t="s">
        <v>41</v>
      </c>
      <c r="G4213" s="2">
        <v>45378</v>
      </c>
      <c r="H4213" s="1">
        <f>YEAR(Table1[[#This Row],[Date_of_Diagnosis]])</f>
        <v>2024</v>
      </c>
      <c r="I4213" t="s">
        <v>42</v>
      </c>
      <c r="J4213" t="s">
        <v>45</v>
      </c>
      <c r="K4213" t="b">
        <v>0</v>
      </c>
      <c r="L4213">
        <v>43</v>
      </c>
      <c r="M4213">
        <v>12</v>
      </c>
      <c r="N4213" t="s">
        <v>15</v>
      </c>
      <c r="O4213">
        <v>69</v>
      </c>
      <c r="P4213" t="str">
        <f>IF(Table1[[#This Row],[Survival_Time_Months]]&lt;12,"&lt;1 Year",IF(Table1[[#This Row],[Survival_Time_Months]]&lt;60,"1-5 Years","5+ Years"))</f>
        <v>5+ Years</v>
      </c>
      <c r="Q4213" t="s">
        <v>14</v>
      </c>
      <c r="R4213" t="b">
        <v>1</v>
      </c>
      <c r="S4213" t="s">
        <v>23</v>
      </c>
    </row>
    <row r="4214" spans="1:19" x14ac:dyDescent="0.35">
      <c r="A4214" t="s">
        <v>4259</v>
      </c>
      <c r="B4214">
        <v>67</v>
      </c>
      <c r="C4214" t="str">
        <f>IF(Table1[[#This Row],[Age]]&lt;=10,"Child",IF(Table1[[#This Row],[Age]]&lt;=20,"Teen", IF(Table1[[#This Row],[Age]]&lt;=40, "Young Adult",IF(Table1[[#This Row],[Age]]&lt;=60, "Middle Age","Old Age"))))</f>
        <v>Old Age</v>
      </c>
      <c r="D4214" t="s">
        <v>40</v>
      </c>
      <c r="E4214" t="s">
        <v>47</v>
      </c>
      <c r="F4214" t="s">
        <v>41</v>
      </c>
      <c r="G4214" s="2">
        <v>44269</v>
      </c>
      <c r="H4214" s="1">
        <f>YEAR(Table1[[#This Row],[Date_of_Diagnosis]])</f>
        <v>2021</v>
      </c>
      <c r="I4214" t="s">
        <v>37</v>
      </c>
      <c r="J4214" t="s">
        <v>2</v>
      </c>
      <c r="K4214" t="b">
        <v>1</v>
      </c>
      <c r="L4214">
        <v>33</v>
      </c>
      <c r="M4214">
        <v>15</v>
      </c>
      <c r="N4214" t="s">
        <v>12</v>
      </c>
      <c r="O4214">
        <v>87</v>
      </c>
      <c r="P4214" t="str">
        <f>IF(Table1[[#This Row],[Survival_Time_Months]]&lt;12,"&lt;1 Year",IF(Table1[[#This Row],[Survival_Time_Months]]&lt;60,"1-5 Years","5+ Years"))</f>
        <v>5+ Years</v>
      </c>
      <c r="Q4214" t="s">
        <v>14</v>
      </c>
      <c r="R4214" t="b">
        <v>0</v>
      </c>
      <c r="S4214" t="s">
        <v>23</v>
      </c>
    </row>
    <row r="4215" spans="1:19" x14ac:dyDescent="0.35">
      <c r="A4215" t="s">
        <v>4260</v>
      </c>
      <c r="B4215">
        <v>76</v>
      </c>
      <c r="C4215" t="str">
        <f>IF(Table1[[#This Row],[Age]]&lt;=10,"Child",IF(Table1[[#This Row],[Age]]&lt;=20,"Teen", IF(Table1[[#This Row],[Age]]&lt;=40, "Young Adult",IF(Table1[[#This Row],[Age]]&lt;=60, "Middle Age","Old Age"))))</f>
        <v>Old Age</v>
      </c>
      <c r="D4215" t="s">
        <v>40</v>
      </c>
      <c r="E4215" t="s">
        <v>50</v>
      </c>
      <c r="F4215" t="s">
        <v>36</v>
      </c>
      <c r="G4215" s="2">
        <v>45299</v>
      </c>
      <c r="H4215" s="1">
        <f>YEAR(Table1[[#This Row],[Date_of_Diagnosis]])</f>
        <v>2024</v>
      </c>
      <c r="I4215" t="s">
        <v>51</v>
      </c>
      <c r="J4215" t="s">
        <v>2</v>
      </c>
      <c r="K4215" t="b">
        <v>0</v>
      </c>
      <c r="L4215">
        <v>50</v>
      </c>
      <c r="M4215">
        <v>4</v>
      </c>
      <c r="N4215" t="s">
        <v>15</v>
      </c>
      <c r="O4215">
        <v>55</v>
      </c>
      <c r="P4215" t="str">
        <f>IF(Table1[[#This Row],[Survival_Time_Months]]&lt;12,"&lt;1 Year",IF(Table1[[#This Row],[Survival_Time_Months]]&lt;60,"1-5 Years","5+ Years"))</f>
        <v>1-5 Years</v>
      </c>
      <c r="Q4215" t="s">
        <v>14</v>
      </c>
      <c r="R4215" t="b">
        <v>0</v>
      </c>
      <c r="S4215" t="s">
        <v>21</v>
      </c>
    </row>
    <row r="4216" spans="1:19" x14ac:dyDescent="0.35">
      <c r="A4216" t="s">
        <v>4261</v>
      </c>
      <c r="B4216">
        <v>15</v>
      </c>
      <c r="C4216" t="str">
        <f>IF(Table1[[#This Row],[Age]]&lt;=10,"Child",IF(Table1[[#This Row],[Age]]&lt;=20,"Teen", IF(Table1[[#This Row],[Age]]&lt;=40, "Young Adult",IF(Table1[[#This Row],[Age]]&lt;=60, "Middle Age","Old Age"))))</f>
        <v>Teen</v>
      </c>
      <c r="D4216" t="s">
        <v>5050</v>
      </c>
      <c r="E4216" t="s">
        <v>35</v>
      </c>
      <c r="F4216" t="s">
        <v>41</v>
      </c>
      <c r="G4216" s="2">
        <v>44577</v>
      </c>
      <c r="H4216" s="1">
        <f>YEAR(Table1[[#This Row],[Date_of_Diagnosis]])</f>
        <v>2022</v>
      </c>
      <c r="I4216" t="s">
        <v>37</v>
      </c>
      <c r="J4216" t="s">
        <v>45</v>
      </c>
      <c r="K4216" t="b">
        <v>1</v>
      </c>
      <c r="L4216">
        <v>3</v>
      </c>
      <c r="M4216">
        <v>6</v>
      </c>
      <c r="N4216" t="s">
        <v>12</v>
      </c>
      <c r="O4216">
        <v>114</v>
      </c>
      <c r="P4216" t="str">
        <f>IF(Table1[[#This Row],[Survival_Time_Months]]&lt;12,"&lt;1 Year",IF(Table1[[#This Row],[Survival_Time_Months]]&lt;60,"1-5 Years","5+ Years"))</f>
        <v>5+ Years</v>
      </c>
      <c r="Q4216" t="s">
        <v>14</v>
      </c>
      <c r="R4216" t="b">
        <v>0</v>
      </c>
      <c r="S4216" t="s">
        <v>19</v>
      </c>
    </row>
    <row r="4217" spans="1:19" x14ac:dyDescent="0.35">
      <c r="A4217" t="s">
        <v>4262</v>
      </c>
      <c r="B4217">
        <v>42</v>
      </c>
      <c r="C4217" t="str">
        <f>IF(Table1[[#This Row],[Age]]&lt;=10,"Child",IF(Table1[[#This Row],[Age]]&lt;=20,"Teen", IF(Table1[[#This Row],[Age]]&lt;=40, "Young Adult",IF(Table1[[#This Row],[Age]]&lt;=60, "Middle Age","Old Age"))))</f>
        <v>Middle Age</v>
      </c>
      <c r="D4217" t="s">
        <v>40</v>
      </c>
      <c r="E4217" t="s">
        <v>35</v>
      </c>
      <c r="F4217" t="s">
        <v>44</v>
      </c>
      <c r="G4217" s="2">
        <v>45098</v>
      </c>
      <c r="H4217" s="1">
        <f>YEAR(Table1[[#This Row],[Date_of_Diagnosis]])</f>
        <v>2023</v>
      </c>
      <c r="I4217" t="s">
        <v>37</v>
      </c>
      <c r="J4217" t="s">
        <v>38</v>
      </c>
      <c r="K4217" t="b">
        <v>1</v>
      </c>
      <c r="L4217">
        <v>13</v>
      </c>
      <c r="M4217">
        <v>16</v>
      </c>
      <c r="N4217" t="s">
        <v>15</v>
      </c>
      <c r="O4217">
        <v>77</v>
      </c>
      <c r="P4217" t="str">
        <f>IF(Table1[[#This Row],[Survival_Time_Months]]&lt;12,"&lt;1 Year",IF(Table1[[#This Row],[Survival_Time_Months]]&lt;60,"1-5 Years","5+ Years"))</f>
        <v>5+ Years</v>
      </c>
      <c r="Q4217" t="s">
        <v>10</v>
      </c>
      <c r="R4217" t="b">
        <v>0</v>
      </c>
      <c r="S4217" t="s">
        <v>21</v>
      </c>
    </row>
    <row r="4218" spans="1:19" x14ac:dyDescent="0.35">
      <c r="A4218" t="s">
        <v>4263</v>
      </c>
      <c r="B4218">
        <v>29</v>
      </c>
      <c r="C4218" t="str">
        <f>IF(Table1[[#This Row],[Age]]&lt;=10,"Child",IF(Table1[[#This Row],[Age]]&lt;=20,"Teen", IF(Table1[[#This Row],[Age]]&lt;=40, "Young Adult",IF(Table1[[#This Row],[Age]]&lt;=60, "Middle Age","Old Age"))))</f>
        <v>Young Adult</v>
      </c>
      <c r="D4218" t="s">
        <v>5049</v>
      </c>
      <c r="E4218" t="s">
        <v>35</v>
      </c>
      <c r="F4218" t="s">
        <v>36</v>
      </c>
      <c r="G4218" s="2">
        <v>45147</v>
      </c>
      <c r="H4218" s="1">
        <f>YEAR(Table1[[#This Row],[Date_of_Diagnosis]])</f>
        <v>2023</v>
      </c>
      <c r="I4218" t="s">
        <v>48</v>
      </c>
      <c r="J4218" t="s">
        <v>38</v>
      </c>
      <c r="K4218" t="b">
        <v>1</v>
      </c>
      <c r="L4218">
        <v>57</v>
      </c>
      <c r="M4218">
        <v>0</v>
      </c>
      <c r="N4218" t="s">
        <v>9</v>
      </c>
      <c r="O4218">
        <v>82</v>
      </c>
      <c r="P4218" t="str">
        <f>IF(Table1[[#This Row],[Survival_Time_Months]]&lt;12,"&lt;1 Year",IF(Table1[[#This Row],[Survival_Time_Months]]&lt;60,"1-5 Years","5+ Years"))</f>
        <v>5+ Years</v>
      </c>
      <c r="Q4218" t="s">
        <v>10</v>
      </c>
      <c r="R4218" t="b">
        <v>1</v>
      </c>
      <c r="S4218" t="s">
        <v>11</v>
      </c>
    </row>
    <row r="4219" spans="1:19" x14ac:dyDescent="0.35">
      <c r="A4219" t="s">
        <v>4264</v>
      </c>
      <c r="B4219">
        <v>21</v>
      </c>
      <c r="C4219" t="str">
        <f>IF(Table1[[#This Row],[Age]]&lt;=10,"Child",IF(Table1[[#This Row],[Age]]&lt;=20,"Teen", IF(Table1[[#This Row],[Age]]&lt;=40, "Young Adult",IF(Table1[[#This Row],[Age]]&lt;=60, "Middle Age","Old Age"))))</f>
        <v>Young Adult</v>
      </c>
      <c r="D4219" t="s">
        <v>40</v>
      </c>
      <c r="E4219" t="s">
        <v>47</v>
      </c>
      <c r="F4219" t="s">
        <v>41</v>
      </c>
      <c r="G4219" s="2">
        <v>44844</v>
      </c>
      <c r="H4219" s="1">
        <f>YEAR(Table1[[#This Row],[Date_of_Diagnosis]])</f>
        <v>2022</v>
      </c>
      <c r="I4219" t="s">
        <v>48</v>
      </c>
      <c r="J4219" t="s">
        <v>45</v>
      </c>
      <c r="K4219" t="b">
        <v>1</v>
      </c>
      <c r="L4219">
        <v>40</v>
      </c>
      <c r="M4219">
        <v>10</v>
      </c>
      <c r="N4219" t="s">
        <v>12</v>
      </c>
      <c r="O4219">
        <v>68</v>
      </c>
      <c r="P4219" t="str">
        <f>IF(Table1[[#This Row],[Survival_Time_Months]]&lt;12,"&lt;1 Year",IF(Table1[[#This Row],[Survival_Time_Months]]&lt;60,"1-5 Years","5+ Years"))</f>
        <v>5+ Years</v>
      </c>
      <c r="Q4219" t="s">
        <v>14</v>
      </c>
      <c r="R4219" t="b">
        <v>1</v>
      </c>
      <c r="S4219" t="s">
        <v>11</v>
      </c>
    </row>
    <row r="4220" spans="1:19" x14ac:dyDescent="0.35">
      <c r="A4220" t="s">
        <v>4265</v>
      </c>
      <c r="B4220">
        <v>8</v>
      </c>
      <c r="C4220" t="str">
        <f>IF(Table1[[#This Row],[Age]]&lt;=10,"Child",IF(Table1[[#This Row],[Age]]&lt;=20,"Teen", IF(Table1[[#This Row],[Age]]&lt;=40, "Young Adult",IF(Table1[[#This Row],[Age]]&lt;=60, "Middle Age","Old Age"))))</f>
        <v>Child</v>
      </c>
      <c r="D4220" t="s">
        <v>40</v>
      </c>
      <c r="E4220" t="s">
        <v>47</v>
      </c>
      <c r="F4220" t="s">
        <v>44</v>
      </c>
      <c r="G4220" s="2">
        <v>45387</v>
      </c>
      <c r="H4220" s="1">
        <f>YEAR(Table1[[#This Row],[Date_of_Diagnosis]])</f>
        <v>2024</v>
      </c>
      <c r="I4220" t="s">
        <v>42</v>
      </c>
      <c r="J4220" t="s">
        <v>2</v>
      </c>
      <c r="K4220" t="b">
        <v>0</v>
      </c>
      <c r="L4220">
        <v>40</v>
      </c>
      <c r="M4220">
        <v>6</v>
      </c>
      <c r="N4220" t="s">
        <v>12</v>
      </c>
      <c r="O4220">
        <v>85</v>
      </c>
      <c r="P4220" t="str">
        <f>IF(Table1[[#This Row],[Survival_Time_Months]]&lt;12,"&lt;1 Year",IF(Table1[[#This Row],[Survival_Time_Months]]&lt;60,"1-5 Years","5+ Years"))</f>
        <v>5+ Years</v>
      </c>
      <c r="Q4220" t="s">
        <v>10</v>
      </c>
      <c r="R4220" t="b">
        <v>0</v>
      </c>
      <c r="S4220" t="s">
        <v>20</v>
      </c>
    </row>
    <row r="4221" spans="1:19" x14ac:dyDescent="0.35">
      <c r="A4221" t="s">
        <v>4266</v>
      </c>
      <c r="B4221">
        <v>89</v>
      </c>
      <c r="C4221" t="str">
        <f>IF(Table1[[#This Row],[Age]]&lt;=10,"Child",IF(Table1[[#This Row],[Age]]&lt;=20,"Teen", IF(Table1[[#This Row],[Age]]&lt;=40, "Young Adult",IF(Table1[[#This Row],[Age]]&lt;=60, "Middle Age","Old Age"))))</f>
        <v>Old Age</v>
      </c>
      <c r="D4221" t="s">
        <v>40</v>
      </c>
      <c r="E4221" t="s">
        <v>50</v>
      </c>
      <c r="F4221" t="s">
        <v>41</v>
      </c>
      <c r="G4221" s="2">
        <v>43538</v>
      </c>
      <c r="H4221" s="1">
        <f>YEAR(Table1[[#This Row],[Date_of_Diagnosis]])</f>
        <v>2019</v>
      </c>
      <c r="I4221" t="s">
        <v>48</v>
      </c>
      <c r="J4221" t="s">
        <v>2</v>
      </c>
      <c r="K4221" t="b">
        <v>0</v>
      </c>
      <c r="L4221">
        <v>25</v>
      </c>
      <c r="M4221">
        <v>19</v>
      </c>
      <c r="N4221" t="s">
        <v>15</v>
      </c>
      <c r="O4221">
        <v>68</v>
      </c>
      <c r="P4221" t="str">
        <f>IF(Table1[[#This Row],[Survival_Time_Months]]&lt;12,"&lt;1 Year",IF(Table1[[#This Row],[Survival_Time_Months]]&lt;60,"1-5 Years","5+ Years"))</f>
        <v>5+ Years</v>
      </c>
      <c r="Q4221" t="s">
        <v>10</v>
      </c>
      <c r="R4221" t="b">
        <v>0</v>
      </c>
      <c r="S4221" t="s">
        <v>18</v>
      </c>
    </row>
    <row r="4222" spans="1:19" x14ac:dyDescent="0.35">
      <c r="A4222" t="s">
        <v>4267</v>
      </c>
      <c r="B4222">
        <v>46</v>
      </c>
      <c r="C4222" t="str">
        <f>IF(Table1[[#This Row],[Age]]&lt;=10,"Child",IF(Table1[[#This Row],[Age]]&lt;=20,"Teen", IF(Table1[[#This Row],[Age]]&lt;=40, "Young Adult",IF(Table1[[#This Row],[Age]]&lt;=60, "Middle Age","Old Age"))))</f>
        <v>Middle Age</v>
      </c>
      <c r="D4222" t="s">
        <v>40</v>
      </c>
      <c r="E4222" t="s">
        <v>50</v>
      </c>
      <c r="F4222" t="s">
        <v>36</v>
      </c>
      <c r="G4222" s="2">
        <v>44282</v>
      </c>
      <c r="H4222" s="1">
        <f>YEAR(Table1[[#This Row],[Date_of_Diagnosis]])</f>
        <v>2021</v>
      </c>
      <c r="I4222" t="s">
        <v>37</v>
      </c>
      <c r="J4222" t="s">
        <v>45</v>
      </c>
      <c r="K4222" t="b">
        <v>0</v>
      </c>
      <c r="L4222">
        <v>1</v>
      </c>
      <c r="M4222">
        <v>12</v>
      </c>
      <c r="N4222" t="s">
        <v>12</v>
      </c>
      <c r="O4222">
        <v>6</v>
      </c>
      <c r="P4222" t="str">
        <f>IF(Table1[[#This Row],[Survival_Time_Months]]&lt;12,"&lt;1 Year",IF(Table1[[#This Row],[Survival_Time_Months]]&lt;60,"1-5 Years","5+ Years"))</f>
        <v>&lt;1 Year</v>
      </c>
      <c r="Q4222" t="s">
        <v>14</v>
      </c>
      <c r="R4222" t="b">
        <v>1</v>
      </c>
      <c r="S4222" t="s">
        <v>20</v>
      </c>
    </row>
    <row r="4223" spans="1:19" x14ac:dyDescent="0.35">
      <c r="A4223" t="s">
        <v>4268</v>
      </c>
      <c r="B4223">
        <v>34</v>
      </c>
      <c r="C4223" t="str">
        <f>IF(Table1[[#This Row],[Age]]&lt;=10,"Child",IF(Table1[[#This Row],[Age]]&lt;=20,"Teen", IF(Table1[[#This Row],[Age]]&lt;=40, "Young Adult",IF(Table1[[#This Row],[Age]]&lt;=60, "Middle Age","Old Age"))))</f>
        <v>Young Adult</v>
      </c>
      <c r="D4223" t="s">
        <v>5049</v>
      </c>
      <c r="E4223" t="s">
        <v>47</v>
      </c>
      <c r="F4223" t="s">
        <v>41</v>
      </c>
      <c r="G4223" s="2">
        <v>44885</v>
      </c>
      <c r="H4223" s="1">
        <f>YEAR(Table1[[#This Row],[Date_of_Diagnosis]])</f>
        <v>2022</v>
      </c>
      <c r="I4223" t="s">
        <v>42</v>
      </c>
      <c r="J4223" t="s">
        <v>38</v>
      </c>
      <c r="K4223" t="b">
        <v>1</v>
      </c>
      <c r="L4223">
        <v>66</v>
      </c>
      <c r="M4223">
        <v>9</v>
      </c>
      <c r="N4223" t="s">
        <v>9</v>
      </c>
      <c r="O4223">
        <v>44</v>
      </c>
      <c r="P4223" t="str">
        <f>IF(Table1[[#This Row],[Survival_Time_Months]]&lt;12,"&lt;1 Year",IF(Table1[[#This Row],[Survival_Time_Months]]&lt;60,"1-5 Years","5+ Years"))</f>
        <v>1-5 Years</v>
      </c>
      <c r="Q4223" t="s">
        <v>14</v>
      </c>
      <c r="R4223" t="b">
        <v>0</v>
      </c>
      <c r="S4223" t="s">
        <v>13</v>
      </c>
    </row>
    <row r="4224" spans="1:19" x14ac:dyDescent="0.35">
      <c r="A4224" t="s">
        <v>4269</v>
      </c>
      <c r="B4224">
        <v>60</v>
      </c>
      <c r="C4224" t="str">
        <f>IF(Table1[[#This Row],[Age]]&lt;=10,"Child",IF(Table1[[#This Row],[Age]]&lt;=20,"Teen", IF(Table1[[#This Row],[Age]]&lt;=40, "Young Adult",IF(Table1[[#This Row],[Age]]&lt;=60, "Middle Age","Old Age"))))</f>
        <v>Middle Age</v>
      </c>
      <c r="D4224" t="s">
        <v>5049</v>
      </c>
      <c r="E4224" t="s">
        <v>35</v>
      </c>
      <c r="F4224" t="s">
        <v>44</v>
      </c>
      <c r="G4224" s="2">
        <v>44452</v>
      </c>
      <c r="H4224" s="1">
        <f>YEAR(Table1[[#This Row],[Date_of_Diagnosis]])</f>
        <v>2021</v>
      </c>
      <c r="I4224" t="s">
        <v>37</v>
      </c>
      <c r="J4224" t="s">
        <v>2</v>
      </c>
      <c r="K4224" t="b">
        <v>0</v>
      </c>
      <c r="L4224">
        <v>26</v>
      </c>
      <c r="M4224">
        <v>6</v>
      </c>
      <c r="N4224" t="s">
        <v>9</v>
      </c>
      <c r="O4224">
        <v>43</v>
      </c>
      <c r="P4224" t="str">
        <f>IF(Table1[[#This Row],[Survival_Time_Months]]&lt;12,"&lt;1 Year",IF(Table1[[#This Row],[Survival_Time_Months]]&lt;60,"1-5 Years","5+ Years"))</f>
        <v>1-5 Years</v>
      </c>
      <c r="Q4224" t="s">
        <v>14</v>
      </c>
      <c r="R4224" t="b">
        <v>1</v>
      </c>
      <c r="S4224" t="s">
        <v>17</v>
      </c>
    </row>
    <row r="4225" spans="1:19" x14ac:dyDescent="0.35">
      <c r="A4225" t="s">
        <v>4270</v>
      </c>
      <c r="B4225">
        <v>59</v>
      </c>
      <c r="C4225" t="str">
        <f>IF(Table1[[#This Row],[Age]]&lt;=10,"Child",IF(Table1[[#This Row],[Age]]&lt;=20,"Teen", IF(Table1[[#This Row],[Age]]&lt;=40, "Young Adult",IF(Table1[[#This Row],[Age]]&lt;=60, "Middle Age","Old Age"))))</f>
        <v>Middle Age</v>
      </c>
      <c r="D4225" t="s">
        <v>5049</v>
      </c>
      <c r="E4225" t="s">
        <v>47</v>
      </c>
      <c r="F4225" t="s">
        <v>36</v>
      </c>
      <c r="G4225" s="2">
        <v>44308</v>
      </c>
      <c r="H4225" s="1">
        <f>YEAR(Table1[[#This Row],[Date_of_Diagnosis]])</f>
        <v>2021</v>
      </c>
      <c r="I4225" t="s">
        <v>37</v>
      </c>
      <c r="J4225" t="s">
        <v>2</v>
      </c>
      <c r="K4225" t="b">
        <v>0</v>
      </c>
      <c r="L4225">
        <v>69</v>
      </c>
      <c r="M4225">
        <v>1</v>
      </c>
      <c r="N4225" t="s">
        <v>9</v>
      </c>
      <c r="O4225">
        <v>77</v>
      </c>
      <c r="P4225" t="str">
        <f>IF(Table1[[#This Row],[Survival_Time_Months]]&lt;12,"&lt;1 Year",IF(Table1[[#This Row],[Survival_Time_Months]]&lt;60,"1-5 Years","5+ Years"))</f>
        <v>5+ Years</v>
      </c>
      <c r="Q4225" t="s">
        <v>14</v>
      </c>
      <c r="R4225" t="b">
        <v>0</v>
      </c>
      <c r="S4225" t="s">
        <v>11</v>
      </c>
    </row>
    <row r="4226" spans="1:19" x14ac:dyDescent="0.35">
      <c r="A4226" t="s">
        <v>4271</v>
      </c>
      <c r="B4226">
        <v>63</v>
      </c>
      <c r="C4226" t="str">
        <f>IF(Table1[[#This Row],[Age]]&lt;=10,"Child",IF(Table1[[#This Row],[Age]]&lt;=20,"Teen", IF(Table1[[#This Row],[Age]]&lt;=40, "Young Adult",IF(Table1[[#This Row],[Age]]&lt;=60, "Middle Age","Old Age"))))</f>
        <v>Old Age</v>
      </c>
      <c r="D4226" t="s">
        <v>40</v>
      </c>
      <c r="E4226" t="s">
        <v>47</v>
      </c>
      <c r="F4226" t="s">
        <v>36</v>
      </c>
      <c r="G4226" s="2">
        <v>45318</v>
      </c>
      <c r="H4226" s="1">
        <f>YEAR(Table1[[#This Row],[Date_of_Diagnosis]])</f>
        <v>2024</v>
      </c>
      <c r="I4226" t="s">
        <v>37</v>
      </c>
      <c r="J4226" t="s">
        <v>2</v>
      </c>
      <c r="K4226" t="b">
        <v>1</v>
      </c>
      <c r="L4226">
        <v>49</v>
      </c>
      <c r="M4226">
        <v>19</v>
      </c>
      <c r="N4226" t="s">
        <v>12</v>
      </c>
      <c r="O4226">
        <v>75</v>
      </c>
      <c r="P4226" t="str">
        <f>IF(Table1[[#This Row],[Survival_Time_Months]]&lt;12,"&lt;1 Year",IF(Table1[[#This Row],[Survival_Time_Months]]&lt;60,"1-5 Years","5+ Years"))</f>
        <v>5+ Years</v>
      </c>
      <c r="Q4226" t="s">
        <v>14</v>
      </c>
      <c r="R4226" t="b">
        <v>0</v>
      </c>
      <c r="S4226" t="s">
        <v>13</v>
      </c>
    </row>
    <row r="4227" spans="1:19" x14ac:dyDescent="0.35">
      <c r="A4227" t="s">
        <v>4272</v>
      </c>
      <c r="B4227">
        <v>15</v>
      </c>
      <c r="C4227" t="str">
        <f>IF(Table1[[#This Row],[Age]]&lt;=10,"Child",IF(Table1[[#This Row],[Age]]&lt;=20,"Teen", IF(Table1[[#This Row],[Age]]&lt;=40, "Young Adult",IF(Table1[[#This Row],[Age]]&lt;=60, "Middle Age","Old Age"))))</f>
        <v>Teen</v>
      </c>
      <c r="D4227" t="s">
        <v>5049</v>
      </c>
      <c r="E4227" t="s">
        <v>47</v>
      </c>
      <c r="F4227" t="s">
        <v>36</v>
      </c>
      <c r="G4227" s="2">
        <v>44238</v>
      </c>
      <c r="H4227" s="1">
        <f>YEAR(Table1[[#This Row],[Date_of_Diagnosis]])</f>
        <v>2021</v>
      </c>
      <c r="I4227" t="s">
        <v>51</v>
      </c>
      <c r="J4227" t="s">
        <v>45</v>
      </c>
      <c r="K4227" t="b">
        <v>0</v>
      </c>
      <c r="L4227">
        <v>58</v>
      </c>
      <c r="M4227">
        <v>11</v>
      </c>
      <c r="N4227" t="s">
        <v>12</v>
      </c>
      <c r="O4227">
        <v>82</v>
      </c>
      <c r="P4227" t="str">
        <f>IF(Table1[[#This Row],[Survival_Time_Months]]&lt;12,"&lt;1 Year",IF(Table1[[#This Row],[Survival_Time_Months]]&lt;60,"1-5 Years","5+ Years"))</f>
        <v>5+ Years</v>
      </c>
      <c r="Q4227" t="s">
        <v>14</v>
      </c>
      <c r="R4227" t="b">
        <v>1</v>
      </c>
      <c r="S4227" t="s">
        <v>11</v>
      </c>
    </row>
    <row r="4228" spans="1:19" x14ac:dyDescent="0.35">
      <c r="A4228" t="s">
        <v>4273</v>
      </c>
      <c r="B4228">
        <v>47</v>
      </c>
      <c r="C4228" t="str">
        <f>IF(Table1[[#This Row],[Age]]&lt;=10,"Child",IF(Table1[[#This Row],[Age]]&lt;=20,"Teen", IF(Table1[[#This Row],[Age]]&lt;=40, "Young Adult",IF(Table1[[#This Row],[Age]]&lt;=60, "Middle Age","Old Age"))))</f>
        <v>Middle Age</v>
      </c>
      <c r="D4228" t="s">
        <v>5049</v>
      </c>
      <c r="E4228" t="s">
        <v>50</v>
      </c>
      <c r="F4228" t="s">
        <v>36</v>
      </c>
      <c r="G4228" s="2">
        <v>44899</v>
      </c>
      <c r="H4228" s="1">
        <f>YEAR(Table1[[#This Row],[Date_of_Diagnosis]])</f>
        <v>2022</v>
      </c>
      <c r="I4228" t="s">
        <v>51</v>
      </c>
      <c r="J4228" t="s">
        <v>38</v>
      </c>
      <c r="K4228" t="b">
        <v>0</v>
      </c>
      <c r="L4228">
        <v>31</v>
      </c>
      <c r="M4228">
        <v>10</v>
      </c>
      <c r="N4228" t="s">
        <v>9</v>
      </c>
      <c r="O4228">
        <v>76</v>
      </c>
      <c r="P4228" t="str">
        <f>IF(Table1[[#This Row],[Survival_Time_Months]]&lt;12,"&lt;1 Year",IF(Table1[[#This Row],[Survival_Time_Months]]&lt;60,"1-5 Years","5+ Years"))</f>
        <v>5+ Years</v>
      </c>
      <c r="Q4228" t="s">
        <v>10</v>
      </c>
      <c r="R4228" t="b">
        <v>0</v>
      </c>
      <c r="S4228" t="s">
        <v>11</v>
      </c>
    </row>
    <row r="4229" spans="1:19" x14ac:dyDescent="0.35">
      <c r="A4229" t="s">
        <v>4274</v>
      </c>
      <c r="B4229">
        <v>14</v>
      </c>
      <c r="C4229" t="str">
        <f>IF(Table1[[#This Row],[Age]]&lt;=10,"Child",IF(Table1[[#This Row],[Age]]&lt;=20,"Teen", IF(Table1[[#This Row],[Age]]&lt;=40, "Young Adult",IF(Table1[[#This Row],[Age]]&lt;=60, "Middle Age","Old Age"))))</f>
        <v>Teen</v>
      </c>
      <c r="D4229" t="s">
        <v>40</v>
      </c>
      <c r="E4229" t="s">
        <v>35</v>
      </c>
      <c r="F4229" t="s">
        <v>41</v>
      </c>
      <c r="G4229" s="2">
        <v>43626</v>
      </c>
      <c r="H4229" s="1">
        <f>YEAR(Table1[[#This Row],[Date_of_Diagnosis]])</f>
        <v>2019</v>
      </c>
      <c r="I4229" t="s">
        <v>42</v>
      </c>
      <c r="J4229" t="s">
        <v>2</v>
      </c>
      <c r="K4229" t="b">
        <v>1</v>
      </c>
      <c r="L4229">
        <v>4</v>
      </c>
      <c r="M4229">
        <v>0</v>
      </c>
      <c r="N4229" t="s">
        <v>15</v>
      </c>
      <c r="O4229">
        <v>109</v>
      </c>
      <c r="P4229" t="str">
        <f>IF(Table1[[#This Row],[Survival_Time_Months]]&lt;12,"&lt;1 Year",IF(Table1[[#This Row],[Survival_Time_Months]]&lt;60,"1-5 Years","5+ Years"))</f>
        <v>5+ Years</v>
      </c>
      <c r="Q4229" t="s">
        <v>14</v>
      </c>
      <c r="R4229" t="b">
        <v>0</v>
      </c>
      <c r="S4229" t="s">
        <v>11</v>
      </c>
    </row>
    <row r="4230" spans="1:19" x14ac:dyDescent="0.35">
      <c r="A4230" t="s">
        <v>4275</v>
      </c>
      <c r="B4230">
        <v>87</v>
      </c>
      <c r="C4230" t="str">
        <f>IF(Table1[[#This Row],[Age]]&lt;=10,"Child",IF(Table1[[#This Row],[Age]]&lt;=20,"Teen", IF(Table1[[#This Row],[Age]]&lt;=40, "Young Adult",IF(Table1[[#This Row],[Age]]&lt;=60, "Middle Age","Old Age"))))</f>
        <v>Old Age</v>
      </c>
      <c r="D4230" t="s">
        <v>40</v>
      </c>
      <c r="E4230" t="s">
        <v>50</v>
      </c>
      <c r="F4230" t="s">
        <v>36</v>
      </c>
      <c r="G4230" s="2">
        <v>45215</v>
      </c>
      <c r="H4230" s="1">
        <f>YEAR(Table1[[#This Row],[Date_of_Diagnosis]])</f>
        <v>2023</v>
      </c>
      <c r="I4230" t="s">
        <v>42</v>
      </c>
      <c r="J4230" t="s">
        <v>45</v>
      </c>
      <c r="K4230" t="b">
        <v>0</v>
      </c>
      <c r="L4230">
        <v>57</v>
      </c>
      <c r="M4230">
        <v>13</v>
      </c>
      <c r="N4230" t="s">
        <v>12</v>
      </c>
      <c r="O4230">
        <v>111</v>
      </c>
      <c r="P4230" t="str">
        <f>IF(Table1[[#This Row],[Survival_Time_Months]]&lt;12,"&lt;1 Year",IF(Table1[[#This Row],[Survival_Time_Months]]&lt;60,"1-5 Years","5+ Years"))</f>
        <v>5+ Years</v>
      </c>
      <c r="Q4230" t="s">
        <v>10</v>
      </c>
      <c r="R4230" t="b">
        <v>0</v>
      </c>
      <c r="S4230" t="s">
        <v>22</v>
      </c>
    </row>
    <row r="4231" spans="1:19" x14ac:dyDescent="0.35">
      <c r="A4231" t="s">
        <v>4276</v>
      </c>
      <c r="B4231">
        <v>7</v>
      </c>
      <c r="C4231" t="str">
        <f>IF(Table1[[#This Row],[Age]]&lt;=10,"Child",IF(Table1[[#This Row],[Age]]&lt;=20,"Teen", IF(Table1[[#This Row],[Age]]&lt;=40, "Young Adult",IF(Table1[[#This Row],[Age]]&lt;=60, "Middle Age","Old Age"))))</f>
        <v>Child</v>
      </c>
      <c r="D4231" t="s">
        <v>5050</v>
      </c>
      <c r="E4231" t="s">
        <v>47</v>
      </c>
      <c r="F4231" t="s">
        <v>44</v>
      </c>
      <c r="G4231" s="2">
        <v>43510</v>
      </c>
      <c r="H4231" s="1">
        <f>YEAR(Table1[[#This Row],[Date_of_Diagnosis]])</f>
        <v>2019</v>
      </c>
      <c r="I4231" t="s">
        <v>48</v>
      </c>
      <c r="J4231" t="s">
        <v>38</v>
      </c>
      <c r="K4231" t="b">
        <v>1</v>
      </c>
      <c r="L4231">
        <v>56</v>
      </c>
      <c r="M4231">
        <v>11</v>
      </c>
      <c r="N4231" t="s">
        <v>15</v>
      </c>
      <c r="O4231">
        <v>119</v>
      </c>
      <c r="P4231" t="str">
        <f>IF(Table1[[#This Row],[Survival_Time_Months]]&lt;12,"&lt;1 Year",IF(Table1[[#This Row],[Survival_Time_Months]]&lt;60,"1-5 Years","5+ Years"))</f>
        <v>5+ Years</v>
      </c>
      <c r="Q4231" t="s">
        <v>10</v>
      </c>
      <c r="R4231" t="b">
        <v>0</v>
      </c>
      <c r="S4231" t="s">
        <v>11</v>
      </c>
    </row>
    <row r="4232" spans="1:19" x14ac:dyDescent="0.35">
      <c r="A4232" t="s">
        <v>4277</v>
      </c>
      <c r="B4232">
        <v>63</v>
      </c>
      <c r="C4232" t="str">
        <f>IF(Table1[[#This Row],[Age]]&lt;=10,"Child",IF(Table1[[#This Row],[Age]]&lt;=20,"Teen", IF(Table1[[#This Row],[Age]]&lt;=40, "Young Adult",IF(Table1[[#This Row],[Age]]&lt;=60, "Middle Age","Old Age"))))</f>
        <v>Old Age</v>
      </c>
      <c r="D4232" t="s">
        <v>5050</v>
      </c>
      <c r="E4232" t="s">
        <v>47</v>
      </c>
      <c r="F4232" t="s">
        <v>44</v>
      </c>
      <c r="G4232" s="2">
        <v>43761</v>
      </c>
      <c r="H4232" s="1">
        <f>YEAR(Table1[[#This Row],[Date_of_Diagnosis]])</f>
        <v>2019</v>
      </c>
      <c r="I4232" t="s">
        <v>42</v>
      </c>
      <c r="J4232" t="s">
        <v>2</v>
      </c>
      <c r="K4232" t="b">
        <v>0</v>
      </c>
      <c r="L4232">
        <v>49</v>
      </c>
      <c r="M4232">
        <v>13</v>
      </c>
      <c r="N4232" t="s">
        <v>9</v>
      </c>
      <c r="O4232">
        <v>36</v>
      </c>
      <c r="P4232" t="str">
        <f>IF(Table1[[#This Row],[Survival_Time_Months]]&lt;12,"&lt;1 Year",IF(Table1[[#This Row],[Survival_Time_Months]]&lt;60,"1-5 Years","5+ Years"))</f>
        <v>1-5 Years</v>
      </c>
      <c r="Q4232" t="s">
        <v>14</v>
      </c>
      <c r="R4232" t="b">
        <v>0</v>
      </c>
      <c r="S4232" t="s">
        <v>21</v>
      </c>
    </row>
    <row r="4233" spans="1:19" x14ac:dyDescent="0.35">
      <c r="A4233" t="s">
        <v>4278</v>
      </c>
      <c r="B4233">
        <v>48</v>
      </c>
      <c r="C4233" t="str">
        <f>IF(Table1[[#This Row],[Age]]&lt;=10,"Child",IF(Table1[[#This Row],[Age]]&lt;=20,"Teen", IF(Table1[[#This Row],[Age]]&lt;=40, "Young Adult",IF(Table1[[#This Row],[Age]]&lt;=60, "Middle Age","Old Age"))))</f>
        <v>Middle Age</v>
      </c>
      <c r="D4233" t="s">
        <v>5049</v>
      </c>
      <c r="E4233" t="s">
        <v>50</v>
      </c>
      <c r="F4233" t="s">
        <v>44</v>
      </c>
      <c r="G4233" s="2">
        <v>43932</v>
      </c>
      <c r="H4233" s="1">
        <f>YEAR(Table1[[#This Row],[Date_of_Diagnosis]])</f>
        <v>2020</v>
      </c>
      <c r="I4233" t="s">
        <v>51</v>
      </c>
      <c r="J4233" t="s">
        <v>38</v>
      </c>
      <c r="K4233" t="b">
        <v>1</v>
      </c>
      <c r="L4233">
        <v>66</v>
      </c>
      <c r="M4233">
        <v>16</v>
      </c>
      <c r="N4233" t="s">
        <v>15</v>
      </c>
      <c r="O4233">
        <v>120</v>
      </c>
      <c r="P4233" t="str">
        <f>IF(Table1[[#This Row],[Survival_Time_Months]]&lt;12,"&lt;1 Year",IF(Table1[[#This Row],[Survival_Time_Months]]&lt;60,"1-5 Years","5+ Years"))</f>
        <v>5+ Years</v>
      </c>
      <c r="Q4233" t="s">
        <v>10</v>
      </c>
      <c r="R4233" t="b">
        <v>0</v>
      </c>
      <c r="S4233" t="s">
        <v>17</v>
      </c>
    </row>
    <row r="4234" spans="1:19" x14ac:dyDescent="0.35">
      <c r="A4234" t="s">
        <v>4279</v>
      </c>
      <c r="B4234">
        <v>50</v>
      </c>
      <c r="C4234" t="str">
        <f>IF(Table1[[#This Row],[Age]]&lt;=10,"Child",IF(Table1[[#This Row],[Age]]&lt;=20,"Teen", IF(Table1[[#This Row],[Age]]&lt;=40, "Young Adult",IF(Table1[[#This Row],[Age]]&lt;=60, "Middle Age","Old Age"))))</f>
        <v>Middle Age</v>
      </c>
      <c r="D4234" t="s">
        <v>40</v>
      </c>
      <c r="E4234" t="s">
        <v>47</v>
      </c>
      <c r="F4234" t="s">
        <v>41</v>
      </c>
      <c r="G4234" s="2">
        <v>43524</v>
      </c>
      <c r="H4234" s="1">
        <f>YEAR(Table1[[#This Row],[Date_of_Diagnosis]])</f>
        <v>2019</v>
      </c>
      <c r="I4234" t="s">
        <v>42</v>
      </c>
      <c r="J4234" t="s">
        <v>2</v>
      </c>
      <c r="K4234" t="b">
        <v>0</v>
      </c>
      <c r="L4234">
        <v>4</v>
      </c>
      <c r="M4234">
        <v>9</v>
      </c>
      <c r="N4234" t="s">
        <v>15</v>
      </c>
      <c r="O4234">
        <v>111</v>
      </c>
      <c r="P4234" t="str">
        <f>IF(Table1[[#This Row],[Survival_Time_Months]]&lt;12,"&lt;1 Year",IF(Table1[[#This Row],[Survival_Time_Months]]&lt;60,"1-5 Years","5+ Years"))</f>
        <v>5+ Years</v>
      </c>
      <c r="Q4234" t="s">
        <v>10</v>
      </c>
      <c r="R4234" t="b">
        <v>1</v>
      </c>
      <c r="S4234" t="s">
        <v>11</v>
      </c>
    </row>
    <row r="4235" spans="1:19" x14ac:dyDescent="0.35">
      <c r="A4235" t="s">
        <v>4280</v>
      </c>
      <c r="B4235">
        <v>11</v>
      </c>
      <c r="C4235" t="str">
        <f>IF(Table1[[#This Row],[Age]]&lt;=10,"Child",IF(Table1[[#This Row],[Age]]&lt;=20,"Teen", IF(Table1[[#This Row],[Age]]&lt;=40, "Young Adult",IF(Table1[[#This Row],[Age]]&lt;=60, "Middle Age","Old Age"))))</f>
        <v>Teen</v>
      </c>
      <c r="D4235" t="s">
        <v>5049</v>
      </c>
      <c r="E4235" t="s">
        <v>47</v>
      </c>
      <c r="F4235" t="s">
        <v>41</v>
      </c>
      <c r="G4235" s="2">
        <v>43678</v>
      </c>
      <c r="H4235" s="1">
        <f>YEAR(Table1[[#This Row],[Date_of_Diagnosis]])</f>
        <v>2019</v>
      </c>
      <c r="I4235" t="s">
        <v>51</v>
      </c>
      <c r="J4235" t="s">
        <v>38</v>
      </c>
      <c r="K4235" t="b">
        <v>1</v>
      </c>
      <c r="L4235">
        <v>20</v>
      </c>
      <c r="M4235">
        <v>13</v>
      </c>
      <c r="N4235" t="s">
        <v>9</v>
      </c>
      <c r="O4235">
        <v>15</v>
      </c>
      <c r="P4235" t="str">
        <f>IF(Table1[[#This Row],[Survival_Time_Months]]&lt;12,"&lt;1 Year",IF(Table1[[#This Row],[Survival_Time_Months]]&lt;60,"1-5 Years","5+ Years"))</f>
        <v>1-5 Years</v>
      </c>
      <c r="Q4235" t="s">
        <v>14</v>
      </c>
      <c r="R4235" t="b">
        <v>0</v>
      </c>
      <c r="S4235" t="s">
        <v>22</v>
      </c>
    </row>
    <row r="4236" spans="1:19" x14ac:dyDescent="0.35">
      <c r="A4236" t="s">
        <v>4281</v>
      </c>
      <c r="B4236">
        <v>66</v>
      </c>
      <c r="C4236" t="str">
        <f>IF(Table1[[#This Row],[Age]]&lt;=10,"Child",IF(Table1[[#This Row],[Age]]&lt;=20,"Teen", IF(Table1[[#This Row],[Age]]&lt;=40, "Young Adult",IF(Table1[[#This Row],[Age]]&lt;=60, "Middle Age","Old Age"))))</f>
        <v>Old Age</v>
      </c>
      <c r="D4236" t="s">
        <v>40</v>
      </c>
      <c r="E4236" t="s">
        <v>35</v>
      </c>
      <c r="F4236" t="s">
        <v>41</v>
      </c>
      <c r="G4236" s="2">
        <v>45054</v>
      </c>
      <c r="H4236" s="1">
        <f>YEAR(Table1[[#This Row],[Date_of_Diagnosis]])</f>
        <v>2023</v>
      </c>
      <c r="I4236" t="s">
        <v>42</v>
      </c>
      <c r="J4236" t="s">
        <v>2</v>
      </c>
      <c r="K4236" t="b">
        <v>1</v>
      </c>
      <c r="L4236">
        <v>67</v>
      </c>
      <c r="M4236">
        <v>19</v>
      </c>
      <c r="N4236" t="s">
        <v>12</v>
      </c>
      <c r="O4236">
        <v>14</v>
      </c>
      <c r="P4236" t="str">
        <f>IF(Table1[[#This Row],[Survival_Time_Months]]&lt;12,"&lt;1 Year",IF(Table1[[#This Row],[Survival_Time_Months]]&lt;60,"1-5 Years","5+ Years"))</f>
        <v>1-5 Years</v>
      </c>
      <c r="Q4236" t="s">
        <v>14</v>
      </c>
      <c r="R4236" t="b">
        <v>0</v>
      </c>
      <c r="S4236" t="s">
        <v>22</v>
      </c>
    </row>
    <row r="4237" spans="1:19" x14ac:dyDescent="0.35">
      <c r="A4237" t="s">
        <v>4282</v>
      </c>
      <c r="B4237">
        <v>34</v>
      </c>
      <c r="C4237" t="str">
        <f>IF(Table1[[#This Row],[Age]]&lt;=10,"Child",IF(Table1[[#This Row],[Age]]&lt;=20,"Teen", IF(Table1[[#This Row],[Age]]&lt;=40, "Young Adult",IF(Table1[[#This Row],[Age]]&lt;=60, "Middle Age","Old Age"))))</f>
        <v>Young Adult</v>
      </c>
      <c r="D4237" t="s">
        <v>40</v>
      </c>
      <c r="E4237" t="s">
        <v>47</v>
      </c>
      <c r="F4237" t="s">
        <v>44</v>
      </c>
      <c r="G4237" s="2">
        <v>45421</v>
      </c>
      <c r="H4237" s="1">
        <f>YEAR(Table1[[#This Row],[Date_of_Diagnosis]])</f>
        <v>2024</v>
      </c>
      <c r="I4237" t="s">
        <v>37</v>
      </c>
      <c r="J4237" t="s">
        <v>38</v>
      </c>
      <c r="K4237" t="b">
        <v>1</v>
      </c>
      <c r="L4237">
        <v>38</v>
      </c>
      <c r="M4237">
        <v>0</v>
      </c>
      <c r="N4237" t="s">
        <v>9</v>
      </c>
      <c r="O4237">
        <v>36</v>
      </c>
      <c r="P4237" t="str">
        <f>IF(Table1[[#This Row],[Survival_Time_Months]]&lt;12,"&lt;1 Year",IF(Table1[[#This Row],[Survival_Time_Months]]&lt;60,"1-5 Years","5+ Years"))</f>
        <v>1-5 Years</v>
      </c>
      <c r="Q4237" t="s">
        <v>10</v>
      </c>
      <c r="R4237" t="b">
        <v>1</v>
      </c>
      <c r="S4237" t="s">
        <v>23</v>
      </c>
    </row>
    <row r="4238" spans="1:19" x14ac:dyDescent="0.35">
      <c r="A4238" t="s">
        <v>4283</v>
      </c>
      <c r="B4238">
        <v>52</v>
      </c>
      <c r="C4238" t="str">
        <f>IF(Table1[[#This Row],[Age]]&lt;=10,"Child",IF(Table1[[#This Row],[Age]]&lt;=20,"Teen", IF(Table1[[#This Row],[Age]]&lt;=40, "Young Adult",IF(Table1[[#This Row],[Age]]&lt;=60, "Middle Age","Old Age"))))</f>
        <v>Middle Age</v>
      </c>
      <c r="D4238" t="s">
        <v>5050</v>
      </c>
      <c r="E4238" t="s">
        <v>47</v>
      </c>
      <c r="F4238" t="s">
        <v>44</v>
      </c>
      <c r="G4238" s="2">
        <v>43994</v>
      </c>
      <c r="H4238" s="1">
        <f>YEAR(Table1[[#This Row],[Date_of_Diagnosis]])</f>
        <v>2020</v>
      </c>
      <c r="I4238" t="s">
        <v>37</v>
      </c>
      <c r="J4238" t="s">
        <v>45</v>
      </c>
      <c r="K4238" t="b">
        <v>1</v>
      </c>
      <c r="L4238">
        <v>14</v>
      </c>
      <c r="M4238">
        <v>8</v>
      </c>
      <c r="N4238" t="s">
        <v>12</v>
      </c>
      <c r="O4238">
        <v>60</v>
      </c>
      <c r="P4238" t="str">
        <f>IF(Table1[[#This Row],[Survival_Time_Months]]&lt;12,"&lt;1 Year",IF(Table1[[#This Row],[Survival_Time_Months]]&lt;60,"1-5 Years","5+ Years"))</f>
        <v>5+ Years</v>
      </c>
      <c r="Q4238" t="s">
        <v>10</v>
      </c>
      <c r="R4238" t="b">
        <v>0</v>
      </c>
      <c r="S4238" t="s">
        <v>19</v>
      </c>
    </row>
    <row r="4239" spans="1:19" x14ac:dyDescent="0.35">
      <c r="A4239" t="s">
        <v>4284</v>
      </c>
      <c r="B4239">
        <v>28</v>
      </c>
      <c r="C4239" t="str">
        <f>IF(Table1[[#This Row],[Age]]&lt;=10,"Child",IF(Table1[[#This Row],[Age]]&lt;=20,"Teen", IF(Table1[[#This Row],[Age]]&lt;=40, "Young Adult",IF(Table1[[#This Row],[Age]]&lt;=60, "Middle Age","Old Age"))))</f>
        <v>Young Adult</v>
      </c>
      <c r="D4239" t="s">
        <v>40</v>
      </c>
      <c r="E4239" t="s">
        <v>35</v>
      </c>
      <c r="F4239" t="s">
        <v>41</v>
      </c>
      <c r="G4239" s="2">
        <v>43974</v>
      </c>
      <c r="H4239" s="1">
        <f>YEAR(Table1[[#This Row],[Date_of_Diagnosis]])</f>
        <v>2020</v>
      </c>
      <c r="I4239" t="s">
        <v>51</v>
      </c>
      <c r="J4239" t="s">
        <v>38</v>
      </c>
      <c r="K4239" t="b">
        <v>0</v>
      </c>
      <c r="L4239">
        <v>63</v>
      </c>
      <c r="M4239">
        <v>15</v>
      </c>
      <c r="N4239" t="s">
        <v>15</v>
      </c>
      <c r="O4239">
        <v>71</v>
      </c>
      <c r="P4239" t="str">
        <f>IF(Table1[[#This Row],[Survival_Time_Months]]&lt;12,"&lt;1 Year",IF(Table1[[#This Row],[Survival_Time_Months]]&lt;60,"1-5 Years","5+ Years"))</f>
        <v>5+ Years</v>
      </c>
      <c r="Q4239" t="s">
        <v>14</v>
      </c>
      <c r="R4239" t="b">
        <v>1</v>
      </c>
      <c r="S4239" t="s">
        <v>17</v>
      </c>
    </row>
    <row r="4240" spans="1:19" x14ac:dyDescent="0.35">
      <c r="A4240" t="s">
        <v>4285</v>
      </c>
      <c r="B4240">
        <v>81</v>
      </c>
      <c r="C4240" t="str">
        <f>IF(Table1[[#This Row],[Age]]&lt;=10,"Child",IF(Table1[[#This Row],[Age]]&lt;=20,"Teen", IF(Table1[[#This Row],[Age]]&lt;=40, "Young Adult",IF(Table1[[#This Row],[Age]]&lt;=60, "Middle Age","Old Age"))))</f>
        <v>Old Age</v>
      </c>
      <c r="D4240" t="s">
        <v>5050</v>
      </c>
      <c r="E4240" t="s">
        <v>47</v>
      </c>
      <c r="F4240" t="s">
        <v>44</v>
      </c>
      <c r="G4240" s="2">
        <v>44334</v>
      </c>
      <c r="H4240" s="1">
        <f>YEAR(Table1[[#This Row],[Date_of_Diagnosis]])</f>
        <v>2021</v>
      </c>
      <c r="I4240" t="s">
        <v>51</v>
      </c>
      <c r="J4240" t="s">
        <v>45</v>
      </c>
      <c r="K4240" t="b">
        <v>1</v>
      </c>
      <c r="L4240">
        <v>56</v>
      </c>
      <c r="M4240">
        <v>7</v>
      </c>
      <c r="N4240" t="s">
        <v>9</v>
      </c>
      <c r="O4240">
        <v>92</v>
      </c>
      <c r="P4240" t="str">
        <f>IF(Table1[[#This Row],[Survival_Time_Months]]&lt;12,"&lt;1 Year",IF(Table1[[#This Row],[Survival_Time_Months]]&lt;60,"1-5 Years","5+ Years"))</f>
        <v>5+ Years</v>
      </c>
      <c r="Q4240" t="s">
        <v>10</v>
      </c>
      <c r="R4240" t="b">
        <v>1</v>
      </c>
      <c r="S4240" t="s">
        <v>21</v>
      </c>
    </row>
    <row r="4241" spans="1:19" x14ac:dyDescent="0.35">
      <c r="A4241" t="s">
        <v>4286</v>
      </c>
      <c r="B4241">
        <v>26</v>
      </c>
      <c r="C4241" t="str">
        <f>IF(Table1[[#This Row],[Age]]&lt;=10,"Child",IF(Table1[[#This Row],[Age]]&lt;=20,"Teen", IF(Table1[[#This Row],[Age]]&lt;=40, "Young Adult",IF(Table1[[#This Row],[Age]]&lt;=60, "Middle Age","Old Age"))))</f>
        <v>Young Adult</v>
      </c>
      <c r="D4241" t="s">
        <v>5049</v>
      </c>
      <c r="E4241" t="s">
        <v>35</v>
      </c>
      <c r="F4241" t="s">
        <v>44</v>
      </c>
      <c r="G4241" s="2">
        <v>44381</v>
      </c>
      <c r="H4241" s="1">
        <f>YEAR(Table1[[#This Row],[Date_of_Diagnosis]])</f>
        <v>2021</v>
      </c>
      <c r="I4241" t="s">
        <v>48</v>
      </c>
      <c r="J4241" t="s">
        <v>2</v>
      </c>
      <c r="K4241" t="b">
        <v>0</v>
      </c>
      <c r="L4241">
        <v>42</v>
      </c>
      <c r="M4241">
        <v>5</v>
      </c>
      <c r="N4241" t="s">
        <v>9</v>
      </c>
      <c r="O4241">
        <v>44</v>
      </c>
      <c r="P4241" t="str">
        <f>IF(Table1[[#This Row],[Survival_Time_Months]]&lt;12,"&lt;1 Year",IF(Table1[[#This Row],[Survival_Time_Months]]&lt;60,"1-5 Years","5+ Years"))</f>
        <v>1-5 Years</v>
      </c>
      <c r="Q4241" t="s">
        <v>10</v>
      </c>
      <c r="R4241" t="b">
        <v>0</v>
      </c>
      <c r="S4241" t="s">
        <v>11</v>
      </c>
    </row>
    <row r="4242" spans="1:19" x14ac:dyDescent="0.35">
      <c r="A4242" t="s">
        <v>4287</v>
      </c>
      <c r="B4242">
        <v>5</v>
      </c>
      <c r="C4242" t="str">
        <f>IF(Table1[[#This Row],[Age]]&lt;=10,"Child",IF(Table1[[#This Row],[Age]]&lt;=20,"Teen", IF(Table1[[#This Row],[Age]]&lt;=40, "Young Adult",IF(Table1[[#This Row],[Age]]&lt;=60, "Middle Age","Old Age"))))</f>
        <v>Child</v>
      </c>
      <c r="D4242" t="s">
        <v>5049</v>
      </c>
      <c r="E4242" t="s">
        <v>50</v>
      </c>
      <c r="F4242" t="s">
        <v>36</v>
      </c>
      <c r="G4242" s="2">
        <v>45144</v>
      </c>
      <c r="H4242" s="1">
        <f>YEAR(Table1[[#This Row],[Date_of_Diagnosis]])</f>
        <v>2023</v>
      </c>
      <c r="I4242" t="s">
        <v>42</v>
      </c>
      <c r="J4242" t="s">
        <v>38</v>
      </c>
      <c r="K4242" t="b">
        <v>0</v>
      </c>
      <c r="L4242">
        <v>20</v>
      </c>
      <c r="M4242">
        <v>18</v>
      </c>
      <c r="N4242" t="s">
        <v>12</v>
      </c>
      <c r="O4242">
        <v>52</v>
      </c>
      <c r="P4242" t="str">
        <f>IF(Table1[[#This Row],[Survival_Time_Months]]&lt;12,"&lt;1 Year",IF(Table1[[#This Row],[Survival_Time_Months]]&lt;60,"1-5 Years","5+ Years"))</f>
        <v>1-5 Years</v>
      </c>
      <c r="Q4242" t="s">
        <v>14</v>
      </c>
      <c r="R4242" t="b">
        <v>0</v>
      </c>
      <c r="S4242" t="s">
        <v>16</v>
      </c>
    </row>
    <row r="4243" spans="1:19" x14ac:dyDescent="0.35">
      <c r="A4243" t="s">
        <v>4288</v>
      </c>
      <c r="B4243">
        <v>30</v>
      </c>
      <c r="C4243" t="str">
        <f>IF(Table1[[#This Row],[Age]]&lt;=10,"Child",IF(Table1[[#This Row],[Age]]&lt;=20,"Teen", IF(Table1[[#This Row],[Age]]&lt;=40, "Young Adult",IF(Table1[[#This Row],[Age]]&lt;=60, "Middle Age","Old Age"))))</f>
        <v>Young Adult</v>
      </c>
      <c r="D4243" t="s">
        <v>40</v>
      </c>
      <c r="E4243" t="s">
        <v>50</v>
      </c>
      <c r="F4243" t="s">
        <v>44</v>
      </c>
      <c r="G4243" s="2">
        <v>44917</v>
      </c>
      <c r="H4243" s="1">
        <f>YEAR(Table1[[#This Row],[Date_of_Diagnosis]])</f>
        <v>2022</v>
      </c>
      <c r="I4243" t="s">
        <v>37</v>
      </c>
      <c r="J4243" t="s">
        <v>38</v>
      </c>
      <c r="K4243" t="b">
        <v>1</v>
      </c>
      <c r="L4243">
        <v>64</v>
      </c>
      <c r="M4243">
        <v>10</v>
      </c>
      <c r="N4243" t="s">
        <v>9</v>
      </c>
      <c r="O4243">
        <v>65</v>
      </c>
      <c r="P4243" t="str">
        <f>IF(Table1[[#This Row],[Survival_Time_Months]]&lt;12,"&lt;1 Year",IF(Table1[[#This Row],[Survival_Time_Months]]&lt;60,"1-5 Years","5+ Years"))</f>
        <v>5+ Years</v>
      </c>
      <c r="Q4243" t="s">
        <v>10</v>
      </c>
      <c r="R4243" t="b">
        <v>1</v>
      </c>
      <c r="S4243" t="s">
        <v>20</v>
      </c>
    </row>
    <row r="4244" spans="1:19" x14ac:dyDescent="0.35">
      <c r="A4244" t="s">
        <v>4289</v>
      </c>
      <c r="B4244">
        <v>39</v>
      </c>
      <c r="C4244" t="str">
        <f>IF(Table1[[#This Row],[Age]]&lt;=10,"Child",IF(Table1[[#This Row],[Age]]&lt;=20,"Teen", IF(Table1[[#This Row],[Age]]&lt;=40, "Young Adult",IF(Table1[[#This Row],[Age]]&lt;=60, "Middle Age","Old Age"))))</f>
        <v>Young Adult</v>
      </c>
      <c r="D4244" t="s">
        <v>5050</v>
      </c>
      <c r="E4244" t="s">
        <v>50</v>
      </c>
      <c r="F4244" t="s">
        <v>44</v>
      </c>
      <c r="G4244" s="2">
        <v>43889</v>
      </c>
      <c r="H4244" s="1">
        <f>YEAR(Table1[[#This Row],[Date_of_Diagnosis]])</f>
        <v>2020</v>
      </c>
      <c r="I4244" t="s">
        <v>42</v>
      </c>
      <c r="J4244" t="s">
        <v>2</v>
      </c>
      <c r="K4244" t="b">
        <v>1</v>
      </c>
      <c r="L4244">
        <v>56</v>
      </c>
      <c r="M4244">
        <v>5</v>
      </c>
      <c r="N4244" t="s">
        <v>12</v>
      </c>
      <c r="O4244">
        <v>82</v>
      </c>
      <c r="P4244" t="str">
        <f>IF(Table1[[#This Row],[Survival_Time_Months]]&lt;12,"&lt;1 Year",IF(Table1[[#This Row],[Survival_Time_Months]]&lt;60,"1-5 Years","5+ Years"))</f>
        <v>5+ Years</v>
      </c>
      <c r="Q4244" t="s">
        <v>10</v>
      </c>
      <c r="R4244" t="b">
        <v>1</v>
      </c>
      <c r="S4244" t="s">
        <v>16</v>
      </c>
    </row>
    <row r="4245" spans="1:19" x14ac:dyDescent="0.35">
      <c r="A4245" t="s">
        <v>4290</v>
      </c>
      <c r="B4245">
        <v>77</v>
      </c>
      <c r="C4245" t="str">
        <f>IF(Table1[[#This Row],[Age]]&lt;=10,"Child",IF(Table1[[#This Row],[Age]]&lt;=20,"Teen", IF(Table1[[#This Row],[Age]]&lt;=40, "Young Adult",IF(Table1[[#This Row],[Age]]&lt;=60, "Middle Age","Old Age"))))</f>
        <v>Old Age</v>
      </c>
      <c r="D4245" t="s">
        <v>5050</v>
      </c>
      <c r="E4245" t="s">
        <v>47</v>
      </c>
      <c r="F4245" t="s">
        <v>41</v>
      </c>
      <c r="G4245" s="2">
        <v>43592</v>
      </c>
      <c r="H4245" s="1">
        <f>YEAR(Table1[[#This Row],[Date_of_Diagnosis]])</f>
        <v>2019</v>
      </c>
      <c r="I4245" t="s">
        <v>42</v>
      </c>
      <c r="J4245" t="s">
        <v>45</v>
      </c>
      <c r="K4245" t="b">
        <v>1</v>
      </c>
      <c r="L4245">
        <v>63</v>
      </c>
      <c r="M4245">
        <v>12</v>
      </c>
      <c r="N4245" t="s">
        <v>12</v>
      </c>
      <c r="O4245">
        <v>95</v>
      </c>
      <c r="P4245" t="str">
        <f>IF(Table1[[#This Row],[Survival_Time_Months]]&lt;12,"&lt;1 Year",IF(Table1[[#This Row],[Survival_Time_Months]]&lt;60,"1-5 Years","5+ Years"))</f>
        <v>5+ Years</v>
      </c>
      <c r="Q4245" t="s">
        <v>10</v>
      </c>
      <c r="R4245" t="b">
        <v>0</v>
      </c>
      <c r="S4245" t="s">
        <v>20</v>
      </c>
    </row>
    <row r="4246" spans="1:19" x14ac:dyDescent="0.35">
      <c r="A4246" t="s">
        <v>4291</v>
      </c>
      <c r="B4246">
        <v>3</v>
      </c>
      <c r="C4246" t="str">
        <f>IF(Table1[[#This Row],[Age]]&lt;=10,"Child",IF(Table1[[#This Row],[Age]]&lt;=20,"Teen", IF(Table1[[#This Row],[Age]]&lt;=40, "Young Adult",IF(Table1[[#This Row],[Age]]&lt;=60, "Middle Age","Old Age"))))</f>
        <v>Child</v>
      </c>
      <c r="D4246" t="s">
        <v>40</v>
      </c>
      <c r="E4246" t="s">
        <v>35</v>
      </c>
      <c r="F4246" t="s">
        <v>36</v>
      </c>
      <c r="G4246" s="2">
        <v>44590</v>
      </c>
      <c r="H4246" s="1">
        <f>YEAR(Table1[[#This Row],[Date_of_Diagnosis]])</f>
        <v>2022</v>
      </c>
      <c r="I4246" t="s">
        <v>37</v>
      </c>
      <c r="J4246" t="s">
        <v>2</v>
      </c>
      <c r="K4246" t="b">
        <v>1</v>
      </c>
      <c r="L4246">
        <v>67</v>
      </c>
      <c r="M4246">
        <v>4</v>
      </c>
      <c r="N4246" t="s">
        <v>9</v>
      </c>
      <c r="O4246">
        <v>104</v>
      </c>
      <c r="P4246" t="str">
        <f>IF(Table1[[#This Row],[Survival_Time_Months]]&lt;12,"&lt;1 Year",IF(Table1[[#This Row],[Survival_Time_Months]]&lt;60,"1-5 Years","5+ Years"))</f>
        <v>5+ Years</v>
      </c>
      <c r="Q4246" t="s">
        <v>10</v>
      </c>
      <c r="R4246" t="b">
        <v>0</v>
      </c>
      <c r="S4246" t="s">
        <v>20</v>
      </c>
    </row>
    <row r="4247" spans="1:19" x14ac:dyDescent="0.35">
      <c r="A4247" t="s">
        <v>4292</v>
      </c>
      <c r="B4247">
        <v>62</v>
      </c>
      <c r="C4247" t="str">
        <f>IF(Table1[[#This Row],[Age]]&lt;=10,"Child",IF(Table1[[#This Row],[Age]]&lt;=20,"Teen", IF(Table1[[#This Row],[Age]]&lt;=40, "Young Adult",IF(Table1[[#This Row],[Age]]&lt;=60, "Middle Age","Old Age"))))</f>
        <v>Old Age</v>
      </c>
      <c r="D4247" t="s">
        <v>5049</v>
      </c>
      <c r="E4247" t="s">
        <v>47</v>
      </c>
      <c r="F4247" t="s">
        <v>41</v>
      </c>
      <c r="G4247" s="2">
        <v>43590</v>
      </c>
      <c r="H4247" s="1">
        <f>YEAR(Table1[[#This Row],[Date_of_Diagnosis]])</f>
        <v>2019</v>
      </c>
      <c r="I4247" t="s">
        <v>48</v>
      </c>
      <c r="J4247" t="s">
        <v>45</v>
      </c>
      <c r="K4247" t="b">
        <v>1</v>
      </c>
      <c r="L4247">
        <v>10</v>
      </c>
      <c r="M4247">
        <v>17</v>
      </c>
      <c r="N4247" t="s">
        <v>9</v>
      </c>
      <c r="O4247">
        <v>82</v>
      </c>
      <c r="P4247" t="str">
        <f>IF(Table1[[#This Row],[Survival_Time_Months]]&lt;12,"&lt;1 Year",IF(Table1[[#This Row],[Survival_Time_Months]]&lt;60,"1-5 Years","5+ Years"))</f>
        <v>5+ Years</v>
      </c>
      <c r="Q4247" t="s">
        <v>14</v>
      </c>
      <c r="R4247" t="b">
        <v>0</v>
      </c>
      <c r="S4247" t="s">
        <v>11</v>
      </c>
    </row>
    <row r="4248" spans="1:19" x14ac:dyDescent="0.35">
      <c r="A4248" t="s">
        <v>4293</v>
      </c>
      <c r="B4248">
        <v>32</v>
      </c>
      <c r="C4248" t="str">
        <f>IF(Table1[[#This Row],[Age]]&lt;=10,"Child",IF(Table1[[#This Row],[Age]]&lt;=20,"Teen", IF(Table1[[#This Row],[Age]]&lt;=40, "Young Adult",IF(Table1[[#This Row],[Age]]&lt;=60, "Middle Age","Old Age"))))</f>
        <v>Young Adult</v>
      </c>
      <c r="D4248" t="s">
        <v>5050</v>
      </c>
      <c r="E4248" t="s">
        <v>50</v>
      </c>
      <c r="F4248" t="s">
        <v>36</v>
      </c>
      <c r="G4248" s="2">
        <v>45239</v>
      </c>
      <c r="H4248" s="1">
        <f>YEAR(Table1[[#This Row],[Date_of_Diagnosis]])</f>
        <v>2023</v>
      </c>
      <c r="I4248" t="s">
        <v>51</v>
      </c>
      <c r="J4248" t="s">
        <v>2</v>
      </c>
      <c r="K4248" t="b">
        <v>1</v>
      </c>
      <c r="L4248">
        <v>27</v>
      </c>
      <c r="M4248">
        <v>4</v>
      </c>
      <c r="N4248" t="s">
        <v>9</v>
      </c>
      <c r="O4248">
        <v>19</v>
      </c>
      <c r="P4248" t="str">
        <f>IF(Table1[[#This Row],[Survival_Time_Months]]&lt;12,"&lt;1 Year",IF(Table1[[#This Row],[Survival_Time_Months]]&lt;60,"1-5 Years","5+ Years"))</f>
        <v>1-5 Years</v>
      </c>
      <c r="Q4248" t="s">
        <v>10</v>
      </c>
      <c r="R4248" t="b">
        <v>0</v>
      </c>
      <c r="S4248" t="s">
        <v>18</v>
      </c>
    </row>
    <row r="4249" spans="1:19" x14ac:dyDescent="0.35">
      <c r="A4249" t="s">
        <v>4294</v>
      </c>
      <c r="B4249">
        <v>27</v>
      </c>
      <c r="C4249" t="str">
        <f>IF(Table1[[#This Row],[Age]]&lt;=10,"Child",IF(Table1[[#This Row],[Age]]&lt;=20,"Teen", IF(Table1[[#This Row],[Age]]&lt;=40, "Young Adult",IF(Table1[[#This Row],[Age]]&lt;=60, "Middle Age","Old Age"))))</f>
        <v>Young Adult</v>
      </c>
      <c r="D4249" t="s">
        <v>5050</v>
      </c>
      <c r="E4249" t="s">
        <v>47</v>
      </c>
      <c r="F4249" t="s">
        <v>36</v>
      </c>
      <c r="G4249" s="2">
        <v>45030</v>
      </c>
      <c r="H4249" s="1">
        <f>YEAR(Table1[[#This Row],[Date_of_Diagnosis]])</f>
        <v>2023</v>
      </c>
      <c r="I4249" t="s">
        <v>37</v>
      </c>
      <c r="J4249" t="s">
        <v>45</v>
      </c>
      <c r="K4249" t="b">
        <v>1</v>
      </c>
      <c r="L4249">
        <v>8</v>
      </c>
      <c r="M4249">
        <v>13</v>
      </c>
      <c r="N4249" t="s">
        <v>15</v>
      </c>
      <c r="O4249">
        <v>3</v>
      </c>
      <c r="P4249" t="str">
        <f>IF(Table1[[#This Row],[Survival_Time_Months]]&lt;12,"&lt;1 Year",IF(Table1[[#This Row],[Survival_Time_Months]]&lt;60,"1-5 Years","5+ Years"))</f>
        <v>&lt;1 Year</v>
      </c>
      <c r="Q4249" t="s">
        <v>10</v>
      </c>
      <c r="R4249" t="b">
        <v>0</v>
      </c>
      <c r="S4249" t="s">
        <v>23</v>
      </c>
    </row>
    <row r="4250" spans="1:19" x14ac:dyDescent="0.35">
      <c r="A4250" t="s">
        <v>4295</v>
      </c>
      <c r="B4250">
        <v>24</v>
      </c>
      <c r="C4250" t="str">
        <f>IF(Table1[[#This Row],[Age]]&lt;=10,"Child",IF(Table1[[#This Row],[Age]]&lt;=20,"Teen", IF(Table1[[#This Row],[Age]]&lt;=40, "Young Adult",IF(Table1[[#This Row],[Age]]&lt;=60, "Middle Age","Old Age"))))</f>
        <v>Young Adult</v>
      </c>
      <c r="D4250" t="s">
        <v>40</v>
      </c>
      <c r="E4250" t="s">
        <v>47</v>
      </c>
      <c r="F4250" t="s">
        <v>44</v>
      </c>
      <c r="G4250" s="2">
        <v>44500</v>
      </c>
      <c r="H4250" s="1">
        <f>YEAR(Table1[[#This Row],[Date_of_Diagnosis]])</f>
        <v>2021</v>
      </c>
      <c r="I4250" t="s">
        <v>37</v>
      </c>
      <c r="J4250" t="s">
        <v>38</v>
      </c>
      <c r="K4250" t="b">
        <v>1</v>
      </c>
      <c r="L4250">
        <v>69</v>
      </c>
      <c r="M4250">
        <v>9</v>
      </c>
      <c r="N4250" t="s">
        <v>12</v>
      </c>
      <c r="O4250">
        <v>47</v>
      </c>
      <c r="P4250" t="str">
        <f>IF(Table1[[#This Row],[Survival_Time_Months]]&lt;12,"&lt;1 Year",IF(Table1[[#This Row],[Survival_Time_Months]]&lt;60,"1-5 Years","5+ Years"))</f>
        <v>1-5 Years</v>
      </c>
      <c r="Q4250" t="s">
        <v>14</v>
      </c>
      <c r="R4250" t="b">
        <v>0</v>
      </c>
      <c r="S4250" t="s">
        <v>13</v>
      </c>
    </row>
    <row r="4251" spans="1:19" x14ac:dyDescent="0.35">
      <c r="A4251" t="s">
        <v>4296</v>
      </c>
      <c r="B4251">
        <v>19</v>
      </c>
      <c r="C4251" t="str">
        <f>IF(Table1[[#This Row],[Age]]&lt;=10,"Child",IF(Table1[[#This Row],[Age]]&lt;=20,"Teen", IF(Table1[[#This Row],[Age]]&lt;=40, "Young Adult",IF(Table1[[#This Row],[Age]]&lt;=60, "Middle Age","Old Age"))))</f>
        <v>Teen</v>
      </c>
      <c r="D4251" t="s">
        <v>40</v>
      </c>
      <c r="E4251" t="s">
        <v>35</v>
      </c>
      <c r="F4251" t="s">
        <v>44</v>
      </c>
      <c r="G4251" s="2">
        <v>44742</v>
      </c>
      <c r="H4251" s="1">
        <f>YEAR(Table1[[#This Row],[Date_of_Diagnosis]])</f>
        <v>2022</v>
      </c>
      <c r="I4251" t="s">
        <v>37</v>
      </c>
      <c r="J4251" t="s">
        <v>2</v>
      </c>
      <c r="K4251" t="b">
        <v>1</v>
      </c>
      <c r="L4251">
        <v>12</v>
      </c>
      <c r="M4251">
        <v>2</v>
      </c>
      <c r="N4251" t="s">
        <v>12</v>
      </c>
      <c r="O4251">
        <v>27</v>
      </c>
      <c r="P4251" t="str">
        <f>IF(Table1[[#This Row],[Survival_Time_Months]]&lt;12,"&lt;1 Year",IF(Table1[[#This Row],[Survival_Time_Months]]&lt;60,"1-5 Years","5+ Years"))</f>
        <v>1-5 Years</v>
      </c>
      <c r="Q4251" t="s">
        <v>10</v>
      </c>
      <c r="R4251" t="b">
        <v>1</v>
      </c>
      <c r="S4251" t="s">
        <v>22</v>
      </c>
    </row>
    <row r="4252" spans="1:19" x14ac:dyDescent="0.35">
      <c r="A4252" t="s">
        <v>4297</v>
      </c>
      <c r="B4252">
        <v>51</v>
      </c>
      <c r="C4252" t="str">
        <f>IF(Table1[[#This Row],[Age]]&lt;=10,"Child",IF(Table1[[#This Row],[Age]]&lt;=20,"Teen", IF(Table1[[#This Row],[Age]]&lt;=40, "Young Adult",IF(Table1[[#This Row],[Age]]&lt;=60, "Middle Age","Old Age"))))</f>
        <v>Middle Age</v>
      </c>
      <c r="D4252" t="s">
        <v>5049</v>
      </c>
      <c r="E4252" t="s">
        <v>47</v>
      </c>
      <c r="F4252" t="s">
        <v>41</v>
      </c>
      <c r="G4252" s="2">
        <v>44005</v>
      </c>
      <c r="H4252" s="1">
        <f>YEAR(Table1[[#This Row],[Date_of_Diagnosis]])</f>
        <v>2020</v>
      </c>
      <c r="I4252" t="s">
        <v>42</v>
      </c>
      <c r="J4252" t="s">
        <v>2</v>
      </c>
      <c r="K4252" t="b">
        <v>1</v>
      </c>
      <c r="L4252">
        <v>44</v>
      </c>
      <c r="M4252">
        <v>7</v>
      </c>
      <c r="N4252" t="s">
        <v>9</v>
      </c>
      <c r="O4252">
        <v>116</v>
      </c>
      <c r="P4252" t="str">
        <f>IF(Table1[[#This Row],[Survival_Time_Months]]&lt;12,"&lt;1 Year",IF(Table1[[#This Row],[Survival_Time_Months]]&lt;60,"1-5 Years","5+ Years"))</f>
        <v>5+ Years</v>
      </c>
      <c r="Q4252" t="s">
        <v>14</v>
      </c>
      <c r="R4252" t="b">
        <v>1</v>
      </c>
      <c r="S4252" t="s">
        <v>17</v>
      </c>
    </row>
    <row r="4253" spans="1:19" x14ac:dyDescent="0.35">
      <c r="A4253" t="s">
        <v>4298</v>
      </c>
      <c r="B4253">
        <v>78</v>
      </c>
      <c r="C4253" t="str">
        <f>IF(Table1[[#This Row],[Age]]&lt;=10,"Child",IF(Table1[[#This Row],[Age]]&lt;=20,"Teen", IF(Table1[[#This Row],[Age]]&lt;=40, "Young Adult",IF(Table1[[#This Row],[Age]]&lt;=60, "Middle Age","Old Age"))))</f>
        <v>Old Age</v>
      </c>
      <c r="D4253" t="s">
        <v>5049</v>
      </c>
      <c r="E4253" t="s">
        <v>47</v>
      </c>
      <c r="F4253" t="s">
        <v>41</v>
      </c>
      <c r="G4253" s="2">
        <v>44230</v>
      </c>
      <c r="H4253" s="1">
        <f>YEAR(Table1[[#This Row],[Date_of_Diagnosis]])</f>
        <v>2021</v>
      </c>
      <c r="I4253" t="s">
        <v>42</v>
      </c>
      <c r="J4253" t="s">
        <v>2</v>
      </c>
      <c r="K4253" t="b">
        <v>0</v>
      </c>
      <c r="L4253">
        <v>0</v>
      </c>
      <c r="M4253">
        <v>16</v>
      </c>
      <c r="N4253" t="s">
        <v>12</v>
      </c>
      <c r="O4253">
        <v>78</v>
      </c>
      <c r="P4253" t="str">
        <f>IF(Table1[[#This Row],[Survival_Time_Months]]&lt;12,"&lt;1 Year",IF(Table1[[#This Row],[Survival_Time_Months]]&lt;60,"1-5 Years","5+ Years"))</f>
        <v>5+ Years</v>
      </c>
      <c r="Q4253" t="s">
        <v>10</v>
      </c>
      <c r="R4253" t="b">
        <v>1</v>
      </c>
      <c r="S4253" t="s">
        <v>17</v>
      </c>
    </row>
    <row r="4254" spans="1:19" x14ac:dyDescent="0.35">
      <c r="A4254" t="s">
        <v>4299</v>
      </c>
      <c r="B4254">
        <v>79</v>
      </c>
      <c r="C4254" t="str">
        <f>IF(Table1[[#This Row],[Age]]&lt;=10,"Child",IF(Table1[[#This Row],[Age]]&lt;=20,"Teen", IF(Table1[[#This Row],[Age]]&lt;=40, "Young Adult",IF(Table1[[#This Row],[Age]]&lt;=60, "Middle Age","Old Age"))))</f>
        <v>Old Age</v>
      </c>
      <c r="D4254" t="s">
        <v>5050</v>
      </c>
      <c r="E4254" t="s">
        <v>47</v>
      </c>
      <c r="F4254" t="s">
        <v>36</v>
      </c>
      <c r="G4254" s="2">
        <v>45243</v>
      </c>
      <c r="H4254" s="1">
        <f>YEAR(Table1[[#This Row],[Date_of_Diagnosis]])</f>
        <v>2023</v>
      </c>
      <c r="I4254" t="s">
        <v>48</v>
      </c>
      <c r="J4254" t="s">
        <v>2</v>
      </c>
      <c r="K4254" t="b">
        <v>0</v>
      </c>
      <c r="L4254">
        <v>31</v>
      </c>
      <c r="M4254">
        <v>9</v>
      </c>
      <c r="N4254" t="s">
        <v>15</v>
      </c>
      <c r="O4254">
        <v>12</v>
      </c>
      <c r="P4254" t="str">
        <f>IF(Table1[[#This Row],[Survival_Time_Months]]&lt;12,"&lt;1 Year",IF(Table1[[#This Row],[Survival_Time_Months]]&lt;60,"1-5 Years","5+ Years"))</f>
        <v>1-5 Years</v>
      </c>
      <c r="Q4254" t="s">
        <v>10</v>
      </c>
      <c r="R4254" t="b">
        <v>0</v>
      </c>
      <c r="S4254" t="s">
        <v>11</v>
      </c>
    </row>
    <row r="4255" spans="1:19" x14ac:dyDescent="0.35">
      <c r="A4255" t="s">
        <v>4300</v>
      </c>
      <c r="B4255">
        <v>18</v>
      </c>
      <c r="C4255" t="str">
        <f>IF(Table1[[#This Row],[Age]]&lt;=10,"Child",IF(Table1[[#This Row],[Age]]&lt;=20,"Teen", IF(Table1[[#This Row],[Age]]&lt;=40, "Young Adult",IF(Table1[[#This Row],[Age]]&lt;=60, "Middle Age","Old Age"))))</f>
        <v>Teen</v>
      </c>
      <c r="D4255" t="s">
        <v>40</v>
      </c>
      <c r="E4255" t="s">
        <v>35</v>
      </c>
      <c r="F4255" t="s">
        <v>41</v>
      </c>
      <c r="G4255" s="2">
        <v>45024</v>
      </c>
      <c r="H4255" s="1">
        <f>YEAR(Table1[[#This Row],[Date_of_Diagnosis]])</f>
        <v>2023</v>
      </c>
      <c r="I4255" t="s">
        <v>51</v>
      </c>
      <c r="J4255" t="s">
        <v>2</v>
      </c>
      <c r="K4255" t="b">
        <v>1</v>
      </c>
      <c r="L4255">
        <v>20</v>
      </c>
      <c r="M4255">
        <v>6</v>
      </c>
      <c r="N4255" t="s">
        <v>12</v>
      </c>
      <c r="O4255">
        <v>83</v>
      </c>
      <c r="P4255" t="str">
        <f>IF(Table1[[#This Row],[Survival_Time_Months]]&lt;12,"&lt;1 Year",IF(Table1[[#This Row],[Survival_Time_Months]]&lt;60,"1-5 Years","5+ Years"))</f>
        <v>5+ Years</v>
      </c>
      <c r="Q4255" t="s">
        <v>10</v>
      </c>
      <c r="R4255" t="b">
        <v>1</v>
      </c>
      <c r="S4255" t="s">
        <v>18</v>
      </c>
    </row>
    <row r="4256" spans="1:19" x14ac:dyDescent="0.35">
      <c r="A4256" t="s">
        <v>4301</v>
      </c>
      <c r="B4256">
        <v>39</v>
      </c>
      <c r="C4256" t="str">
        <f>IF(Table1[[#This Row],[Age]]&lt;=10,"Child",IF(Table1[[#This Row],[Age]]&lt;=20,"Teen", IF(Table1[[#This Row],[Age]]&lt;=40, "Young Adult",IF(Table1[[#This Row],[Age]]&lt;=60, "Middle Age","Old Age"))))</f>
        <v>Young Adult</v>
      </c>
      <c r="D4256" t="s">
        <v>5050</v>
      </c>
      <c r="E4256" t="s">
        <v>47</v>
      </c>
      <c r="F4256" t="s">
        <v>41</v>
      </c>
      <c r="G4256" s="2">
        <v>45116</v>
      </c>
      <c r="H4256" s="1">
        <f>YEAR(Table1[[#This Row],[Date_of_Diagnosis]])</f>
        <v>2023</v>
      </c>
      <c r="I4256" t="s">
        <v>37</v>
      </c>
      <c r="J4256" t="s">
        <v>38</v>
      </c>
      <c r="K4256" t="b">
        <v>1</v>
      </c>
      <c r="L4256">
        <v>19</v>
      </c>
      <c r="M4256">
        <v>20</v>
      </c>
      <c r="N4256" t="s">
        <v>9</v>
      </c>
      <c r="O4256">
        <v>11</v>
      </c>
      <c r="P4256" t="str">
        <f>IF(Table1[[#This Row],[Survival_Time_Months]]&lt;12,"&lt;1 Year",IF(Table1[[#This Row],[Survival_Time_Months]]&lt;60,"1-5 Years","5+ Years"))</f>
        <v>&lt;1 Year</v>
      </c>
      <c r="Q4256" t="s">
        <v>10</v>
      </c>
      <c r="R4256" t="b">
        <v>1</v>
      </c>
      <c r="S4256" t="s">
        <v>13</v>
      </c>
    </row>
    <row r="4257" spans="1:19" x14ac:dyDescent="0.35">
      <c r="A4257" t="s">
        <v>4302</v>
      </c>
      <c r="B4257">
        <v>44</v>
      </c>
      <c r="C4257" t="str">
        <f>IF(Table1[[#This Row],[Age]]&lt;=10,"Child",IF(Table1[[#This Row],[Age]]&lt;=20,"Teen", IF(Table1[[#This Row],[Age]]&lt;=40, "Young Adult",IF(Table1[[#This Row],[Age]]&lt;=60, "Middle Age","Old Age"))))</f>
        <v>Middle Age</v>
      </c>
      <c r="D4257" t="s">
        <v>40</v>
      </c>
      <c r="E4257" t="s">
        <v>50</v>
      </c>
      <c r="F4257" t="s">
        <v>36</v>
      </c>
      <c r="G4257" s="2">
        <v>43484</v>
      </c>
      <c r="H4257" s="1">
        <f>YEAR(Table1[[#This Row],[Date_of_Diagnosis]])</f>
        <v>2019</v>
      </c>
      <c r="I4257" t="s">
        <v>42</v>
      </c>
      <c r="J4257" t="s">
        <v>45</v>
      </c>
      <c r="K4257" t="b">
        <v>0</v>
      </c>
      <c r="L4257">
        <v>51</v>
      </c>
      <c r="M4257">
        <v>8</v>
      </c>
      <c r="N4257" t="s">
        <v>15</v>
      </c>
      <c r="O4257">
        <v>64</v>
      </c>
      <c r="P4257" t="str">
        <f>IF(Table1[[#This Row],[Survival_Time_Months]]&lt;12,"&lt;1 Year",IF(Table1[[#This Row],[Survival_Time_Months]]&lt;60,"1-5 Years","5+ Years"))</f>
        <v>5+ Years</v>
      </c>
      <c r="Q4257" t="s">
        <v>10</v>
      </c>
      <c r="R4257" t="b">
        <v>1</v>
      </c>
      <c r="S4257" t="s">
        <v>21</v>
      </c>
    </row>
    <row r="4258" spans="1:19" x14ac:dyDescent="0.35">
      <c r="A4258" t="s">
        <v>4303</v>
      </c>
      <c r="B4258">
        <v>59</v>
      </c>
      <c r="C4258" t="str">
        <f>IF(Table1[[#This Row],[Age]]&lt;=10,"Child",IF(Table1[[#This Row],[Age]]&lt;=20,"Teen", IF(Table1[[#This Row],[Age]]&lt;=40, "Young Adult",IF(Table1[[#This Row],[Age]]&lt;=60, "Middle Age","Old Age"))))</f>
        <v>Middle Age</v>
      </c>
      <c r="D4258" t="s">
        <v>5049</v>
      </c>
      <c r="E4258" t="s">
        <v>35</v>
      </c>
      <c r="F4258" t="s">
        <v>36</v>
      </c>
      <c r="G4258" s="2">
        <v>45431</v>
      </c>
      <c r="H4258" s="1">
        <f>YEAR(Table1[[#This Row],[Date_of_Diagnosis]])</f>
        <v>2024</v>
      </c>
      <c r="I4258" t="s">
        <v>48</v>
      </c>
      <c r="J4258" t="s">
        <v>2</v>
      </c>
      <c r="K4258" t="b">
        <v>0</v>
      </c>
      <c r="L4258">
        <v>68</v>
      </c>
      <c r="M4258">
        <v>2</v>
      </c>
      <c r="N4258" t="s">
        <v>12</v>
      </c>
      <c r="O4258">
        <v>116</v>
      </c>
      <c r="P4258" t="str">
        <f>IF(Table1[[#This Row],[Survival_Time_Months]]&lt;12,"&lt;1 Year",IF(Table1[[#This Row],[Survival_Time_Months]]&lt;60,"1-5 Years","5+ Years"))</f>
        <v>5+ Years</v>
      </c>
      <c r="Q4258" t="s">
        <v>10</v>
      </c>
      <c r="R4258" t="b">
        <v>1</v>
      </c>
      <c r="S4258" t="s">
        <v>13</v>
      </c>
    </row>
    <row r="4259" spans="1:19" x14ac:dyDescent="0.35">
      <c r="A4259" t="s">
        <v>4304</v>
      </c>
      <c r="B4259">
        <v>12</v>
      </c>
      <c r="C4259" t="str">
        <f>IF(Table1[[#This Row],[Age]]&lt;=10,"Child",IF(Table1[[#This Row],[Age]]&lt;=20,"Teen", IF(Table1[[#This Row],[Age]]&lt;=40, "Young Adult",IF(Table1[[#This Row],[Age]]&lt;=60, "Middle Age","Old Age"))))</f>
        <v>Teen</v>
      </c>
      <c r="D4259" t="s">
        <v>5049</v>
      </c>
      <c r="E4259" t="s">
        <v>47</v>
      </c>
      <c r="F4259" t="s">
        <v>44</v>
      </c>
      <c r="G4259" s="2">
        <v>43546</v>
      </c>
      <c r="H4259" s="1">
        <f>YEAR(Table1[[#This Row],[Date_of_Diagnosis]])</f>
        <v>2019</v>
      </c>
      <c r="I4259" t="s">
        <v>37</v>
      </c>
      <c r="J4259" t="s">
        <v>45</v>
      </c>
      <c r="K4259" t="b">
        <v>1</v>
      </c>
      <c r="L4259">
        <v>5</v>
      </c>
      <c r="M4259">
        <v>13</v>
      </c>
      <c r="N4259" t="s">
        <v>9</v>
      </c>
      <c r="O4259">
        <v>99</v>
      </c>
      <c r="P4259" t="str">
        <f>IF(Table1[[#This Row],[Survival_Time_Months]]&lt;12,"&lt;1 Year",IF(Table1[[#This Row],[Survival_Time_Months]]&lt;60,"1-5 Years","5+ Years"))</f>
        <v>5+ Years</v>
      </c>
      <c r="Q4259" t="s">
        <v>14</v>
      </c>
      <c r="R4259" t="b">
        <v>1</v>
      </c>
      <c r="S4259" t="s">
        <v>22</v>
      </c>
    </row>
    <row r="4260" spans="1:19" x14ac:dyDescent="0.35">
      <c r="A4260" t="s">
        <v>4305</v>
      </c>
      <c r="B4260">
        <v>50</v>
      </c>
      <c r="C4260" t="str">
        <f>IF(Table1[[#This Row],[Age]]&lt;=10,"Child",IF(Table1[[#This Row],[Age]]&lt;=20,"Teen", IF(Table1[[#This Row],[Age]]&lt;=40, "Young Adult",IF(Table1[[#This Row],[Age]]&lt;=60, "Middle Age","Old Age"))))</f>
        <v>Middle Age</v>
      </c>
      <c r="D4260" t="s">
        <v>5050</v>
      </c>
      <c r="E4260" t="s">
        <v>35</v>
      </c>
      <c r="F4260" t="s">
        <v>36</v>
      </c>
      <c r="G4260" s="2">
        <v>45621</v>
      </c>
      <c r="H4260" s="1">
        <f>YEAR(Table1[[#This Row],[Date_of_Diagnosis]])</f>
        <v>2024</v>
      </c>
      <c r="I4260" t="s">
        <v>37</v>
      </c>
      <c r="J4260" t="s">
        <v>2</v>
      </c>
      <c r="K4260" t="b">
        <v>0</v>
      </c>
      <c r="L4260">
        <v>9</v>
      </c>
      <c r="M4260">
        <v>5</v>
      </c>
      <c r="N4260" t="s">
        <v>12</v>
      </c>
      <c r="O4260">
        <v>93</v>
      </c>
      <c r="P4260" t="str">
        <f>IF(Table1[[#This Row],[Survival_Time_Months]]&lt;12,"&lt;1 Year",IF(Table1[[#This Row],[Survival_Time_Months]]&lt;60,"1-5 Years","5+ Years"))</f>
        <v>5+ Years</v>
      </c>
      <c r="Q4260" t="s">
        <v>10</v>
      </c>
      <c r="R4260" t="b">
        <v>1</v>
      </c>
      <c r="S4260" t="s">
        <v>21</v>
      </c>
    </row>
    <row r="4261" spans="1:19" x14ac:dyDescent="0.35">
      <c r="A4261" t="s">
        <v>4306</v>
      </c>
      <c r="B4261">
        <v>22</v>
      </c>
      <c r="C4261" t="str">
        <f>IF(Table1[[#This Row],[Age]]&lt;=10,"Child",IF(Table1[[#This Row],[Age]]&lt;=20,"Teen", IF(Table1[[#This Row],[Age]]&lt;=40, "Young Adult",IF(Table1[[#This Row],[Age]]&lt;=60, "Middle Age","Old Age"))))</f>
        <v>Young Adult</v>
      </c>
      <c r="D4261" t="s">
        <v>40</v>
      </c>
      <c r="E4261" t="s">
        <v>35</v>
      </c>
      <c r="F4261" t="s">
        <v>44</v>
      </c>
      <c r="G4261" s="2">
        <v>45153</v>
      </c>
      <c r="H4261" s="1">
        <f>YEAR(Table1[[#This Row],[Date_of_Diagnosis]])</f>
        <v>2023</v>
      </c>
      <c r="I4261" t="s">
        <v>51</v>
      </c>
      <c r="J4261" t="s">
        <v>2</v>
      </c>
      <c r="K4261" t="b">
        <v>1</v>
      </c>
      <c r="L4261">
        <v>27</v>
      </c>
      <c r="M4261">
        <v>11</v>
      </c>
      <c r="N4261" t="s">
        <v>15</v>
      </c>
      <c r="O4261">
        <v>96</v>
      </c>
      <c r="P4261" t="str">
        <f>IF(Table1[[#This Row],[Survival_Time_Months]]&lt;12,"&lt;1 Year",IF(Table1[[#This Row],[Survival_Time_Months]]&lt;60,"1-5 Years","5+ Years"))</f>
        <v>5+ Years</v>
      </c>
      <c r="Q4261" t="s">
        <v>14</v>
      </c>
      <c r="R4261" t="b">
        <v>0</v>
      </c>
      <c r="S4261" t="s">
        <v>16</v>
      </c>
    </row>
    <row r="4262" spans="1:19" x14ac:dyDescent="0.35">
      <c r="A4262" t="s">
        <v>4307</v>
      </c>
      <c r="B4262">
        <v>50</v>
      </c>
      <c r="C4262" t="str">
        <f>IF(Table1[[#This Row],[Age]]&lt;=10,"Child",IF(Table1[[#This Row],[Age]]&lt;=20,"Teen", IF(Table1[[#This Row],[Age]]&lt;=40, "Young Adult",IF(Table1[[#This Row],[Age]]&lt;=60, "Middle Age","Old Age"))))</f>
        <v>Middle Age</v>
      </c>
      <c r="D4262" t="s">
        <v>5049</v>
      </c>
      <c r="E4262" t="s">
        <v>47</v>
      </c>
      <c r="F4262" t="s">
        <v>36</v>
      </c>
      <c r="G4262" s="2">
        <v>43875</v>
      </c>
      <c r="H4262" s="1">
        <f>YEAR(Table1[[#This Row],[Date_of_Diagnosis]])</f>
        <v>2020</v>
      </c>
      <c r="I4262" t="s">
        <v>48</v>
      </c>
      <c r="J4262" t="s">
        <v>2</v>
      </c>
      <c r="K4262" t="b">
        <v>0</v>
      </c>
      <c r="L4262">
        <v>30</v>
      </c>
      <c r="M4262">
        <v>8</v>
      </c>
      <c r="N4262" t="s">
        <v>9</v>
      </c>
      <c r="O4262">
        <v>104</v>
      </c>
      <c r="P4262" t="str">
        <f>IF(Table1[[#This Row],[Survival_Time_Months]]&lt;12,"&lt;1 Year",IF(Table1[[#This Row],[Survival_Time_Months]]&lt;60,"1-5 Years","5+ Years"))</f>
        <v>5+ Years</v>
      </c>
      <c r="Q4262" t="s">
        <v>14</v>
      </c>
      <c r="R4262" t="b">
        <v>1</v>
      </c>
      <c r="S4262" t="s">
        <v>11</v>
      </c>
    </row>
    <row r="4263" spans="1:19" x14ac:dyDescent="0.35">
      <c r="A4263" t="s">
        <v>4308</v>
      </c>
      <c r="B4263">
        <v>84</v>
      </c>
      <c r="C4263" t="str">
        <f>IF(Table1[[#This Row],[Age]]&lt;=10,"Child",IF(Table1[[#This Row],[Age]]&lt;=20,"Teen", IF(Table1[[#This Row],[Age]]&lt;=40, "Young Adult",IF(Table1[[#This Row],[Age]]&lt;=60, "Middle Age","Old Age"))))</f>
        <v>Old Age</v>
      </c>
      <c r="D4263" t="s">
        <v>5049</v>
      </c>
      <c r="E4263" t="s">
        <v>35</v>
      </c>
      <c r="F4263" t="s">
        <v>36</v>
      </c>
      <c r="G4263" s="2">
        <v>44192</v>
      </c>
      <c r="H4263" s="1">
        <f>YEAR(Table1[[#This Row],[Date_of_Diagnosis]])</f>
        <v>2020</v>
      </c>
      <c r="I4263" t="s">
        <v>51</v>
      </c>
      <c r="J4263" t="s">
        <v>38</v>
      </c>
      <c r="K4263" t="b">
        <v>1</v>
      </c>
      <c r="L4263">
        <v>44</v>
      </c>
      <c r="M4263">
        <v>16</v>
      </c>
      <c r="N4263" t="s">
        <v>15</v>
      </c>
      <c r="O4263">
        <v>9</v>
      </c>
      <c r="P4263" t="str">
        <f>IF(Table1[[#This Row],[Survival_Time_Months]]&lt;12,"&lt;1 Year",IF(Table1[[#This Row],[Survival_Time_Months]]&lt;60,"1-5 Years","5+ Years"))</f>
        <v>&lt;1 Year</v>
      </c>
      <c r="Q4263" t="s">
        <v>14</v>
      </c>
      <c r="R4263" t="b">
        <v>1</v>
      </c>
      <c r="S4263" t="s">
        <v>17</v>
      </c>
    </row>
    <row r="4264" spans="1:19" x14ac:dyDescent="0.35">
      <c r="A4264" t="s">
        <v>4309</v>
      </c>
      <c r="B4264">
        <v>89</v>
      </c>
      <c r="C4264" t="str">
        <f>IF(Table1[[#This Row],[Age]]&lt;=10,"Child",IF(Table1[[#This Row],[Age]]&lt;=20,"Teen", IF(Table1[[#This Row],[Age]]&lt;=40, "Young Adult",IF(Table1[[#This Row],[Age]]&lt;=60, "Middle Age","Old Age"))))</f>
        <v>Old Age</v>
      </c>
      <c r="D4264" t="s">
        <v>5049</v>
      </c>
      <c r="E4264" t="s">
        <v>35</v>
      </c>
      <c r="F4264" t="s">
        <v>41</v>
      </c>
      <c r="G4264" s="2">
        <v>44175</v>
      </c>
      <c r="H4264" s="1">
        <f>YEAR(Table1[[#This Row],[Date_of_Diagnosis]])</f>
        <v>2020</v>
      </c>
      <c r="I4264" t="s">
        <v>51</v>
      </c>
      <c r="J4264" t="s">
        <v>38</v>
      </c>
      <c r="K4264" t="b">
        <v>0</v>
      </c>
      <c r="L4264">
        <v>18</v>
      </c>
      <c r="M4264">
        <v>9</v>
      </c>
      <c r="N4264" t="s">
        <v>15</v>
      </c>
      <c r="O4264">
        <v>45</v>
      </c>
      <c r="P4264" t="str">
        <f>IF(Table1[[#This Row],[Survival_Time_Months]]&lt;12,"&lt;1 Year",IF(Table1[[#This Row],[Survival_Time_Months]]&lt;60,"1-5 Years","5+ Years"))</f>
        <v>1-5 Years</v>
      </c>
      <c r="Q4264" t="s">
        <v>10</v>
      </c>
      <c r="R4264" t="b">
        <v>1</v>
      </c>
      <c r="S4264" t="s">
        <v>21</v>
      </c>
    </row>
    <row r="4265" spans="1:19" x14ac:dyDescent="0.35">
      <c r="A4265" t="s">
        <v>4310</v>
      </c>
      <c r="B4265">
        <v>68</v>
      </c>
      <c r="C4265" t="str">
        <f>IF(Table1[[#This Row],[Age]]&lt;=10,"Child",IF(Table1[[#This Row],[Age]]&lt;=20,"Teen", IF(Table1[[#This Row],[Age]]&lt;=40, "Young Adult",IF(Table1[[#This Row],[Age]]&lt;=60, "Middle Age","Old Age"))))</f>
        <v>Old Age</v>
      </c>
      <c r="D4265" t="s">
        <v>5049</v>
      </c>
      <c r="E4265" t="s">
        <v>50</v>
      </c>
      <c r="F4265" t="s">
        <v>44</v>
      </c>
      <c r="G4265" s="2">
        <v>45596</v>
      </c>
      <c r="H4265" s="1">
        <f>YEAR(Table1[[#This Row],[Date_of_Diagnosis]])</f>
        <v>2024</v>
      </c>
      <c r="I4265" t="s">
        <v>42</v>
      </c>
      <c r="J4265" t="s">
        <v>2</v>
      </c>
      <c r="K4265" t="b">
        <v>1</v>
      </c>
      <c r="L4265">
        <v>11</v>
      </c>
      <c r="M4265">
        <v>1</v>
      </c>
      <c r="N4265" t="s">
        <v>15</v>
      </c>
      <c r="O4265">
        <v>93</v>
      </c>
      <c r="P4265" t="str">
        <f>IF(Table1[[#This Row],[Survival_Time_Months]]&lt;12,"&lt;1 Year",IF(Table1[[#This Row],[Survival_Time_Months]]&lt;60,"1-5 Years","5+ Years"))</f>
        <v>5+ Years</v>
      </c>
      <c r="Q4265" t="s">
        <v>14</v>
      </c>
      <c r="R4265" t="b">
        <v>0</v>
      </c>
      <c r="S4265" t="s">
        <v>21</v>
      </c>
    </row>
    <row r="4266" spans="1:19" x14ac:dyDescent="0.35">
      <c r="A4266" t="s">
        <v>4311</v>
      </c>
      <c r="B4266">
        <v>52</v>
      </c>
      <c r="C4266" t="str">
        <f>IF(Table1[[#This Row],[Age]]&lt;=10,"Child",IF(Table1[[#This Row],[Age]]&lt;=20,"Teen", IF(Table1[[#This Row],[Age]]&lt;=40, "Young Adult",IF(Table1[[#This Row],[Age]]&lt;=60, "Middle Age","Old Age"))))</f>
        <v>Middle Age</v>
      </c>
      <c r="D4266" t="s">
        <v>5049</v>
      </c>
      <c r="E4266" t="s">
        <v>47</v>
      </c>
      <c r="F4266" t="s">
        <v>44</v>
      </c>
      <c r="G4266" s="2">
        <v>45183</v>
      </c>
      <c r="H4266" s="1">
        <f>YEAR(Table1[[#This Row],[Date_of_Diagnosis]])</f>
        <v>2023</v>
      </c>
      <c r="I4266" t="s">
        <v>37</v>
      </c>
      <c r="J4266" t="s">
        <v>38</v>
      </c>
      <c r="K4266" t="b">
        <v>1</v>
      </c>
      <c r="L4266">
        <v>42</v>
      </c>
      <c r="M4266">
        <v>6</v>
      </c>
      <c r="N4266" t="s">
        <v>15</v>
      </c>
      <c r="O4266">
        <v>112</v>
      </c>
      <c r="P4266" t="str">
        <f>IF(Table1[[#This Row],[Survival_Time_Months]]&lt;12,"&lt;1 Year",IF(Table1[[#This Row],[Survival_Time_Months]]&lt;60,"1-5 Years","5+ Years"))</f>
        <v>5+ Years</v>
      </c>
      <c r="Q4266" t="s">
        <v>10</v>
      </c>
      <c r="R4266" t="b">
        <v>1</v>
      </c>
      <c r="S4266" t="s">
        <v>22</v>
      </c>
    </row>
    <row r="4267" spans="1:19" x14ac:dyDescent="0.35">
      <c r="A4267" t="s">
        <v>4312</v>
      </c>
      <c r="B4267">
        <v>36</v>
      </c>
      <c r="C4267" t="str">
        <f>IF(Table1[[#This Row],[Age]]&lt;=10,"Child",IF(Table1[[#This Row],[Age]]&lt;=20,"Teen", IF(Table1[[#This Row],[Age]]&lt;=40, "Young Adult",IF(Table1[[#This Row],[Age]]&lt;=60, "Middle Age","Old Age"))))</f>
        <v>Young Adult</v>
      </c>
      <c r="D4267" t="s">
        <v>5050</v>
      </c>
      <c r="E4267" t="s">
        <v>47</v>
      </c>
      <c r="F4267" t="s">
        <v>41</v>
      </c>
      <c r="G4267" s="2">
        <v>45481</v>
      </c>
      <c r="H4267" s="1">
        <f>YEAR(Table1[[#This Row],[Date_of_Diagnosis]])</f>
        <v>2024</v>
      </c>
      <c r="I4267" t="s">
        <v>42</v>
      </c>
      <c r="J4267" t="s">
        <v>38</v>
      </c>
      <c r="K4267" t="b">
        <v>1</v>
      </c>
      <c r="L4267">
        <v>63</v>
      </c>
      <c r="M4267">
        <v>13</v>
      </c>
      <c r="N4267" t="s">
        <v>15</v>
      </c>
      <c r="O4267">
        <v>47</v>
      </c>
      <c r="P4267" t="str">
        <f>IF(Table1[[#This Row],[Survival_Time_Months]]&lt;12,"&lt;1 Year",IF(Table1[[#This Row],[Survival_Time_Months]]&lt;60,"1-5 Years","5+ Years"))</f>
        <v>1-5 Years</v>
      </c>
      <c r="Q4267" t="s">
        <v>14</v>
      </c>
      <c r="R4267" t="b">
        <v>1</v>
      </c>
      <c r="S4267" t="s">
        <v>17</v>
      </c>
    </row>
    <row r="4268" spans="1:19" x14ac:dyDescent="0.35">
      <c r="A4268" t="s">
        <v>4313</v>
      </c>
      <c r="B4268">
        <v>38</v>
      </c>
      <c r="C4268" t="str">
        <f>IF(Table1[[#This Row],[Age]]&lt;=10,"Child",IF(Table1[[#This Row],[Age]]&lt;=20,"Teen", IF(Table1[[#This Row],[Age]]&lt;=40, "Young Adult",IF(Table1[[#This Row],[Age]]&lt;=60, "Middle Age","Old Age"))))</f>
        <v>Young Adult</v>
      </c>
      <c r="D4268" t="s">
        <v>5049</v>
      </c>
      <c r="E4268" t="s">
        <v>35</v>
      </c>
      <c r="F4268" t="s">
        <v>36</v>
      </c>
      <c r="G4268" s="2">
        <v>45358</v>
      </c>
      <c r="H4268" s="1">
        <f>YEAR(Table1[[#This Row],[Date_of_Diagnosis]])</f>
        <v>2024</v>
      </c>
      <c r="I4268" t="s">
        <v>48</v>
      </c>
      <c r="J4268" t="s">
        <v>38</v>
      </c>
      <c r="K4268" t="b">
        <v>0</v>
      </c>
      <c r="L4268">
        <v>61</v>
      </c>
      <c r="M4268">
        <v>14</v>
      </c>
      <c r="N4268" t="s">
        <v>12</v>
      </c>
      <c r="O4268">
        <v>79</v>
      </c>
      <c r="P4268" t="str">
        <f>IF(Table1[[#This Row],[Survival_Time_Months]]&lt;12,"&lt;1 Year",IF(Table1[[#This Row],[Survival_Time_Months]]&lt;60,"1-5 Years","5+ Years"))</f>
        <v>5+ Years</v>
      </c>
      <c r="Q4268" t="s">
        <v>10</v>
      </c>
      <c r="R4268" t="b">
        <v>1</v>
      </c>
      <c r="S4268" t="s">
        <v>13</v>
      </c>
    </row>
    <row r="4269" spans="1:19" x14ac:dyDescent="0.35">
      <c r="A4269" t="s">
        <v>4314</v>
      </c>
      <c r="B4269">
        <v>42</v>
      </c>
      <c r="C4269" t="str">
        <f>IF(Table1[[#This Row],[Age]]&lt;=10,"Child",IF(Table1[[#This Row],[Age]]&lt;=20,"Teen", IF(Table1[[#This Row],[Age]]&lt;=40, "Young Adult",IF(Table1[[#This Row],[Age]]&lt;=60, "Middle Age","Old Age"))))</f>
        <v>Middle Age</v>
      </c>
      <c r="D4269" t="s">
        <v>40</v>
      </c>
      <c r="E4269" t="s">
        <v>35</v>
      </c>
      <c r="F4269" t="s">
        <v>41</v>
      </c>
      <c r="G4269" s="2">
        <v>45060</v>
      </c>
      <c r="H4269" s="1">
        <f>YEAR(Table1[[#This Row],[Date_of_Diagnosis]])</f>
        <v>2023</v>
      </c>
      <c r="I4269" t="s">
        <v>48</v>
      </c>
      <c r="J4269" t="s">
        <v>2</v>
      </c>
      <c r="K4269" t="b">
        <v>0</v>
      </c>
      <c r="L4269">
        <v>5</v>
      </c>
      <c r="M4269">
        <v>10</v>
      </c>
      <c r="N4269" t="s">
        <v>15</v>
      </c>
      <c r="O4269">
        <v>67</v>
      </c>
      <c r="P4269" t="str">
        <f>IF(Table1[[#This Row],[Survival_Time_Months]]&lt;12,"&lt;1 Year",IF(Table1[[#This Row],[Survival_Time_Months]]&lt;60,"1-5 Years","5+ Years"))</f>
        <v>5+ Years</v>
      </c>
      <c r="Q4269" t="s">
        <v>14</v>
      </c>
      <c r="R4269" t="b">
        <v>1</v>
      </c>
      <c r="S4269" t="s">
        <v>13</v>
      </c>
    </row>
    <row r="4270" spans="1:19" x14ac:dyDescent="0.35">
      <c r="A4270" t="s">
        <v>4315</v>
      </c>
      <c r="B4270">
        <v>90</v>
      </c>
      <c r="C4270" t="str">
        <f>IF(Table1[[#This Row],[Age]]&lt;=10,"Child",IF(Table1[[#This Row],[Age]]&lt;=20,"Teen", IF(Table1[[#This Row],[Age]]&lt;=40, "Young Adult",IF(Table1[[#This Row],[Age]]&lt;=60, "Middle Age","Old Age"))))</f>
        <v>Old Age</v>
      </c>
      <c r="D4270" t="s">
        <v>40</v>
      </c>
      <c r="E4270" t="s">
        <v>47</v>
      </c>
      <c r="F4270" t="s">
        <v>44</v>
      </c>
      <c r="G4270" s="2">
        <v>45338</v>
      </c>
      <c r="H4270" s="1">
        <f>YEAR(Table1[[#This Row],[Date_of_Diagnosis]])</f>
        <v>2024</v>
      </c>
      <c r="I4270" t="s">
        <v>37</v>
      </c>
      <c r="J4270" t="s">
        <v>38</v>
      </c>
      <c r="K4270" t="b">
        <v>1</v>
      </c>
      <c r="L4270">
        <v>3</v>
      </c>
      <c r="M4270">
        <v>19</v>
      </c>
      <c r="N4270" t="s">
        <v>15</v>
      </c>
      <c r="O4270">
        <v>75</v>
      </c>
      <c r="P4270" t="str">
        <f>IF(Table1[[#This Row],[Survival_Time_Months]]&lt;12,"&lt;1 Year",IF(Table1[[#This Row],[Survival_Time_Months]]&lt;60,"1-5 Years","5+ Years"))</f>
        <v>5+ Years</v>
      </c>
      <c r="Q4270" t="s">
        <v>14</v>
      </c>
      <c r="R4270" t="b">
        <v>0</v>
      </c>
      <c r="S4270" t="s">
        <v>18</v>
      </c>
    </row>
    <row r="4271" spans="1:19" x14ac:dyDescent="0.35">
      <c r="A4271" t="s">
        <v>4316</v>
      </c>
      <c r="B4271">
        <v>1</v>
      </c>
      <c r="C4271" t="str">
        <f>IF(Table1[[#This Row],[Age]]&lt;=10,"Child",IF(Table1[[#This Row],[Age]]&lt;=20,"Teen", IF(Table1[[#This Row],[Age]]&lt;=40, "Young Adult",IF(Table1[[#This Row],[Age]]&lt;=60, "Middle Age","Old Age"))))</f>
        <v>Child</v>
      </c>
      <c r="D4271" t="s">
        <v>5049</v>
      </c>
      <c r="E4271" t="s">
        <v>50</v>
      </c>
      <c r="F4271" t="s">
        <v>36</v>
      </c>
      <c r="G4271" s="2">
        <v>43612</v>
      </c>
      <c r="H4271" s="1">
        <f>YEAR(Table1[[#This Row],[Date_of_Diagnosis]])</f>
        <v>2019</v>
      </c>
      <c r="I4271" t="s">
        <v>48</v>
      </c>
      <c r="J4271" t="s">
        <v>45</v>
      </c>
      <c r="K4271" t="b">
        <v>1</v>
      </c>
      <c r="L4271">
        <v>27</v>
      </c>
      <c r="M4271">
        <v>7</v>
      </c>
      <c r="N4271" t="s">
        <v>12</v>
      </c>
      <c r="O4271">
        <v>82</v>
      </c>
      <c r="P4271" t="str">
        <f>IF(Table1[[#This Row],[Survival_Time_Months]]&lt;12,"&lt;1 Year",IF(Table1[[#This Row],[Survival_Time_Months]]&lt;60,"1-5 Years","5+ Years"))</f>
        <v>5+ Years</v>
      </c>
      <c r="Q4271" t="s">
        <v>14</v>
      </c>
      <c r="R4271" t="b">
        <v>1</v>
      </c>
      <c r="S4271" t="s">
        <v>11</v>
      </c>
    </row>
    <row r="4272" spans="1:19" x14ac:dyDescent="0.35">
      <c r="A4272" t="s">
        <v>4317</v>
      </c>
      <c r="B4272">
        <v>84</v>
      </c>
      <c r="C4272" t="str">
        <f>IF(Table1[[#This Row],[Age]]&lt;=10,"Child",IF(Table1[[#This Row],[Age]]&lt;=20,"Teen", IF(Table1[[#This Row],[Age]]&lt;=40, "Young Adult",IF(Table1[[#This Row],[Age]]&lt;=60, "Middle Age","Old Age"))))</f>
        <v>Old Age</v>
      </c>
      <c r="D4272" t="s">
        <v>5050</v>
      </c>
      <c r="E4272" t="s">
        <v>47</v>
      </c>
      <c r="F4272" t="s">
        <v>44</v>
      </c>
      <c r="G4272" s="2">
        <v>45308</v>
      </c>
      <c r="H4272" s="1">
        <f>YEAR(Table1[[#This Row],[Date_of_Diagnosis]])</f>
        <v>2024</v>
      </c>
      <c r="I4272" t="s">
        <v>48</v>
      </c>
      <c r="J4272" t="s">
        <v>45</v>
      </c>
      <c r="K4272" t="b">
        <v>0</v>
      </c>
      <c r="L4272">
        <v>38</v>
      </c>
      <c r="M4272">
        <v>19</v>
      </c>
      <c r="N4272" t="s">
        <v>12</v>
      </c>
      <c r="O4272">
        <v>93</v>
      </c>
      <c r="P4272" t="str">
        <f>IF(Table1[[#This Row],[Survival_Time_Months]]&lt;12,"&lt;1 Year",IF(Table1[[#This Row],[Survival_Time_Months]]&lt;60,"1-5 Years","5+ Years"))</f>
        <v>5+ Years</v>
      </c>
      <c r="Q4272" t="s">
        <v>10</v>
      </c>
      <c r="R4272" t="b">
        <v>1</v>
      </c>
      <c r="S4272" t="s">
        <v>23</v>
      </c>
    </row>
    <row r="4273" spans="1:19" x14ac:dyDescent="0.35">
      <c r="A4273" t="s">
        <v>4318</v>
      </c>
      <c r="B4273">
        <v>69</v>
      </c>
      <c r="C4273" t="str">
        <f>IF(Table1[[#This Row],[Age]]&lt;=10,"Child",IF(Table1[[#This Row],[Age]]&lt;=20,"Teen", IF(Table1[[#This Row],[Age]]&lt;=40, "Young Adult",IF(Table1[[#This Row],[Age]]&lt;=60, "Middle Age","Old Age"))))</f>
        <v>Old Age</v>
      </c>
      <c r="D4273" t="s">
        <v>5050</v>
      </c>
      <c r="E4273" t="s">
        <v>47</v>
      </c>
      <c r="F4273" t="s">
        <v>41</v>
      </c>
      <c r="G4273" s="2">
        <v>44669</v>
      </c>
      <c r="H4273" s="1">
        <f>YEAR(Table1[[#This Row],[Date_of_Diagnosis]])</f>
        <v>2022</v>
      </c>
      <c r="I4273" t="s">
        <v>48</v>
      </c>
      <c r="J4273" t="s">
        <v>45</v>
      </c>
      <c r="K4273" t="b">
        <v>1</v>
      </c>
      <c r="L4273">
        <v>45</v>
      </c>
      <c r="M4273">
        <v>8</v>
      </c>
      <c r="N4273" t="s">
        <v>9</v>
      </c>
      <c r="O4273">
        <v>55</v>
      </c>
      <c r="P4273" t="str">
        <f>IF(Table1[[#This Row],[Survival_Time_Months]]&lt;12,"&lt;1 Year",IF(Table1[[#This Row],[Survival_Time_Months]]&lt;60,"1-5 Years","5+ Years"))</f>
        <v>1-5 Years</v>
      </c>
      <c r="Q4273" t="s">
        <v>10</v>
      </c>
      <c r="R4273" t="b">
        <v>1</v>
      </c>
      <c r="S4273" t="s">
        <v>11</v>
      </c>
    </row>
    <row r="4274" spans="1:19" x14ac:dyDescent="0.35">
      <c r="A4274" t="s">
        <v>4319</v>
      </c>
      <c r="B4274">
        <v>50</v>
      </c>
      <c r="C4274" t="str">
        <f>IF(Table1[[#This Row],[Age]]&lt;=10,"Child",IF(Table1[[#This Row],[Age]]&lt;=20,"Teen", IF(Table1[[#This Row],[Age]]&lt;=40, "Young Adult",IF(Table1[[#This Row],[Age]]&lt;=60, "Middle Age","Old Age"))))</f>
        <v>Middle Age</v>
      </c>
      <c r="D4274" t="s">
        <v>40</v>
      </c>
      <c r="E4274" t="s">
        <v>50</v>
      </c>
      <c r="F4274" t="s">
        <v>44</v>
      </c>
      <c r="G4274" s="2">
        <v>45136</v>
      </c>
      <c r="H4274" s="1">
        <f>YEAR(Table1[[#This Row],[Date_of_Diagnosis]])</f>
        <v>2023</v>
      </c>
      <c r="I4274" t="s">
        <v>37</v>
      </c>
      <c r="J4274" t="s">
        <v>45</v>
      </c>
      <c r="K4274" t="b">
        <v>0</v>
      </c>
      <c r="L4274">
        <v>26</v>
      </c>
      <c r="M4274">
        <v>3</v>
      </c>
      <c r="N4274" t="s">
        <v>9</v>
      </c>
      <c r="O4274">
        <v>114</v>
      </c>
      <c r="P4274" t="str">
        <f>IF(Table1[[#This Row],[Survival_Time_Months]]&lt;12,"&lt;1 Year",IF(Table1[[#This Row],[Survival_Time_Months]]&lt;60,"1-5 Years","5+ Years"))</f>
        <v>5+ Years</v>
      </c>
      <c r="Q4274" t="s">
        <v>14</v>
      </c>
      <c r="R4274" t="b">
        <v>0</v>
      </c>
      <c r="S4274" t="s">
        <v>18</v>
      </c>
    </row>
    <row r="4275" spans="1:19" x14ac:dyDescent="0.35">
      <c r="A4275" t="s">
        <v>4320</v>
      </c>
      <c r="B4275">
        <v>52</v>
      </c>
      <c r="C4275" t="str">
        <f>IF(Table1[[#This Row],[Age]]&lt;=10,"Child",IF(Table1[[#This Row],[Age]]&lt;=20,"Teen", IF(Table1[[#This Row],[Age]]&lt;=40, "Young Adult",IF(Table1[[#This Row],[Age]]&lt;=60, "Middle Age","Old Age"))))</f>
        <v>Middle Age</v>
      </c>
      <c r="D4275" t="s">
        <v>5050</v>
      </c>
      <c r="E4275" t="s">
        <v>47</v>
      </c>
      <c r="F4275" t="s">
        <v>44</v>
      </c>
      <c r="G4275" s="2">
        <v>43547</v>
      </c>
      <c r="H4275" s="1">
        <f>YEAR(Table1[[#This Row],[Date_of_Diagnosis]])</f>
        <v>2019</v>
      </c>
      <c r="I4275" t="s">
        <v>48</v>
      </c>
      <c r="J4275" t="s">
        <v>45</v>
      </c>
      <c r="K4275" t="b">
        <v>1</v>
      </c>
      <c r="L4275">
        <v>43</v>
      </c>
      <c r="M4275">
        <v>13</v>
      </c>
      <c r="N4275" t="s">
        <v>12</v>
      </c>
      <c r="O4275">
        <v>113</v>
      </c>
      <c r="P4275" t="str">
        <f>IF(Table1[[#This Row],[Survival_Time_Months]]&lt;12,"&lt;1 Year",IF(Table1[[#This Row],[Survival_Time_Months]]&lt;60,"1-5 Years","5+ Years"))</f>
        <v>5+ Years</v>
      </c>
      <c r="Q4275" t="s">
        <v>14</v>
      </c>
      <c r="R4275" t="b">
        <v>1</v>
      </c>
      <c r="S4275" t="s">
        <v>11</v>
      </c>
    </row>
    <row r="4276" spans="1:19" x14ac:dyDescent="0.35">
      <c r="A4276" t="s">
        <v>4321</v>
      </c>
      <c r="B4276">
        <v>48</v>
      </c>
      <c r="C4276" t="str">
        <f>IF(Table1[[#This Row],[Age]]&lt;=10,"Child",IF(Table1[[#This Row],[Age]]&lt;=20,"Teen", IF(Table1[[#This Row],[Age]]&lt;=40, "Young Adult",IF(Table1[[#This Row],[Age]]&lt;=60, "Middle Age","Old Age"))))</f>
        <v>Middle Age</v>
      </c>
      <c r="D4276" t="s">
        <v>5050</v>
      </c>
      <c r="E4276" t="s">
        <v>47</v>
      </c>
      <c r="F4276" t="s">
        <v>41</v>
      </c>
      <c r="G4276" s="2">
        <v>43714</v>
      </c>
      <c r="H4276" s="1">
        <f>YEAR(Table1[[#This Row],[Date_of_Diagnosis]])</f>
        <v>2019</v>
      </c>
      <c r="I4276" t="s">
        <v>42</v>
      </c>
      <c r="J4276" t="s">
        <v>38</v>
      </c>
      <c r="K4276" t="b">
        <v>1</v>
      </c>
      <c r="L4276">
        <v>40</v>
      </c>
      <c r="M4276">
        <v>3</v>
      </c>
      <c r="N4276" t="s">
        <v>15</v>
      </c>
      <c r="O4276">
        <v>90</v>
      </c>
      <c r="P4276" t="str">
        <f>IF(Table1[[#This Row],[Survival_Time_Months]]&lt;12,"&lt;1 Year",IF(Table1[[#This Row],[Survival_Time_Months]]&lt;60,"1-5 Years","5+ Years"))</f>
        <v>5+ Years</v>
      </c>
      <c r="Q4276" t="s">
        <v>10</v>
      </c>
      <c r="R4276" t="b">
        <v>1</v>
      </c>
      <c r="S4276" t="s">
        <v>11</v>
      </c>
    </row>
    <row r="4277" spans="1:19" x14ac:dyDescent="0.35">
      <c r="A4277" t="s">
        <v>4322</v>
      </c>
      <c r="B4277">
        <v>84</v>
      </c>
      <c r="C4277" t="str">
        <f>IF(Table1[[#This Row],[Age]]&lt;=10,"Child",IF(Table1[[#This Row],[Age]]&lt;=20,"Teen", IF(Table1[[#This Row],[Age]]&lt;=40, "Young Adult",IF(Table1[[#This Row],[Age]]&lt;=60, "Middle Age","Old Age"))))</f>
        <v>Old Age</v>
      </c>
      <c r="D4277" t="s">
        <v>40</v>
      </c>
      <c r="E4277" t="s">
        <v>47</v>
      </c>
      <c r="F4277" t="s">
        <v>36</v>
      </c>
      <c r="G4277" s="2">
        <v>44873</v>
      </c>
      <c r="H4277" s="1">
        <f>YEAR(Table1[[#This Row],[Date_of_Diagnosis]])</f>
        <v>2022</v>
      </c>
      <c r="I4277" t="s">
        <v>37</v>
      </c>
      <c r="J4277" t="s">
        <v>38</v>
      </c>
      <c r="K4277" t="b">
        <v>0</v>
      </c>
      <c r="L4277">
        <v>22</v>
      </c>
      <c r="M4277">
        <v>5</v>
      </c>
      <c r="N4277" t="s">
        <v>12</v>
      </c>
      <c r="O4277">
        <v>49</v>
      </c>
      <c r="P4277" t="str">
        <f>IF(Table1[[#This Row],[Survival_Time_Months]]&lt;12,"&lt;1 Year",IF(Table1[[#This Row],[Survival_Time_Months]]&lt;60,"1-5 Years","5+ Years"))</f>
        <v>1-5 Years</v>
      </c>
      <c r="Q4277" t="s">
        <v>10</v>
      </c>
      <c r="R4277" t="b">
        <v>1</v>
      </c>
      <c r="S4277" t="s">
        <v>20</v>
      </c>
    </row>
    <row r="4278" spans="1:19" x14ac:dyDescent="0.35">
      <c r="A4278" t="s">
        <v>4323</v>
      </c>
      <c r="B4278">
        <v>10</v>
      </c>
      <c r="C4278" t="str">
        <f>IF(Table1[[#This Row],[Age]]&lt;=10,"Child",IF(Table1[[#This Row],[Age]]&lt;=20,"Teen", IF(Table1[[#This Row],[Age]]&lt;=40, "Young Adult",IF(Table1[[#This Row],[Age]]&lt;=60, "Middle Age","Old Age"))))</f>
        <v>Child</v>
      </c>
      <c r="D4278" t="s">
        <v>5050</v>
      </c>
      <c r="E4278" t="s">
        <v>47</v>
      </c>
      <c r="F4278" t="s">
        <v>41</v>
      </c>
      <c r="G4278" s="2">
        <v>44886</v>
      </c>
      <c r="H4278" s="1">
        <f>YEAR(Table1[[#This Row],[Date_of_Diagnosis]])</f>
        <v>2022</v>
      </c>
      <c r="I4278" t="s">
        <v>48</v>
      </c>
      <c r="J4278" t="s">
        <v>38</v>
      </c>
      <c r="K4278" t="b">
        <v>0</v>
      </c>
      <c r="L4278">
        <v>49</v>
      </c>
      <c r="M4278">
        <v>17</v>
      </c>
      <c r="N4278" t="s">
        <v>15</v>
      </c>
      <c r="O4278">
        <v>17</v>
      </c>
      <c r="P4278" t="str">
        <f>IF(Table1[[#This Row],[Survival_Time_Months]]&lt;12,"&lt;1 Year",IF(Table1[[#This Row],[Survival_Time_Months]]&lt;60,"1-5 Years","5+ Years"))</f>
        <v>1-5 Years</v>
      </c>
      <c r="Q4278" t="s">
        <v>14</v>
      </c>
      <c r="R4278" t="b">
        <v>1</v>
      </c>
      <c r="S4278" t="s">
        <v>20</v>
      </c>
    </row>
    <row r="4279" spans="1:19" x14ac:dyDescent="0.35">
      <c r="A4279" t="s">
        <v>4324</v>
      </c>
      <c r="B4279">
        <v>35</v>
      </c>
      <c r="C4279" t="str">
        <f>IF(Table1[[#This Row],[Age]]&lt;=10,"Child",IF(Table1[[#This Row],[Age]]&lt;=20,"Teen", IF(Table1[[#This Row],[Age]]&lt;=40, "Young Adult",IF(Table1[[#This Row],[Age]]&lt;=60, "Middle Age","Old Age"))))</f>
        <v>Young Adult</v>
      </c>
      <c r="D4279" t="s">
        <v>5050</v>
      </c>
      <c r="E4279" t="s">
        <v>47</v>
      </c>
      <c r="F4279" t="s">
        <v>44</v>
      </c>
      <c r="G4279" s="2">
        <v>45121</v>
      </c>
      <c r="H4279" s="1">
        <f>YEAR(Table1[[#This Row],[Date_of_Diagnosis]])</f>
        <v>2023</v>
      </c>
      <c r="I4279" t="s">
        <v>48</v>
      </c>
      <c r="J4279" t="s">
        <v>38</v>
      </c>
      <c r="K4279" t="b">
        <v>0</v>
      </c>
      <c r="L4279">
        <v>3</v>
      </c>
      <c r="M4279">
        <v>7</v>
      </c>
      <c r="N4279" t="s">
        <v>9</v>
      </c>
      <c r="O4279">
        <v>45</v>
      </c>
      <c r="P4279" t="str">
        <f>IF(Table1[[#This Row],[Survival_Time_Months]]&lt;12,"&lt;1 Year",IF(Table1[[#This Row],[Survival_Time_Months]]&lt;60,"1-5 Years","5+ Years"))</f>
        <v>1-5 Years</v>
      </c>
      <c r="Q4279" t="s">
        <v>10</v>
      </c>
      <c r="R4279" t="b">
        <v>1</v>
      </c>
      <c r="S4279" t="s">
        <v>18</v>
      </c>
    </row>
    <row r="4280" spans="1:19" x14ac:dyDescent="0.35">
      <c r="A4280" t="s">
        <v>4325</v>
      </c>
      <c r="B4280">
        <v>39</v>
      </c>
      <c r="C4280" t="str">
        <f>IF(Table1[[#This Row],[Age]]&lt;=10,"Child",IF(Table1[[#This Row],[Age]]&lt;=20,"Teen", IF(Table1[[#This Row],[Age]]&lt;=40, "Young Adult",IF(Table1[[#This Row],[Age]]&lt;=60, "Middle Age","Old Age"))))</f>
        <v>Young Adult</v>
      </c>
      <c r="D4280" t="s">
        <v>5049</v>
      </c>
      <c r="E4280" t="s">
        <v>47</v>
      </c>
      <c r="F4280" t="s">
        <v>36</v>
      </c>
      <c r="G4280" s="2">
        <v>43868</v>
      </c>
      <c r="H4280" s="1">
        <f>YEAR(Table1[[#This Row],[Date_of_Diagnosis]])</f>
        <v>2020</v>
      </c>
      <c r="I4280" t="s">
        <v>42</v>
      </c>
      <c r="J4280" t="s">
        <v>45</v>
      </c>
      <c r="K4280" t="b">
        <v>0</v>
      </c>
      <c r="L4280">
        <v>40</v>
      </c>
      <c r="M4280">
        <v>10</v>
      </c>
      <c r="N4280" t="s">
        <v>12</v>
      </c>
      <c r="O4280">
        <v>31</v>
      </c>
      <c r="P4280" t="str">
        <f>IF(Table1[[#This Row],[Survival_Time_Months]]&lt;12,"&lt;1 Year",IF(Table1[[#This Row],[Survival_Time_Months]]&lt;60,"1-5 Years","5+ Years"))</f>
        <v>1-5 Years</v>
      </c>
      <c r="Q4280" t="s">
        <v>14</v>
      </c>
      <c r="R4280" t="b">
        <v>0</v>
      </c>
      <c r="S4280" t="s">
        <v>18</v>
      </c>
    </row>
    <row r="4281" spans="1:19" x14ac:dyDescent="0.35">
      <c r="A4281" t="s">
        <v>4326</v>
      </c>
      <c r="B4281">
        <v>35</v>
      </c>
      <c r="C4281" t="str">
        <f>IF(Table1[[#This Row],[Age]]&lt;=10,"Child",IF(Table1[[#This Row],[Age]]&lt;=20,"Teen", IF(Table1[[#This Row],[Age]]&lt;=40, "Young Adult",IF(Table1[[#This Row],[Age]]&lt;=60, "Middle Age","Old Age"))))</f>
        <v>Young Adult</v>
      </c>
      <c r="D4281" t="s">
        <v>5049</v>
      </c>
      <c r="E4281" t="s">
        <v>35</v>
      </c>
      <c r="F4281" t="s">
        <v>36</v>
      </c>
      <c r="G4281" s="2">
        <v>43858</v>
      </c>
      <c r="H4281" s="1">
        <f>YEAR(Table1[[#This Row],[Date_of_Diagnosis]])</f>
        <v>2020</v>
      </c>
      <c r="I4281" t="s">
        <v>37</v>
      </c>
      <c r="J4281" t="s">
        <v>45</v>
      </c>
      <c r="K4281" t="b">
        <v>0</v>
      </c>
      <c r="L4281">
        <v>52</v>
      </c>
      <c r="M4281">
        <v>10</v>
      </c>
      <c r="N4281" t="s">
        <v>12</v>
      </c>
      <c r="O4281">
        <v>38</v>
      </c>
      <c r="P4281" t="str">
        <f>IF(Table1[[#This Row],[Survival_Time_Months]]&lt;12,"&lt;1 Year",IF(Table1[[#This Row],[Survival_Time_Months]]&lt;60,"1-5 Years","5+ Years"))</f>
        <v>1-5 Years</v>
      </c>
      <c r="Q4281" t="s">
        <v>10</v>
      </c>
      <c r="R4281" t="b">
        <v>0</v>
      </c>
      <c r="S4281" t="s">
        <v>22</v>
      </c>
    </row>
    <row r="4282" spans="1:19" x14ac:dyDescent="0.35">
      <c r="A4282" t="s">
        <v>4327</v>
      </c>
      <c r="B4282">
        <v>80</v>
      </c>
      <c r="C4282" t="str">
        <f>IF(Table1[[#This Row],[Age]]&lt;=10,"Child",IF(Table1[[#This Row],[Age]]&lt;=20,"Teen", IF(Table1[[#This Row],[Age]]&lt;=40, "Young Adult",IF(Table1[[#This Row],[Age]]&lt;=60, "Middle Age","Old Age"))))</f>
        <v>Old Age</v>
      </c>
      <c r="D4282" t="s">
        <v>5050</v>
      </c>
      <c r="E4282" t="s">
        <v>35</v>
      </c>
      <c r="F4282" t="s">
        <v>36</v>
      </c>
      <c r="G4282" s="2">
        <v>44208</v>
      </c>
      <c r="H4282" s="1">
        <f>YEAR(Table1[[#This Row],[Date_of_Diagnosis]])</f>
        <v>2021</v>
      </c>
      <c r="I4282" t="s">
        <v>42</v>
      </c>
      <c r="J4282" t="s">
        <v>2</v>
      </c>
      <c r="K4282" t="b">
        <v>0</v>
      </c>
      <c r="L4282">
        <v>70</v>
      </c>
      <c r="M4282">
        <v>12</v>
      </c>
      <c r="N4282" t="s">
        <v>9</v>
      </c>
      <c r="O4282">
        <v>86</v>
      </c>
      <c r="P4282" t="str">
        <f>IF(Table1[[#This Row],[Survival_Time_Months]]&lt;12,"&lt;1 Year",IF(Table1[[#This Row],[Survival_Time_Months]]&lt;60,"1-5 Years","5+ Years"))</f>
        <v>5+ Years</v>
      </c>
      <c r="Q4282" t="s">
        <v>14</v>
      </c>
      <c r="R4282" t="b">
        <v>0</v>
      </c>
      <c r="S4282" t="s">
        <v>11</v>
      </c>
    </row>
    <row r="4283" spans="1:19" x14ac:dyDescent="0.35">
      <c r="A4283" t="s">
        <v>4328</v>
      </c>
      <c r="B4283">
        <v>82</v>
      </c>
      <c r="C4283" t="str">
        <f>IF(Table1[[#This Row],[Age]]&lt;=10,"Child",IF(Table1[[#This Row],[Age]]&lt;=20,"Teen", IF(Table1[[#This Row],[Age]]&lt;=40, "Young Adult",IF(Table1[[#This Row],[Age]]&lt;=60, "Middle Age","Old Age"))))</f>
        <v>Old Age</v>
      </c>
      <c r="D4283" t="s">
        <v>5049</v>
      </c>
      <c r="E4283" t="s">
        <v>47</v>
      </c>
      <c r="F4283" t="s">
        <v>36</v>
      </c>
      <c r="G4283" s="2">
        <v>44484</v>
      </c>
      <c r="H4283" s="1">
        <f>YEAR(Table1[[#This Row],[Date_of_Diagnosis]])</f>
        <v>2021</v>
      </c>
      <c r="I4283" t="s">
        <v>48</v>
      </c>
      <c r="J4283" t="s">
        <v>45</v>
      </c>
      <c r="K4283" t="b">
        <v>0</v>
      </c>
      <c r="L4283">
        <v>30</v>
      </c>
      <c r="M4283">
        <v>18</v>
      </c>
      <c r="N4283" t="s">
        <v>9</v>
      </c>
      <c r="O4283">
        <v>88</v>
      </c>
      <c r="P4283" t="str">
        <f>IF(Table1[[#This Row],[Survival_Time_Months]]&lt;12,"&lt;1 Year",IF(Table1[[#This Row],[Survival_Time_Months]]&lt;60,"1-5 Years","5+ Years"))</f>
        <v>5+ Years</v>
      </c>
      <c r="Q4283" t="s">
        <v>10</v>
      </c>
      <c r="R4283" t="b">
        <v>0</v>
      </c>
      <c r="S4283" t="s">
        <v>16</v>
      </c>
    </row>
    <row r="4284" spans="1:19" x14ac:dyDescent="0.35">
      <c r="A4284" t="s">
        <v>4329</v>
      </c>
      <c r="B4284">
        <v>36</v>
      </c>
      <c r="C4284" t="str">
        <f>IF(Table1[[#This Row],[Age]]&lt;=10,"Child",IF(Table1[[#This Row],[Age]]&lt;=20,"Teen", IF(Table1[[#This Row],[Age]]&lt;=40, "Young Adult",IF(Table1[[#This Row],[Age]]&lt;=60, "Middle Age","Old Age"))))</f>
        <v>Young Adult</v>
      </c>
      <c r="D4284" t="s">
        <v>5049</v>
      </c>
      <c r="E4284" t="s">
        <v>50</v>
      </c>
      <c r="F4284" t="s">
        <v>44</v>
      </c>
      <c r="G4284" s="2">
        <v>45139</v>
      </c>
      <c r="H4284" s="1">
        <f>YEAR(Table1[[#This Row],[Date_of_Diagnosis]])</f>
        <v>2023</v>
      </c>
      <c r="I4284" t="s">
        <v>37</v>
      </c>
      <c r="J4284" t="s">
        <v>38</v>
      </c>
      <c r="K4284" t="b">
        <v>1</v>
      </c>
      <c r="L4284">
        <v>49</v>
      </c>
      <c r="M4284">
        <v>6</v>
      </c>
      <c r="N4284" t="s">
        <v>15</v>
      </c>
      <c r="O4284">
        <v>4</v>
      </c>
      <c r="P4284" t="str">
        <f>IF(Table1[[#This Row],[Survival_Time_Months]]&lt;12,"&lt;1 Year",IF(Table1[[#This Row],[Survival_Time_Months]]&lt;60,"1-5 Years","5+ Years"))</f>
        <v>&lt;1 Year</v>
      </c>
      <c r="Q4284" t="s">
        <v>10</v>
      </c>
      <c r="R4284" t="b">
        <v>1</v>
      </c>
      <c r="S4284" t="s">
        <v>21</v>
      </c>
    </row>
    <row r="4285" spans="1:19" x14ac:dyDescent="0.35">
      <c r="A4285" t="s">
        <v>4330</v>
      </c>
      <c r="B4285">
        <v>67</v>
      </c>
      <c r="C4285" t="str">
        <f>IF(Table1[[#This Row],[Age]]&lt;=10,"Child",IF(Table1[[#This Row],[Age]]&lt;=20,"Teen", IF(Table1[[#This Row],[Age]]&lt;=40, "Young Adult",IF(Table1[[#This Row],[Age]]&lt;=60, "Middle Age","Old Age"))))</f>
        <v>Old Age</v>
      </c>
      <c r="D4285" t="s">
        <v>5049</v>
      </c>
      <c r="E4285" t="s">
        <v>50</v>
      </c>
      <c r="F4285" t="s">
        <v>44</v>
      </c>
      <c r="G4285" s="2">
        <v>44148</v>
      </c>
      <c r="H4285" s="1">
        <f>YEAR(Table1[[#This Row],[Date_of_Diagnosis]])</f>
        <v>2020</v>
      </c>
      <c r="I4285" t="s">
        <v>51</v>
      </c>
      <c r="J4285" t="s">
        <v>2</v>
      </c>
      <c r="K4285" t="b">
        <v>1</v>
      </c>
      <c r="L4285">
        <v>62</v>
      </c>
      <c r="M4285">
        <v>12</v>
      </c>
      <c r="N4285" t="s">
        <v>9</v>
      </c>
      <c r="O4285">
        <v>73</v>
      </c>
      <c r="P4285" t="str">
        <f>IF(Table1[[#This Row],[Survival_Time_Months]]&lt;12,"&lt;1 Year",IF(Table1[[#This Row],[Survival_Time_Months]]&lt;60,"1-5 Years","5+ Years"))</f>
        <v>5+ Years</v>
      </c>
      <c r="Q4285" t="s">
        <v>14</v>
      </c>
      <c r="R4285" t="b">
        <v>0</v>
      </c>
      <c r="S4285" t="s">
        <v>13</v>
      </c>
    </row>
    <row r="4286" spans="1:19" x14ac:dyDescent="0.35">
      <c r="A4286" t="s">
        <v>4331</v>
      </c>
      <c r="B4286">
        <v>50</v>
      </c>
      <c r="C4286" t="str">
        <f>IF(Table1[[#This Row],[Age]]&lt;=10,"Child",IF(Table1[[#This Row],[Age]]&lt;=20,"Teen", IF(Table1[[#This Row],[Age]]&lt;=40, "Young Adult",IF(Table1[[#This Row],[Age]]&lt;=60, "Middle Age","Old Age"))))</f>
        <v>Middle Age</v>
      </c>
      <c r="D4286" t="s">
        <v>40</v>
      </c>
      <c r="E4286" t="s">
        <v>35</v>
      </c>
      <c r="F4286" t="s">
        <v>44</v>
      </c>
      <c r="G4286" s="2">
        <v>45167</v>
      </c>
      <c r="H4286" s="1">
        <f>YEAR(Table1[[#This Row],[Date_of_Diagnosis]])</f>
        <v>2023</v>
      </c>
      <c r="I4286" t="s">
        <v>42</v>
      </c>
      <c r="J4286" t="s">
        <v>2</v>
      </c>
      <c r="K4286" t="b">
        <v>1</v>
      </c>
      <c r="L4286">
        <v>67</v>
      </c>
      <c r="M4286">
        <v>7</v>
      </c>
      <c r="N4286" t="s">
        <v>12</v>
      </c>
      <c r="O4286">
        <v>38</v>
      </c>
      <c r="P4286" t="str">
        <f>IF(Table1[[#This Row],[Survival_Time_Months]]&lt;12,"&lt;1 Year",IF(Table1[[#This Row],[Survival_Time_Months]]&lt;60,"1-5 Years","5+ Years"))</f>
        <v>1-5 Years</v>
      </c>
      <c r="Q4286" t="s">
        <v>10</v>
      </c>
      <c r="R4286" t="b">
        <v>0</v>
      </c>
      <c r="S4286" t="s">
        <v>22</v>
      </c>
    </row>
    <row r="4287" spans="1:19" x14ac:dyDescent="0.35">
      <c r="A4287" t="s">
        <v>4332</v>
      </c>
      <c r="B4287">
        <v>27</v>
      </c>
      <c r="C4287" t="str">
        <f>IF(Table1[[#This Row],[Age]]&lt;=10,"Child",IF(Table1[[#This Row],[Age]]&lt;=20,"Teen", IF(Table1[[#This Row],[Age]]&lt;=40, "Young Adult",IF(Table1[[#This Row],[Age]]&lt;=60, "Middle Age","Old Age"))))</f>
        <v>Young Adult</v>
      </c>
      <c r="D4287" t="s">
        <v>5050</v>
      </c>
      <c r="E4287" t="s">
        <v>35</v>
      </c>
      <c r="F4287" t="s">
        <v>41</v>
      </c>
      <c r="G4287" s="2">
        <v>45204</v>
      </c>
      <c r="H4287" s="1">
        <f>YEAR(Table1[[#This Row],[Date_of_Diagnosis]])</f>
        <v>2023</v>
      </c>
      <c r="I4287" t="s">
        <v>48</v>
      </c>
      <c r="J4287" t="s">
        <v>45</v>
      </c>
      <c r="K4287" t="b">
        <v>0</v>
      </c>
      <c r="L4287">
        <v>7</v>
      </c>
      <c r="M4287">
        <v>12</v>
      </c>
      <c r="N4287" t="s">
        <v>15</v>
      </c>
      <c r="O4287">
        <v>94</v>
      </c>
      <c r="P4287" t="str">
        <f>IF(Table1[[#This Row],[Survival_Time_Months]]&lt;12,"&lt;1 Year",IF(Table1[[#This Row],[Survival_Time_Months]]&lt;60,"1-5 Years","5+ Years"))</f>
        <v>5+ Years</v>
      </c>
      <c r="Q4287" t="s">
        <v>14</v>
      </c>
      <c r="R4287" t="b">
        <v>1</v>
      </c>
      <c r="S4287" t="s">
        <v>11</v>
      </c>
    </row>
    <row r="4288" spans="1:19" x14ac:dyDescent="0.35">
      <c r="A4288" t="s">
        <v>4333</v>
      </c>
      <c r="B4288">
        <v>54</v>
      </c>
      <c r="C4288" t="str">
        <f>IF(Table1[[#This Row],[Age]]&lt;=10,"Child",IF(Table1[[#This Row],[Age]]&lt;=20,"Teen", IF(Table1[[#This Row],[Age]]&lt;=40, "Young Adult",IF(Table1[[#This Row],[Age]]&lt;=60, "Middle Age","Old Age"))))</f>
        <v>Middle Age</v>
      </c>
      <c r="D4288" t="s">
        <v>5050</v>
      </c>
      <c r="E4288" t="s">
        <v>35</v>
      </c>
      <c r="F4288" t="s">
        <v>36</v>
      </c>
      <c r="G4288" s="2">
        <v>43627</v>
      </c>
      <c r="H4288" s="1">
        <f>YEAR(Table1[[#This Row],[Date_of_Diagnosis]])</f>
        <v>2019</v>
      </c>
      <c r="I4288" t="s">
        <v>48</v>
      </c>
      <c r="J4288" t="s">
        <v>45</v>
      </c>
      <c r="K4288" t="b">
        <v>1</v>
      </c>
      <c r="L4288">
        <v>46</v>
      </c>
      <c r="M4288">
        <v>0</v>
      </c>
      <c r="N4288" t="s">
        <v>12</v>
      </c>
      <c r="O4288">
        <v>88</v>
      </c>
      <c r="P4288" t="str">
        <f>IF(Table1[[#This Row],[Survival_Time_Months]]&lt;12,"&lt;1 Year",IF(Table1[[#This Row],[Survival_Time_Months]]&lt;60,"1-5 Years","5+ Years"))</f>
        <v>5+ Years</v>
      </c>
      <c r="Q4288" t="s">
        <v>14</v>
      </c>
      <c r="R4288" t="b">
        <v>1</v>
      </c>
      <c r="S4288" t="s">
        <v>23</v>
      </c>
    </row>
    <row r="4289" spans="1:19" x14ac:dyDescent="0.35">
      <c r="A4289" t="s">
        <v>4334</v>
      </c>
      <c r="B4289">
        <v>62</v>
      </c>
      <c r="C4289" t="str">
        <f>IF(Table1[[#This Row],[Age]]&lt;=10,"Child",IF(Table1[[#This Row],[Age]]&lt;=20,"Teen", IF(Table1[[#This Row],[Age]]&lt;=40, "Young Adult",IF(Table1[[#This Row],[Age]]&lt;=60, "Middle Age","Old Age"))))</f>
        <v>Old Age</v>
      </c>
      <c r="D4289" t="s">
        <v>40</v>
      </c>
      <c r="E4289" t="s">
        <v>35</v>
      </c>
      <c r="F4289" t="s">
        <v>41</v>
      </c>
      <c r="G4289" s="2">
        <v>45490</v>
      </c>
      <c r="H4289" s="1">
        <f>YEAR(Table1[[#This Row],[Date_of_Diagnosis]])</f>
        <v>2024</v>
      </c>
      <c r="I4289" t="s">
        <v>42</v>
      </c>
      <c r="J4289" t="s">
        <v>2</v>
      </c>
      <c r="K4289" t="b">
        <v>0</v>
      </c>
      <c r="L4289">
        <v>61</v>
      </c>
      <c r="M4289">
        <v>5</v>
      </c>
      <c r="N4289" t="s">
        <v>15</v>
      </c>
      <c r="O4289">
        <v>115</v>
      </c>
      <c r="P4289" t="str">
        <f>IF(Table1[[#This Row],[Survival_Time_Months]]&lt;12,"&lt;1 Year",IF(Table1[[#This Row],[Survival_Time_Months]]&lt;60,"1-5 Years","5+ Years"))</f>
        <v>5+ Years</v>
      </c>
      <c r="Q4289" t="s">
        <v>10</v>
      </c>
      <c r="R4289" t="b">
        <v>1</v>
      </c>
      <c r="S4289" t="s">
        <v>20</v>
      </c>
    </row>
    <row r="4290" spans="1:19" x14ac:dyDescent="0.35">
      <c r="A4290" t="s">
        <v>4335</v>
      </c>
      <c r="B4290">
        <v>34</v>
      </c>
      <c r="C4290" t="str">
        <f>IF(Table1[[#This Row],[Age]]&lt;=10,"Child",IF(Table1[[#This Row],[Age]]&lt;=20,"Teen", IF(Table1[[#This Row],[Age]]&lt;=40, "Young Adult",IF(Table1[[#This Row],[Age]]&lt;=60, "Middle Age","Old Age"))))</f>
        <v>Young Adult</v>
      </c>
      <c r="D4290" t="s">
        <v>40</v>
      </c>
      <c r="E4290" t="s">
        <v>47</v>
      </c>
      <c r="F4290" t="s">
        <v>36</v>
      </c>
      <c r="G4290" s="2">
        <v>44451</v>
      </c>
      <c r="H4290" s="1">
        <f>YEAR(Table1[[#This Row],[Date_of_Diagnosis]])</f>
        <v>2021</v>
      </c>
      <c r="I4290" t="s">
        <v>37</v>
      </c>
      <c r="J4290" t="s">
        <v>38</v>
      </c>
      <c r="K4290" t="b">
        <v>1</v>
      </c>
      <c r="L4290">
        <v>68</v>
      </c>
      <c r="M4290">
        <v>17</v>
      </c>
      <c r="N4290" t="s">
        <v>12</v>
      </c>
      <c r="O4290">
        <v>90</v>
      </c>
      <c r="P4290" t="str">
        <f>IF(Table1[[#This Row],[Survival_Time_Months]]&lt;12,"&lt;1 Year",IF(Table1[[#This Row],[Survival_Time_Months]]&lt;60,"1-5 Years","5+ Years"))</f>
        <v>5+ Years</v>
      </c>
      <c r="Q4290" t="s">
        <v>14</v>
      </c>
      <c r="R4290" t="b">
        <v>0</v>
      </c>
      <c r="S4290" t="s">
        <v>20</v>
      </c>
    </row>
    <row r="4291" spans="1:19" x14ac:dyDescent="0.35">
      <c r="A4291" t="s">
        <v>4336</v>
      </c>
      <c r="B4291">
        <v>7</v>
      </c>
      <c r="C4291" t="str">
        <f>IF(Table1[[#This Row],[Age]]&lt;=10,"Child",IF(Table1[[#This Row],[Age]]&lt;=20,"Teen", IF(Table1[[#This Row],[Age]]&lt;=40, "Young Adult",IF(Table1[[#This Row],[Age]]&lt;=60, "Middle Age","Old Age"))))</f>
        <v>Child</v>
      </c>
      <c r="D4291" t="s">
        <v>40</v>
      </c>
      <c r="E4291" t="s">
        <v>47</v>
      </c>
      <c r="F4291" t="s">
        <v>36</v>
      </c>
      <c r="G4291" s="2">
        <v>43503</v>
      </c>
      <c r="H4291" s="1">
        <f>YEAR(Table1[[#This Row],[Date_of_Diagnosis]])</f>
        <v>2019</v>
      </c>
      <c r="I4291" t="s">
        <v>42</v>
      </c>
      <c r="J4291" t="s">
        <v>45</v>
      </c>
      <c r="K4291" t="b">
        <v>0</v>
      </c>
      <c r="L4291">
        <v>26</v>
      </c>
      <c r="M4291">
        <v>1</v>
      </c>
      <c r="N4291" t="s">
        <v>15</v>
      </c>
      <c r="O4291">
        <v>44</v>
      </c>
      <c r="P4291" t="str">
        <f>IF(Table1[[#This Row],[Survival_Time_Months]]&lt;12,"&lt;1 Year",IF(Table1[[#This Row],[Survival_Time_Months]]&lt;60,"1-5 Years","5+ Years"))</f>
        <v>1-5 Years</v>
      </c>
      <c r="Q4291" t="s">
        <v>10</v>
      </c>
      <c r="R4291" t="b">
        <v>1</v>
      </c>
      <c r="S4291" t="s">
        <v>20</v>
      </c>
    </row>
    <row r="4292" spans="1:19" x14ac:dyDescent="0.35">
      <c r="A4292" t="s">
        <v>4337</v>
      </c>
      <c r="B4292">
        <v>48</v>
      </c>
      <c r="C4292" t="str">
        <f>IF(Table1[[#This Row],[Age]]&lt;=10,"Child",IF(Table1[[#This Row],[Age]]&lt;=20,"Teen", IF(Table1[[#This Row],[Age]]&lt;=40, "Young Adult",IF(Table1[[#This Row],[Age]]&lt;=60, "Middle Age","Old Age"))))</f>
        <v>Middle Age</v>
      </c>
      <c r="D4292" t="s">
        <v>5049</v>
      </c>
      <c r="E4292" t="s">
        <v>47</v>
      </c>
      <c r="F4292" t="s">
        <v>44</v>
      </c>
      <c r="G4292" s="2">
        <v>44275</v>
      </c>
      <c r="H4292" s="1">
        <f>YEAR(Table1[[#This Row],[Date_of_Diagnosis]])</f>
        <v>2021</v>
      </c>
      <c r="I4292" t="s">
        <v>51</v>
      </c>
      <c r="J4292" t="s">
        <v>2</v>
      </c>
      <c r="K4292" t="b">
        <v>0</v>
      </c>
      <c r="L4292">
        <v>15</v>
      </c>
      <c r="M4292">
        <v>20</v>
      </c>
      <c r="N4292" t="s">
        <v>12</v>
      </c>
      <c r="O4292">
        <v>34</v>
      </c>
      <c r="P4292" t="str">
        <f>IF(Table1[[#This Row],[Survival_Time_Months]]&lt;12,"&lt;1 Year",IF(Table1[[#This Row],[Survival_Time_Months]]&lt;60,"1-5 Years","5+ Years"))</f>
        <v>1-5 Years</v>
      </c>
      <c r="Q4292" t="s">
        <v>10</v>
      </c>
      <c r="R4292" t="b">
        <v>1</v>
      </c>
      <c r="S4292" t="s">
        <v>21</v>
      </c>
    </row>
    <row r="4293" spans="1:19" x14ac:dyDescent="0.35">
      <c r="A4293" t="s">
        <v>4338</v>
      </c>
      <c r="B4293">
        <v>44</v>
      </c>
      <c r="C4293" t="str">
        <f>IF(Table1[[#This Row],[Age]]&lt;=10,"Child",IF(Table1[[#This Row],[Age]]&lt;=20,"Teen", IF(Table1[[#This Row],[Age]]&lt;=40, "Young Adult",IF(Table1[[#This Row],[Age]]&lt;=60, "Middle Age","Old Age"))))</f>
        <v>Middle Age</v>
      </c>
      <c r="D4293" t="s">
        <v>40</v>
      </c>
      <c r="E4293" t="s">
        <v>50</v>
      </c>
      <c r="F4293" t="s">
        <v>36</v>
      </c>
      <c r="G4293" s="2">
        <v>44979</v>
      </c>
      <c r="H4293" s="1">
        <f>YEAR(Table1[[#This Row],[Date_of_Diagnosis]])</f>
        <v>2023</v>
      </c>
      <c r="I4293" t="s">
        <v>42</v>
      </c>
      <c r="J4293" t="s">
        <v>2</v>
      </c>
      <c r="K4293" t="b">
        <v>0</v>
      </c>
      <c r="L4293">
        <v>37</v>
      </c>
      <c r="M4293">
        <v>17</v>
      </c>
      <c r="N4293" t="s">
        <v>15</v>
      </c>
      <c r="O4293">
        <v>35</v>
      </c>
      <c r="P4293" t="str">
        <f>IF(Table1[[#This Row],[Survival_Time_Months]]&lt;12,"&lt;1 Year",IF(Table1[[#This Row],[Survival_Time_Months]]&lt;60,"1-5 Years","5+ Years"))</f>
        <v>1-5 Years</v>
      </c>
      <c r="Q4293" t="s">
        <v>14</v>
      </c>
      <c r="R4293" t="b">
        <v>0</v>
      </c>
      <c r="S4293" t="s">
        <v>18</v>
      </c>
    </row>
    <row r="4294" spans="1:19" x14ac:dyDescent="0.35">
      <c r="A4294" t="s">
        <v>4339</v>
      </c>
      <c r="B4294">
        <v>50</v>
      </c>
      <c r="C4294" t="str">
        <f>IF(Table1[[#This Row],[Age]]&lt;=10,"Child",IF(Table1[[#This Row],[Age]]&lt;=20,"Teen", IF(Table1[[#This Row],[Age]]&lt;=40, "Young Adult",IF(Table1[[#This Row],[Age]]&lt;=60, "Middle Age","Old Age"))))</f>
        <v>Middle Age</v>
      </c>
      <c r="D4294" t="s">
        <v>5049</v>
      </c>
      <c r="E4294" t="s">
        <v>47</v>
      </c>
      <c r="F4294" t="s">
        <v>41</v>
      </c>
      <c r="G4294" s="2">
        <v>45138</v>
      </c>
      <c r="H4294" s="1">
        <f>YEAR(Table1[[#This Row],[Date_of_Diagnosis]])</f>
        <v>2023</v>
      </c>
      <c r="I4294" t="s">
        <v>42</v>
      </c>
      <c r="J4294" t="s">
        <v>45</v>
      </c>
      <c r="K4294" t="b">
        <v>1</v>
      </c>
      <c r="L4294">
        <v>70</v>
      </c>
      <c r="M4294">
        <v>18</v>
      </c>
      <c r="N4294" t="s">
        <v>15</v>
      </c>
      <c r="O4294">
        <v>12</v>
      </c>
      <c r="P4294" t="str">
        <f>IF(Table1[[#This Row],[Survival_Time_Months]]&lt;12,"&lt;1 Year",IF(Table1[[#This Row],[Survival_Time_Months]]&lt;60,"1-5 Years","5+ Years"))</f>
        <v>1-5 Years</v>
      </c>
      <c r="Q4294" t="s">
        <v>14</v>
      </c>
      <c r="R4294" t="b">
        <v>1</v>
      </c>
      <c r="S4294" t="s">
        <v>16</v>
      </c>
    </row>
    <row r="4295" spans="1:19" x14ac:dyDescent="0.35">
      <c r="A4295" t="s">
        <v>4340</v>
      </c>
      <c r="B4295">
        <v>51</v>
      </c>
      <c r="C4295" t="str">
        <f>IF(Table1[[#This Row],[Age]]&lt;=10,"Child",IF(Table1[[#This Row],[Age]]&lt;=20,"Teen", IF(Table1[[#This Row],[Age]]&lt;=40, "Young Adult",IF(Table1[[#This Row],[Age]]&lt;=60, "Middle Age","Old Age"))))</f>
        <v>Middle Age</v>
      </c>
      <c r="D4295" t="s">
        <v>5049</v>
      </c>
      <c r="E4295" t="s">
        <v>47</v>
      </c>
      <c r="F4295" t="s">
        <v>41</v>
      </c>
      <c r="G4295" s="2">
        <v>43879</v>
      </c>
      <c r="H4295" s="1">
        <f>YEAR(Table1[[#This Row],[Date_of_Diagnosis]])</f>
        <v>2020</v>
      </c>
      <c r="I4295" t="s">
        <v>48</v>
      </c>
      <c r="J4295" t="s">
        <v>2</v>
      </c>
      <c r="K4295" t="b">
        <v>0</v>
      </c>
      <c r="L4295">
        <v>12</v>
      </c>
      <c r="M4295">
        <v>13</v>
      </c>
      <c r="N4295" t="s">
        <v>12</v>
      </c>
      <c r="O4295">
        <v>58</v>
      </c>
      <c r="P4295" t="str">
        <f>IF(Table1[[#This Row],[Survival_Time_Months]]&lt;12,"&lt;1 Year",IF(Table1[[#This Row],[Survival_Time_Months]]&lt;60,"1-5 Years","5+ Years"))</f>
        <v>1-5 Years</v>
      </c>
      <c r="Q4295" t="s">
        <v>10</v>
      </c>
      <c r="R4295" t="b">
        <v>1</v>
      </c>
      <c r="S4295" t="s">
        <v>11</v>
      </c>
    </row>
    <row r="4296" spans="1:19" x14ac:dyDescent="0.35">
      <c r="A4296" t="s">
        <v>4341</v>
      </c>
      <c r="B4296">
        <v>73</v>
      </c>
      <c r="C4296" t="str">
        <f>IF(Table1[[#This Row],[Age]]&lt;=10,"Child",IF(Table1[[#This Row],[Age]]&lt;=20,"Teen", IF(Table1[[#This Row],[Age]]&lt;=40, "Young Adult",IF(Table1[[#This Row],[Age]]&lt;=60, "Middle Age","Old Age"))))</f>
        <v>Old Age</v>
      </c>
      <c r="D4296" t="s">
        <v>5050</v>
      </c>
      <c r="E4296" t="s">
        <v>35</v>
      </c>
      <c r="F4296" t="s">
        <v>44</v>
      </c>
      <c r="G4296" s="2">
        <v>44199</v>
      </c>
      <c r="H4296" s="1">
        <f>YEAR(Table1[[#This Row],[Date_of_Diagnosis]])</f>
        <v>2021</v>
      </c>
      <c r="I4296" t="s">
        <v>37</v>
      </c>
      <c r="J4296" t="s">
        <v>38</v>
      </c>
      <c r="K4296" t="b">
        <v>1</v>
      </c>
      <c r="L4296">
        <v>11</v>
      </c>
      <c r="M4296">
        <v>13</v>
      </c>
      <c r="N4296" t="s">
        <v>12</v>
      </c>
      <c r="O4296">
        <v>75</v>
      </c>
      <c r="P4296" t="str">
        <f>IF(Table1[[#This Row],[Survival_Time_Months]]&lt;12,"&lt;1 Year",IF(Table1[[#This Row],[Survival_Time_Months]]&lt;60,"1-5 Years","5+ Years"))</f>
        <v>5+ Years</v>
      </c>
      <c r="Q4296" t="s">
        <v>14</v>
      </c>
      <c r="R4296" t="b">
        <v>0</v>
      </c>
      <c r="S4296" t="s">
        <v>16</v>
      </c>
    </row>
    <row r="4297" spans="1:19" x14ac:dyDescent="0.35">
      <c r="A4297" t="s">
        <v>4342</v>
      </c>
      <c r="B4297">
        <v>69</v>
      </c>
      <c r="C4297" t="str">
        <f>IF(Table1[[#This Row],[Age]]&lt;=10,"Child",IF(Table1[[#This Row],[Age]]&lt;=20,"Teen", IF(Table1[[#This Row],[Age]]&lt;=40, "Young Adult",IF(Table1[[#This Row],[Age]]&lt;=60, "Middle Age","Old Age"))))</f>
        <v>Old Age</v>
      </c>
      <c r="D4297" t="s">
        <v>40</v>
      </c>
      <c r="E4297" t="s">
        <v>35</v>
      </c>
      <c r="F4297" t="s">
        <v>41</v>
      </c>
      <c r="G4297" s="2">
        <v>43478</v>
      </c>
      <c r="H4297" s="1">
        <f>YEAR(Table1[[#This Row],[Date_of_Diagnosis]])</f>
        <v>2019</v>
      </c>
      <c r="I4297" t="s">
        <v>42</v>
      </c>
      <c r="J4297" t="s">
        <v>45</v>
      </c>
      <c r="K4297" t="b">
        <v>0</v>
      </c>
      <c r="L4297">
        <v>6</v>
      </c>
      <c r="M4297">
        <v>3</v>
      </c>
      <c r="N4297" t="s">
        <v>9</v>
      </c>
      <c r="O4297">
        <v>104</v>
      </c>
      <c r="P4297" t="str">
        <f>IF(Table1[[#This Row],[Survival_Time_Months]]&lt;12,"&lt;1 Year",IF(Table1[[#This Row],[Survival_Time_Months]]&lt;60,"1-5 Years","5+ Years"))</f>
        <v>5+ Years</v>
      </c>
      <c r="Q4297" t="s">
        <v>14</v>
      </c>
      <c r="R4297" t="b">
        <v>0</v>
      </c>
      <c r="S4297" t="s">
        <v>16</v>
      </c>
    </row>
    <row r="4298" spans="1:19" x14ac:dyDescent="0.35">
      <c r="A4298" t="s">
        <v>4343</v>
      </c>
      <c r="B4298">
        <v>41</v>
      </c>
      <c r="C4298" t="str">
        <f>IF(Table1[[#This Row],[Age]]&lt;=10,"Child",IF(Table1[[#This Row],[Age]]&lt;=20,"Teen", IF(Table1[[#This Row],[Age]]&lt;=40, "Young Adult",IF(Table1[[#This Row],[Age]]&lt;=60, "Middle Age","Old Age"))))</f>
        <v>Middle Age</v>
      </c>
      <c r="D4298" t="s">
        <v>5049</v>
      </c>
      <c r="E4298" t="s">
        <v>50</v>
      </c>
      <c r="F4298" t="s">
        <v>36</v>
      </c>
      <c r="G4298" s="2">
        <v>44317</v>
      </c>
      <c r="H4298" s="1">
        <f>YEAR(Table1[[#This Row],[Date_of_Diagnosis]])</f>
        <v>2021</v>
      </c>
      <c r="I4298" t="s">
        <v>42</v>
      </c>
      <c r="J4298" t="s">
        <v>38</v>
      </c>
      <c r="K4298" t="b">
        <v>1</v>
      </c>
      <c r="L4298">
        <v>62</v>
      </c>
      <c r="M4298">
        <v>7</v>
      </c>
      <c r="N4298" t="s">
        <v>9</v>
      </c>
      <c r="O4298">
        <v>10</v>
      </c>
      <c r="P4298" t="str">
        <f>IF(Table1[[#This Row],[Survival_Time_Months]]&lt;12,"&lt;1 Year",IF(Table1[[#This Row],[Survival_Time_Months]]&lt;60,"1-5 Years","5+ Years"))</f>
        <v>&lt;1 Year</v>
      </c>
      <c r="Q4298" t="s">
        <v>14</v>
      </c>
      <c r="R4298" t="b">
        <v>0</v>
      </c>
      <c r="S4298" t="s">
        <v>23</v>
      </c>
    </row>
    <row r="4299" spans="1:19" x14ac:dyDescent="0.35">
      <c r="A4299" t="s">
        <v>4344</v>
      </c>
      <c r="B4299">
        <v>54</v>
      </c>
      <c r="C4299" t="str">
        <f>IF(Table1[[#This Row],[Age]]&lt;=10,"Child",IF(Table1[[#This Row],[Age]]&lt;=20,"Teen", IF(Table1[[#This Row],[Age]]&lt;=40, "Young Adult",IF(Table1[[#This Row],[Age]]&lt;=60, "Middle Age","Old Age"))))</f>
        <v>Middle Age</v>
      </c>
      <c r="D4299" t="s">
        <v>40</v>
      </c>
      <c r="E4299" t="s">
        <v>47</v>
      </c>
      <c r="F4299" t="s">
        <v>41</v>
      </c>
      <c r="G4299" s="2">
        <v>45025</v>
      </c>
      <c r="H4299" s="1">
        <f>YEAR(Table1[[#This Row],[Date_of_Diagnosis]])</f>
        <v>2023</v>
      </c>
      <c r="I4299" t="s">
        <v>37</v>
      </c>
      <c r="J4299" t="s">
        <v>45</v>
      </c>
      <c r="K4299" t="b">
        <v>0</v>
      </c>
      <c r="L4299">
        <v>29</v>
      </c>
      <c r="M4299">
        <v>5</v>
      </c>
      <c r="N4299" t="s">
        <v>9</v>
      </c>
      <c r="O4299">
        <v>4</v>
      </c>
      <c r="P4299" t="str">
        <f>IF(Table1[[#This Row],[Survival_Time_Months]]&lt;12,"&lt;1 Year",IF(Table1[[#This Row],[Survival_Time_Months]]&lt;60,"1-5 Years","5+ Years"))</f>
        <v>&lt;1 Year</v>
      </c>
      <c r="Q4299" t="s">
        <v>10</v>
      </c>
      <c r="R4299" t="b">
        <v>0</v>
      </c>
      <c r="S4299" t="s">
        <v>22</v>
      </c>
    </row>
    <row r="4300" spans="1:19" x14ac:dyDescent="0.35">
      <c r="A4300" t="s">
        <v>4345</v>
      </c>
      <c r="B4300">
        <v>20</v>
      </c>
      <c r="C4300" t="str">
        <f>IF(Table1[[#This Row],[Age]]&lt;=10,"Child",IF(Table1[[#This Row],[Age]]&lt;=20,"Teen", IF(Table1[[#This Row],[Age]]&lt;=40, "Young Adult",IF(Table1[[#This Row],[Age]]&lt;=60, "Middle Age","Old Age"))))</f>
        <v>Teen</v>
      </c>
      <c r="D4300" t="s">
        <v>5050</v>
      </c>
      <c r="E4300" t="s">
        <v>47</v>
      </c>
      <c r="F4300" t="s">
        <v>36</v>
      </c>
      <c r="G4300" s="2">
        <v>43694</v>
      </c>
      <c r="H4300" s="1">
        <f>YEAR(Table1[[#This Row],[Date_of_Diagnosis]])</f>
        <v>2019</v>
      </c>
      <c r="I4300" t="s">
        <v>42</v>
      </c>
      <c r="J4300" t="s">
        <v>2</v>
      </c>
      <c r="K4300" t="b">
        <v>1</v>
      </c>
      <c r="L4300">
        <v>13</v>
      </c>
      <c r="M4300">
        <v>1</v>
      </c>
      <c r="N4300" t="s">
        <v>15</v>
      </c>
      <c r="O4300">
        <v>59</v>
      </c>
      <c r="P4300" t="str">
        <f>IF(Table1[[#This Row],[Survival_Time_Months]]&lt;12,"&lt;1 Year",IF(Table1[[#This Row],[Survival_Time_Months]]&lt;60,"1-5 Years","5+ Years"))</f>
        <v>1-5 Years</v>
      </c>
      <c r="Q4300" t="s">
        <v>10</v>
      </c>
      <c r="R4300" t="b">
        <v>0</v>
      </c>
      <c r="S4300" t="s">
        <v>21</v>
      </c>
    </row>
    <row r="4301" spans="1:19" x14ac:dyDescent="0.35">
      <c r="A4301" t="s">
        <v>4346</v>
      </c>
      <c r="B4301">
        <v>73</v>
      </c>
      <c r="C4301" t="str">
        <f>IF(Table1[[#This Row],[Age]]&lt;=10,"Child",IF(Table1[[#This Row],[Age]]&lt;=20,"Teen", IF(Table1[[#This Row],[Age]]&lt;=40, "Young Adult",IF(Table1[[#This Row],[Age]]&lt;=60, "Middle Age","Old Age"))))</f>
        <v>Old Age</v>
      </c>
      <c r="D4301" t="s">
        <v>5049</v>
      </c>
      <c r="E4301" t="s">
        <v>47</v>
      </c>
      <c r="F4301" t="s">
        <v>44</v>
      </c>
      <c r="G4301" s="2">
        <v>45491</v>
      </c>
      <c r="H4301" s="1">
        <f>YEAR(Table1[[#This Row],[Date_of_Diagnosis]])</f>
        <v>2024</v>
      </c>
      <c r="I4301" t="s">
        <v>37</v>
      </c>
      <c r="J4301" t="s">
        <v>45</v>
      </c>
      <c r="K4301" t="b">
        <v>0</v>
      </c>
      <c r="L4301">
        <v>61</v>
      </c>
      <c r="M4301">
        <v>18</v>
      </c>
      <c r="N4301" t="s">
        <v>9</v>
      </c>
      <c r="O4301">
        <v>63</v>
      </c>
      <c r="P4301" t="str">
        <f>IF(Table1[[#This Row],[Survival_Time_Months]]&lt;12,"&lt;1 Year",IF(Table1[[#This Row],[Survival_Time_Months]]&lt;60,"1-5 Years","5+ Years"))</f>
        <v>5+ Years</v>
      </c>
      <c r="Q4301" t="s">
        <v>14</v>
      </c>
      <c r="R4301" t="b">
        <v>0</v>
      </c>
      <c r="S4301" t="s">
        <v>21</v>
      </c>
    </row>
    <row r="4302" spans="1:19" x14ac:dyDescent="0.35">
      <c r="A4302" t="s">
        <v>4347</v>
      </c>
      <c r="B4302">
        <v>90</v>
      </c>
      <c r="C4302" t="str">
        <f>IF(Table1[[#This Row],[Age]]&lt;=10,"Child",IF(Table1[[#This Row],[Age]]&lt;=20,"Teen", IF(Table1[[#This Row],[Age]]&lt;=40, "Young Adult",IF(Table1[[#This Row],[Age]]&lt;=60, "Middle Age","Old Age"))))</f>
        <v>Old Age</v>
      </c>
      <c r="D4302" t="s">
        <v>5050</v>
      </c>
      <c r="E4302" t="s">
        <v>50</v>
      </c>
      <c r="F4302" t="s">
        <v>36</v>
      </c>
      <c r="G4302" s="2">
        <v>43531</v>
      </c>
      <c r="H4302" s="1">
        <f>YEAR(Table1[[#This Row],[Date_of_Diagnosis]])</f>
        <v>2019</v>
      </c>
      <c r="I4302" t="s">
        <v>42</v>
      </c>
      <c r="J4302" t="s">
        <v>38</v>
      </c>
      <c r="K4302" t="b">
        <v>1</v>
      </c>
      <c r="L4302">
        <v>31</v>
      </c>
      <c r="M4302">
        <v>12</v>
      </c>
      <c r="N4302" t="s">
        <v>12</v>
      </c>
      <c r="O4302">
        <v>73</v>
      </c>
      <c r="P4302" t="str">
        <f>IF(Table1[[#This Row],[Survival_Time_Months]]&lt;12,"&lt;1 Year",IF(Table1[[#This Row],[Survival_Time_Months]]&lt;60,"1-5 Years","5+ Years"))</f>
        <v>5+ Years</v>
      </c>
      <c r="Q4302" t="s">
        <v>14</v>
      </c>
      <c r="R4302" t="b">
        <v>1</v>
      </c>
      <c r="S4302" t="s">
        <v>20</v>
      </c>
    </row>
    <row r="4303" spans="1:19" x14ac:dyDescent="0.35">
      <c r="A4303" t="s">
        <v>4348</v>
      </c>
      <c r="B4303">
        <v>67</v>
      </c>
      <c r="C4303" t="str">
        <f>IF(Table1[[#This Row],[Age]]&lt;=10,"Child",IF(Table1[[#This Row],[Age]]&lt;=20,"Teen", IF(Table1[[#This Row],[Age]]&lt;=40, "Young Adult",IF(Table1[[#This Row],[Age]]&lt;=60, "Middle Age","Old Age"))))</f>
        <v>Old Age</v>
      </c>
      <c r="D4303" t="s">
        <v>5049</v>
      </c>
      <c r="E4303" t="s">
        <v>50</v>
      </c>
      <c r="F4303" t="s">
        <v>44</v>
      </c>
      <c r="G4303" s="2">
        <v>44697</v>
      </c>
      <c r="H4303" s="1">
        <f>YEAR(Table1[[#This Row],[Date_of_Diagnosis]])</f>
        <v>2022</v>
      </c>
      <c r="I4303" t="s">
        <v>48</v>
      </c>
      <c r="J4303" t="s">
        <v>2</v>
      </c>
      <c r="K4303" t="b">
        <v>0</v>
      </c>
      <c r="L4303">
        <v>20</v>
      </c>
      <c r="M4303">
        <v>8</v>
      </c>
      <c r="N4303" t="s">
        <v>15</v>
      </c>
      <c r="O4303">
        <v>60</v>
      </c>
      <c r="P4303" t="str">
        <f>IF(Table1[[#This Row],[Survival_Time_Months]]&lt;12,"&lt;1 Year",IF(Table1[[#This Row],[Survival_Time_Months]]&lt;60,"1-5 Years","5+ Years"))</f>
        <v>5+ Years</v>
      </c>
      <c r="Q4303" t="s">
        <v>14</v>
      </c>
      <c r="R4303" t="b">
        <v>0</v>
      </c>
      <c r="S4303" t="s">
        <v>20</v>
      </c>
    </row>
    <row r="4304" spans="1:19" x14ac:dyDescent="0.35">
      <c r="A4304" t="s">
        <v>4349</v>
      </c>
      <c r="B4304">
        <v>48</v>
      </c>
      <c r="C4304" t="str">
        <f>IF(Table1[[#This Row],[Age]]&lt;=10,"Child",IF(Table1[[#This Row],[Age]]&lt;=20,"Teen", IF(Table1[[#This Row],[Age]]&lt;=40, "Young Adult",IF(Table1[[#This Row],[Age]]&lt;=60, "Middle Age","Old Age"))))</f>
        <v>Middle Age</v>
      </c>
      <c r="D4304" t="s">
        <v>5050</v>
      </c>
      <c r="E4304" t="s">
        <v>47</v>
      </c>
      <c r="F4304" t="s">
        <v>41</v>
      </c>
      <c r="G4304" s="2">
        <v>45078</v>
      </c>
      <c r="H4304" s="1">
        <f>YEAR(Table1[[#This Row],[Date_of_Diagnosis]])</f>
        <v>2023</v>
      </c>
      <c r="I4304" t="s">
        <v>51</v>
      </c>
      <c r="J4304" t="s">
        <v>2</v>
      </c>
      <c r="K4304" t="b">
        <v>1</v>
      </c>
      <c r="L4304">
        <v>63</v>
      </c>
      <c r="M4304">
        <v>15</v>
      </c>
      <c r="N4304" t="s">
        <v>15</v>
      </c>
      <c r="O4304">
        <v>3</v>
      </c>
      <c r="P4304" t="str">
        <f>IF(Table1[[#This Row],[Survival_Time_Months]]&lt;12,"&lt;1 Year",IF(Table1[[#This Row],[Survival_Time_Months]]&lt;60,"1-5 Years","5+ Years"))</f>
        <v>&lt;1 Year</v>
      </c>
      <c r="Q4304" t="s">
        <v>14</v>
      </c>
      <c r="R4304" t="b">
        <v>0</v>
      </c>
      <c r="S4304" t="s">
        <v>20</v>
      </c>
    </row>
    <row r="4305" spans="1:19" x14ac:dyDescent="0.35">
      <c r="A4305" t="s">
        <v>4350</v>
      </c>
      <c r="B4305">
        <v>82</v>
      </c>
      <c r="C4305" t="str">
        <f>IF(Table1[[#This Row],[Age]]&lt;=10,"Child",IF(Table1[[#This Row],[Age]]&lt;=20,"Teen", IF(Table1[[#This Row],[Age]]&lt;=40, "Young Adult",IF(Table1[[#This Row],[Age]]&lt;=60, "Middle Age","Old Age"))))</f>
        <v>Old Age</v>
      </c>
      <c r="D4305" t="s">
        <v>40</v>
      </c>
      <c r="E4305" t="s">
        <v>50</v>
      </c>
      <c r="F4305" t="s">
        <v>44</v>
      </c>
      <c r="G4305" s="2">
        <v>44825</v>
      </c>
      <c r="H4305" s="1">
        <f>YEAR(Table1[[#This Row],[Date_of_Diagnosis]])</f>
        <v>2022</v>
      </c>
      <c r="I4305" t="s">
        <v>37</v>
      </c>
      <c r="J4305" t="s">
        <v>38</v>
      </c>
      <c r="K4305" t="b">
        <v>1</v>
      </c>
      <c r="L4305">
        <v>66</v>
      </c>
      <c r="M4305">
        <v>14</v>
      </c>
      <c r="N4305" t="s">
        <v>12</v>
      </c>
      <c r="O4305">
        <v>115</v>
      </c>
      <c r="P4305" t="str">
        <f>IF(Table1[[#This Row],[Survival_Time_Months]]&lt;12,"&lt;1 Year",IF(Table1[[#This Row],[Survival_Time_Months]]&lt;60,"1-5 Years","5+ Years"))</f>
        <v>5+ Years</v>
      </c>
      <c r="Q4305" t="s">
        <v>14</v>
      </c>
      <c r="R4305" t="b">
        <v>1</v>
      </c>
      <c r="S4305" t="s">
        <v>22</v>
      </c>
    </row>
    <row r="4306" spans="1:19" x14ac:dyDescent="0.35">
      <c r="A4306" t="s">
        <v>4351</v>
      </c>
      <c r="B4306">
        <v>13</v>
      </c>
      <c r="C4306" t="str">
        <f>IF(Table1[[#This Row],[Age]]&lt;=10,"Child",IF(Table1[[#This Row],[Age]]&lt;=20,"Teen", IF(Table1[[#This Row],[Age]]&lt;=40, "Young Adult",IF(Table1[[#This Row],[Age]]&lt;=60, "Middle Age","Old Age"))))</f>
        <v>Teen</v>
      </c>
      <c r="D4306" t="s">
        <v>5049</v>
      </c>
      <c r="E4306" t="s">
        <v>47</v>
      </c>
      <c r="F4306" t="s">
        <v>41</v>
      </c>
      <c r="G4306" s="2">
        <v>44022</v>
      </c>
      <c r="H4306" s="1">
        <f>YEAR(Table1[[#This Row],[Date_of_Diagnosis]])</f>
        <v>2020</v>
      </c>
      <c r="I4306" t="s">
        <v>48</v>
      </c>
      <c r="J4306" t="s">
        <v>2</v>
      </c>
      <c r="K4306" t="b">
        <v>1</v>
      </c>
      <c r="L4306">
        <v>63</v>
      </c>
      <c r="M4306">
        <v>9</v>
      </c>
      <c r="N4306" t="s">
        <v>15</v>
      </c>
      <c r="O4306">
        <v>67</v>
      </c>
      <c r="P4306" t="str">
        <f>IF(Table1[[#This Row],[Survival_Time_Months]]&lt;12,"&lt;1 Year",IF(Table1[[#This Row],[Survival_Time_Months]]&lt;60,"1-5 Years","5+ Years"))</f>
        <v>5+ Years</v>
      </c>
      <c r="Q4306" t="s">
        <v>14</v>
      </c>
      <c r="R4306" t="b">
        <v>0</v>
      </c>
      <c r="S4306" t="s">
        <v>11</v>
      </c>
    </row>
    <row r="4307" spans="1:19" x14ac:dyDescent="0.35">
      <c r="A4307" t="s">
        <v>4352</v>
      </c>
      <c r="B4307">
        <v>25</v>
      </c>
      <c r="C4307" t="str">
        <f>IF(Table1[[#This Row],[Age]]&lt;=10,"Child",IF(Table1[[#This Row],[Age]]&lt;=20,"Teen", IF(Table1[[#This Row],[Age]]&lt;=40, "Young Adult",IF(Table1[[#This Row],[Age]]&lt;=60, "Middle Age","Old Age"))))</f>
        <v>Young Adult</v>
      </c>
      <c r="D4307" t="s">
        <v>40</v>
      </c>
      <c r="E4307" t="s">
        <v>35</v>
      </c>
      <c r="F4307" t="s">
        <v>41</v>
      </c>
      <c r="G4307" s="2">
        <v>43677</v>
      </c>
      <c r="H4307" s="1">
        <f>YEAR(Table1[[#This Row],[Date_of_Diagnosis]])</f>
        <v>2019</v>
      </c>
      <c r="I4307" t="s">
        <v>42</v>
      </c>
      <c r="J4307" t="s">
        <v>45</v>
      </c>
      <c r="K4307" t="b">
        <v>0</v>
      </c>
      <c r="L4307">
        <v>50</v>
      </c>
      <c r="M4307">
        <v>17</v>
      </c>
      <c r="N4307" t="s">
        <v>12</v>
      </c>
      <c r="O4307">
        <v>9</v>
      </c>
      <c r="P4307" t="str">
        <f>IF(Table1[[#This Row],[Survival_Time_Months]]&lt;12,"&lt;1 Year",IF(Table1[[#This Row],[Survival_Time_Months]]&lt;60,"1-5 Years","5+ Years"))</f>
        <v>&lt;1 Year</v>
      </c>
      <c r="Q4307" t="s">
        <v>10</v>
      </c>
      <c r="R4307" t="b">
        <v>0</v>
      </c>
      <c r="S4307" t="s">
        <v>17</v>
      </c>
    </row>
    <row r="4308" spans="1:19" x14ac:dyDescent="0.35">
      <c r="A4308" t="s">
        <v>4353</v>
      </c>
      <c r="B4308">
        <v>69</v>
      </c>
      <c r="C4308" t="str">
        <f>IF(Table1[[#This Row],[Age]]&lt;=10,"Child",IF(Table1[[#This Row],[Age]]&lt;=20,"Teen", IF(Table1[[#This Row],[Age]]&lt;=40, "Young Adult",IF(Table1[[#This Row],[Age]]&lt;=60, "Middle Age","Old Age"))))</f>
        <v>Old Age</v>
      </c>
      <c r="D4308" t="s">
        <v>5049</v>
      </c>
      <c r="E4308" t="s">
        <v>35</v>
      </c>
      <c r="F4308" t="s">
        <v>36</v>
      </c>
      <c r="G4308" s="2">
        <v>45069</v>
      </c>
      <c r="H4308" s="1">
        <f>YEAR(Table1[[#This Row],[Date_of_Diagnosis]])</f>
        <v>2023</v>
      </c>
      <c r="I4308" t="s">
        <v>42</v>
      </c>
      <c r="J4308" t="s">
        <v>45</v>
      </c>
      <c r="K4308" t="b">
        <v>1</v>
      </c>
      <c r="L4308">
        <v>40</v>
      </c>
      <c r="M4308">
        <v>16</v>
      </c>
      <c r="N4308" t="s">
        <v>9</v>
      </c>
      <c r="O4308">
        <v>68</v>
      </c>
      <c r="P4308" t="str">
        <f>IF(Table1[[#This Row],[Survival_Time_Months]]&lt;12,"&lt;1 Year",IF(Table1[[#This Row],[Survival_Time_Months]]&lt;60,"1-5 Years","5+ Years"))</f>
        <v>5+ Years</v>
      </c>
      <c r="Q4308" t="s">
        <v>14</v>
      </c>
      <c r="R4308" t="b">
        <v>1</v>
      </c>
      <c r="S4308" t="s">
        <v>19</v>
      </c>
    </row>
    <row r="4309" spans="1:19" x14ac:dyDescent="0.35">
      <c r="A4309" t="s">
        <v>4354</v>
      </c>
      <c r="B4309">
        <v>17</v>
      </c>
      <c r="C4309" t="str">
        <f>IF(Table1[[#This Row],[Age]]&lt;=10,"Child",IF(Table1[[#This Row],[Age]]&lt;=20,"Teen", IF(Table1[[#This Row],[Age]]&lt;=40, "Young Adult",IF(Table1[[#This Row],[Age]]&lt;=60, "Middle Age","Old Age"))))</f>
        <v>Teen</v>
      </c>
      <c r="D4309" t="s">
        <v>40</v>
      </c>
      <c r="E4309" t="s">
        <v>50</v>
      </c>
      <c r="F4309" t="s">
        <v>44</v>
      </c>
      <c r="G4309" s="2">
        <v>44633</v>
      </c>
      <c r="H4309" s="1">
        <f>YEAR(Table1[[#This Row],[Date_of_Diagnosis]])</f>
        <v>2022</v>
      </c>
      <c r="I4309" t="s">
        <v>42</v>
      </c>
      <c r="J4309" t="s">
        <v>38</v>
      </c>
      <c r="K4309" t="b">
        <v>1</v>
      </c>
      <c r="L4309">
        <v>51</v>
      </c>
      <c r="M4309">
        <v>1</v>
      </c>
      <c r="N4309" t="s">
        <v>12</v>
      </c>
      <c r="O4309">
        <v>87</v>
      </c>
      <c r="P4309" t="str">
        <f>IF(Table1[[#This Row],[Survival_Time_Months]]&lt;12,"&lt;1 Year",IF(Table1[[#This Row],[Survival_Time_Months]]&lt;60,"1-5 Years","5+ Years"))</f>
        <v>5+ Years</v>
      </c>
      <c r="Q4309" t="s">
        <v>14</v>
      </c>
      <c r="R4309" t="b">
        <v>0</v>
      </c>
      <c r="S4309" t="s">
        <v>21</v>
      </c>
    </row>
    <row r="4310" spans="1:19" x14ac:dyDescent="0.35">
      <c r="A4310" t="s">
        <v>4355</v>
      </c>
      <c r="B4310">
        <v>73</v>
      </c>
      <c r="C4310" t="str">
        <f>IF(Table1[[#This Row],[Age]]&lt;=10,"Child",IF(Table1[[#This Row],[Age]]&lt;=20,"Teen", IF(Table1[[#This Row],[Age]]&lt;=40, "Young Adult",IF(Table1[[#This Row],[Age]]&lt;=60, "Middle Age","Old Age"))))</f>
        <v>Old Age</v>
      </c>
      <c r="D4310" t="s">
        <v>5050</v>
      </c>
      <c r="E4310" t="s">
        <v>50</v>
      </c>
      <c r="F4310" t="s">
        <v>44</v>
      </c>
      <c r="G4310" s="2">
        <v>44092</v>
      </c>
      <c r="H4310" s="1">
        <f>YEAR(Table1[[#This Row],[Date_of_Diagnosis]])</f>
        <v>2020</v>
      </c>
      <c r="I4310" t="s">
        <v>42</v>
      </c>
      <c r="J4310" t="s">
        <v>45</v>
      </c>
      <c r="K4310" t="b">
        <v>0</v>
      </c>
      <c r="L4310">
        <v>33</v>
      </c>
      <c r="M4310">
        <v>4</v>
      </c>
      <c r="N4310" t="s">
        <v>15</v>
      </c>
      <c r="O4310">
        <v>103</v>
      </c>
      <c r="P4310" t="str">
        <f>IF(Table1[[#This Row],[Survival_Time_Months]]&lt;12,"&lt;1 Year",IF(Table1[[#This Row],[Survival_Time_Months]]&lt;60,"1-5 Years","5+ Years"))</f>
        <v>5+ Years</v>
      </c>
      <c r="Q4310" t="s">
        <v>10</v>
      </c>
      <c r="R4310" t="b">
        <v>1</v>
      </c>
      <c r="S4310" t="s">
        <v>11</v>
      </c>
    </row>
    <row r="4311" spans="1:19" x14ac:dyDescent="0.35">
      <c r="A4311" t="s">
        <v>4356</v>
      </c>
      <c r="B4311">
        <v>4</v>
      </c>
      <c r="C4311" t="str">
        <f>IF(Table1[[#This Row],[Age]]&lt;=10,"Child",IF(Table1[[#This Row],[Age]]&lt;=20,"Teen", IF(Table1[[#This Row],[Age]]&lt;=40, "Young Adult",IF(Table1[[#This Row],[Age]]&lt;=60, "Middle Age","Old Age"))))</f>
        <v>Child</v>
      </c>
      <c r="D4311" t="s">
        <v>5050</v>
      </c>
      <c r="E4311" t="s">
        <v>35</v>
      </c>
      <c r="F4311" t="s">
        <v>36</v>
      </c>
      <c r="G4311" s="2">
        <v>44858</v>
      </c>
      <c r="H4311" s="1">
        <f>YEAR(Table1[[#This Row],[Date_of_Diagnosis]])</f>
        <v>2022</v>
      </c>
      <c r="I4311" t="s">
        <v>37</v>
      </c>
      <c r="J4311" t="s">
        <v>45</v>
      </c>
      <c r="K4311" t="b">
        <v>0</v>
      </c>
      <c r="L4311">
        <v>30</v>
      </c>
      <c r="M4311">
        <v>16</v>
      </c>
      <c r="N4311" t="s">
        <v>15</v>
      </c>
      <c r="O4311">
        <v>24</v>
      </c>
      <c r="P4311" t="str">
        <f>IF(Table1[[#This Row],[Survival_Time_Months]]&lt;12,"&lt;1 Year",IF(Table1[[#This Row],[Survival_Time_Months]]&lt;60,"1-5 Years","5+ Years"))</f>
        <v>1-5 Years</v>
      </c>
      <c r="Q4311" t="s">
        <v>10</v>
      </c>
      <c r="R4311" t="b">
        <v>1</v>
      </c>
      <c r="S4311" t="s">
        <v>22</v>
      </c>
    </row>
    <row r="4312" spans="1:19" x14ac:dyDescent="0.35">
      <c r="A4312" t="s">
        <v>4357</v>
      </c>
      <c r="B4312">
        <v>37</v>
      </c>
      <c r="C4312" t="str">
        <f>IF(Table1[[#This Row],[Age]]&lt;=10,"Child",IF(Table1[[#This Row],[Age]]&lt;=20,"Teen", IF(Table1[[#This Row],[Age]]&lt;=40, "Young Adult",IF(Table1[[#This Row],[Age]]&lt;=60, "Middle Age","Old Age"))))</f>
        <v>Young Adult</v>
      </c>
      <c r="D4312" t="s">
        <v>5050</v>
      </c>
      <c r="E4312" t="s">
        <v>47</v>
      </c>
      <c r="F4312" t="s">
        <v>41</v>
      </c>
      <c r="G4312" s="2">
        <v>44576</v>
      </c>
      <c r="H4312" s="1">
        <f>YEAR(Table1[[#This Row],[Date_of_Diagnosis]])</f>
        <v>2022</v>
      </c>
      <c r="I4312" t="s">
        <v>48</v>
      </c>
      <c r="J4312" t="s">
        <v>2</v>
      </c>
      <c r="K4312" t="b">
        <v>0</v>
      </c>
      <c r="L4312">
        <v>60</v>
      </c>
      <c r="M4312">
        <v>7</v>
      </c>
      <c r="N4312" t="s">
        <v>9</v>
      </c>
      <c r="O4312">
        <v>86</v>
      </c>
      <c r="P4312" t="str">
        <f>IF(Table1[[#This Row],[Survival_Time_Months]]&lt;12,"&lt;1 Year",IF(Table1[[#This Row],[Survival_Time_Months]]&lt;60,"1-5 Years","5+ Years"))</f>
        <v>5+ Years</v>
      </c>
      <c r="Q4312" t="s">
        <v>10</v>
      </c>
      <c r="R4312" t="b">
        <v>1</v>
      </c>
      <c r="S4312" t="s">
        <v>21</v>
      </c>
    </row>
    <row r="4313" spans="1:19" x14ac:dyDescent="0.35">
      <c r="A4313" t="s">
        <v>4358</v>
      </c>
      <c r="B4313">
        <v>15</v>
      </c>
      <c r="C4313" t="str">
        <f>IF(Table1[[#This Row],[Age]]&lt;=10,"Child",IF(Table1[[#This Row],[Age]]&lt;=20,"Teen", IF(Table1[[#This Row],[Age]]&lt;=40, "Young Adult",IF(Table1[[#This Row],[Age]]&lt;=60, "Middle Age","Old Age"))))</f>
        <v>Teen</v>
      </c>
      <c r="D4313" t="s">
        <v>40</v>
      </c>
      <c r="E4313" t="s">
        <v>50</v>
      </c>
      <c r="F4313" t="s">
        <v>36</v>
      </c>
      <c r="G4313" s="2">
        <v>43971</v>
      </c>
      <c r="H4313" s="1">
        <f>YEAR(Table1[[#This Row],[Date_of_Diagnosis]])</f>
        <v>2020</v>
      </c>
      <c r="I4313" t="s">
        <v>48</v>
      </c>
      <c r="J4313" t="s">
        <v>45</v>
      </c>
      <c r="K4313" t="b">
        <v>0</v>
      </c>
      <c r="L4313">
        <v>52</v>
      </c>
      <c r="M4313">
        <v>8</v>
      </c>
      <c r="N4313" t="s">
        <v>15</v>
      </c>
      <c r="O4313">
        <v>85</v>
      </c>
      <c r="P4313" t="str">
        <f>IF(Table1[[#This Row],[Survival_Time_Months]]&lt;12,"&lt;1 Year",IF(Table1[[#This Row],[Survival_Time_Months]]&lt;60,"1-5 Years","5+ Years"))</f>
        <v>5+ Years</v>
      </c>
      <c r="Q4313" t="s">
        <v>10</v>
      </c>
      <c r="R4313" t="b">
        <v>0</v>
      </c>
      <c r="S4313" t="s">
        <v>20</v>
      </c>
    </row>
    <row r="4314" spans="1:19" x14ac:dyDescent="0.35">
      <c r="A4314" t="s">
        <v>4359</v>
      </c>
      <c r="B4314">
        <v>58</v>
      </c>
      <c r="C4314" t="str">
        <f>IF(Table1[[#This Row],[Age]]&lt;=10,"Child",IF(Table1[[#This Row],[Age]]&lt;=20,"Teen", IF(Table1[[#This Row],[Age]]&lt;=40, "Young Adult",IF(Table1[[#This Row],[Age]]&lt;=60, "Middle Age","Old Age"))))</f>
        <v>Middle Age</v>
      </c>
      <c r="D4314" t="s">
        <v>5049</v>
      </c>
      <c r="E4314" t="s">
        <v>35</v>
      </c>
      <c r="F4314" t="s">
        <v>44</v>
      </c>
      <c r="G4314" s="2">
        <v>43714</v>
      </c>
      <c r="H4314" s="1">
        <f>YEAR(Table1[[#This Row],[Date_of_Diagnosis]])</f>
        <v>2019</v>
      </c>
      <c r="I4314" t="s">
        <v>42</v>
      </c>
      <c r="J4314" t="s">
        <v>2</v>
      </c>
      <c r="K4314" t="b">
        <v>0</v>
      </c>
      <c r="L4314">
        <v>21</v>
      </c>
      <c r="M4314">
        <v>3</v>
      </c>
      <c r="N4314" t="s">
        <v>9</v>
      </c>
      <c r="O4314">
        <v>116</v>
      </c>
      <c r="P4314" t="str">
        <f>IF(Table1[[#This Row],[Survival_Time_Months]]&lt;12,"&lt;1 Year",IF(Table1[[#This Row],[Survival_Time_Months]]&lt;60,"1-5 Years","5+ Years"))</f>
        <v>5+ Years</v>
      </c>
      <c r="Q4314" t="s">
        <v>10</v>
      </c>
      <c r="R4314" t="b">
        <v>0</v>
      </c>
      <c r="S4314" t="s">
        <v>17</v>
      </c>
    </row>
    <row r="4315" spans="1:19" x14ac:dyDescent="0.35">
      <c r="A4315" t="s">
        <v>4360</v>
      </c>
      <c r="B4315">
        <v>78</v>
      </c>
      <c r="C4315" t="str">
        <f>IF(Table1[[#This Row],[Age]]&lt;=10,"Child",IF(Table1[[#This Row],[Age]]&lt;=20,"Teen", IF(Table1[[#This Row],[Age]]&lt;=40, "Young Adult",IF(Table1[[#This Row],[Age]]&lt;=60, "Middle Age","Old Age"))))</f>
        <v>Old Age</v>
      </c>
      <c r="D4315" t="s">
        <v>5050</v>
      </c>
      <c r="E4315" t="s">
        <v>35</v>
      </c>
      <c r="F4315" t="s">
        <v>41</v>
      </c>
      <c r="G4315" s="2">
        <v>45231</v>
      </c>
      <c r="H4315" s="1">
        <f>YEAR(Table1[[#This Row],[Date_of_Diagnosis]])</f>
        <v>2023</v>
      </c>
      <c r="I4315" t="s">
        <v>48</v>
      </c>
      <c r="J4315" t="s">
        <v>2</v>
      </c>
      <c r="K4315" t="b">
        <v>0</v>
      </c>
      <c r="L4315">
        <v>1</v>
      </c>
      <c r="M4315">
        <v>4</v>
      </c>
      <c r="N4315" t="s">
        <v>15</v>
      </c>
      <c r="O4315">
        <v>115</v>
      </c>
      <c r="P4315" t="str">
        <f>IF(Table1[[#This Row],[Survival_Time_Months]]&lt;12,"&lt;1 Year",IF(Table1[[#This Row],[Survival_Time_Months]]&lt;60,"1-5 Years","5+ Years"))</f>
        <v>5+ Years</v>
      </c>
      <c r="Q4315" t="s">
        <v>14</v>
      </c>
      <c r="R4315" t="b">
        <v>0</v>
      </c>
      <c r="S4315" t="s">
        <v>23</v>
      </c>
    </row>
    <row r="4316" spans="1:19" x14ac:dyDescent="0.35">
      <c r="A4316" t="s">
        <v>4361</v>
      </c>
      <c r="B4316">
        <v>49</v>
      </c>
      <c r="C4316" t="str">
        <f>IF(Table1[[#This Row],[Age]]&lt;=10,"Child",IF(Table1[[#This Row],[Age]]&lt;=20,"Teen", IF(Table1[[#This Row],[Age]]&lt;=40, "Young Adult",IF(Table1[[#This Row],[Age]]&lt;=60, "Middle Age","Old Age"))))</f>
        <v>Middle Age</v>
      </c>
      <c r="D4316" t="s">
        <v>40</v>
      </c>
      <c r="E4316" t="s">
        <v>50</v>
      </c>
      <c r="F4316" t="s">
        <v>36</v>
      </c>
      <c r="G4316" s="2">
        <v>44722</v>
      </c>
      <c r="H4316" s="1">
        <f>YEAR(Table1[[#This Row],[Date_of_Diagnosis]])</f>
        <v>2022</v>
      </c>
      <c r="I4316" t="s">
        <v>51</v>
      </c>
      <c r="J4316" t="s">
        <v>2</v>
      </c>
      <c r="K4316" t="b">
        <v>1</v>
      </c>
      <c r="L4316">
        <v>70</v>
      </c>
      <c r="M4316">
        <v>1</v>
      </c>
      <c r="N4316" t="s">
        <v>15</v>
      </c>
      <c r="O4316">
        <v>49</v>
      </c>
      <c r="P4316" t="str">
        <f>IF(Table1[[#This Row],[Survival_Time_Months]]&lt;12,"&lt;1 Year",IF(Table1[[#This Row],[Survival_Time_Months]]&lt;60,"1-5 Years","5+ Years"))</f>
        <v>1-5 Years</v>
      </c>
      <c r="Q4316" t="s">
        <v>14</v>
      </c>
      <c r="R4316" t="b">
        <v>1</v>
      </c>
      <c r="S4316" t="s">
        <v>20</v>
      </c>
    </row>
    <row r="4317" spans="1:19" x14ac:dyDescent="0.35">
      <c r="A4317" t="s">
        <v>4362</v>
      </c>
      <c r="B4317">
        <v>90</v>
      </c>
      <c r="C4317" t="str">
        <f>IF(Table1[[#This Row],[Age]]&lt;=10,"Child",IF(Table1[[#This Row],[Age]]&lt;=20,"Teen", IF(Table1[[#This Row],[Age]]&lt;=40, "Young Adult",IF(Table1[[#This Row],[Age]]&lt;=60, "Middle Age","Old Age"))))</f>
        <v>Old Age</v>
      </c>
      <c r="D4317" t="s">
        <v>40</v>
      </c>
      <c r="E4317" t="s">
        <v>35</v>
      </c>
      <c r="F4317" t="s">
        <v>36</v>
      </c>
      <c r="G4317" s="2">
        <v>44829</v>
      </c>
      <c r="H4317" s="1">
        <f>YEAR(Table1[[#This Row],[Date_of_Diagnosis]])</f>
        <v>2022</v>
      </c>
      <c r="I4317" t="s">
        <v>51</v>
      </c>
      <c r="J4317" t="s">
        <v>38</v>
      </c>
      <c r="K4317" t="b">
        <v>0</v>
      </c>
      <c r="L4317">
        <v>45</v>
      </c>
      <c r="M4317">
        <v>8</v>
      </c>
      <c r="N4317" t="s">
        <v>9</v>
      </c>
      <c r="O4317">
        <v>44</v>
      </c>
      <c r="P4317" t="str">
        <f>IF(Table1[[#This Row],[Survival_Time_Months]]&lt;12,"&lt;1 Year",IF(Table1[[#This Row],[Survival_Time_Months]]&lt;60,"1-5 Years","5+ Years"))</f>
        <v>1-5 Years</v>
      </c>
      <c r="Q4317" t="s">
        <v>10</v>
      </c>
      <c r="R4317" t="b">
        <v>0</v>
      </c>
      <c r="S4317" t="s">
        <v>16</v>
      </c>
    </row>
    <row r="4318" spans="1:19" x14ac:dyDescent="0.35">
      <c r="A4318" t="s">
        <v>4363</v>
      </c>
      <c r="B4318">
        <v>67</v>
      </c>
      <c r="C4318" t="str">
        <f>IF(Table1[[#This Row],[Age]]&lt;=10,"Child",IF(Table1[[#This Row],[Age]]&lt;=20,"Teen", IF(Table1[[#This Row],[Age]]&lt;=40, "Young Adult",IF(Table1[[#This Row],[Age]]&lt;=60, "Middle Age","Old Age"))))</f>
        <v>Old Age</v>
      </c>
      <c r="D4318" t="s">
        <v>5049</v>
      </c>
      <c r="E4318" t="s">
        <v>50</v>
      </c>
      <c r="F4318" t="s">
        <v>41</v>
      </c>
      <c r="G4318" s="2">
        <v>43871</v>
      </c>
      <c r="H4318" s="1">
        <f>YEAR(Table1[[#This Row],[Date_of_Diagnosis]])</f>
        <v>2020</v>
      </c>
      <c r="I4318" t="s">
        <v>51</v>
      </c>
      <c r="J4318" t="s">
        <v>45</v>
      </c>
      <c r="K4318" t="b">
        <v>0</v>
      </c>
      <c r="L4318">
        <v>38</v>
      </c>
      <c r="M4318">
        <v>6</v>
      </c>
      <c r="N4318" t="s">
        <v>12</v>
      </c>
      <c r="O4318">
        <v>106</v>
      </c>
      <c r="P4318" t="str">
        <f>IF(Table1[[#This Row],[Survival_Time_Months]]&lt;12,"&lt;1 Year",IF(Table1[[#This Row],[Survival_Time_Months]]&lt;60,"1-5 Years","5+ Years"))</f>
        <v>5+ Years</v>
      </c>
      <c r="Q4318" t="s">
        <v>14</v>
      </c>
      <c r="R4318" t="b">
        <v>1</v>
      </c>
      <c r="S4318" t="s">
        <v>11</v>
      </c>
    </row>
    <row r="4319" spans="1:19" x14ac:dyDescent="0.35">
      <c r="A4319" t="s">
        <v>4364</v>
      </c>
      <c r="B4319">
        <v>40</v>
      </c>
      <c r="C4319" t="str">
        <f>IF(Table1[[#This Row],[Age]]&lt;=10,"Child",IF(Table1[[#This Row],[Age]]&lt;=20,"Teen", IF(Table1[[#This Row],[Age]]&lt;=40, "Young Adult",IF(Table1[[#This Row],[Age]]&lt;=60, "Middle Age","Old Age"))))</f>
        <v>Young Adult</v>
      </c>
      <c r="D4319" t="s">
        <v>40</v>
      </c>
      <c r="E4319" t="s">
        <v>47</v>
      </c>
      <c r="F4319" t="s">
        <v>41</v>
      </c>
      <c r="G4319" s="2">
        <v>44301</v>
      </c>
      <c r="H4319" s="1">
        <f>YEAR(Table1[[#This Row],[Date_of_Diagnosis]])</f>
        <v>2021</v>
      </c>
      <c r="I4319" t="s">
        <v>48</v>
      </c>
      <c r="J4319" t="s">
        <v>2</v>
      </c>
      <c r="K4319" t="b">
        <v>1</v>
      </c>
      <c r="L4319">
        <v>20</v>
      </c>
      <c r="M4319">
        <v>20</v>
      </c>
      <c r="N4319" t="s">
        <v>12</v>
      </c>
      <c r="O4319">
        <v>49</v>
      </c>
      <c r="P4319" t="str">
        <f>IF(Table1[[#This Row],[Survival_Time_Months]]&lt;12,"&lt;1 Year",IF(Table1[[#This Row],[Survival_Time_Months]]&lt;60,"1-5 Years","5+ Years"))</f>
        <v>1-5 Years</v>
      </c>
      <c r="Q4319" t="s">
        <v>14</v>
      </c>
      <c r="R4319" t="b">
        <v>0</v>
      </c>
      <c r="S4319" t="s">
        <v>19</v>
      </c>
    </row>
    <row r="4320" spans="1:19" x14ac:dyDescent="0.35">
      <c r="A4320" t="s">
        <v>4365</v>
      </c>
      <c r="B4320">
        <v>19</v>
      </c>
      <c r="C4320" t="str">
        <f>IF(Table1[[#This Row],[Age]]&lt;=10,"Child",IF(Table1[[#This Row],[Age]]&lt;=20,"Teen", IF(Table1[[#This Row],[Age]]&lt;=40, "Young Adult",IF(Table1[[#This Row],[Age]]&lt;=60, "Middle Age","Old Age"))))</f>
        <v>Teen</v>
      </c>
      <c r="D4320" t="s">
        <v>5049</v>
      </c>
      <c r="E4320" t="s">
        <v>35</v>
      </c>
      <c r="F4320" t="s">
        <v>36</v>
      </c>
      <c r="G4320" s="2">
        <v>43835</v>
      </c>
      <c r="H4320" s="1">
        <f>YEAR(Table1[[#This Row],[Date_of_Diagnosis]])</f>
        <v>2020</v>
      </c>
      <c r="I4320" t="s">
        <v>51</v>
      </c>
      <c r="J4320" t="s">
        <v>45</v>
      </c>
      <c r="K4320" t="b">
        <v>0</v>
      </c>
      <c r="L4320">
        <v>26</v>
      </c>
      <c r="M4320">
        <v>0</v>
      </c>
      <c r="N4320" t="s">
        <v>15</v>
      </c>
      <c r="O4320">
        <v>92</v>
      </c>
      <c r="P4320" t="str">
        <f>IF(Table1[[#This Row],[Survival_Time_Months]]&lt;12,"&lt;1 Year",IF(Table1[[#This Row],[Survival_Time_Months]]&lt;60,"1-5 Years","5+ Years"))</f>
        <v>5+ Years</v>
      </c>
      <c r="Q4320" t="s">
        <v>10</v>
      </c>
      <c r="R4320" t="b">
        <v>1</v>
      </c>
      <c r="S4320" t="s">
        <v>13</v>
      </c>
    </row>
    <row r="4321" spans="1:19" x14ac:dyDescent="0.35">
      <c r="A4321" t="s">
        <v>4366</v>
      </c>
      <c r="B4321">
        <v>35</v>
      </c>
      <c r="C4321" t="str">
        <f>IF(Table1[[#This Row],[Age]]&lt;=10,"Child",IF(Table1[[#This Row],[Age]]&lt;=20,"Teen", IF(Table1[[#This Row],[Age]]&lt;=40, "Young Adult",IF(Table1[[#This Row],[Age]]&lt;=60, "Middle Age","Old Age"))))</f>
        <v>Young Adult</v>
      </c>
      <c r="D4321" t="s">
        <v>5049</v>
      </c>
      <c r="E4321" t="s">
        <v>35</v>
      </c>
      <c r="F4321" t="s">
        <v>41</v>
      </c>
      <c r="G4321" s="2">
        <v>44370</v>
      </c>
      <c r="H4321" s="1">
        <f>YEAR(Table1[[#This Row],[Date_of_Diagnosis]])</f>
        <v>2021</v>
      </c>
      <c r="I4321" t="s">
        <v>51</v>
      </c>
      <c r="J4321" t="s">
        <v>45</v>
      </c>
      <c r="K4321" t="b">
        <v>1</v>
      </c>
      <c r="L4321">
        <v>33</v>
      </c>
      <c r="M4321">
        <v>16</v>
      </c>
      <c r="N4321" t="s">
        <v>15</v>
      </c>
      <c r="O4321">
        <v>4</v>
      </c>
      <c r="P4321" t="str">
        <f>IF(Table1[[#This Row],[Survival_Time_Months]]&lt;12,"&lt;1 Year",IF(Table1[[#This Row],[Survival_Time_Months]]&lt;60,"1-5 Years","5+ Years"))</f>
        <v>&lt;1 Year</v>
      </c>
      <c r="Q4321" t="s">
        <v>14</v>
      </c>
      <c r="R4321" t="b">
        <v>0</v>
      </c>
      <c r="S4321" t="s">
        <v>20</v>
      </c>
    </row>
    <row r="4322" spans="1:19" x14ac:dyDescent="0.35">
      <c r="A4322" t="s">
        <v>4367</v>
      </c>
      <c r="B4322">
        <v>68</v>
      </c>
      <c r="C4322" t="str">
        <f>IF(Table1[[#This Row],[Age]]&lt;=10,"Child",IF(Table1[[#This Row],[Age]]&lt;=20,"Teen", IF(Table1[[#This Row],[Age]]&lt;=40, "Young Adult",IF(Table1[[#This Row],[Age]]&lt;=60, "Middle Age","Old Age"))))</f>
        <v>Old Age</v>
      </c>
      <c r="D4322" t="s">
        <v>40</v>
      </c>
      <c r="E4322" t="s">
        <v>35</v>
      </c>
      <c r="F4322" t="s">
        <v>41</v>
      </c>
      <c r="G4322" s="2">
        <v>44331</v>
      </c>
      <c r="H4322" s="1">
        <f>YEAR(Table1[[#This Row],[Date_of_Diagnosis]])</f>
        <v>2021</v>
      </c>
      <c r="I4322" t="s">
        <v>37</v>
      </c>
      <c r="J4322" t="s">
        <v>38</v>
      </c>
      <c r="K4322" t="b">
        <v>0</v>
      </c>
      <c r="L4322">
        <v>25</v>
      </c>
      <c r="M4322">
        <v>19</v>
      </c>
      <c r="N4322" t="s">
        <v>12</v>
      </c>
      <c r="O4322">
        <v>14</v>
      </c>
      <c r="P4322" t="str">
        <f>IF(Table1[[#This Row],[Survival_Time_Months]]&lt;12,"&lt;1 Year",IF(Table1[[#This Row],[Survival_Time_Months]]&lt;60,"1-5 Years","5+ Years"))</f>
        <v>1-5 Years</v>
      </c>
      <c r="Q4322" t="s">
        <v>10</v>
      </c>
      <c r="R4322" t="b">
        <v>0</v>
      </c>
      <c r="S4322" t="s">
        <v>16</v>
      </c>
    </row>
    <row r="4323" spans="1:19" x14ac:dyDescent="0.35">
      <c r="A4323" t="s">
        <v>4368</v>
      </c>
      <c r="B4323">
        <v>69</v>
      </c>
      <c r="C4323" t="str">
        <f>IF(Table1[[#This Row],[Age]]&lt;=10,"Child",IF(Table1[[#This Row],[Age]]&lt;=20,"Teen", IF(Table1[[#This Row],[Age]]&lt;=40, "Young Adult",IF(Table1[[#This Row],[Age]]&lt;=60, "Middle Age","Old Age"))))</f>
        <v>Old Age</v>
      </c>
      <c r="D4323" t="s">
        <v>5049</v>
      </c>
      <c r="E4323" t="s">
        <v>47</v>
      </c>
      <c r="F4323" t="s">
        <v>44</v>
      </c>
      <c r="G4323" s="2">
        <v>44787</v>
      </c>
      <c r="H4323" s="1">
        <f>YEAR(Table1[[#This Row],[Date_of_Diagnosis]])</f>
        <v>2022</v>
      </c>
      <c r="I4323" t="s">
        <v>51</v>
      </c>
      <c r="J4323" t="s">
        <v>2</v>
      </c>
      <c r="K4323" t="b">
        <v>1</v>
      </c>
      <c r="L4323">
        <v>33</v>
      </c>
      <c r="M4323">
        <v>17</v>
      </c>
      <c r="N4323" t="s">
        <v>15</v>
      </c>
      <c r="O4323">
        <v>18</v>
      </c>
      <c r="P4323" t="str">
        <f>IF(Table1[[#This Row],[Survival_Time_Months]]&lt;12,"&lt;1 Year",IF(Table1[[#This Row],[Survival_Time_Months]]&lt;60,"1-5 Years","5+ Years"))</f>
        <v>1-5 Years</v>
      </c>
      <c r="Q4323" t="s">
        <v>14</v>
      </c>
      <c r="R4323" t="b">
        <v>1</v>
      </c>
      <c r="S4323" t="s">
        <v>23</v>
      </c>
    </row>
    <row r="4324" spans="1:19" x14ac:dyDescent="0.35">
      <c r="A4324" t="s">
        <v>4369</v>
      </c>
      <c r="B4324">
        <v>12</v>
      </c>
      <c r="C4324" t="str">
        <f>IF(Table1[[#This Row],[Age]]&lt;=10,"Child",IF(Table1[[#This Row],[Age]]&lt;=20,"Teen", IF(Table1[[#This Row],[Age]]&lt;=40, "Young Adult",IF(Table1[[#This Row],[Age]]&lt;=60, "Middle Age","Old Age"))))</f>
        <v>Teen</v>
      </c>
      <c r="D4324" t="s">
        <v>40</v>
      </c>
      <c r="E4324" t="s">
        <v>47</v>
      </c>
      <c r="F4324" t="s">
        <v>44</v>
      </c>
      <c r="G4324" s="2">
        <v>44536</v>
      </c>
      <c r="H4324" s="1">
        <f>YEAR(Table1[[#This Row],[Date_of_Diagnosis]])</f>
        <v>2021</v>
      </c>
      <c r="I4324" t="s">
        <v>37</v>
      </c>
      <c r="J4324" t="s">
        <v>45</v>
      </c>
      <c r="K4324" t="b">
        <v>0</v>
      </c>
      <c r="L4324">
        <v>28</v>
      </c>
      <c r="M4324">
        <v>6</v>
      </c>
      <c r="N4324" t="s">
        <v>9</v>
      </c>
      <c r="O4324">
        <v>4</v>
      </c>
      <c r="P4324" t="str">
        <f>IF(Table1[[#This Row],[Survival_Time_Months]]&lt;12,"&lt;1 Year",IF(Table1[[#This Row],[Survival_Time_Months]]&lt;60,"1-5 Years","5+ Years"))</f>
        <v>&lt;1 Year</v>
      </c>
      <c r="Q4324" t="s">
        <v>10</v>
      </c>
      <c r="R4324" t="b">
        <v>0</v>
      </c>
      <c r="S4324" t="s">
        <v>19</v>
      </c>
    </row>
    <row r="4325" spans="1:19" x14ac:dyDescent="0.35">
      <c r="A4325" t="s">
        <v>4370</v>
      </c>
      <c r="B4325">
        <v>10</v>
      </c>
      <c r="C4325" t="str">
        <f>IF(Table1[[#This Row],[Age]]&lt;=10,"Child",IF(Table1[[#This Row],[Age]]&lt;=20,"Teen", IF(Table1[[#This Row],[Age]]&lt;=40, "Young Adult",IF(Table1[[#This Row],[Age]]&lt;=60, "Middle Age","Old Age"))))</f>
        <v>Child</v>
      </c>
      <c r="D4325" t="s">
        <v>5049</v>
      </c>
      <c r="E4325" t="s">
        <v>50</v>
      </c>
      <c r="F4325" t="s">
        <v>41</v>
      </c>
      <c r="G4325" s="2">
        <v>45214</v>
      </c>
      <c r="H4325" s="1">
        <f>YEAR(Table1[[#This Row],[Date_of_Diagnosis]])</f>
        <v>2023</v>
      </c>
      <c r="I4325" t="s">
        <v>48</v>
      </c>
      <c r="J4325" t="s">
        <v>2</v>
      </c>
      <c r="K4325" t="b">
        <v>0</v>
      </c>
      <c r="L4325">
        <v>10</v>
      </c>
      <c r="M4325">
        <v>16</v>
      </c>
      <c r="N4325" t="s">
        <v>12</v>
      </c>
      <c r="O4325">
        <v>5</v>
      </c>
      <c r="P4325" t="str">
        <f>IF(Table1[[#This Row],[Survival_Time_Months]]&lt;12,"&lt;1 Year",IF(Table1[[#This Row],[Survival_Time_Months]]&lt;60,"1-5 Years","5+ Years"))</f>
        <v>&lt;1 Year</v>
      </c>
      <c r="Q4325" t="s">
        <v>14</v>
      </c>
      <c r="R4325" t="b">
        <v>0</v>
      </c>
      <c r="S4325" t="s">
        <v>13</v>
      </c>
    </row>
    <row r="4326" spans="1:19" x14ac:dyDescent="0.35">
      <c r="A4326" t="s">
        <v>4371</v>
      </c>
      <c r="B4326">
        <v>80</v>
      </c>
      <c r="C4326" t="str">
        <f>IF(Table1[[#This Row],[Age]]&lt;=10,"Child",IF(Table1[[#This Row],[Age]]&lt;=20,"Teen", IF(Table1[[#This Row],[Age]]&lt;=40, "Young Adult",IF(Table1[[#This Row],[Age]]&lt;=60, "Middle Age","Old Age"))))</f>
        <v>Old Age</v>
      </c>
      <c r="D4326" t="s">
        <v>5050</v>
      </c>
      <c r="E4326" t="s">
        <v>35</v>
      </c>
      <c r="F4326" t="s">
        <v>36</v>
      </c>
      <c r="G4326" s="2">
        <v>45270</v>
      </c>
      <c r="H4326" s="1">
        <f>YEAR(Table1[[#This Row],[Date_of_Diagnosis]])</f>
        <v>2023</v>
      </c>
      <c r="I4326" t="s">
        <v>48</v>
      </c>
      <c r="J4326" t="s">
        <v>38</v>
      </c>
      <c r="K4326" t="b">
        <v>0</v>
      </c>
      <c r="L4326">
        <v>40</v>
      </c>
      <c r="M4326">
        <v>11</v>
      </c>
      <c r="N4326" t="s">
        <v>15</v>
      </c>
      <c r="O4326">
        <v>118</v>
      </c>
      <c r="P4326" t="str">
        <f>IF(Table1[[#This Row],[Survival_Time_Months]]&lt;12,"&lt;1 Year",IF(Table1[[#This Row],[Survival_Time_Months]]&lt;60,"1-5 Years","5+ Years"))</f>
        <v>5+ Years</v>
      </c>
      <c r="Q4326" t="s">
        <v>10</v>
      </c>
      <c r="R4326" t="b">
        <v>1</v>
      </c>
      <c r="S4326" t="s">
        <v>17</v>
      </c>
    </row>
    <row r="4327" spans="1:19" x14ac:dyDescent="0.35">
      <c r="A4327" t="s">
        <v>4372</v>
      </c>
      <c r="B4327">
        <v>76</v>
      </c>
      <c r="C4327" t="str">
        <f>IF(Table1[[#This Row],[Age]]&lt;=10,"Child",IF(Table1[[#This Row],[Age]]&lt;=20,"Teen", IF(Table1[[#This Row],[Age]]&lt;=40, "Young Adult",IF(Table1[[#This Row],[Age]]&lt;=60, "Middle Age","Old Age"))))</f>
        <v>Old Age</v>
      </c>
      <c r="D4327" t="s">
        <v>5050</v>
      </c>
      <c r="E4327" t="s">
        <v>47</v>
      </c>
      <c r="F4327" t="s">
        <v>41</v>
      </c>
      <c r="G4327" s="2">
        <v>44984</v>
      </c>
      <c r="H4327" s="1">
        <f>YEAR(Table1[[#This Row],[Date_of_Diagnosis]])</f>
        <v>2023</v>
      </c>
      <c r="I4327" t="s">
        <v>37</v>
      </c>
      <c r="J4327" t="s">
        <v>45</v>
      </c>
      <c r="K4327" t="b">
        <v>1</v>
      </c>
      <c r="L4327">
        <v>69</v>
      </c>
      <c r="M4327">
        <v>15</v>
      </c>
      <c r="N4327" t="s">
        <v>15</v>
      </c>
      <c r="O4327">
        <v>97</v>
      </c>
      <c r="P4327" t="str">
        <f>IF(Table1[[#This Row],[Survival_Time_Months]]&lt;12,"&lt;1 Year",IF(Table1[[#This Row],[Survival_Time_Months]]&lt;60,"1-5 Years","5+ Years"))</f>
        <v>5+ Years</v>
      </c>
      <c r="Q4327" t="s">
        <v>10</v>
      </c>
      <c r="R4327" t="b">
        <v>1</v>
      </c>
      <c r="S4327" t="s">
        <v>17</v>
      </c>
    </row>
    <row r="4328" spans="1:19" x14ac:dyDescent="0.35">
      <c r="A4328" t="s">
        <v>4373</v>
      </c>
      <c r="B4328">
        <v>4</v>
      </c>
      <c r="C4328" t="str">
        <f>IF(Table1[[#This Row],[Age]]&lt;=10,"Child",IF(Table1[[#This Row],[Age]]&lt;=20,"Teen", IF(Table1[[#This Row],[Age]]&lt;=40, "Young Adult",IF(Table1[[#This Row],[Age]]&lt;=60, "Middle Age","Old Age"))))</f>
        <v>Child</v>
      </c>
      <c r="D4328" t="s">
        <v>5050</v>
      </c>
      <c r="E4328" t="s">
        <v>50</v>
      </c>
      <c r="F4328" t="s">
        <v>36</v>
      </c>
      <c r="G4328" s="2">
        <v>43758</v>
      </c>
      <c r="H4328" s="1">
        <f>YEAR(Table1[[#This Row],[Date_of_Diagnosis]])</f>
        <v>2019</v>
      </c>
      <c r="I4328" t="s">
        <v>48</v>
      </c>
      <c r="J4328" t="s">
        <v>45</v>
      </c>
      <c r="K4328" t="b">
        <v>1</v>
      </c>
      <c r="L4328">
        <v>63</v>
      </c>
      <c r="M4328">
        <v>15</v>
      </c>
      <c r="N4328" t="s">
        <v>15</v>
      </c>
      <c r="O4328">
        <v>90</v>
      </c>
      <c r="P4328" t="str">
        <f>IF(Table1[[#This Row],[Survival_Time_Months]]&lt;12,"&lt;1 Year",IF(Table1[[#This Row],[Survival_Time_Months]]&lt;60,"1-5 Years","5+ Years"))</f>
        <v>5+ Years</v>
      </c>
      <c r="Q4328" t="s">
        <v>10</v>
      </c>
      <c r="R4328" t="b">
        <v>0</v>
      </c>
      <c r="S4328" t="s">
        <v>19</v>
      </c>
    </row>
    <row r="4329" spans="1:19" x14ac:dyDescent="0.35">
      <c r="A4329" t="s">
        <v>4374</v>
      </c>
      <c r="B4329">
        <v>67</v>
      </c>
      <c r="C4329" t="str">
        <f>IF(Table1[[#This Row],[Age]]&lt;=10,"Child",IF(Table1[[#This Row],[Age]]&lt;=20,"Teen", IF(Table1[[#This Row],[Age]]&lt;=40, "Young Adult",IF(Table1[[#This Row],[Age]]&lt;=60, "Middle Age","Old Age"))))</f>
        <v>Old Age</v>
      </c>
      <c r="D4329" t="s">
        <v>5049</v>
      </c>
      <c r="E4329" t="s">
        <v>35</v>
      </c>
      <c r="F4329" t="s">
        <v>41</v>
      </c>
      <c r="G4329" s="2">
        <v>45188</v>
      </c>
      <c r="H4329" s="1">
        <f>YEAR(Table1[[#This Row],[Date_of_Diagnosis]])</f>
        <v>2023</v>
      </c>
      <c r="I4329" t="s">
        <v>37</v>
      </c>
      <c r="J4329" t="s">
        <v>38</v>
      </c>
      <c r="K4329" t="b">
        <v>1</v>
      </c>
      <c r="L4329">
        <v>56</v>
      </c>
      <c r="M4329">
        <v>3</v>
      </c>
      <c r="N4329" t="s">
        <v>15</v>
      </c>
      <c r="O4329">
        <v>109</v>
      </c>
      <c r="P4329" t="str">
        <f>IF(Table1[[#This Row],[Survival_Time_Months]]&lt;12,"&lt;1 Year",IF(Table1[[#This Row],[Survival_Time_Months]]&lt;60,"1-5 Years","5+ Years"))</f>
        <v>5+ Years</v>
      </c>
      <c r="Q4329" t="s">
        <v>14</v>
      </c>
      <c r="R4329" t="b">
        <v>0</v>
      </c>
      <c r="S4329" t="s">
        <v>16</v>
      </c>
    </row>
    <row r="4330" spans="1:19" x14ac:dyDescent="0.35">
      <c r="A4330" t="s">
        <v>4375</v>
      </c>
      <c r="B4330">
        <v>9</v>
      </c>
      <c r="C4330" t="str">
        <f>IF(Table1[[#This Row],[Age]]&lt;=10,"Child",IF(Table1[[#This Row],[Age]]&lt;=20,"Teen", IF(Table1[[#This Row],[Age]]&lt;=40, "Young Adult",IF(Table1[[#This Row],[Age]]&lt;=60, "Middle Age","Old Age"))))</f>
        <v>Child</v>
      </c>
      <c r="D4330" t="s">
        <v>5049</v>
      </c>
      <c r="E4330" t="s">
        <v>50</v>
      </c>
      <c r="F4330" t="s">
        <v>41</v>
      </c>
      <c r="G4330" s="2">
        <v>44113</v>
      </c>
      <c r="H4330" s="1">
        <f>YEAR(Table1[[#This Row],[Date_of_Diagnosis]])</f>
        <v>2020</v>
      </c>
      <c r="I4330" t="s">
        <v>37</v>
      </c>
      <c r="J4330" t="s">
        <v>38</v>
      </c>
      <c r="K4330" t="b">
        <v>0</v>
      </c>
      <c r="L4330">
        <v>36</v>
      </c>
      <c r="M4330">
        <v>19</v>
      </c>
      <c r="N4330" t="s">
        <v>15</v>
      </c>
      <c r="O4330">
        <v>75</v>
      </c>
      <c r="P4330" t="str">
        <f>IF(Table1[[#This Row],[Survival_Time_Months]]&lt;12,"&lt;1 Year",IF(Table1[[#This Row],[Survival_Time_Months]]&lt;60,"1-5 Years","5+ Years"))</f>
        <v>5+ Years</v>
      </c>
      <c r="Q4330" t="s">
        <v>10</v>
      </c>
      <c r="R4330" t="b">
        <v>1</v>
      </c>
      <c r="S4330" t="s">
        <v>17</v>
      </c>
    </row>
    <row r="4331" spans="1:19" x14ac:dyDescent="0.35">
      <c r="A4331" t="s">
        <v>4376</v>
      </c>
      <c r="B4331">
        <v>64</v>
      </c>
      <c r="C4331" t="str">
        <f>IF(Table1[[#This Row],[Age]]&lt;=10,"Child",IF(Table1[[#This Row],[Age]]&lt;=20,"Teen", IF(Table1[[#This Row],[Age]]&lt;=40, "Young Adult",IF(Table1[[#This Row],[Age]]&lt;=60, "Middle Age","Old Age"))))</f>
        <v>Old Age</v>
      </c>
      <c r="D4331" t="s">
        <v>5049</v>
      </c>
      <c r="E4331" t="s">
        <v>47</v>
      </c>
      <c r="F4331" t="s">
        <v>36</v>
      </c>
      <c r="G4331" s="2">
        <v>43525</v>
      </c>
      <c r="H4331" s="1">
        <f>YEAR(Table1[[#This Row],[Date_of_Diagnosis]])</f>
        <v>2019</v>
      </c>
      <c r="I4331" t="s">
        <v>51</v>
      </c>
      <c r="J4331" t="s">
        <v>38</v>
      </c>
      <c r="K4331" t="b">
        <v>1</v>
      </c>
      <c r="L4331">
        <v>4</v>
      </c>
      <c r="M4331">
        <v>6</v>
      </c>
      <c r="N4331" t="s">
        <v>9</v>
      </c>
      <c r="O4331">
        <v>66</v>
      </c>
      <c r="P4331" t="str">
        <f>IF(Table1[[#This Row],[Survival_Time_Months]]&lt;12,"&lt;1 Year",IF(Table1[[#This Row],[Survival_Time_Months]]&lt;60,"1-5 Years","5+ Years"))</f>
        <v>5+ Years</v>
      </c>
      <c r="Q4331" t="s">
        <v>10</v>
      </c>
      <c r="R4331" t="b">
        <v>0</v>
      </c>
      <c r="S4331" t="s">
        <v>16</v>
      </c>
    </row>
    <row r="4332" spans="1:19" x14ac:dyDescent="0.35">
      <c r="A4332" t="s">
        <v>4377</v>
      </c>
      <c r="B4332">
        <v>40</v>
      </c>
      <c r="C4332" t="str">
        <f>IF(Table1[[#This Row],[Age]]&lt;=10,"Child",IF(Table1[[#This Row],[Age]]&lt;=20,"Teen", IF(Table1[[#This Row],[Age]]&lt;=40, "Young Adult",IF(Table1[[#This Row],[Age]]&lt;=60, "Middle Age","Old Age"))))</f>
        <v>Young Adult</v>
      </c>
      <c r="D4332" t="s">
        <v>5049</v>
      </c>
      <c r="E4332" t="s">
        <v>50</v>
      </c>
      <c r="F4332" t="s">
        <v>44</v>
      </c>
      <c r="G4332" s="2">
        <v>45257</v>
      </c>
      <c r="H4332" s="1">
        <f>YEAR(Table1[[#This Row],[Date_of_Diagnosis]])</f>
        <v>2023</v>
      </c>
      <c r="I4332" t="s">
        <v>51</v>
      </c>
      <c r="J4332" t="s">
        <v>38</v>
      </c>
      <c r="K4332" t="b">
        <v>0</v>
      </c>
      <c r="L4332">
        <v>32</v>
      </c>
      <c r="M4332">
        <v>18</v>
      </c>
      <c r="N4332" t="s">
        <v>12</v>
      </c>
      <c r="O4332">
        <v>62</v>
      </c>
      <c r="P4332" t="str">
        <f>IF(Table1[[#This Row],[Survival_Time_Months]]&lt;12,"&lt;1 Year",IF(Table1[[#This Row],[Survival_Time_Months]]&lt;60,"1-5 Years","5+ Years"))</f>
        <v>5+ Years</v>
      </c>
      <c r="Q4332" t="s">
        <v>10</v>
      </c>
      <c r="R4332" t="b">
        <v>1</v>
      </c>
      <c r="S4332" t="s">
        <v>21</v>
      </c>
    </row>
    <row r="4333" spans="1:19" x14ac:dyDescent="0.35">
      <c r="A4333" t="s">
        <v>4378</v>
      </c>
      <c r="B4333">
        <v>52</v>
      </c>
      <c r="C4333" t="str">
        <f>IF(Table1[[#This Row],[Age]]&lt;=10,"Child",IF(Table1[[#This Row],[Age]]&lt;=20,"Teen", IF(Table1[[#This Row],[Age]]&lt;=40, "Young Adult",IF(Table1[[#This Row],[Age]]&lt;=60, "Middle Age","Old Age"))))</f>
        <v>Middle Age</v>
      </c>
      <c r="D4333" t="s">
        <v>5050</v>
      </c>
      <c r="E4333" t="s">
        <v>47</v>
      </c>
      <c r="F4333" t="s">
        <v>36</v>
      </c>
      <c r="G4333" s="2">
        <v>43870</v>
      </c>
      <c r="H4333" s="1">
        <f>YEAR(Table1[[#This Row],[Date_of_Diagnosis]])</f>
        <v>2020</v>
      </c>
      <c r="I4333" t="s">
        <v>37</v>
      </c>
      <c r="J4333" t="s">
        <v>45</v>
      </c>
      <c r="K4333" t="b">
        <v>1</v>
      </c>
      <c r="L4333">
        <v>40</v>
      </c>
      <c r="M4333">
        <v>20</v>
      </c>
      <c r="N4333" t="s">
        <v>12</v>
      </c>
      <c r="O4333">
        <v>85</v>
      </c>
      <c r="P4333" t="str">
        <f>IF(Table1[[#This Row],[Survival_Time_Months]]&lt;12,"&lt;1 Year",IF(Table1[[#This Row],[Survival_Time_Months]]&lt;60,"1-5 Years","5+ Years"))</f>
        <v>5+ Years</v>
      </c>
      <c r="Q4333" t="s">
        <v>14</v>
      </c>
      <c r="R4333" t="b">
        <v>0</v>
      </c>
      <c r="S4333" t="s">
        <v>23</v>
      </c>
    </row>
    <row r="4334" spans="1:19" x14ac:dyDescent="0.35">
      <c r="A4334" t="s">
        <v>4379</v>
      </c>
      <c r="B4334">
        <v>68</v>
      </c>
      <c r="C4334" t="str">
        <f>IF(Table1[[#This Row],[Age]]&lt;=10,"Child",IF(Table1[[#This Row],[Age]]&lt;=20,"Teen", IF(Table1[[#This Row],[Age]]&lt;=40, "Young Adult",IF(Table1[[#This Row],[Age]]&lt;=60, "Middle Age","Old Age"))))</f>
        <v>Old Age</v>
      </c>
      <c r="D4334" t="s">
        <v>5050</v>
      </c>
      <c r="E4334" t="s">
        <v>50</v>
      </c>
      <c r="F4334" t="s">
        <v>41</v>
      </c>
      <c r="G4334" s="2">
        <v>45487</v>
      </c>
      <c r="H4334" s="1">
        <f>YEAR(Table1[[#This Row],[Date_of_Diagnosis]])</f>
        <v>2024</v>
      </c>
      <c r="I4334" t="s">
        <v>37</v>
      </c>
      <c r="J4334" t="s">
        <v>2</v>
      </c>
      <c r="K4334" t="b">
        <v>1</v>
      </c>
      <c r="L4334">
        <v>63</v>
      </c>
      <c r="M4334">
        <v>4</v>
      </c>
      <c r="N4334" t="s">
        <v>9</v>
      </c>
      <c r="O4334">
        <v>104</v>
      </c>
      <c r="P4334" t="str">
        <f>IF(Table1[[#This Row],[Survival_Time_Months]]&lt;12,"&lt;1 Year",IF(Table1[[#This Row],[Survival_Time_Months]]&lt;60,"1-5 Years","5+ Years"))</f>
        <v>5+ Years</v>
      </c>
      <c r="Q4334" t="s">
        <v>14</v>
      </c>
      <c r="R4334" t="b">
        <v>0</v>
      </c>
      <c r="S4334" t="s">
        <v>18</v>
      </c>
    </row>
    <row r="4335" spans="1:19" x14ac:dyDescent="0.35">
      <c r="A4335" t="s">
        <v>4380</v>
      </c>
      <c r="B4335">
        <v>42</v>
      </c>
      <c r="C4335" t="str">
        <f>IF(Table1[[#This Row],[Age]]&lt;=10,"Child",IF(Table1[[#This Row],[Age]]&lt;=20,"Teen", IF(Table1[[#This Row],[Age]]&lt;=40, "Young Adult",IF(Table1[[#This Row],[Age]]&lt;=60, "Middle Age","Old Age"))))</f>
        <v>Middle Age</v>
      </c>
      <c r="D4335" t="s">
        <v>5049</v>
      </c>
      <c r="E4335" t="s">
        <v>50</v>
      </c>
      <c r="F4335" t="s">
        <v>44</v>
      </c>
      <c r="G4335" s="2">
        <v>45559</v>
      </c>
      <c r="H4335" s="1">
        <f>YEAR(Table1[[#This Row],[Date_of_Diagnosis]])</f>
        <v>2024</v>
      </c>
      <c r="I4335" t="s">
        <v>37</v>
      </c>
      <c r="J4335" t="s">
        <v>45</v>
      </c>
      <c r="K4335" t="b">
        <v>1</v>
      </c>
      <c r="L4335">
        <v>67</v>
      </c>
      <c r="M4335">
        <v>15</v>
      </c>
      <c r="N4335" t="s">
        <v>12</v>
      </c>
      <c r="O4335">
        <v>84</v>
      </c>
      <c r="P4335" t="str">
        <f>IF(Table1[[#This Row],[Survival_Time_Months]]&lt;12,"&lt;1 Year",IF(Table1[[#This Row],[Survival_Time_Months]]&lt;60,"1-5 Years","5+ Years"))</f>
        <v>5+ Years</v>
      </c>
      <c r="Q4335" t="s">
        <v>10</v>
      </c>
      <c r="R4335" t="b">
        <v>1</v>
      </c>
      <c r="S4335" t="s">
        <v>11</v>
      </c>
    </row>
    <row r="4336" spans="1:19" x14ac:dyDescent="0.35">
      <c r="A4336" t="s">
        <v>4381</v>
      </c>
      <c r="B4336">
        <v>33</v>
      </c>
      <c r="C4336" t="str">
        <f>IF(Table1[[#This Row],[Age]]&lt;=10,"Child",IF(Table1[[#This Row],[Age]]&lt;=20,"Teen", IF(Table1[[#This Row],[Age]]&lt;=40, "Young Adult",IF(Table1[[#This Row],[Age]]&lt;=60, "Middle Age","Old Age"))))</f>
        <v>Young Adult</v>
      </c>
      <c r="D4336" t="s">
        <v>5049</v>
      </c>
      <c r="E4336" t="s">
        <v>47</v>
      </c>
      <c r="F4336" t="s">
        <v>36</v>
      </c>
      <c r="G4336" s="2">
        <v>44204</v>
      </c>
      <c r="H4336" s="1">
        <f>YEAR(Table1[[#This Row],[Date_of_Diagnosis]])</f>
        <v>2021</v>
      </c>
      <c r="I4336" t="s">
        <v>48</v>
      </c>
      <c r="J4336" t="s">
        <v>2</v>
      </c>
      <c r="K4336" t="b">
        <v>1</v>
      </c>
      <c r="L4336">
        <v>62</v>
      </c>
      <c r="M4336">
        <v>11</v>
      </c>
      <c r="N4336" t="s">
        <v>9</v>
      </c>
      <c r="O4336">
        <v>83</v>
      </c>
      <c r="P4336" t="str">
        <f>IF(Table1[[#This Row],[Survival_Time_Months]]&lt;12,"&lt;1 Year",IF(Table1[[#This Row],[Survival_Time_Months]]&lt;60,"1-5 Years","5+ Years"))</f>
        <v>5+ Years</v>
      </c>
      <c r="Q4336" t="s">
        <v>14</v>
      </c>
      <c r="R4336" t="b">
        <v>1</v>
      </c>
      <c r="S4336" t="s">
        <v>17</v>
      </c>
    </row>
    <row r="4337" spans="1:19" x14ac:dyDescent="0.35">
      <c r="A4337" t="s">
        <v>4382</v>
      </c>
      <c r="B4337">
        <v>68</v>
      </c>
      <c r="C4337" t="str">
        <f>IF(Table1[[#This Row],[Age]]&lt;=10,"Child",IF(Table1[[#This Row],[Age]]&lt;=20,"Teen", IF(Table1[[#This Row],[Age]]&lt;=40, "Young Adult",IF(Table1[[#This Row],[Age]]&lt;=60, "Middle Age","Old Age"))))</f>
        <v>Old Age</v>
      </c>
      <c r="D4337" t="s">
        <v>5049</v>
      </c>
      <c r="E4337" t="s">
        <v>35</v>
      </c>
      <c r="F4337" t="s">
        <v>41</v>
      </c>
      <c r="G4337" s="2">
        <v>44478</v>
      </c>
      <c r="H4337" s="1">
        <f>YEAR(Table1[[#This Row],[Date_of_Diagnosis]])</f>
        <v>2021</v>
      </c>
      <c r="I4337" t="s">
        <v>37</v>
      </c>
      <c r="J4337" t="s">
        <v>2</v>
      </c>
      <c r="K4337" t="b">
        <v>1</v>
      </c>
      <c r="L4337">
        <v>70</v>
      </c>
      <c r="M4337">
        <v>14</v>
      </c>
      <c r="N4337" t="s">
        <v>12</v>
      </c>
      <c r="O4337">
        <v>55</v>
      </c>
      <c r="P4337" t="str">
        <f>IF(Table1[[#This Row],[Survival_Time_Months]]&lt;12,"&lt;1 Year",IF(Table1[[#This Row],[Survival_Time_Months]]&lt;60,"1-5 Years","5+ Years"))</f>
        <v>1-5 Years</v>
      </c>
      <c r="Q4337" t="s">
        <v>14</v>
      </c>
      <c r="R4337" t="b">
        <v>1</v>
      </c>
      <c r="S4337" t="s">
        <v>16</v>
      </c>
    </row>
    <row r="4338" spans="1:19" x14ac:dyDescent="0.35">
      <c r="A4338" t="s">
        <v>4383</v>
      </c>
      <c r="B4338">
        <v>39</v>
      </c>
      <c r="C4338" t="str">
        <f>IF(Table1[[#This Row],[Age]]&lt;=10,"Child",IF(Table1[[#This Row],[Age]]&lt;=20,"Teen", IF(Table1[[#This Row],[Age]]&lt;=40, "Young Adult",IF(Table1[[#This Row],[Age]]&lt;=60, "Middle Age","Old Age"))))</f>
        <v>Young Adult</v>
      </c>
      <c r="D4338" t="s">
        <v>40</v>
      </c>
      <c r="E4338" t="s">
        <v>47</v>
      </c>
      <c r="F4338" t="s">
        <v>41</v>
      </c>
      <c r="G4338" s="2">
        <v>44915</v>
      </c>
      <c r="H4338" s="1">
        <f>YEAR(Table1[[#This Row],[Date_of_Diagnosis]])</f>
        <v>2022</v>
      </c>
      <c r="I4338" t="s">
        <v>48</v>
      </c>
      <c r="J4338" t="s">
        <v>38</v>
      </c>
      <c r="K4338" t="b">
        <v>1</v>
      </c>
      <c r="L4338">
        <v>7</v>
      </c>
      <c r="M4338">
        <v>9</v>
      </c>
      <c r="N4338" t="s">
        <v>12</v>
      </c>
      <c r="O4338">
        <v>70</v>
      </c>
      <c r="P4338" t="str">
        <f>IF(Table1[[#This Row],[Survival_Time_Months]]&lt;12,"&lt;1 Year",IF(Table1[[#This Row],[Survival_Time_Months]]&lt;60,"1-5 Years","5+ Years"))</f>
        <v>5+ Years</v>
      </c>
      <c r="Q4338" t="s">
        <v>14</v>
      </c>
      <c r="R4338" t="b">
        <v>1</v>
      </c>
      <c r="S4338" t="s">
        <v>22</v>
      </c>
    </row>
    <row r="4339" spans="1:19" x14ac:dyDescent="0.35">
      <c r="A4339" t="s">
        <v>4384</v>
      </c>
      <c r="B4339">
        <v>14</v>
      </c>
      <c r="C4339" t="str">
        <f>IF(Table1[[#This Row],[Age]]&lt;=10,"Child",IF(Table1[[#This Row],[Age]]&lt;=20,"Teen", IF(Table1[[#This Row],[Age]]&lt;=40, "Young Adult",IF(Table1[[#This Row],[Age]]&lt;=60, "Middle Age","Old Age"))))</f>
        <v>Teen</v>
      </c>
      <c r="D4339" t="s">
        <v>5049</v>
      </c>
      <c r="E4339" t="s">
        <v>50</v>
      </c>
      <c r="F4339" t="s">
        <v>44</v>
      </c>
      <c r="G4339" s="2">
        <v>43557</v>
      </c>
      <c r="H4339" s="1">
        <f>YEAR(Table1[[#This Row],[Date_of_Diagnosis]])</f>
        <v>2019</v>
      </c>
      <c r="I4339" t="s">
        <v>48</v>
      </c>
      <c r="J4339" t="s">
        <v>38</v>
      </c>
      <c r="K4339" t="b">
        <v>1</v>
      </c>
      <c r="L4339">
        <v>33</v>
      </c>
      <c r="M4339">
        <v>20</v>
      </c>
      <c r="N4339" t="s">
        <v>12</v>
      </c>
      <c r="O4339">
        <v>18</v>
      </c>
      <c r="P4339" t="str">
        <f>IF(Table1[[#This Row],[Survival_Time_Months]]&lt;12,"&lt;1 Year",IF(Table1[[#This Row],[Survival_Time_Months]]&lt;60,"1-5 Years","5+ Years"))</f>
        <v>1-5 Years</v>
      </c>
      <c r="Q4339" t="s">
        <v>10</v>
      </c>
      <c r="R4339" t="b">
        <v>0</v>
      </c>
      <c r="S4339" t="s">
        <v>20</v>
      </c>
    </row>
    <row r="4340" spans="1:19" x14ac:dyDescent="0.35">
      <c r="A4340" t="s">
        <v>4385</v>
      </c>
      <c r="B4340">
        <v>68</v>
      </c>
      <c r="C4340" t="str">
        <f>IF(Table1[[#This Row],[Age]]&lt;=10,"Child",IF(Table1[[#This Row],[Age]]&lt;=20,"Teen", IF(Table1[[#This Row],[Age]]&lt;=40, "Young Adult",IF(Table1[[#This Row],[Age]]&lt;=60, "Middle Age","Old Age"))))</f>
        <v>Old Age</v>
      </c>
      <c r="D4340" t="s">
        <v>5049</v>
      </c>
      <c r="E4340" t="s">
        <v>47</v>
      </c>
      <c r="F4340" t="s">
        <v>36</v>
      </c>
      <c r="G4340" s="2">
        <v>43568</v>
      </c>
      <c r="H4340" s="1">
        <f>YEAR(Table1[[#This Row],[Date_of_Diagnosis]])</f>
        <v>2019</v>
      </c>
      <c r="I4340" t="s">
        <v>51</v>
      </c>
      <c r="J4340" t="s">
        <v>38</v>
      </c>
      <c r="K4340" t="b">
        <v>0</v>
      </c>
      <c r="L4340">
        <v>42</v>
      </c>
      <c r="M4340">
        <v>11</v>
      </c>
      <c r="N4340" t="s">
        <v>12</v>
      </c>
      <c r="O4340">
        <v>6</v>
      </c>
      <c r="P4340" t="str">
        <f>IF(Table1[[#This Row],[Survival_Time_Months]]&lt;12,"&lt;1 Year",IF(Table1[[#This Row],[Survival_Time_Months]]&lt;60,"1-5 Years","5+ Years"))</f>
        <v>&lt;1 Year</v>
      </c>
      <c r="Q4340" t="s">
        <v>10</v>
      </c>
      <c r="R4340" t="b">
        <v>0</v>
      </c>
      <c r="S4340" t="s">
        <v>11</v>
      </c>
    </row>
    <row r="4341" spans="1:19" x14ac:dyDescent="0.35">
      <c r="A4341" t="s">
        <v>4386</v>
      </c>
      <c r="B4341">
        <v>82</v>
      </c>
      <c r="C4341" t="str">
        <f>IF(Table1[[#This Row],[Age]]&lt;=10,"Child",IF(Table1[[#This Row],[Age]]&lt;=20,"Teen", IF(Table1[[#This Row],[Age]]&lt;=40, "Young Adult",IF(Table1[[#This Row],[Age]]&lt;=60, "Middle Age","Old Age"))))</f>
        <v>Old Age</v>
      </c>
      <c r="D4341" t="s">
        <v>5050</v>
      </c>
      <c r="E4341" t="s">
        <v>50</v>
      </c>
      <c r="F4341" t="s">
        <v>41</v>
      </c>
      <c r="G4341" s="2">
        <v>43876</v>
      </c>
      <c r="H4341" s="1">
        <f>YEAR(Table1[[#This Row],[Date_of_Diagnosis]])</f>
        <v>2020</v>
      </c>
      <c r="I4341" t="s">
        <v>51</v>
      </c>
      <c r="J4341" t="s">
        <v>2</v>
      </c>
      <c r="K4341" t="b">
        <v>0</v>
      </c>
      <c r="L4341">
        <v>54</v>
      </c>
      <c r="M4341">
        <v>12</v>
      </c>
      <c r="N4341" t="s">
        <v>15</v>
      </c>
      <c r="O4341">
        <v>41</v>
      </c>
      <c r="P4341" t="str">
        <f>IF(Table1[[#This Row],[Survival_Time_Months]]&lt;12,"&lt;1 Year",IF(Table1[[#This Row],[Survival_Time_Months]]&lt;60,"1-5 Years","5+ Years"))</f>
        <v>1-5 Years</v>
      </c>
      <c r="Q4341" t="s">
        <v>14</v>
      </c>
      <c r="R4341" t="b">
        <v>0</v>
      </c>
      <c r="S4341" t="s">
        <v>20</v>
      </c>
    </row>
    <row r="4342" spans="1:19" x14ac:dyDescent="0.35">
      <c r="A4342" t="s">
        <v>4387</v>
      </c>
      <c r="B4342">
        <v>86</v>
      </c>
      <c r="C4342" t="str">
        <f>IF(Table1[[#This Row],[Age]]&lt;=10,"Child",IF(Table1[[#This Row],[Age]]&lt;=20,"Teen", IF(Table1[[#This Row],[Age]]&lt;=40, "Young Adult",IF(Table1[[#This Row],[Age]]&lt;=60, "Middle Age","Old Age"))))</f>
        <v>Old Age</v>
      </c>
      <c r="D4342" t="s">
        <v>5050</v>
      </c>
      <c r="E4342" t="s">
        <v>50</v>
      </c>
      <c r="F4342" t="s">
        <v>41</v>
      </c>
      <c r="G4342" s="2">
        <v>45337</v>
      </c>
      <c r="H4342" s="1">
        <f>YEAR(Table1[[#This Row],[Date_of_Diagnosis]])</f>
        <v>2024</v>
      </c>
      <c r="I4342" t="s">
        <v>37</v>
      </c>
      <c r="J4342" t="s">
        <v>45</v>
      </c>
      <c r="K4342" t="b">
        <v>1</v>
      </c>
      <c r="L4342">
        <v>35</v>
      </c>
      <c r="M4342">
        <v>16</v>
      </c>
      <c r="N4342" t="s">
        <v>15</v>
      </c>
      <c r="O4342">
        <v>20</v>
      </c>
      <c r="P4342" t="str">
        <f>IF(Table1[[#This Row],[Survival_Time_Months]]&lt;12,"&lt;1 Year",IF(Table1[[#This Row],[Survival_Time_Months]]&lt;60,"1-5 Years","5+ Years"))</f>
        <v>1-5 Years</v>
      </c>
      <c r="Q4342" t="s">
        <v>10</v>
      </c>
      <c r="R4342" t="b">
        <v>0</v>
      </c>
      <c r="S4342" t="s">
        <v>17</v>
      </c>
    </row>
    <row r="4343" spans="1:19" x14ac:dyDescent="0.35">
      <c r="A4343" t="s">
        <v>4388</v>
      </c>
      <c r="B4343">
        <v>22</v>
      </c>
      <c r="C4343" t="str">
        <f>IF(Table1[[#This Row],[Age]]&lt;=10,"Child",IF(Table1[[#This Row],[Age]]&lt;=20,"Teen", IF(Table1[[#This Row],[Age]]&lt;=40, "Young Adult",IF(Table1[[#This Row],[Age]]&lt;=60, "Middle Age","Old Age"))))</f>
        <v>Young Adult</v>
      </c>
      <c r="D4343" t="s">
        <v>40</v>
      </c>
      <c r="E4343" t="s">
        <v>50</v>
      </c>
      <c r="F4343" t="s">
        <v>36</v>
      </c>
      <c r="G4343" s="2">
        <v>44774</v>
      </c>
      <c r="H4343" s="1">
        <f>YEAR(Table1[[#This Row],[Date_of_Diagnosis]])</f>
        <v>2022</v>
      </c>
      <c r="I4343" t="s">
        <v>48</v>
      </c>
      <c r="J4343" t="s">
        <v>38</v>
      </c>
      <c r="K4343" t="b">
        <v>0</v>
      </c>
      <c r="L4343">
        <v>27</v>
      </c>
      <c r="M4343">
        <v>15</v>
      </c>
      <c r="N4343" t="s">
        <v>15</v>
      </c>
      <c r="O4343">
        <v>26</v>
      </c>
      <c r="P4343" t="str">
        <f>IF(Table1[[#This Row],[Survival_Time_Months]]&lt;12,"&lt;1 Year",IF(Table1[[#This Row],[Survival_Time_Months]]&lt;60,"1-5 Years","5+ Years"))</f>
        <v>1-5 Years</v>
      </c>
      <c r="Q4343" t="s">
        <v>14</v>
      </c>
      <c r="R4343" t="b">
        <v>1</v>
      </c>
      <c r="S4343" t="s">
        <v>18</v>
      </c>
    </row>
    <row r="4344" spans="1:19" x14ac:dyDescent="0.35">
      <c r="A4344" t="s">
        <v>4389</v>
      </c>
      <c r="B4344">
        <v>69</v>
      </c>
      <c r="C4344" t="str">
        <f>IF(Table1[[#This Row],[Age]]&lt;=10,"Child",IF(Table1[[#This Row],[Age]]&lt;=20,"Teen", IF(Table1[[#This Row],[Age]]&lt;=40, "Young Adult",IF(Table1[[#This Row],[Age]]&lt;=60, "Middle Age","Old Age"))))</f>
        <v>Old Age</v>
      </c>
      <c r="D4344" t="s">
        <v>5050</v>
      </c>
      <c r="E4344" t="s">
        <v>47</v>
      </c>
      <c r="F4344" t="s">
        <v>44</v>
      </c>
      <c r="G4344" s="2">
        <v>44761</v>
      </c>
      <c r="H4344" s="1">
        <f>YEAR(Table1[[#This Row],[Date_of_Diagnosis]])</f>
        <v>2022</v>
      </c>
      <c r="I4344" t="s">
        <v>51</v>
      </c>
      <c r="J4344" t="s">
        <v>38</v>
      </c>
      <c r="K4344" t="b">
        <v>1</v>
      </c>
      <c r="L4344">
        <v>49</v>
      </c>
      <c r="M4344">
        <v>17</v>
      </c>
      <c r="N4344" t="s">
        <v>15</v>
      </c>
      <c r="O4344">
        <v>36</v>
      </c>
      <c r="P4344" t="str">
        <f>IF(Table1[[#This Row],[Survival_Time_Months]]&lt;12,"&lt;1 Year",IF(Table1[[#This Row],[Survival_Time_Months]]&lt;60,"1-5 Years","5+ Years"))</f>
        <v>1-5 Years</v>
      </c>
      <c r="Q4344" t="s">
        <v>14</v>
      </c>
      <c r="R4344" t="b">
        <v>0</v>
      </c>
      <c r="S4344" t="s">
        <v>13</v>
      </c>
    </row>
    <row r="4345" spans="1:19" x14ac:dyDescent="0.35">
      <c r="A4345" t="s">
        <v>4390</v>
      </c>
      <c r="B4345">
        <v>8</v>
      </c>
      <c r="C4345" t="str">
        <f>IF(Table1[[#This Row],[Age]]&lt;=10,"Child",IF(Table1[[#This Row],[Age]]&lt;=20,"Teen", IF(Table1[[#This Row],[Age]]&lt;=40, "Young Adult",IF(Table1[[#This Row],[Age]]&lt;=60, "Middle Age","Old Age"))))</f>
        <v>Child</v>
      </c>
      <c r="D4345" t="s">
        <v>40</v>
      </c>
      <c r="E4345" t="s">
        <v>47</v>
      </c>
      <c r="F4345" t="s">
        <v>44</v>
      </c>
      <c r="G4345" s="2">
        <v>45143</v>
      </c>
      <c r="H4345" s="1">
        <f>YEAR(Table1[[#This Row],[Date_of_Diagnosis]])</f>
        <v>2023</v>
      </c>
      <c r="I4345" t="s">
        <v>48</v>
      </c>
      <c r="J4345" t="s">
        <v>45</v>
      </c>
      <c r="K4345" t="b">
        <v>1</v>
      </c>
      <c r="L4345">
        <v>24</v>
      </c>
      <c r="M4345">
        <v>3</v>
      </c>
      <c r="N4345" t="s">
        <v>15</v>
      </c>
      <c r="O4345">
        <v>21</v>
      </c>
      <c r="P4345" t="str">
        <f>IF(Table1[[#This Row],[Survival_Time_Months]]&lt;12,"&lt;1 Year",IF(Table1[[#This Row],[Survival_Time_Months]]&lt;60,"1-5 Years","5+ Years"))</f>
        <v>1-5 Years</v>
      </c>
      <c r="Q4345" t="s">
        <v>14</v>
      </c>
      <c r="R4345" t="b">
        <v>0</v>
      </c>
      <c r="S4345" t="s">
        <v>20</v>
      </c>
    </row>
    <row r="4346" spans="1:19" x14ac:dyDescent="0.35">
      <c r="A4346" t="s">
        <v>4391</v>
      </c>
      <c r="B4346">
        <v>86</v>
      </c>
      <c r="C4346" t="str">
        <f>IF(Table1[[#This Row],[Age]]&lt;=10,"Child",IF(Table1[[#This Row],[Age]]&lt;=20,"Teen", IF(Table1[[#This Row],[Age]]&lt;=40, "Young Adult",IF(Table1[[#This Row],[Age]]&lt;=60, "Middle Age","Old Age"))))</f>
        <v>Old Age</v>
      </c>
      <c r="D4346" t="s">
        <v>5049</v>
      </c>
      <c r="E4346" t="s">
        <v>47</v>
      </c>
      <c r="F4346" t="s">
        <v>36</v>
      </c>
      <c r="G4346" s="2">
        <v>44042</v>
      </c>
      <c r="H4346" s="1">
        <f>YEAR(Table1[[#This Row],[Date_of_Diagnosis]])</f>
        <v>2020</v>
      </c>
      <c r="I4346" t="s">
        <v>42</v>
      </c>
      <c r="J4346" t="s">
        <v>45</v>
      </c>
      <c r="K4346" t="b">
        <v>0</v>
      </c>
      <c r="L4346">
        <v>50</v>
      </c>
      <c r="M4346">
        <v>8</v>
      </c>
      <c r="N4346" t="s">
        <v>9</v>
      </c>
      <c r="O4346">
        <v>8</v>
      </c>
      <c r="P4346" t="str">
        <f>IF(Table1[[#This Row],[Survival_Time_Months]]&lt;12,"&lt;1 Year",IF(Table1[[#This Row],[Survival_Time_Months]]&lt;60,"1-5 Years","5+ Years"))</f>
        <v>&lt;1 Year</v>
      </c>
      <c r="Q4346" t="s">
        <v>10</v>
      </c>
      <c r="R4346" t="b">
        <v>0</v>
      </c>
      <c r="S4346" t="s">
        <v>13</v>
      </c>
    </row>
    <row r="4347" spans="1:19" x14ac:dyDescent="0.35">
      <c r="A4347" t="s">
        <v>4392</v>
      </c>
      <c r="B4347">
        <v>22</v>
      </c>
      <c r="C4347" t="str">
        <f>IF(Table1[[#This Row],[Age]]&lt;=10,"Child",IF(Table1[[#This Row],[Age]]&lt;=20,"Teen", IF(Table1[[#This Row],[Age]]&lt;=40, "Young Adult",IF(Table1[[#This Row],[Age]]&lt;=60, "Middle Age","Old Age"))))</f>
        <v>Young Adult</v>
      </c>
      <c r="D4347" t="s">
        <v>5050</v>
      </c>
      <c r="E4347" t="s">
        <v>50</v>
      </c>
      <c r="F4347" t="s">
        <v>44</v>
      </c>
      <c r="G4347" s="2">
        <v>44378</v>
      </c>
      <c r="H4347" s="1">
        <f>YEAR(Table1[[#This Row],[Date_of_Diagnosis]])</f>
        <v>2021</v>
      </c>
      <c r="I4347" t="s">
        <v>48</v>
      </c>
      <c r="J4347" t="s">
        <v>45</v>
      </c>
      <c r="K4347" t="b">
        <v>1</v>
      </c>
      <c r="L4347">
        <v>61</v>
      </c>
      <c r="M4347">
        <v>1</v>
      </c>
      <c r="N4347" t="s">
        <v>12</v>
      </c>
      <c r="O4347">
        <v>7</v>
      </c>
      <c r="P4347" t="str">
        <f>IF(Table1[[#This Row],[Survival_Time_Months]]&lt;12,"&lt;1 Year",IF(Table1[[#This Row],[Survival_Time_Months]]&lt;60,"1-5 Years","5+ Years"))</f>
        <v>&lt;1 Year</v>
      </c>
      <c r="Q4347" t="s">
        <v>14</v>
      </c>
      <c r="R4347" t="b">
        <v>0</v>
      </c>
      <c r="S4347" t="s">
        <v>18</v>
      </c>
    </row>
    <row r="4348" spans="1:19" x14ac:dyDescent="0.35">
      <c r="A4348" t="s">
        <v>4393</v>
      </c>
      <c r="B4348">
        <v>88</v>
      </c>
      <c r="C4348" t="str">
        <f>IF(Table1[[#This Row],[Age]]&lt;=10,"Child",IF(Table1[[#This Row],[Age]]&lt;=20,"Teen", IF(Table1[[#This Row],[Age]]&lt;=40, "Young Adult",IF(Table1[[#This Row],[Age]]&lt;=60, "Middle Age","Old Age"))))</f>
        <v>Old Age</v>
      </c>
      <c r="D4348" t="s">
        <v>5050</v>
      </c>
      <c r="E4348" t="s">
        <v>35</v>
      </c>
      <c r="F4348" t="s">
        <v>41</v>
      </c>
      <c r="G4348" s="2">
        <v>44927</v>
      </c>
      <c r="H4348" s="1">
        <f>YEAR(Table1[[#This Row],[Date_of_Diagnosis]])</f>
        <v>2023</v>
      </c>
      <c r="I4348" t="s">
        <v>48</v>
      </c>
      <c r="J4348" t="s">
        <v>45</v>
      </c>
      <c r="K4348" t="b">
        <v>0</v>
      </c>
      <c r="L4348">
        <v>19</v>
      </c>
      <c r="M4348">
        <v>8</v>
      </c>
      <c r="N4348" t="s">
        <v>12</v>
      </c>
      <c r="O4348">
        <v>53</v>
      </c>
      <c r="P4348" t="str">
        <f>IF(Table1[[#This Row],[Survival_Time_Months]]&lt;12,"&lt;1 Year",IF(Table1[[#This Row],[Survival_Time_Months]]&lt;60,"1-5 Years","5+ Years"))</f>
        <v>1-5 Years</v>
      </c>
      <c r="Q4348" t="s">
        <v>14</v>
      </c>
      <c r="R4348" t="b">
        <v>1</v>
      </c>
      <c r="S4348" t="s">
        <v>22</v>
      </c>
    </row>
    <row r="4349" spans="1:19" x14ac:dyDescent="0.35">
      <c r="A4349" t="s">
        <v>4394</v>
      </c>
      <c r="B4349">
        <v>38</v>
      </c>
      <c r="C4349" t="str">
        <f>IF(Table1[[#This Row],[Age]]&lt;=10,"Child",IF(Table1[[#This Row],[Age]]&lt;=20,"Teen", IF(Table1[[#This Row],[Age]]&lt;=40, "Young Adult",IF(Table1[[#This Row],[Age]]&lt;=60, "Middle Age","Old Age"))))</f>
        <v>Young Adult</v>
      </c>
      <c r="D4349" t="s">
        <v>40</v>
      </c>
      <c r="E4349" t="s">
        <v>35</v>
      </c>
      <c r="F4349" t="s">
        <v>44</v>
      </c>
      <c r="G4349" s="2">
        <v>44620</v>
      </c>
      <c r="H4349" s="1">
        <f>YEAR(Table1[[#This Row],[Date_of_Diagnosis]])</f>
        <v>2022</v>
      </c>
      <c r="I4349" t="s">
        <v>51</v>
      </c>
      <c r="J4349" t="s">
        <v>2</v>
      </c>
      <c r="K4349" t="b">
        <v>1</v>
      </c>
      <c r="L4349">
        <v>11</v>
      </c>
      <c r="M4349">
        <v>0</v>
      </c>
      <c r="N4349" t="s">
        <v>15</v>
      </c>
      <c r="O4349">
        <v>43</v>
      </c>
      <c r="P4349" t="str">
        <f>IF(Table1[[#This Row],[Survival_Time_Months]]&lt;12,"&lt;1 Year",IF(Table1[[#This Row],[Survival_Time_Months]]&lt;60,"1-5 Years","5+ Years"))</f>
        <v>1-5 Years</v>
      </c>
      <c r="Q4349" t="s">
        <v>14</v>
      </c>
      <c r="R4349" t="b">
        <v>1</v>
      </c>
      <c r="S4349" t="s">
        <v>22</v>
      </c>
    </row>
    <row r="4350" spans="1:19" x14ac:dyDescent="0.35">
      <c r="A4350" t="s">
        <v>4395</v>
      </c>
      <c r="B4350">
        <v>88</v>
      </c>
      <c r="C4350" t="str">
        <f>IF(Table1[[#This Row],[Age]]&lt;=10,"Child",IF(Table1[[#This Row],[Age]]&lt;=20,"Teen", IF(Table1[[#This Row],[Age]]&lt;=40, "Young Adult",IF(Table1[[#This Row],[Age]]&lt;=60, "Middle Age","Old Age"))))</f>
        <v>Old Age</v>
      </c>
      <c r="D4350" t="s">
        <v>40</v>
      </c>
      <c r="E4350" t="s">
        <v>50</v>
      </c>
      <c r="F4350" t="s">
        <v>41</v>
      </c>
      <c r="G4350" s="2">
        <v>43963</v>
      </c>
      <c r="H4350" s="1">
        <f>YEAR(Table1[[#This Row],[Date_of_Diagnosis]])</f>
        <v>2020</v>
      </c>
      <c r="I4350" t="s">
        <v>51</v>
      </c>
      <c r="J4350" t="s">
        <v>38</v>
      </c>
      <c r="K4350" t="b">
        <v>1</v>
      </c>
      <c r="L4350">
        <v>36</v>
      </c>
      <c r="M4350">
        <v>16</v>
      </c>
      <c r="N4350" t="s">
        <v>15</v>
      </c>
      <c r="O4350">
        <v>53</v>
      </c>
      <c r="P4350" t="str">
        <f>IF(Table1[[#This Row],[Survival_Time_Months]]&lt;12,"&lt;1 Year",IF(Table1[[#This Row],[Survival_Time_Months]]&lt;60,"1-5 Years","5+ Years"))</f>
        <v>1-5 Years</v>
      </c>
      <c r="Q4350" t="s">
        <v>10</v>
      </c>
      <c r="R4350" t="b">
        <v>0</v>
      </c>
      <c r="S4350" t="s">
        <v>23</v>
      </c>
    </row>
    <row r="4351" spans="1:19" x14ac:dyDescent="0.35">
      <c r="A4351" t="s">
        <v>4396</v>
      </c>
      <c r="B4351">
        <v>12</v>
      </c>
      <c r="C4351" t="str">
        <f>IF(Table1[[#This Row],[Age]]&lt;=10,"Child",IF(Table1[[#This Row],[Age]]&lt;=20,"Teen", IF(Table1[[#This Row],[Age]]&lt;=40, "Young Adult",IF(Table1[[#This Row],[Age]]&lt;=60, "Middle Age","Old Age"))))</f>
        <v>Teen</v>
      </c>
      <c r="D4351" t="s">
        <v>40</v>
      </c>
      <c r="E4351" t="s">
        <v>47</v>
      </c>
      <c r="F4351" t="s">
        <v>41</v>
      </c>
      <c r="G4351" s="2">
        <v>45348</v>
      </c>
      <c r="H4351" s="1">
        <f>YEAR(Table1[[#This Row],[Date_of_Diagnosis]])</f>
        <v>2024</v>
      </c>
      <c r="I4351" t="s">
        <v>42</v>
      </c>
      <c r="J4351" t="s">
        <v>38</v>
      </c>
      <c r="K4351" t="b">
        <v>0</v>
      </c>
      <c r="L4351">
        <v>13</v>
      </c>
      <c r="M4351">
        <v>7</v>
      </c>
      <c r="N4351" t="s">
        <v>15</v>
      </c>
      <c r="O4351">
        <v>91</v>
      </c>
      <c r="P4351" t="str">
        <f>IF(Table1[[#This Row],[Survival_Time_Months]]&lt;12,"&lt;1 Year",IF(Table1[[#This Row],[Survival_Time_Months]]&lt;60,"1-5 Years","5+ Years"))</f>
        <v>5+ Years</v>
      </c>
      <c r="Q4351" t="s">
        <v>10</v>
      </c>
      <c r="R4351" t="b">
        <v>1</v>
      </c>
      <c r="S4351" t="s">
        <v>20</v>
      </c>
    </row>
    <row r="4352" spans="1:19" x14ac:dyDescent="0.35">
      <c r="A4352" t="s">
        <v>4397</v>
      </c>
      <c r="B4352">
        <v>77</v>
      </c>
      <c r="C4352" t="str">
        <f>IF(Table1[[#This Row],[Age]]&lt;=10,"Child",IF(Table1[[#This Row],[Age]]&lt;=20,"Teen", IF(Table1[[#This Row],[Age]]&lt;=40, "Young Adult",IF(Table1[[#This Row],[Age]]&lt;=60, "Middle Age","Old Age"))))</f>
        <v>Old Age</v>
      </c>
      <c r="D4352" t="s">
        <v>40</v>
      </c>
      <c r="E4352" t="s">
        <v>50</v>
      </c>
      <c r="F4352" t="s">
        <v>36</v>
      </c>
      <c r="G4352" s="2">
        <v>45611</v>
      </c>
      <c r="H4352" s="1">
        <f>YEAR(Table1[[#This Row],[Date_of_Diagnosis]])</f>
        <v>2024</v>
      </c>
      <c r="I4352" t="s">
        <v>51</v>
      </c>
      <c r="J4352" t="s">
        <v>45</v>
      </c>
      <c r="K4352" t="b">
        <v>1</v>
      </c>
      <c r="L4352">
        <v>54</v>
      </c>
      <c r="M4352">
        <v>19</v>
      </c>
      <c r="N4352" t="s">
        <v>9</v>
      </c>
      <c r="O4352">
        <v>63</v>
      </c>
      <c r="P4352" t="str">
        <f>IF(Table1[[#This Row],[Survival_Time_Months]]&lt;12,"&lt;1 Year",IF(Table1[[#This Row],[Survival_Time_Months]]&lt;60,"1-5 Years","5+ Years"))</f>
        <v>5+ Years</v>
      </c>
      <c r="Q4352" t="s">
        <v>10</v>
      </c>
      <c r="R4352" t="b">
        <v>1</v>
      </c>
      <c r="S4352" t="s">
        <v>23</v>
      </c>
    </row>
    <row r="4353" spans="1:19" x14ac:dyDescent="0.35">
      <c r="A4353" t="s">
        <v>4398</v>
      </c>
      <c r="B4353">
        <v>29</v>
      </c>
      <c r="C4353" t="str">
        <f>IF(Table1[[#This Row],[Age]]&lt;=10,"Child",IF(Table1[[#This Row],[Age]]&lt;=20,"Teen", IF(Table1[[#This Row],[Age]]&lt;=40, "Young Adult",IF(Table1[[#This Row],[Age]]&lt;=60, "Middle Age","Old Age"))))</f>
        <v>Young Adult</v>
      </c>
      <c r="D4353" t="s">
        <v>5050</v>
      </c>
      <c r="E4353" t="s">
        <v>50</v>
      </c>
      <c r="F4353" t="s">
        <v>36</v>
      </c>
      <c r="G4353" s="2">
        <v>44233</v>
      </c>
      <c r="H4353" s="1">
        <f>YEAR(Table1[[#This Row],[Date_of_Diagnosis]])</f>
        <v>2021</v>
      </c>
      <c r="I4353" t="s">
        <v>48</v>
      </c>
      <c r="J4353" t="s">
        <v>38</v>
      </c>
      <c r="K4353" t="b">
        <v>0</v>
      </c>
      <c r="L4353">
        <v>61</v>
      </c>
      <c r="M4353">
        <v>16</v>
      </c>
      <c r="N4353" t="s">
        <v>15</v>
      </c>
      <c r="O4353">
        <v>111</v>
      </c>
      <c r="P4353" t="str">
        <f>IF(Table1[[#This Row],[Survival_Time_Months]]&lt;12,"&lt;1 Year",IF(Table1[[#This Row],[Survival_Time_Months]]&lt;60,"1-5 Years","5+ Years"))</f>
        <v>5+ Years</v>
      </c>
      <c r="Q4353" t="s">
        <v>14</v>
      </c>
      <c r="R4353" t="b">
        <v>0</v>
      </c>
      <c r="S4353" t="s">
        <v>11</v>
      </c>
    </row>
    <row r="4354" spans="1:19" x14ac:dyDescent="0.35">
      <c r="A4354" t="s">
        <v>4399</v>
      </c>
      <c r="B4354">
        <v>42</v>
      </c>
      <c r="C4354" t="str">
        <f>IF(Table1[[#This Row],[Age]]&lt;=10,"Child",IF(Table1[[#This Row],[Age]]&lt;=20,"Teen", IF(Table1[[#This Row],[Age]]&lt;=40, "Young Adult",IF(Table1[[#This Row],[Age]]&lt;=60, "Middle Age","Old Age"))))</f>
        <v>Middle Age</v>
      </c>
      <c r="D4354" t="s">
        <v>5050</v>
      </c>
      <c r="E4354" t="s">
        <v>35</v>
      </c>
      <c r="F4354" t="s">
        <v>41</v>
      </c>
      <c r="G4354" s="2">
        <v>43890</v>
      </c>
      <c r="H4354" s="1">
        <f>YEAR(Table1[[#This Row],[Date_of_Diagnosis]])</f>
        <v>2020</v>
      </c>
      <c r="I4354" t="s">
        <v>42</v>
      </c>
      <c r="J4354" t="s">
        <v>45</v>
      </c>
      <c r="K4354" t="b">
        <v>0</v>
      </c>
      <c r="L4354">
        <v>54</v>
      </c>
      <c r="M4354">
        <v>14</v>
      </c>
      <c r="N4354" t="s">
        <v>12</v>
      </c>
      <c r="O4354">
        <v>21</v>
      </c>
      <c r="P4354" t="str">
        <f>IF(Table1[[#This Row],[Survival_Time_Months]]&lt;12,"&lt;1 Year",IF(Table1[[#This Row],[Survival_Time_Months]]&lt;60,"1-5 Years","5+ Years"))</f>
        <v>1-5 Years</v>
      </c>
      <c r="Q4354" t="s">
        <v>10</v>
      </c>
      <c r="R4354" t="b">
        <v>1</v>
      </c>
      <c r="S4354" t="s">
        <v>22</v>
      </c>
    </row>
    <row r="4355" spans="1:19" x14ac:dyDescent="0.35">
      <c r="A4355" t="s">
        <v>4400</v>
      </c>
      <c r="B4355">
        <v>53</v>
      </c>
      <c r="C4355" t="str">
        <f>IF(Table1[[#This Row],[Age]]&lt;=10,"Child",IF(Table1[[#This Row],[Age]]&lt;=20,"Teen", IF(Table1[[#This Row],[Age]]&lt;=40, "Young Adult",IF(Table1[[#This Row],[Age]]&lt;=60, "Middle Age","Old Age"))))</f>
        <v>Middle Age</v>
      </c>
      <c r="D4355" t="s">
        <v>5050</v>
      </c>
      <c r="E4355" t="s">
        <v>47</v>
      </c>
      <c r="F4355" t="s">
        <v>41</v>
      </c>
      <c r="G4355" s="2">
        <v>43929</v>
      </c>
      <c r="H4355" s="1">
        <f>YEAR(Table1[[#This Row],[Date_of_Diagnosis]])</f>
        <v>2020</v>
      </c>
      <c r="I4355" t="s">
        <v>48</v>
      </c>
      <c r="J4355" t="s">
        <v>38</v>
      </c>
      <c r="K4355" t="b">
        <v>0</v>
      </c>
      <c r="L4355">
        <v>8</v>
      </c>
      <c r="M4355">
        <v>13</v>
      </c>
      <c r="N4355" t="s">
        <v>9</v>
      </c>
      <c r="O4355">
        <v>77</v>
      </c>
      <c r="P4355" t="str">
        <f>IF(Table1[[#This Row],[Survival_Time_Months]]&lt;12,"&lt;1 Year",IF(Table1[[#This Row],[Survival_Time_Months]]&lt;60,"1-5 Years","5+ Years"))</f>
        <v>5+ Years</v>
      </c>
      <c r="Q4355" t="s">
        <v>10</v>
      </c>
      <c r="R4355" t="b">
        <v>0</v>
      </c>
      <c r="S4355" t="s">
        <v>17</v>
      </c>
    </row>
    <row r="4356" spans="1:19" x14ac:dyDescent="0.35">
      <c r="A4356" t="s">
        <v>4401</v>
      </c>
      <c r="B4356">
        <v>2</v>
      </c>
      <c r="C4356" t="str">
        <f>IF(Table1[[#This Row],[Age]]&lt;=10,"Child",IF(Table1[[#This Row],[Age]]&lt;=20,"Teen", IF(Table1[[#This Row],[Age]]&lt;=40, "Young Adult",IF(Table1[[#This Row],[Age]]&lt;=60, "Middle Age","Old Age"))))</f>
        <v>Child</v>
      </c>
      <c r="D4356" t="s">
        <v>5050</v>
      </c>
      <c r="E4356" t="s">
        <v>50</v>
      </c>
      <c r="F4356" t="s">
        <v>44</v>
      </c>
      <c r="G4356" s="2">
        <v>43635</v>
      </c>
      <c r="H4356" s="1">
        <f>YEAR(Table1[[#This Row],[Date_of_Diagnosis]])</f>
        <v>2019</v>
      </c>
      <c r="I4356" t="s">
        <v>51</v>
      </c>
      <c r="J4356" t="s">
        <v>45</v>
      </c>
      <c r="K4356" t="b">
        <v>0</v>
      </c>
      <c r="L4356">
        <v>42</v>
      </c>
      <c r="M4356">
        <v>15</v>
      </c>
      <c r="N4356" t="s">
        <v>9</v>
      </c>
      <c r="O4356">
        <v>83</v>
      </c>
      <c r="P4356" t="str">
        <f>IF(Table1[[#This Row],[Survival_Time_Months]]&lt;12,"&lt;1 Year",IF(Table1[[#This Row],[Survival_Time_Months]]&lt;60,"1-5 Years","5+ Years"))</f>
        <v>5+ Years</v>
      </c>
      <c r="Q4356" t="s">
        <v>10</v>
      </c>
      <c r="R4356" t="b">
        <v>0</v>
      </c>
      <c r="S4356" t="s">
        <v>18</v>
      </c>
    </row>
    <row r="4357" spans="1:19" x14ac:dyDescent="0.35">
      <c r="A4357" t="s">
        <v>4402</v>
      </c>
      <c r="B4357">
        <v>15</v>
      </c>
      <c r="C4357" t="str">
        <f>IF(Table1[[#This Row],[Age]]&lt;=10,"Child",IF(Table1[[#This Row],[Age]]&lt;=20,"Teen", IF(Table1[[#This Row],[Age]]&lt;=40, "Young Adult",IF(Table1[[#This Row],[Age]]&lt;=60, "Middle Age","Old Age"))))</f>
        <v>Teen</v>
      </c>
      <c r="D4357" t="s">
        <v>5049</v>
      </c>
      <c r="E4357" t="s">
        <v>35</v>
      </c>
      <c r="F4357" t="s">
        <v>44</v>
      </c>
      <c r="G4357" s="2">
        <v>43803</v>
      </c>
      <c r="H4357" s="1">
        <f>YEAR(Table1[[#This Row],[Date_of_Diagnosis]])</f>
        <v>2019</v>
      </c>
      <c r="I4357" t="s">
        <v>37</v>
      </c>
      <c r="J4357" t="s">
        <v>45</v>
      </c>
      <c r="K4357" t="b">
        <v>0</v>
      </c>
      <c r="L4357">
        <v>19</v>
      </c>
      <c r="M4357">
        <v>14</v>
      </c>
      <c r="N4357" t="s">
        <v>9</v>
      </c>
      <c r="O4357">
        <v>65</v>
      </c>
      <c r="P4357" t="str">
        <f>IF(Table1[[#This Row],[Survival_Time_Months]]&lt;12,"&lt;1 Year",IF(Table1[[#This Row],[Survival_Time_Months]]&lt;60,"1-5 Years","5+ Years"))</f>
        <v>5+ Years</v>
      </c>
      <c r="Q4357" t="s">
        <v>14</v>
      </c>
      <c r="R4357" t="b">
        <v>1</v>
      </c>
      <c r="S4357" t="s">
        <v>21</v>
      </c>
    </row>
    <row r="4358" spans="1:19" x14ac:dyDescent="0.35">
      <c r="A4358" t="s">
        <v>4403</v>
      </c>
      <c r="B4358">
        <v>29</v>
      </c>
      <c r="C4358" t="str">
        <f>IF(Table1[[#This Row],[Age]]&lt;=10,"Child",IF(Table1[[#This Row],[Age]]&lt;=20,"Teen", IF(Table1[[#This Row],[Age]]&lt;=40, "Young Adult",IF(Table1[[#This Row],[Age]]&lt;=60, "Middle Age","Old Age"))))</f>
        <v>Young Adult</v>
      </c>
      <c r="D4358" t="s">
        <v>5049</v>
      </c>
      <c r="E4358" t="s">
        <v>35</v>
      </c>
      <c r="F4358" t="s">
        <v>41</v>
      </c>
      <c r="G4358" s="2">
        <v>44880</v>
      </c>
      <c r="H4358" s="1">
        <f>YEAR(Table1[[#This Row],[Date_of_Diagnosis]])</f>
        <v>2022</v>
      </c>
      <c r="I4358" t="s">
        <v>42</v>
      </c>
      <c r="J4358" t="s">
        <v>45</v>
      </c>
      <c r="K4358" t="b">
        <v>0</v>
      </c>
      <c r="L4358">
        <v>64</v>
      </c>
      <c r="M4358">
        <v>5</v>
      </c>
      <c r="N4358" t="s">
        <v>12</v>
      </c>
      <c r="O4358">
        <v>47</v>
      </c>
      <c r="P4358" t="str">
        <f>IF(Table1[[#This Row],[Survival_Time_Months]]&lt;12,"&lt;1 Year",IF(Table1[[#This Row],[Survival_Time_Months]]&lt;60,"1-5 Years","5+ Years"))</f>
        <v>1-5 Years</v>
      </c>
      <c r="Q4358" t="s">
        <v>10</v>
      </c>
      <c r="R4358" t="b">
        <v>1</v>
      </c>
      <c r="S4358" t="s">
        <v>21</v>
      </c>
    </row>
    <row r="4359" spans="1:19" x14ac:dyDescent="0.35">
      <c r="A4359" t="s">
        <v>4404</v>
      </c>
      <c r="B4359">
        <v>24</v>
      </c>
      <c r="C4359" t="str">
        <f>IF(Table1[[#This Row],[Age]]&lt;=10,"Child",IF(Table1[[#This Row],[Age]]&lt;=20,"Teen", IF(Table1[[#This Row],[Age]]&lt;=40, "Young Adult",IF(Table1[[#This Row],[Age]]&lt;=60, "Middle Age","Old Age"))))</f>
        <v>Young Adult</v>
      </c>
      <c r="D4359" t="s">
        <v>5049</v>
      </c>
      <c r="E4359" t="s">
        <v>35</v>
      </c>
      <c r="F4359" t="s">
        <v>41</v>
      </c>
      <c r="G4359" s="2">
        <v>45611</v>
      </c>
      <c r="H4359" s="1">
        <f>YEAR(Table1[[#This Row],[Date_of_Diagnosis]])</f>
        <v>2024</v>
      </c>
      <c r="I4359" t="s">
        <v>37</v>
      </c>
      <c r="J4359" t="s">
        <v>45</v>
      </c>
      <c r="K4359" t="b">
        <v>1</v>
      </c>
      <c r="L4359">
        <v>3</v>
      </c>
      <c r="M4359">
        <v>13</v>
      </c>
      <c r="N4359" t="s">
        <v>15</v>
      </c>
      <c r="O4359">
        <v>115</v>
      </c>
      <c r="P4359" t="str">
        <f>IF(Table1[[#This Row],[Survival_Time_Months]]&lt;12,"&lt;1 Year",IF(Table1[[#This Row],[Survival_Time_Months]]&lt;60,"1-5 Years","5+ Years"))</f>
        <v>5+ Years</v>
      </c>
      <c r="Q4359" t="s">
        <v>10</v>
      </c>
      <c r="R4359" t="b">
        <v>1</v>
      </c>
      <c r="S4359" t="s">
        <v>11</v>
      </c>
    </row>
    <row r="4360" spans="1:19" x14ac:dyDescent="0.35">
      <c r="A4360" t="s">
        <v>4405</v>
      </c>
      <c r="B4360">
        <v>9</v>
      </c>
      <c r="C4360" t="str">
        <f>IF(Table1[[#This Row],[Age]]&lt;=10,"Child",IF(Table1[[#This Row],[Age]]&lt;=20,"Teen", IF(Table1[[#This Row],[Age]]&lt;=40, "Young Adult",IF(Table1[[#This Row],[Age]]&lt;=60, "Middle Age","Old Age"))))</f>
        <v>Child</v>
      </c>
      <c r="D4360" t="s">
        <v>40</v>
      </c>
      <c r="E4360" t="s">
        <v>35</v>
      </c>
      <c r="F4360" t="s">
        <v>41</v>
      </c>
      <c r="G4360" s="2">
        <v>44017</v>
      </c>
      <c r="H4360" s="1">
        <f>YEAR(Table1[[#This Row],[Date_of_Diagnosis]])</f>
        <v>2020</v>
      </c>
      <c r="I4360" t="s">
        <v>42</v>
      </c>
      <c r="J4360" t="s">
        <v>2</v>
      </c>
      <c r="K4360" t="b">
        <v>1</v>
      </c>
      <c r="L4360">
        <v>68</v>
      </c>
      <c r="M4360">
        <v>16</v>
      </c>
      <c r="N4360" t="s">
        <v>9</v>
      </c>
      <c r="O4360">
        <v>91</v>
      </c>
      <c r="P4360" t="str">
        <f>IF(Table1[[#This Row],[Survival_Time_Months]]&lt;12,"&lt;1 Year",IF(Table1[[#This Row],[Survival_Time_Months]]&lt;60,"1-5 Years","5+ Years"))</f>
        <v>5+ Years</v>
      </c>
      <c r="Q4360" t="s">
        <v>10</v>
      </c>
      <c r="R4360" t="b">
        <v>0</v>
      </c>
      <c r="S4360" t="s">
        <v>18</v>
      </c>
    </row>
    <row r="4361" spans="1:19" x14ac:dyDescent="0.35">
      <c r="A4361" t="s">
        <v>4406</v>
      </c>
      <c r="B4361">
        <v>63</v>
      </c>
      <c r="C4361" t="str">
        <f>IF(Table1[[#This Row],[Age]]&lt;=10,"Child",IF(Table1[[#This Row],[Age]]&lt;=20,"Teen", IF(Table1[[#This Row],[Age]]&lt;=40, "Young Adult",IF(Table1[[#This Row],[Age]]&lt;=60, "Middle Age","Old Age"))))</f>
        <v>Old Age</v>
      </c>
      <c r="D4361" t="s">
        <v>40</v>
      </c>
      <c r="E4361" t="s">
        <v>35</v>
      </c>
      <c r="F4361" t="s">
        <v>44</v>
      </c>
      <c r="G4361" s="2">
        <v>44509</v>
      </c>
      <c r="H4361" s="1">
        <f>YEAR(Table1[[#This Row],[Date_of_Diagnosis]])</f>
        <v>2021</v>
      </c>
      <c r="I4361" t="s">
        <v>42</v>
      </c>
      <c r="J4361" t="s">
        <v>38</v>
      </c>
      <c r="K4361" t="b">
        <v>0</v>
      </c>
      <c r="L4361">
        <v>7</v>
      </c>
      <c r="M4361">
        <v>1</v>
      </c>
      <c r="N4361" t="s">
        <v>12</v>
      </c>
      <c r="O4361">
        <v>55</v>
      </c>
      <c r="P4361" t="str">
        <f>IF(Table1[[#This Row],[Survival_Time_Months]]&lt;12,"&lt;1 Year",IF(Table1[[#This Row],[Survival_Time_Months]]&lt;60,"1-5 Years","5+ Years"))</f>
        <v>1-5 Years</v>
      </c>
      <c r="Q4361" t="s">
        <v>14</v>
      </c>
      <c r="R4361" t="b">
        <v>0</v>
      </c>
      <c r="S4361" t="s">
        <v>21</v>
      </c>
    </row>
    <row r="4362" spans="1:19" x14ac:dyDescent="0.35">
      <c r="A4362" t="s">
        <v>4407</v>
      </c>
      <c r="B4362">
        <v>39</v>
      </c>
      <c r="C4362" t="str">
        <f>IF(Table1[[#This Row],[Age]]&lt;=10,"Child",IF(Table1[[#This Row],[Age]]&lt;=20,"Teen", IF(Table1[[#This Row],[Age]]&lt;=40, "Young Adult",IF(Table1[[#This Row],[Age]]&lt;=60, "Middle Age","Old Age"))))</f>
        <v>Young Adult</v>
      </c>
      <c r="D4362" t="s">
        <v>5050</v>
      </c>
      <c r="E4362" t="s">
        <v>35</v>
      </c>
      <c r="F4362" t="s">
        <v>36</v>
      </c>
      <c r="G4362" s="2">
        <v>44911</v>
      </c>
      <c r="H4362" s="1">
        <f>YEAR(Table1[[#This Row],[Date_of_Diagnosis]])</f>
        <v>2022</v>
      </c>
      <c r="I4362" t="s">
        <v>37</v>
      </c>
      <c r="J4362" t="s">
        <v>38</v>
      </c>
      <c r="K4362" t="b">
        <v>1</v>
      </c>
      <c r="L4362">
        <v>49</v>
      </c>
      <c r="M4362">
        <v>13</v>
      </c>
      <c r="N4362" t="s">
        <v>9</v>
      </c>
      <c r="O4362">
        <v>70</v>
      </c>
      <c r="P4362" t="str">
        <f>IF(Table1[[#This Row],[Survival_Time_Months]]&lt;12,"&lt;1 Year",IF(Table1[[#This Row],[Survival_Time_Months]]&lt;60,"1-5 Years","5+ Years"))</f>
        <v>5+ Years</v>
      </c>
      <c r="Q4362" t="s">
        <v>14</v>
      </c>
      <c r="R4362" t="b">
        <v>0</v>
      </c>
      <c r="S4362" t="s">
        <v>22</v>
      </c>
    </row>
    <row r="4363" spans="1:19" x14ac:dyDescent="0.35">
      <c r="A4363" t="s">
        <v>4408</v>
      </c>
      <c r="B4363">
        <v>19</v>
      </c>
      <c r="C4363" t="str">
        <f>IF(Table1[[#This Row],[Age]]&lt;=10,"Child",IF(Table1[[#This Row],[Age]]&lt;=20,"Teen", IF(Table1[[#This Row],[Age]]&lt;=40, "Young Adult",IF(Table1[[#This Row],[Age]]&lt;=60, "Middle Age","Old Age"))))</f>
        <v>Teen</v>
      </c>
      <c r="D4363" t="s">
        <v>5049</v>
      </c>
      <c r="E4363" t="s">
        <v>35</v>
      </c>
      <c r="F4363" t="s">
        <v>41</v>
      </c>
      <c r="G4363" s="2">
        <v>44115</v>
      </c>
      <c r="H4363" s="1">
        <f>YEAR(Table1[[#This Row],[Date_of_Diagnosis]])</f>
        <v>2020</v>
      </c>
      <c r="I4363" t="s">
        <v>37</v>
      </c>
      <c r="J4363" t="s">
        <v>2</v>
      </c>
      <c r="K4363" t="b">
        <v>1</v>
      </c>
      <c r="L4363">
        <v>49</v>
      </c>
      <c r="M4363">
        <v>20</v>
      </c>
      <c r="N4363" t="s">
        <v>15</v>
      </c>
      <c r="O4363">
        <v>84</v>
      </c>
      <c r="P4363" t="str">
        <f>IF(Table1[[#This Row],[Survival_Time_Months]]&lt;12,"&lt;1 Year",IF(Table1[[#This Row],[Survival_Time_Months]]&lt;60,"1-5 Years","5+ Years"))</f>
        <v>5+ Years</v>
      </c>
      <c r="Q4363" t="s">
        <v>10</v>
      </c>
      <c r="R4363" t="b">
        <v>0</v>
      </c>
      <c r="S4363" t="s">
        <v>22</v>
      </c>
    </row>
    <row r="4364" spans="1:19" x14ac:dyDescent="0.35">
      <c r="A4364" t="s">
        <v>4409</v>
      </c>
      <c r="B4364">
        <v>86</v>
      </c>
      <c r="C4364" t="str">
        <f>IF(Table1[[#This Row],[Age]]&lt;=10,"Child",IF(Table1[[#This Row],[Age]]&lt;=20,"Teen", IF(Table1[[#This Row],[Age]]&lt;=40, "Young Adult",IF(Table1[[#This Row],[Age]]&lt;=60, "Middle Age","Old Age"))))</f>
        <v>Old Age</v>
      </c>
      <c r="D4364" t="s">
        <v>40</v>
      </c>
      <c r="E4364" t="s">
        <v>35</v>
      </c>
      <c r="F4364" t="s">
        <v>41</v>
      </c>
      <c r="G4364" s="2">
        <v>43802</v>
      </c>
      <c r="H4364" s="1">
        <f>YEAR(Table1[[#This Row],[Date_of_Diagnosis]])</f>
        <v>2019</v>
      </c>
      <c r="I4364" t="s">
        <v>48</v>
      </c>
      <c r="J4364" t="s">
        <v>38</v>
      </c>
      <c r="K4364" t="b">
        <v>1</v>
      </c>
      <c r="L4364">
        <v>39</v>
      </c>
      <c r="M4364">
        <v>2</v>
      </c>
      <c r="N4364" t="s">
        <v>12</v>
      </c>
      <c r="O4364">
        <v>8</v>
      </c>
      <c r="P4364" t="str">
        <f>IF(Table1[[#This Row],[Survival_Time_Months]]&lt;12,"&lt;1 Year",IF(Table1[[#This Row],[Survival_Time_Months]]&lt;60,"1-5 Years","5+ Years"))</f>
        <v>&lt;1 Year</v>
      </c>
      <c r="Q4364" t="s">
        <v>10</v>
      </c>
      <c r="R4364" t="b">
        <v>0</v>
      </c>
      <c r="S4364" t="s">
        <v>22</v>
      </c>
    </row>
    <row r="4365" spans="1:19" x14ac:dyDescent="0.35">
      <c r="A4365" t="s">
        <v>4410</v>
      </c>
      <c r="B4365">
        <v>34</v>
      </c>
      <c r="C4365" t="str">
        <f>IF(Table1[[#This Row],[Age]]&lt;=10,"Child",IF(Table1[[#This Row],[Age]]&lt;=20,"Teen", IF(Table1[[#This Row],[Age]]&lt;=40, "Young Adult",IF(Table1[[#This Row],[Age]]&lt;=60, "Middle Age","Old Age"))))</f>
        <v>Young Adult</v>
      </c>
      <c r="D4365" t="s">
        <v>40</v>
      </c>
      <c r="E4365" t="s">
        <v>50</v>
      </c>
      <c r="F4365" t="s">
        <v>44</v>
      </c>
      <c r="G4365" s="2">
        <v>45031</v>
      </c>
      <c r="H4365" s="1">
        <f>YEAR(Table1[[#This Row],[Date_of_Diagnosis]])</f>
        <v>2023</v>
      </c>
      <c r="I4365" t="s">
        <v>51</v>
      </c>
      <c r="J4365" t="s">
        <v>2</v>
      </c>
      <c r="K4365" t="b">
        <v>1</v>
      </c>
      <c r="L4365">
        <v>40</v>
      </c>
      <c r="M4365">
        <v>16</v>
      </c>
      <c r="N4365" t="s">
        <v>9</v>
      </c>
      <c r="O4365">
        <v>30</v>
      </c>
      <c r="P4365" t="str">
        <f>IF(Table1[[#This Row],[Survival_Time_Months]]&lt;12,"&lt;1 Year",IF(Table1[[#This Row],[Survival_Time_Months]]&lt;60,"1-5 Years","5+ Years"))</f>
        <v>1-5 Years</v>
      </c>
      <c r="Q4365" t="s">
        <v>14</v>
      </c>
      <c r="R4365" t="b">
        <v>0</v>
      </c>
      <c r="S4365" t="s">
        <v>18</v>
      </c>
    </row>
    <row r="4366" spans="1:19" x14ac:dyDescent="0.35">
      <c r="A4366" t="s">
        <v>4411</v>
      </c>
      <c r="B4366">
        <v>49</v>
      </c>
      <c r="C4366" t="str">
        <f>IF(Table1[[#This Row],[Age]]&lt;=10,"Child",IF(Table1[[#This Row],[Age]]&lt;=20,"Teen", IF(Table1[[#This Row],[Age]]&lt;=40, "Young Adult",IF(Table1[[#This Row],[Age]]&lt;=60, "Middle Age","Old Age"))))</f>
        <v>Middle Age</v>
      </c>
      <c r="D4366" t="s">
        <v>5050</v>
      </c>
      <c r="E4366" t="s">
        <v>35</v>
      </c>
      <c r="F4366" t="s">
        <v>44</v>
      </c>
      <c r="G4366" s="2">
        <v>44544</v>
      </c>
      <c r="H4366" s="1">
        <f>YEAR(Table1[[#This Row],[Date_of_Diagnosis]])</f>
        <v>2021</v>
      </c>
      <c r="I4366" t="s">
        <v>48</v>
      </c>
      <c r="J4366" t="s">
        <v>45</v>
      </c>
      <c r="K4366" t="b">
        <v>1</v>
      </c>
      <c r="L4366">
        <v>50</v>
      </c>
      <c r="M4366">
        <v>17</v>
      </c>
      <c r="N4366" t="s">
        <v>15</v>
      </c>
      <c r="O4366">
        <v>61</v>
      </c>
      <c r="P4366" t="str">
        <f>IF(Table1[[#This Row],[Survival_Time_Months]]&lt;12,"&lt;1 Year",IF(Table1[[#This Row],[Survival_Time_Months]]&lt;60,"1-5 Years","5+ Years"))</f>
        <v>5+ Years</v>
      </c>
      <c r="Q4366" t="s">
        <v>14</v>
      </c>
      <c r="R4366" t="b">
        <v>1</v>
      </c>
      <c r="S4366" t="s">
        <v>18</v>
      </c>
    </row>
    <row r="4367" spans="1:19" x14ac:dyDescent="0.35">
      <c r="A4367" t="s">
        <v>4412</v>
      </c>
      <c r="B4367">
        <v>29</v>
      </c>
      <c r="C4367" t="str">
        <f>IF(Table1[[#This Row],[Age]]&lt;=10,"Child",IF(Table1[[#This Row],[Age]]&lt;=20,"Teen", IF(Table1[[#This Row],[Age]]&lt;=40, "Young Adult",IF(Table1[[#This Row],[Age]]&lt;=60, "Middle Age","Old Age"))))</f>
        <v>Young Adult</v>
      </c>
      <c r="D4367" t="s">
        <v>40</v>
      </c>
      <c r="E4367" t="s">
        <v>35</v>
      </c>
      <c r="F4367" t="s">
        <v>41</v>
      </c>
      <c r="G4367" s="2">
        <v>44169</v>
      </c>
      <c r="H4367" s="1">
        <f>YEAR(Table1[[#This Row],[Date_of_Diagnosis]])</f>
        <v>2020</v>
      </c>
      <c r="I4367" t="s">
        <v>42</v>
      </c>
      <c r="J4367" t="s">
        <v>45</v>
      </c>
      <c r="K4367" t="b">
        <v>1</v>
      </c>
      <c r="L4367">
        <v>34</v>
      </c>
      <c r="M4367">
        <v>8</v>
      </c>
      <c r="N4367" t="s">
        <v>15</v>
      </c>
      <c r="O4367">
        <v>100</v>
      </c>
      <c r="P4367" t="str">
        <f>IF(Table1[[#This Row],[Survival_Time_Months]]&lt;12,"&lt;1 Year",IF(Table1[[#This Row],[Survival_Time_Months]]&lt;60,"1-5 Years","5+ Years"))</f>
        <v>5+ Years</v>
      </c>
      <c r="Q4367" t="s">
        <v>14</v>
      </c>
      <c r="R4367" t="b">
        <v>1</v>
      </c>
      <c r="S4367" t="s">
        <v>18</v>
      </c>
    </row>
    <row r="4368" spans="1:19" x14ac:dyDescent="0.35">
      <c r="A4368" t="s">
        <v>4413</v>
      </c>
      <c r="B4368">
        <v>59</v>
      </c>
      <c r="C4368" t="str">
        <f>IF(Table1[[#This Row],[Age]]&lt;=10,"Child",IF(Table1[[#This Row],[Age]]&lt;=20,"Teen", IF(Table1[[#This Row],[Age]]&lt;=40, "Young Adult",IF(Table1[[#This Row],[Age]]&lt;=60, "Middle Age","Old Age"))))</f>
        <v>Middle Age</v>
      </c>
      <c r="D4368" t="s">
        <v>40</v>
      </c>
      <c r="E4368" t="s">
        <v>50</v>
      </c>
      <c r="F4368" t="s">
        <v>44</v>
      </c>
      <c r="G4368" s="2">
        <v>43767</v>
      </c>
      <c r="H4368" s="1">
        <f>YEAR(Table1[[#This Row],[Date_of_Diagnosis]])</f>
        <v>2019</v>
      </c>
      <c r="I4368" t="s">
        <v>37</v>
      </c>
      <c r="J4368" t="s">
        <v>2</v>
      </c>
      <c r="K4368" t="b">
        <v>1</v>
      </c>
      <c r="L4368">
        <v>10</v>
      </c>
      <c r="M4368">
        <v>14</v>
      </c>
      <c r="N4368" t="s">
        <v>9</v>
      </c>
      <c r="O4368">
        <v>2</v>
      </c>
      <c r="P4368" t="str">
        <f>IF(Table1[[#This Row],[Survival_Time_Months]]&lt;12,"&lt;1 Year",IF(Table1[[#This Row],[Survival_Time_Months]]&lt;60,"1-5 Years","5+ Years"))</f>
        <v>&lt;1 Year</v>
      </c>
      <c r="Q4368" t="s">
        <v>10</v>
      </c>
      <c r="R4368" t="b">
        <v>0</v>
      </c>
      <c r="S4368" t="s">
        <v>11</v>
      </c>
    </row>
    <row r="4369" spans="1:19" x14ac:dyDescent="0.35">
      <c r="A4369" t="s">
        <v>4414</v>
      </c>
      <c r="B4369">
        <v>80</v>
      </c>
      <c r="C4369" t="str">
        <f>IF(Table1[[#This Row],[Age]]&lt;=10,"Child",IF(Table1[[#This Row],[Age]]&lt;=20,"Teen", IF(Table1[[#This Row],[Age]]&lt;=40, "Young Adult",IF(Table1[[#This Row],[Age]]&lt;=60, "Middle Age","Old Age"))))</f>
        <v>Old Age</v>
      </c>
      <c r="D4369" t="s">
        <v>5050</v>
      </c>
      <c r="E4369" t="s">
        <v>35</v>
      </c>
      <c r="F4369" t="s">
        <v>44</v>
      </c>
      <c r="G4369" s="2">
        <v>43690</v>
      </c>
      <c r="H4369" s="1">
        <f>YEAR(Table1[[#This Row],[Date_of_Diagnosis]])</f>
        <v>2019</v>
      </c>
      <c r="I4369" t="s">
        <v>48</v>
      </c>
      <c r="J4369" t="s">
        <v>38</v>
      </c>
      <c r="K4369" t="b">
        <v>0</v>
      </c>
      <c r="L4369">
        <v>8</v>
      </c>
      <c r="M4369">
        <v>16</v>
      </c>
      <c r="N4369" t="s">
        <v>12</v>
      </c>
      <c r="O4369">
        <v>39</v>
      </c>
      <c r="P4369" t="str">
        <f>IF(Table1[[#This Row],[Survival_Time_Months]]&lt;12,"&lt;1 Year",IF(Table1[[#This Row],[Survival_Time_Months]]&lt;60,"1-5 Years","5+ Years"))</f>
        <v>1-5 Years</v>
      </c>
      <c r="Q4369" t="s">
        <v>14</v>
      </c>
      <c r="R4369" t="b">
        <v>1</v>
      </c>
      <c r="S4369" t="s">
        <v>23</v>
      </c>
    </row>
    <row r="4370" spans="1:19" x14ac:dyDescent="0.35">
      <c r="A4370" t="s">
        <v>4415</v>
      </c>
      <c r="B4370">
        <v>80</v>
      </c>
      <c r="C4370" t="str">
        <f>IF(Table1[[#This Row],[Age]]&lt;=10,"Child",IF(Table1[[#This Row],[Age]]&lt;=20,"Teen", IF(Table1[[#This Row],[Age]]&lt;=40, "Young Adult",IF(Table1[[#This Row],[Age]]&lt;=60, "Middle Age","Old Age"))))</f>
        <v>Old Age</v>
      </c>
      <c r="D4370" t="s">
        <v>5049</v>
      </c>
      <c r="E4370" t="s">
        <v>50</v>
      </c>
      <c r="F4370" t="s">
        <v>41</v>
      </c>
      <c r="G4370" s="2">
        <v>45483</v>
      </c>
      <c r="H4370" s="1">
        <f>YEAR(Table1[[#This Row],[Date_of_Diagnosis]])</f>
        <v>2024</v>
      </c>
      <c r="I4370" t="s">
        <v>37</v>
      </c>
      <c r="J4370" t="s">
        <v>2</v>
      </c>
      <c r="K4370" t="b">
        <v>0</v>
      </c>
      <c r="L4370">
        <v>50</v>
      </c>
      <c r="M4370">
        <v>14</v>
      </c>
      <c r="N4370" t="s">
        <v>15</v>
      </c>
      <c r="O4370">
        <v>35</v>
      </c>
      <c r="P4370" t="str">
        <f>IF(Table1[[#This Row],[Survival_Time_Months]]&lt;12,"&lt;1 Year",IF(Table1[[#This Row],[Survival_Time_Months]]&lt;60,"1-5 Years","5+ Years"))</f>
        <v>1-5 Years</v>
      </c>
      <c r="Q4370" t="s">
        <v>10</v>
      </c>
      <c r="R4370" t="b">
        <v>1</v>
      </c>
      <c r="S4370" t="s">
        <v>16</v>
      </c>
    </row>
    <row r="4371" spans="1:19" x14ac:dyDescent="0.35">
      <c r="A4371" t="s">
        <v>4416</v>
      </c>
      <c r="B4371">
        <v>84</v>
      </c>
      <c r="C4371" t="str">
        <f>IF(Table1[[#This Row],[Age]]&lt;=10,"Child",IF(Table1[[#This Row],[Age]]&lt;=20,"Teen", IF(Table1[[#This Row],[Age]]&lt;=40, "Young Adult",IF(Table1[[#This Row],[Age]]&lt;=60, "Middle Age","Old Age"))))</f>
        <v>Old Age</v>
      </c>
      <c r="D4371" t="s">
        <v>5049</v>
      </c>
      <c r="E4371" t="s">
        <v>50</v>
      </c>
      <c r="F4371" t="s">
        <v>41</v>
      </c>
      <c r="G4371" s="2">
        <v>45528</v>
      </c>
      <c r="H4371" s="1">
        <f>YEAR(Table1[[#This Row],[Date_of_Diagnosis]])</f>
        <v>2024</v>
      </c>
      <c r="I4371" t="s">
        <v>37</v>
      </c>
      <c r="J4371" t="s">
        <v>2</v>
      </c>
      <c r="K4371" t="b">
        <v>0</v>
      </c>
      <c r="L4371">
        <v>27</v>
      </c>
      <c r="M4371">
        <v>17</v>
      </c>
      <c r="N4371" t="s">
        <v>12</v>
      </c>
      <c r="O4371">
        <v>55</v>
      </c>
      <c r="P4371" t="str">
        <f>IF(Table1[[#This Row],[Survival_Time_Months]]&lt;12,"&lt;1 Year",IF(Table1[[#This Row],[Survival_Time_Months]]&lt;60,"1-5 Years","5+ Years"))</f>
        <v>1-5 Years</v>
      </c>
      <c r="Q4371" t="s">
        <v>10</v>
      </c>
      <c r="R4371" t="b">
        <v>1</v>
      </c>
      <c r="S4371" t="s">
        <v>11</v>
      </c>
    </row>
    <row r="4372" spans="1:19" x14ac:dyDescent="0.35">
      <c r="A4372" t="s">
        <v>4417</v>
      </c>
      <c r="B4372">
        <v>9</v>
      </c>
      <c r="C4372" t="str">
        <f>IF(Table1[[#This Row],[Age]]&lt;=10,"Child",IF(Table1[[#This Row],[Age]]&lt;=20,"Teen", IF(Table1[[#This Row],[Age]]&lt;=40, "Young Adult",IF(Table1[[#This Row],[Age]]&lt;=60, "Middle Age","Old Age"))))</f>
        <v>Child</v>
      </c>
      <c r="D4372" t="s">
        <v>5049</v>
      </c>
      <c r="E4372" t="s">
        <v>50</v>
      </c>
      <c r="F4372" t="s">
        <v>36</v>
      </c>
      <c r="G4372" s="2">
        <v>44385</v>
      </c>
      <c r="H4372" s="1">
        <f>YEAR(Table1[[#This Row],[Date_of_Diagnosis]])</f>
        <v>2021</v>
      </c>
      <c r="I4372" t="s">
        <v>37</v>
      </c>
      <c r="J4372" t="s">
        <v>38</v>
      </c>
      <c r="K4372" t="b">
        <v>1</v>
      </c>
      <c r="L4372">
        <v>50</v>
      </c>
      <c r="M4372">
        <v>4</v>
      </c>
      <c r="N4372" t="s">
        <v>15</v>
      </c>
      <c r="O4372">
        <v>90</v>
      </c>
      <c r="P4372" t="str">
        <f>IF(Table1[[#This Row],[Survival_Time_Months]]&lt;12,"&lt;1 Year",IF(Table1[[#This Row],[Survival_Time_Months]]&lt;60,"1-5 Years","5+ Years"))</f>
        <v>5+ Years</v>
      </c>
      <c r="Q4372" t="s">
        <v>14</v>
      </c>
      <c r="R4372" t="b">
        <v>1</v>
      </c>
      <c r="S4372" t="s">
        <v>23</v>
      </c>
    </row>
    <row r="4373" spans="1:19" x14ac:dyDescent="0.35">
      <c r="A4373" t="s">
        <v>4418</v>
      </c>
      <c r="B4373">
        <v>88</v>
      </c>
      <c r="C4373" t="str">
        <f>IF(Table1[[#This Row],[Age]]&lt;=10,"Child",IF(Table1[[#This Row],[Age]]&lt;=20,"Teen", IF(Table1[[#This Row],[Age]]&lt;=40, "Young Adult",IF(Table1[[#This Row],[Age]]&lt;=60, "Middle Age","Old Age"))))</f>
        <v>Old Age</v>
      </c>
      <c r="D4373" t="s">
        <v>5049</v>
      </c>
      <c r="E4373" t="s">
        <v>35</v>
      </c>
      <c r="F4373" t="s">
        <v>44</v>
      </c>
      <c r="G4373" s="2">
        <v>45531</v>
      </c>
      <c r="H4373" s="1">
        <f>YEAR(Table1[[#This Row],[Date_of_Diagnosis]])</f>
        <v>2024</v>
      </c>
      <c r="I4373" t="s">
        <v>51</v>
      </c>
      <c r="J4373" t="s">
        <v>45</v>
      </c>
      <c r="K4373" t="b">
        <v>0</v>
      </c>
      <c r="L4373">
        <v>65</v>
      </c>
      <c r="M4373">
        <v>15</v>
      </c>
      <c r="N4373" t="s">
        <v>9</v>
      </c>
      <c r="O4373">
        <v>100</v>
      </c>
      <c r="P4373" t="str">
        <f>IF(Table1[[#This Row],[Survival_Time_Months]]&lt;12,"&lt;1 Year",IF(Table1[[#This Row],[Survival_Time_Months]]&lt;60,"1-5 Years","5+ Years"))</f>
        <v>5+ Years</v>
      </c>
      <c r="Q4373" t="s">
        <v>14</v>
      </c>
      <c r="R4373" t="b">
        <v>0</v>
      </c>
      <c r="S4373" t="s">
        <v>11</v>
      </c>
    </row>
    <row r="4374" spans="1:19" x14ac:dyDescent="0.35">
      <c r="A4374" t="s">
        <v>4419</v>
      </c>
      <c r="B4374">
        <v>12</v>
      </c>
      <c r="C4374" t="str">
        <f>IF(Table1[[#This Row],[Age]]&lt;=10,"Child",IF(Table1[[#This Row],[Age]]&lt;=20,"Teen", IF(Table1[[#This Row],[Age]]&lt;=40, "Young Adult",IF(Table1[[#This Row],[Age]]&lt;=60, "Middle Age","Old Age"))))</f>
        <v>Teen</v>
      </c>
      <c r="D4374" t="s">
        <v>5049</v>
      </c>
      <c r="E4374" t="s">
        <v>50</v>
      </c>
      <c r="F4374" t="s">
        <v>41</v>
      </c>
      <c r="G4374" s="2">
        <v>45259</v>
      </c>
      <c r="H4374" s="1">
        <f>YEAR(Table1[[#This Row],[Date_of_Diagnosis]])</f>
        <v>2023</v>
      </c>
      <c r="I4374" t="s">
        <v>42</v>
      </c>
      <c r="J4374" t="s">
        <v>2</v>
      </c>
      <c r="K4374" t="b">
        <v>0</v>
      </c>
      <c r="L4374">
        <v>39</v>
      </c>
      <c r="M4374">
        <v>18</v>
      </c>
      <c r="N4374" t="s">
        <v>12</v>
      </c>
      <c r="O4374">
        <v>91</v>
      </c>
      <c r="P4374" t="str">
        <f>IF(Table1[[#This Row],[Survival_Time_Months]]&lt;12,"&lt;1 Year",IF(Table1[[#This Row],[Survival_Time_Months]]&lt;60,"1-5 Years","5+ Years"))</f>
        <v>5+ Years</v>
      </c>
      <c r="Q4374" t="s">
        <v>10</v>
      </c>
      <c r="R4374" t="b">
        <v>0</v>
      </c>
      <c r="S4374" t="s">
        <v>20</v>
      </c>
    </row>
    <row r="4375" spans="1:19" x14ac:dyDescent="0.35">
      <c r="A4375" t="s">
        <v>4420</v>
      </c>
      <c r="B4375">
        <v>6</v>
      </c>
      <c r="C4375" t="str">
        <f>IF(Table1[[#This Row],[Age]]&lt;=10,"Child",IF(Table1[[#This Row],[Age]]&lt;=20,"Teen", IF(Table1[[#This Row],[Age]]&lt;=40, "Young Adult",IF(Table1[[#This Row],[Age]]&lt;=60, "Middle Age","Old Age"))))</f>
        <v>Child</v>
      </c>
      <c r="D4375" t="s">
        <v>40</v>
      </c>
      <c r="E4375" t="s">
        <v>50</v>
      </c>
      <c r="F4375" t="s">
        <v>41</v>
      </c>
      <c r="G4375" s="2">
        <v>45363</v>
      </c>
      <c r="H4375" s="1">
        <f>YEAR(Table1[[#This Row],[Date_of_Diagnosis]])</f>
        <v>2024</v>
      </c>
      <c r="I4375" t="s">
        <v>48</v>
      </c>
      <c r="J4375" t="s">
        <v>38</v>
      </c>
      <c r="K4375" t="b">
        <v>0</v>
      </c>
      <c r="L4375">
        <v>7</v>
      </c>
      <c r="M4375">
        <v>2</v>
      </c>
      <c r="N4375" t="s">
        <v>15</v>
      </c>
      <c r="O4375">
        <v>85</v>
      </c>
      <c r="P4375" t="str">
        <f>IF(Table1[[#This Row],[Survival_Time_Months]]&lt;12,"&lt;1 Year",IF(Table1[[#This Row],[Survival_Time_Months]]&lt;60,"1-5 Years","5+ Years"))</f>
        <v>5+ Years</v>
      </c>
      <c r="Q4375" t="s">
        <v>14</v>
      </c>
      <c r="R4375" t="b">
        <v>1</v>
      </c>
      <c r="S4375" t="s">
        <v>13</v>
      </c>
    </row>
    <row r="4376" spans="1:19" x14ac:dyDescent="0.35">
      <c r="A4376" t="s">
        <v>4421</v>
      </c>
      <c r="B4376">
        <v>89</v>
      </c>
      <c r="C4376" t="str">
        <f>IF(Table1[[#This Row],[Age]]&lt;=10,"Child",IF(Table1[[#This Row],[Age]]&lt;=20,"Teen", IF(Table1[[#This Row],[Age]]&lt;=40, "Young Adult",IF(Table1[[#This Row],[Age]]&lt;=60, "Middle Age","Old Age"))))</f>
        <v>Old Age</v>
      </c>
      <c r="D4376" t="s">
        <v>5050</v>
      </c>
      <c r="E4376" t="s">
        <v>47</v>
      </c>
      <c r="F4376" t="s">
        <v>44</v>
      </c>
      <c r="G4376" s="2">
        <v>44444</v>
      </c>
      <c r="H4376" s="1">
        <f>YEAR(Table1[[#This Row],[Date_of_Diagnosis]])</f>
        <v>2021</v>
      </c>
      <c r="I4376" t="s">
        <v>42</v>
      </c>
      <c r="J4376" t="s">
        <v>2</v>
      </c>
      <c r="K4376" t="b">
        <v>0</v>
      </c>
      <c r="L4376">
        <v>29</v>
      </c>
      <c r="M4376">
        <v>11</v>
      </c>
      <c r="N4376" t="s">
        <v>12</v>
      </c>
      <c r="O4376">
        <v>10</v>
      </c>
      <c r="P4376" t="str">
        <f>IF(Table1[[#This Row],[Survival_Time_Months]]&lt;12,"&lt;1 Year",IF(Table1[[#This Row],[Survival_Time_Months]]&lt;60,"1-5 Years","5+ Years"))</f>
        <v>&lt;1 Year</v>
      </c>
      <c r="Q4376" t="s">
        <v>10</v>
      </c>
      <c r="R4376" t="b">
        <v>1</v>
      </c>
      <c r="S4376" t="s">
        <v>23</v>
      </c>
    </row>
    <row r="4377" spans="1:19" x14ac:dyDescent="0.35">
      <c r="A4377" t="s">
        <v>4422</v>
      </c>
      <c r="B4377">
        <v>4</v>
      </c>
      <c r="C4377" t="str">
        <f>IF(Table1[[#This Row],[Age]]&lt;=10,"Child",IF(Table1[[#This Row],[Age]]&lt;=20,"Teen", IF(Table1[[#This Row],[Age]]&lt;=40, "Young Adult",IF(Table1[[#This Row],[Age]]&lt;=60, "Middle Age","Old Age"))))</f>
        <v>Child</v>
      </c>
      <c r="D4377" t="s">
        <v>40</v>
      </c>
      <c r="E4377" t="s">
        <v>47</v>
      </c>
      <c r="F4377" t="s">
        <v>41</v>
      </c>
      <c r="G4377" s="2">
        <v>43514</v>
      </c>
      <c r="H4377" s="1">
        <f>YEAR(Table1[[#This Row],[Date_of_Diagnosis]])</f>
        <v>2019</v>
      </c>
      <c r="I4377" t="s">
        <v>42</v>
      </c>
      <c r="J4377" t="s">
        <v>45</v>
      </c>
      <c r="K4377" t="b">
        <v>0</v>
      </c>
      <c r="L4377">
        <v>0</v>
      </c>
      <c r="M4377">
        <v>5</v>
      </c>
      <c r="N4377" t="s">
        <v>12</v>
      </c>
      <c r="O4377">
        <v>34</v>
      </c>
      <c r="P4377" t="str">
        <f>IF(Table1[[#This Row],[Survival_Time_Months]]&lt;12,"&lt;1 Year",IF(Table1[[#This Row],[Survival_Time_Months]]&lt;60,"1-5 Years","5+ Years"))</f>
        <v>1-5 Years</v>
      </c>
      <c r="Q4377" t="s">
        <v>10</v>
      </c>
      <c r="R4377" t="b">
        <v>0</v>
      </c>
      <c r="S4377" t="s">
        <v>17</v>
      </c>
    </row>
    <row r="4378" spans="1:19" x14ac:dyDescent="0.35">
      <c r="A4378" t="s">
        <v>4423</v>
      </c>
      <c r="B4378">
        <v>38</v>
      </c>
      <c r="C4378" t="str">
        <f>IF(Table1[[#This Row],[Age]]&lt;=10,"Child",IF(Table1[[#This Row],[Age]]&lt;=20,"Teen", IF(Table1[[#This Row],[Age]]&lt;=40, "Young Adult",IF(Table1[[#This Row],[Age]]&lt;=60, "Middle Age","Old Age"))))</f>
        <v>Young Adult</v>
      </c>
      <c r="D4378" t="s">
        <v>40</v>
      </c>
      <c r="E4378" t="s">
        <v>35</v>
      </c>
      <c r="F4378" t="s">
        <v>36</v>
      </c>
      <c r="G4378" s="2">
        <v>44885</v>
      </c>
      <c r="H4378" s="1">
        <f>YEAR(Table1[[#This Row],[Date_of_Diagnosis]])</f>
        <v>2022</v>
      </c>
      <c r="I4378" t="s">
        <v>37</v>
      </c>
      <c r="J4378" t="s">
        <v>45</v>
      </c>
      <c r="K4378" t="b">
        <v>1</v>
      </c>
      <c r="L4378">
        <v>28</v>
      </c>
      <c r="M4378">
        <v>12</v>
      </c>
      <c r="N4378" t="s">
        <v>15</v>
      </c>
      <c r="O4378">
        <v>31</v>
      </c>
      <c r="P4378" t="str">
        <f>IF(Table1[[#This Row],[Survival_Time_Months]]&lt;12,"&lt;1 Year",IF(Table1[[#This Row],[Survival_Time_Months]]&lt;60,"1-5 Years","5+ Years"))</f>
        <v>1-5 Years</v>
      </c>
      <c r="Q4378" t="s">
        <v>14</v>
      </c>
      <c r="R4378" t="b">
        <v>1</v>
      </c>
      <c r="S4378" t="s">
        <v>16</v>
      </c>
    </row>
    <row r="4379" spans="1:19" x14ac:dyDescent="0.35">
      <c r="A4379" t="s">
        <v>4424</v>
      </c>
      <c r="B4379">
        <v>87</v>
      </c>
      <c r="C4379" t="str">
        <f>IF(Table1[[#This Row],[Age]]&lt;=10,"Child",IF(Table1[[#This Row],[Age]]&lt;=20,"Teen", IF(Table1[[#This Row],[Age]]&lt;=40, "Young Adult",IF(Table1[[#This Row],[Age]]&lt;=60, "Middle Age","Old Age"))))</f>
        <v>Old Age</v>
      </c>
      <c r="D4379" t="s">
        <v>5050</v>
      </c>
      <c r="E4379" t="s">
        <v>50</v>
      </c>
      <c r="F4379" t="s">
        <v>44</v>
      </c>
      <c r="G4379" s="2">
        <v>43541</v>
      </c>
      <c r="H4379" s="1">
        <f>YEAR(Table1[[#This Row],[Date_of_Diagnosis]])</f>
        <v>2019</v>
      </c>
      <c r="I4379" t="s">
        <v>48</v>
      </c>
      <c r="J4379" t="s">
        <v>38</v>
      </c>
      <c r="K4379" t="b">
        <v>1</v>
      </c>
      <c r="L4379">
        <v>38</v>
      </c>
      <c r="M4379">
        <v>8</v>
      </c>
      <c r="N4379" t="s">
        <v>15</v>
      </c>
      <c r="O4379">
        <v>36</v>
      </c>
      <c r="P4379" t="str">
        <f>IF(Table1[[#This Row],[Survival_Time_Months]]&lt;12,"&lt;1 Year",IF(Table1[[#This Row],[Survival_Time_Months]]&lt;60,"1-5 Years","5+ Years"))</f>
        <v>1-5 Years</v>
      </c>
      <c r="Q4379" t="s">
        <v>14</v>
      </c>
      <c r="R4379" t="b">
        <v>0</v>
      </c>
      <c r="S4379" t="s">
        <v>21</v>
      </c>
    </row>
    <row r="4380" spans="1:19" x14ac:dyDescent="0.35">
      <c r="A4380" t="s">
        <v>4425</v>
      </c>
      <c r="B4380">
        <v>6</v>
      </c>
      <c r="C4380" t="str">
        <f>IF(Table1[[#This Row],[Age]]&lt;=10,"Child",IF(Table1[[#This Row],[Age]]&lt;=20,"Teen", IF(Table1[[#This Row],[Age]]&lt;=40, "Young Adult",IF(Table1[[#This Row],[Age]]&lt;=60, "Middle Age","Old Age"))))</f>
        <v>Child</v>
      </c>
      <c r="D4380" t="s">
        <v>5049</v>
      </c>
      <c r="E4380" t="s">
        <v>47</v>
      </c>
      <c r="F4380" t="s">
        <v>36</v>
      </c>
      <c r="G4380" s="2">
        <v>45523</v>
      </c>
      <c r="H4380" s="1">
        <f>YEAR(Table1[[#This Row],[Date_of_Diagnosis]])</f>
        <v>2024</v>
      </c>
      <c r="I4380" t="s">
        <v>37</v>
      </c>
      <c r="J4380" t="s">
        <v>2</v>
      </c>
      <c r="K4380" t="b">
        <v>1</v>
      </c>
      <c r="L4380">
        <v>35</v>
      </c>
      <c r="M4380">
        <v>5</v>
      </c>
      <c r="N4380" t="s">
        <v>12</v>
      </c>
      <c r="O4380">
        <v>58</v>
      </c>
      <c r="P4380" t="str">
        <f>IF(Table1[[#This Row],[Survival_Time_Months]]&lt;12,"&lt;1 Year",IF(Table1[[#This Row],[Survival_Time_Months]]&lt;60,"1-5 Years","5+ Years"))</f>
        <v>1-5 Years</v>
      </c>
      <c r="Q4380" t="s">
        <v>10</v>
      </c>
      <c r="R4380" t="b">
        <v>1</v>
      </c>
      <c r="S4380" t="s">
        <v>20</v>
      </c>
    </row>
    <row r="4381" spans="1:19" x14ac:dyDescent="0.35">
      <c r="A4381" t="s">
        <v>4426</v>
      </c>
      <c r="B4381">
        <v>46</v>
      </c>
      <c r="C4381" t="str">
        <f>IF(Table1[[#This Row],[Age]]&lt;=10,"Child",IF(Table1[[#This Row],[Age]]&lt;=20,"Teen", IF(Table1[[#This Row],[Age]]&lt;=40, "Young Adult",IF(Table1[[#This Row],[Age]]&lt;=60, "Middle Age","Old Age"))))</f>
        <v>Middle Age</v>
      </c>
      <c r="D4381" t="s">
        <v>5049</v>
      </c>
      <c r="E4381" t="s">
        <v>50</v>
      </c>
      <c r="F4381" t="s">
        <v>44</v>
      </c>
      <c r="G4381" s="2">
        <v>43534</v>
      </c>
      <c r="H4381" s="1">
        <f>YEAR(Table1[[#This Row],[Date_of_Diagnosis]])</f>
        <v>2019</v>
      </c>
      <c r="I4381" t="s">
        <v>48</v>
      </c>
      <c r="J4381" t="s">
        <v>2</v>
      </c>
      <c r="K4381" t="b">
        <v>0</v>
      </c>
      <c r="L4381">
        <v>22</v>
      </c>
      <c r="M4381">
        <v>14</v>
      </c>
      <c r="N4381" t="s">
        <v>9</v>
      </c>
      <c r="O4381">
        <v>66</v>
      </c>
      <c r="P4381" t="str">
        <f>IF(Table1[[#This Row],[Survival_Time_Months]]&lt;12,"&lt;1 Year",IF(Table1[[#This Row],[Survival_Time_Months]]&lt;60,"1-5 Years","5+ Years"))</f>
        <v>5+ Years</v>
      </c>
      <c r="Q4381" t="s">
        <v>10</v>
      </c>
      <c r="R4381" t="b">
        <v>1</v>
      </c>
      <c r="S4381" t="s">
        <v>19</v>
      </c>
    </row>
    <row r="4382" spans="1:19" x14ac:dyDescent="0.35">
      <c r="A4382" t="s">
        <v>4427</v>
      </c>
      <c r="B4382">
        <v>15</v>
      </c>
      <c r="C4382" t="str">
        <f>IF(Table1[[#This Row],[Age]]&lt;=10,"Child",IF(Table1[[#This Row],[Age]]&lt;=20,"Teen", IF(Table1[[#This Row],[Age]]&lt;=40, "Young Adult",IF(Table1[[#This Row],[Age]]&lt;=60, "Middle Age","Old Age"))))</f>
        <v>Teen</v>
      </c>
      <c r="D4382" t="s">
        <v>5049</v>
      </c>
      <c r="E4382" t="s">
        <v>47</v>
      </c>
      <c r="F4382" t="s">
        <v>44</v>
      </c>
      <c r="G4382" s="2">
        <v>45003</v>
      </c>
      <c r="H4382" s="1">
        <f>YEAR(Table1[[#This Row],[Date_of_Diagnosis]])</f>
        <v>2023</v>
      </c>
      <c r="I4382" t="s">
        <v>51</v>
      </c>
      <c r="J4382" t="s">
        <v>45</v>
      </c>
      <c r="K4382" t="b">
        <v>0</v>
      </c>
      <c r="L4382">
        <v>15</v>
      </c>
      <c r="M4382">
        <v>2</v>
      </c>
      <c r="N4382" t="s">
        <v>12</v>
      </c>
      <c r="O4382">
        <v>50</v>
      </c>
      <c r="P4382" t="str">
        <f>IF(Table1[[#This Row],[Survival_Time_Months]]&lt;12,"&lt;1 Year",IF(Table1[[#This Row],[Survival_Time_Months]]&lt;60,"1-5 Years","5+ Years"))</f>
        <v>1-5 Years</v>
      </c>
      <c r="Q4382" t="s">
        <v>10</v>
      </c>
      <c r="R4382" t="b">
        <v>0</v>
      </c>
      <c r="S4382" t="s">
        <v>23</v>
      </c>
    </row>
    <row r="4383" spans="1:19" x14ac:dyDescent="0.35">
      <c r="A4383" t="s">
        <v>4428</v>
      </c>
      <c r="B4383">
        <v>87</v>
      </c>
      <c r="C4383" t="str">
        <f>IF(Table1[[#This Row],[Age]]&lt;=10,"Child",IF(Table1[[#This Row],[Age]]&lt;=20,"Teen", IF(Table1[[#This Row],[Age]]&lt;=40, "Young Adult",IF(Table1[[#This Row],[Age]]&lt;=60, "Middle Age","Old Age"))))</f>
        <v>Old Age</v>
      </c>
      <c r="D4383" t="s">
        <v>5049</v>
      </c>
      <c r="E4383" t="s">
        <v>47</v>
      </c>
      <c r="F4383" t="s">
        <v>41</v>
      </c>
      <c r="G4383" s="2">
        <v>44346</v>
      </c>
      <c r="H4383" s="1">
        <f>YEAR(Table1[[#This Row],[Date_of_Diagnosis]])</f>
        <v>2021</v>
      </c>
      <c r="I4383" t="s">
        <v>48</v>
      </c>
      <c r="J4383" t="s">
        <v>2</v>
      </c>
      <c r="K4383" t="b">
        <v>0</v>
      </c>
      <c r="L4383">
        <v>9</v>
      </c>
      <c r="M4383">
        <v>19</v>
      </c>
      <c r="N4383" t="s">
        <v>15</v>
      </c>
      <c r="O4383">
        <v>59</v>
      </c>
      <c r="P4383" t="str">
        <f>IF(Table1[[#This Row],[Survival_Time_Months]]&lt;12,"&lt;1 Year",IF(Table1[[#This Row],[Survival_Time_Months]]&lt;60,"1-5 Years","5+ Years"))</f>
        <v>1-5 Years</v>
      </c>
      <c r="Q4383" t="s">
        <v>14</v>
      </c>
      <c r="R4383" t="b">
        <v>1</v>
      </c>
      <c r="S4383" t="s">
        <v>23</v>
      </c>
    </row>
    <row r="4384" spans="1:19" x14ac:dyDescent="0.35">
      <c r="A4384" t="s">
        <v>4429</v>
      </c>
      <c r="B4384">
        <v>17</v>
      </c>
      <c r="C4384" t="str">
        <f>IF(Table1[[#This Row],[Age]]&lt;=10,"Child",IF(Table1[[#This Row],[Age]]&lt;=20,"Teen", IF(Table1[[#This Row],[Age]]&lt;=40, "Young Adult",IF(Table1[[#This Row],[Age]]&lt;=60, "Middle Age","Old Age"))))</f>
        <v>Teen</v>
      </c>
      <c r="D4384" t="s">
        <v>5049</v>
      </c>
      <c r="E4384" t="s">
        <v>35</v>
      </c>
      <c r="F4384" t="s">
        <v>44</v>
      </c>
      <c r="G4384" s="2">
        <v>45569</v>
      </c>
      <c r="H4384" s="1">
        <f>YEAR(Table1[[#This Row],[Date_of_Diagnosis]])</f>
        <v>2024</v>
      </c>
      <c r="I4384" t="s">
        <v>48</v>
      </c>
      <c r="J4384" t="s">
        <v>38</v>
      </c>
      <c r="K4384" t="b">
        <v>0</v>
      </c>
      <c r="L4384">
        <v>14</v>
      </c>
      <c r="M4384">
        <v>5</v>
      </c>
      <c r="N4384" t="s">
        <v>12</v>
      </c>
      <c r="O4384">
        <v>18</v>
      </c>
      <c r="P4384" t="str">
        <f>IF(Table1[[#This Row],[Survival_Time_Months]]&lt;12,"&lt;1 Year",IF(Table1[[#This Row],[Survival_Time_Months]]&lt;60,"1-5 Years","5+ Years"))</f>
        <v>1-5 Years</v>
      </c>
      <c r="Q4384" t="s">
        <v>10</v>
      </c>
      <c r="R4384" t="b">
        <v>1</v>
      </c>
      <c r="S4384" t="s">
        <v>16</v>
      </c>
    </row>
    <row r="4385" spans="1:19" x14ac:dyDescent="0.35">
      <c r="A4385" t="s">
        <v>4430</v>
      </c>
      <c r="B4385">
        <v>15</v>
      </c>
      <c r="C4385" t="str">
        <f>IF(Table1[[#This Row],[Age]]&lt;=10,"Child",IF(Table1[[#This Row],[Age]]&lt;=20,"Teen", IF(Table1[[#This Row],[Age]]&lt;=40, "Young Adult",IF(Table1[[#This Row],[Age]]&lt;=60, "Middle Age","Old Age"))))</f>
        <v>Teen</v>
      </c>
      <c r="D4385" t="s">
        <v>5049</v>
      </c>
      <c r="E4385" t="s">
        <v>47</v>
      </c>
      <c r="F4385" t="s">
        <v>44</v>
      </c>
      <c r="G4385" s="2">
        <v>44213</v>
      </c>
      <c r="H4385" s="1">
        <f>YEAR(Table1[[#This Row],[Date_of_Diagnosis]])</f>
        <v>2021</v>
      </c>
      <c r="I4385" t="s">
        <v>42</v>
      </c>
      <c r="J4385" t="s">
        <v>45</v>
      </c>
      <c r="K4385" t="b">
        <v>0</v>
      </c>
      <c r="L4385">
        <v>56</v>
      </c>
      <c r="M4385">
        <v>7</v>
      </c>
      <c r="N4385" t="s">
        <v>15</v>
      </c>
      <c r="O4385">
        <v>89</v>
      </c>
      <c r="P4385" t="str">
        <f>IF(Table1[[#This Row],[Survival_Time_Months]]&lt;12,"&lt;1 Year",IF(Table1[[#This Row],[Survival_Time_Months]]&lt;60,"1-5 Years","5+ Years"))</f>
        <v>5+ Years</v>
      </c>
      <c r="Q4385" t="s">
        <v>14</v>
      </c>
      <c r="R4385" t="b">
        <v>1</v>
      </c>
      <c r="S4385" t="s">
        <v>13</v>
      </c>
    </row>
    <row r="4386" spans="1:19" x14ac:dyDescent="0.35">
      <c r="A4386" t="s">
        <v>4431</v>
      </c>
      <c r="B4386">
        <v>29</v>
      </c>
      <c r="C4386" t="str">
        <f>IF(Table1[[#This Row],[Age]]&lt;=10,"Child",IF(Table1[[#This Row],[Age]]&lt;=20,"Teen", IF(Table1[[#This Row],[Age]]&lt;=40, "Young Adult",IF(Table1[[#This Row],[Age]]&lt;=60, "Middle Age","Old Age"))))</f>
        <v>Young Adult</v>
      </c>
      <c r="D4386" t="s">
        <v>40</v>
      </c>
      <c r="E4386" t="s">
        <v>50</v>
      </c>
      <c r="F4386" t="s">
        <v>41</v>
      </c>
      <c r="G4386" s="2">
        <v>43972</v>
      </c>
      <c r="H4386" s="1">
        <f>YEAR(Table1[[#This Row],[Date_of_Diagnosis]])</f>
        <v>2020</v>
      </c>
      <c r="I4386" t="s">
        <v>51</v>
      </c>
      <c r="J4386" t="s">
        <v>2</v>
      </c>
      <c r="K4386" t="b">
        <v>0</v>
      </c>
      <c r="L4386">
        <v>28</v>
      </c>
      <c r="M4386">
        <v>9</v>
      </c>
      <c r="N4386" t="s">
        <v>15</v>
      </c>
      <c r="O4386">
        <v>90</v>
      </c>
      <c r="P4386" t="str">
        <f>IF(Table1[[#This Row],[Survival_Time_Months]]&lt;12,"&lt;1 Year",IF(Table1[[#This Row],[Survival_Time_Months]]&lt;60,"1-5 Years","5+ Years"))</f>
        <v>5+ Years</v>
      </c>
      <c r="Q4386" t="s">
        <v>10</v>
      </c>
      <c r="R4386" t="b">
        <v>0</v>
      </c>
      <c r="S4386" t="s">
        <v>16</v>
      </c>
    </row>
    <row r="4387" spans="1:19" x14ac:dyDescent="0.35">
      <c r="A4387" t="s">
        <v>4432</v>
      </c>
      <c r="B4387">
        <v>50</v>
      </c>
      <c r="C4387" t="str">
        <f>IF(Table1[[#This Row],[Age]]&lt;=10,"Child",IF(Table1[[#This Row],[Age]]&lt;=20,"Teen", IF(Table1[[#This Row],[Age]]&lt;=40, "Young Adult",IF(Table1[[#This Row],[Age]]&lt;=60, "Middle Age","Old Age"))))</f>
        <v>Middle Age</v>
      </c>
      <c r="D4387" t="s">
        <v>5049</v>
      </c>
      <c r="E4387" t="s">
        <v>47</v>
      </c>
      <c r="F4387" t="s">
        <v>36</v>
      </c>
      <c r="G4387" s="2">
        <v>44405</v>
      </c>
      <c r="H4387" s="1">
        <f>YEAR(Table1[[#This Row],[Date_of_Diagnosis]])</f>
        <v>2021</v>
      </c>
      <c r="I4387" t="s">
        <v>48</v>
      </c>
      <c r="J4387" t="s">
        <v>38</v>
      </c>
      <c r="K4387" t="b">
        <v>1</v>
      </c>
      <c r="L4387">
        <v>67</v>
      </c>
      <c r="M4387">
        <v>16</v>
      </c>
      <c r="N4387" t="s">
        <v>15</v>
      </c>
      <c r="O4387">
        <v>110</v>
      </c>
      <c r="P4387" t="str">
        <f>IF(Table1[[#This Row],[Survival_Time_Months]]&lt;12,"&lt;1 Year",IF(Table1[[#This Row],[Survival_Time_Months]]&lt;60,"1-5 Years","5+ Years"))</f>
        <v>5+ Years</v>
      </c>
      <c r="Q4387" t="s">
        <v>10</v>
      </c>
      <c r="R4387" t="b">
        <v>0</v>
      </c>
      <c r="S4387" t="s">
        <v>17</v>
      </c>
    </row>
    <row r="4388" spans="1:19" x14ac:dyDescent="0.35">
      <c r="A4388" t="s">
        <v>4433</v>
      </c>
      <c r="B4388">
        <v>61</v>
      </c>
      <c r="C4388" t="str">
        <f>IF(Table1[[#This Row],[Age]]&lt;=10,"Child",IF(Table1[[#This Row],[Age]]&lt;=20,"Teen", IF(Table1[[#This Row],[Age]]&lt;=40, "Young Adult",IF(Table1[[#This Row],[Age]]&lt;=60, "Middle Age","Old Age"))))</f>
        <v>Old Age</v>
      </c>
      <c r="D4388" t="s">
        <v>5049</v>
      </c>
      <c r="E4388" t="s">
        <v>50</v>
      </c>
      <c r="F4388" t="s">
        <v>44</v>
      </c>
      <c r="G4388" s="2">
        <v>44328</v>
      </c>
      <c r="H4388" s="1">
        <f>YEAR(Table1[[#This Row],[Date_of_Diagnosis]])</f>
        <v>2021</v>
      </c>
      <c r="I4388" t="s">
        <v>51</v>
      </c>
      <c r="J4388" t="s">
        <v>45</v>
      </c>
      <c r="K4388" t="b">
        <v>0</v>
      </c>
      <c r="L4388">
        <v>37</v>
      </c>
      <c r="M4388">
        <v>7</v>
      </c>
      <c r="N4388" t="s">
        <v>12</v>
      </c>
      <c r="O4388">
        <v>35</v>
      </c>
      <c r="P4388" t="str">
        <f>IF(Table1[[#This Row],[Survival_Time_Months]]&lt;12,"&lt;1 Year",IF(Table1[[#This Row],[Survival_Time_Months]]&lt;60,"1-5 Years","5+ Years"))</f>
        <v>1-5 Years</v>
      </c>
      <c r="Q4388" t="s">
        <v>14</v>
      </c>
      <c r="R4388" t="b">
        <v>0</v>
      </c>
      <c r="S4388" t="s">
        <v>19</v>
      </c>
    </row>
    <row r="4389" spans="1:19" x14ac:dyDescent="0.35">
      <c r="A4389" t="s">
        <v>4434</v>
      </c>
      <c r="B4389">
        <v>57</v>
      </c>
      <c r="C4389" t="str">
        <f>IF(Table1[[#This Row],[Age]]&lt;=10,"Child",IF(Table1[[#This Row],[Age]]&lt;=20,"Teen", IF(Table1[[#This Row],[Age]]&lt;=40, "Young Adult",IF(Table1[[#This Row],[Age]]&lt;=60, "Middle Age","Old Age"))))</f>
        <v>Middle Age</v>
      </c>
      <c r="D4389" t="s">
        <v>5049</v>
      </c>
      <c r="E4389" t="s">
        <v>35</v>
      </c>
      <c r="F4389" t="s">
        <v>41</v>
      </c>
      <c r="G4389" s="2">
        <v>45576</v>
      </c>
      <c r="H4389" s="1">
        <f>YEAR(Table1[[#This Row],[Date_of_Diagnosis]])</f>
        <v>2024</v>
      </c>
      <c r="I4389" t="s">
        <v>37</v>
      </c>
      <c r="J4389" t="s">
        <v>45</v>
      </c>
      <c r="K4389" t="b">
        <v>0</v>
      </c>
      <c r="L4389">
        <v>44</v>
      </c>
      <c r="M4389">
        <v>18</v>
      </c>
      <c r="N4389" t="s">
        <v>15</v>
      </c>
      <c r="O4389">
        <v>92</v>
      </c>
      <c r="P4389" t="str">
        <f>IF(Table1[[#This Row],[Survival_Time_Months]]&lt;12,"&lt;1 Year",IF(Table1[[#This Row],[Survival_Time_Months]]&lt;60,"1-5 Years","5+ Years"))</f>
        <v>5+ Years</v>
      </c>
      <c r="Q4389" t="s">
        <v>14</v>
      </c>
      <c r="R4389" t="b">
        <v>1</v>
      </c>
      <c r="S4389" t="s">
        <v>13</v>
      </c>
    </row>
    <row r="4390" spans="1:19" x14ac:dyDescent="0.35">
      <c r="A4390" t="s">
        <v>4435</v>
      </c>
      <c r="B4390">
        <v>36</v>
      </c>
      <c r="C4390" t="str">
        <f>IF(Table1[[#This Row],[Age]]&lt;=10,"Child",IF(Table1[[#This Row],[Age]]&lt;=20,"Teen", IF(Table1[[#This Row],[Age]]&lt;=40, "Young Adult",IF(Table1[[#This Row],[Age]]&lt;=60, "Middle Age","Old Age"))))</f>
        <v>Young Adult</v>
      </c>
      <c r="D4390" t="s">
        <v>40</v>
      </c>
      <c r="E4390" t="s">
        <v>35</v>
      </c>
      <c r="F4390" t="s">
        <v>44</v>
      </c>
      <c r="G4390" s="2">
        <v>45642</v>
      </c>
      <c r="H4390" s="1">
        <f>YEAR(Table1[[#This Row],[Date_of_Diagnosis]])</f>
        <v>2024</v>
      </c>
      <c r="I4390" t="s">
        <v>42</v>
      </c>
      <c r="J4390" t="s">
        <v>38</v>
      </c>
      <c r="K4390" t="b">
        <v>1</v>
      </c>
      <c r="L4390">
        <v>70</v>
      </c>
      <c r="M4390">
        <v>5</v>
      </c>
      <c r="N4390" t="s">
        <v>12</v>
      </c>
      <c r="O4390">
        <v>54</v>
      </c>
      <c r="P4390" t="str">
        <f>IF(Table1[[#This Row],[Survival_Time_Months]]&lt;12,"&lt;1 Year",IF(Table1[[#This Row],[Survival_Time_Months]]&lt;60,"1-5 Years","5+ Years"))</f>
        <v>1-5 Years</v>
      </c>
      <c r="Q4390" t="s">
        <v>14</v>
      </c>
      <c r="R4390" t="b">
        <v>1</v>
      </c>
      <c r="S4390" t="s">
        <v>21</v>
      </c>
    </row>
    <row r="4391" spans="1:19" x14ac:dyDescent="0.35">
      <c r="A4391" t="s">
        <v>4436</v>
      </c>
      <c r="B4391">
        <v>37</v>
      </c>
      <c r="C4391" t="str">
        <f>IF(Table1[[#This Row],[Age]]&lt;=10,"Child",IF(Table1[[#This Row],[Age]]&lt;=20,"Teen", IF(Table1[[#This Row],[Age]]&lt;=40, "Young Adult",IF(Table1[[#This Row],[Age]]&lt;=60, "Middle Age","Old Age"))))</f>
        <v>Young Adult</v>
      </c>
      <c r="D4391" t="s">
        <v>40</v>
      </c>
      <c r="E4391" t="s">
        <v>47</v>
      </c>
      <c r="F4391" t="s">
        <v>44</v>
      </c>
      <c r="G4391" s="2">
        <v>45266</v>
      </c>
      <c r="H4391" s="1">
        <f>YEAR(Table1[[#This Row],[Date_of_Diagnosis]])</f>
        <v>2023</v>
      </c>
      <c r="I4391" t="s">
        <v>51</v>
      </c>
      <c r="J4391" t="s">
        <v>38</v>
      </c>
      <c r="K4391" t="b">
        <v>1</v>
      </c>
      <c r="L4391">
        <v>64</v>
      </c>
      <c r="M4391">
        <v>20</v>
      </c>
      <c r="N4391" t="s">
        <v>9</v>
      </c>
      <c r="O4391">
        <v>50</v>
      </c>
      <c r="P4391" t="str">
        <f>IF(Table1[[#This Row],[Survival_Time_Months]]&lt;12,"&lt;1 Year",IF(Table1[[#This Row],[Survival_Time_Months]]&lt;60,"1-5 Years","5+ Years"))</f>
        <v>1-5 Years</v>
      </c>
      <c r="Q4391" t="s">
        <v>10</v>
      </c>
      <c r="R4391" t="b">
        <v>1</v>
      </c>
      <c r="S4391" t="s">
        <v>19</v>
      </c>
    </row>
    <row r="4392" spans="1:19" x14ac:dyDescent="0.35">
      <c r="A4392" t="s">
        <v>4437</v>
      </c>
      <c r="B4392">
        <v>36</v>
      </c>
      <c r="C4392" t="str">
        <f>IF(Table1[[#This Row],[Age]]&lt;=10,"Child",IF(Table1[[#This Row],[Age]]&lt;=20,"Teen", IF(Table1[[#This Row],[Age]]&lt;=40, "Young Adult",IF(Table1[[#This Row],[Age]]&lt;=60, "Middle Age","Old Age"))))</f>
        <v>Young Adult</v>
      </c>
      <c r="D4392" t="s">
        <v>5050</v>
      </c>
      <c r="E4392" t="s">
        <v>47</v>
      </c>
      <c r="F4392" t="s">
        <v>36</v>
      </c>
      <c r="G4392" s="2">
        <v>44475</v>
      </c>
      <c r="H4392" s="1">
        <f>YEAR(Table1[[#This Row],[Date_of_Diagnosis]])</f>
        <v>2021</v>
      </c>
      <c r="I4392" t="s">
        <v>42</v>
      </c>
      <c r="J4392" t="s">
        <v>45</v>
      </c>
      <c r="K4392" t="b">
        <v>0</v>
      </c>
      <c r="L4392">
        <v>64</v>
      </c>
      <c r="M4392">
        <v>7</v>
      </c>
      <c r="N4392" t="s">
        <v>12</v>
      </c>
      <c r="O4392">
        <v>64</v>
      </c>
      <c r="P4392" t="str">
        <f>IF(Table1[[#This Row],[Survival_Time_Months]]&lt;12,"&lt;1 Year",IF(Table1[[#This Row],[Survival_Time_Months]]&lt;60,"1-5 Years","5+ Years"))</f>
        <v>5+ Years</v>
      </c>
      <c r="Q4392" t="s">
        <v>10</v>
      </c>
      <c r="R4392" t="b">
        <v>1</v>
      </c>
      <c r="S4392" t="s">
        <v>22</v>
      </c>
    </row>
    <row r="4393" spans="1:19" x14ac:dyDescent="0.35">
      <c r="A4393" t="s">
        <v>4438</v>
      </c>
      <c r="B4393">
        <v>35</v>
      </c>
      <c r="C4393" t="str">
        <f>IF(Table1[[#This Row],[Age]]&lt;=10,"Child",IF(Table1[[#This Row],[Age]]&lt;=20,"Teen", IF(Table1[[#This Row],[Age]]&lt;=40, "Young Adult",IF(Table1[[#This Row],[Age]]&lt;=60, "Middle Age","Old Age"))))</f>
        <v>Young Adult</v>
      </c>
      <c r="D4393" t="s">
        <v>5050</v>
      </c>
      <c r="E4393" t="s">
        <v>50</v>
      </c>
      <c r="F4393" t="s">
        <v>36</v>
      </c>
      <c r="G4393" s="2">
        <v>44644</v>
      </c>
      <c r="H4393" s="1">
        <f>YEAR(Table1[[#This Row],[Date_of_Diagnosis]])</f>
        <v>2022</v>
      </c>
      <c r="I4393" t="s">
        <v>37</v>
      </c>
      <c r="J4393" t="s">
        <v>45</v>
      </c>
      <c r="K4393" t="b">
        <v>1</v>
      </c>
      <c r="L4393">
        <v>26</v>
      </c>
      <c r="M4393">
        <v>3</v>
      </c>
      <c r="N4393" t="s">
        <v>12</v>
      </c>
      <c r="O4393">
        <v>77</v>
      </c>
      <c r="P4393" t="str">
        <f>IF(Table1[[#This Row],[Survival_Time_Months]]&lt;12,"&lt;1 Year",IF(Table1[[#This Row],[Survival_Time_Months]]&lt;60,"1-5 Years","5+ Years"))</f>
        <v>5+ Years</v>
      </c>
      <c r="Q4393" t="s">
        <v>14</v>
      </c>
      <c r="R4393" t="b">
        <v>0</v>
      </c>
      <c r="S4393" t="s">
        <v>11</v>
      </c>
    </row>
    <row r="4394" spans="1:19" x14ac:dyDescent="0.35">
      <c r="A4394" t="s">
        <v>4439</v>
      </c>
      <c r="B4394">
        <v>21</v>
      </c>
      <c r="C4394" t="str">
        <f>IF(Table1[[#This Row],[Age]]&lt;=10,"Child",IF(Table1[[#This Row],[Age]]&lt;=20,"Teen", IF(Table1[[#This Row],[Age]]&lt;=40, "Young Adult",IF(Table1[[#This Row],[Age]]&lt;=60, "Middle Age","Old Age"))))</f>
        <v>Young Adult</v>
      </c>
      <c r="D4394" t="s">
        <v>5050</v>
      </c>
      <c r="E4394" t="s">
        <v>50</v>
      </c>
      <c r="F4394" t="s">
        <v>41</v>
      </c>
      <c r="G4394" s="2">
        <v>45507</v>
      </c>
      <c r="H4394" s="1">
        <f>YEAR(Table1[[#This Row],[Date_of_Diagnosis]])</f>
        <v>2024</v>
      </c>
      <c r="I4394" t="s">
        <v>48</v>
      </c>
      <c r="J4394" t="s">
        <v>38</v>
      </c>
      <c r="K4394" t="b">
        <v>1</v>
      </c>
      <c r="L4394">
        <v>5</v>
      </c>
      <c r="M4394">
        <v>4</v>
      </c>
      <c r="N4394" t="s">
        <v>15</v>
      </c>
      <c r="O4394">
        <v>25</v>
      </c>
      <c r="P4394" t="str">
        <f>IF(Table1[[#This Row],[Survival_Time_Months]]&lt;12,"&lt;1 Year",IF(Table1[[#This Row],[Survival_Time_Months]]&lt;60,"1-5 Years","5+ Years"))</f>
        <v>1-5 Years</v>
      </c>
      <c r="Q4394" t="s">
        <v>10</v>
      </c>
      <c r="R4394" t="b">
        <v>1</v>
      </c>
      <c r="S4394" t="s">
        <v>16</v>
      </c>
    </row>
    <row r="4395" spans="1:19" x14ac:dyDescent="0.35">
      <c r="A4395" t="s">
        <v>4440</v>
      </c>
      <c r="B4395">
        <v>15</v>
      </c>
      <c r="C4395" t="str">
        <f>IF(Table1[[#This Row],[Age]]&lt;=10,"Child",IF(Table1[[#This Row],[Age]]&lt;=20,"Teen", IF(Table1[[#This Row],[Age]]&lt;=40, "Young Adult",IF(Table1[[#This Row],[Age]]&lt;=60, "Middle Age","Old Age"))))</f>
        <v>Teen</v>
      </c>
      <c r="D4395" t="s">
        <v>5050</v>
      </c>
      <c r="E4395" t="s">
        <v>47</v>
      </c>
      <c r="F4395" t="s">
        <v>44</v>
      </c>
      <c r="G4395" s="2">
        <v>43822</v>
      </c>
      <c r="H4395" s="1">
        <f>YEAR(Table1[[#This Row],[Date_of_Diagnosis]])</f>
        <v>2019</v>
      </c>
      <c r="I4395" t="s">
        <v>51</v>
      </c>
      <c r="J4395" t="s">
        <v>2</v>
      </c>
      <c r="K4395" t="b">
        <v>1</v>
      </c>
      <c r="L4395">
        <v>54</v>
      </c>
      <c r="M4395">
        <v>10</v>
      </c>
      <c r="N4395" t="s">
        <v>15</v>
      </c>
      <c r="O4395">
        <v>24</v>
      </c>
      <c r="P4395" t="str">
        <f>IF(Table1[[#This Row],[Survival_Time_Months]]&lt;12,"&lt;1 Year",IF(Table1[[#This Row],[Survival_Time_Months]]&lt;60,"1-5 Years","5+ Years"))</f>
        <v>1-5 Years</v>
      </c>
      <c r="Q4395" t="s">
        <v>10</v>
      </c>
      <c r="R4395" t="b">
        <v>0</v>
      </c>
      <c r="S4395" t="s">
        <v>21</v>
      </c>
    </row>
    <row r="4396" spans="1:19" x14ac:dyDescent="0.35">
      <c r="A4396" t="s">
        <v>4441</v>
      </c>
      <c r="B4396">
        <v>73</v>
      </c>
      <c r="C4396" t="str">
        <f>IF(Table1[[#This Row],[Age]]&lt;=10,"Child",IF(Table1[[#This Row],[Age]]&lt;=20,"Teen", IF(Table1[[#This Row],[Age]]&lt;=40, "Young Adult",IF(Table1[[#This Row],[Age]]&lt;=60, "Middle Age","Old Age"))))</f>
        <v>Old Age</v>
      </c>
      <c r="D4396" t="s">
        <v>5049</v>
      </c>
      <c r="E4396" t="s">
        <v>47</v>
      </c>
      <c r="F4396" t="s">
        <v>41</v>
      </c>
      <c r="G4396" s="2">
        <v>45285</v>
      </c>
      <c r="H4396" s="1">
        <f>YEAR(Table1[[#This Row],[Date_of_Diagnosis]])</f>
        <v>2023</v>
      </c>
      <c r="I4396" t="s">
        <v>51</v>
      </c>
      <c r="J4396" t="s">
        <v>45</v>
      </c>
      <c r="K4396" t="b">
        <v>0</v>
      </c>
      <c r="L4396">
        <v>31</v>
      </c>
      <c r="M4396">
        <v>15</v>
      </c>
      <c r="N4396" t="s">
        <v>9</v>
      </c>
      <c r="O4396">
        <v>70</v>
      </c>
      <c r="P4396" t="str">
        <f>IF(Table1[[#This Row],[Survival_Time_Months]]&lt;12,"&lt;1 Year",IF(Table1[[#This Row],[Survival_Time_Months]]&lt;60,"1-5 Years","5+ Years"))</f>
        <v>5+ Years</v>
      </c>
      <c r="Q4396" t="s">
        <v>10</v>
      </c>
      <c r="R4396" t="b">
        <v>1</v>
      </c>
      <c r="S4396" t="s">
        <v>11</v>
      </c>
    </row>
    <row r="4397" spans="1:19" x14ac:dyDescent="0.35">
      <c r="A4397" t="s">
        <v>4442</v>
      </c>
      <c r="B4397">
        <v>35</v>
      </c>
      <c r="C4397" t="str">
        <f>IF(Table1[[#This Row],[Age]]&lt;=10,"Child",IF(Table1[[#This Row],[Age]]&lt;=20,"Teen", IF(Table1[[#This Row],[Age]]&lt;=40, "Young Adult",IF(Table1[[#This Row],[Age]]&lt;=60, "Middle Age","Old Age"))))</f>
        <v>Young Adult</v>
      </c>
      <c r="D4397" t="s">
        <v>5050</v>
      </c>
      <c r="E4397" t="s">
        <v>47</v>
      </c>
      <c r="F4397" t="s">
        <v>44</v>
      </c>
      <c r="G4397" s="2">
        <v>43760</v>
      </c>
      <c r="H4397" s="1">
        <f>YEAR(Table1[[#This Row],[Date_of_Diagnosis]])</f>
        <v>2019</v>
      </c>
      <c r="I4397" t="s">
        <v>48</v>
      </c>
      <c r="J4397" t="s">
        <v>45</v>
      </c>
      <c r="K4397" t="b">
        <v>1</v>
      </c>
      <c r="L4397">
        <v>60</v>
      </c>
      <c r="M4397">
        <v>16</v>
      </c>
      <c r="N4397" t="s">
        <v>15</v>
      </c>
      <c r="O4397">
        <v>20</v>
      </c>
      <c r="P4397" t="str">
        <f>IF(Table1[[#This Row],[Survival_Time_Months]]&lt;12,"&lt;1 Year",IF(Table1[[#This Row],[Survival_Time_Months]]&lt;60,"1-5 Years","5+ Years"))</f>
        <v>1-5 Years</v>
      </c>
      <c r="Q4397" t="s">
        <v>14</v>
      </c>
      <c r="R4397" t="b">
        <v>0</v>
      </c>
      <c r="S4397" t="s">
        <v>13</v>
      </c>
    </row>
    <row r="4398" spans="1:19" x14ac:dyDescent="0.35">
      <c r="A4398" t="s">
        <v>4443</v>
      </c>
      <c r="B4398">
        <v>76</v>
      </c>
      <c r="C4398" t="str">
        <f>IF(Table1[[#This Row],[Age]]&lt;=10,"Child",IF(Table1[[#This Row],[Age]]&lt;=20,"Teen", IF(Table1[[#This Row],[Age]]&lt;=40, "Young Adult",IF(Table1[[#This Row],[Age]]&lt;=60, "Middle Age","Old Age"))))</f>
        <v>Old Age</v>
      </c>
      <c r="D4398" t="s">
        <v>5049</v>
      </c>
      <c r="E4398" t="s">
        <v>47</v>
      </c>
      <c r="F4398" t="s">
        <v>41</v>
      </c>
      <c r="G4398" s="2">
        <v>44214</v>
      </c>
      <c r="H4398" s="1">
        <f>YEAR(Table1[[#This Row],[Date_of_Diagnosis]])</f>
        <v>2021</v>
      </c>
      <c r="I4398" t="s">
        <v>48</v>
      </c>
      <c r="J4398" t="s">
        <v>45</v>
      </c>
      <c r="K4398" t="b">
        <v>1</v>
      </c>
      <c r="L4398">
        <v>0</v>
      </c>
      <c r="M4398">
        <v>0</v>
      </c>
      <c r="N4398" t="s">
        <v>15</v>
      </c>
      <c r="O4398">
        <v>13</v>
      </c>
      <c r="P4398" t="str">
        <f>IF(Table1[[#This Row],[Survival_Time_Months]]&lt;12,"&lt;1 Year",IF(Table1[[#This Row],[Survival_Time_Months]]&lt;60,"1-5 Years","5+ Years"))</f>
        <v>1-5 Years</v>
      </c>
      <c r="Q4398" t="s">
        <v>10</v>
      </c>
      <c r="R4398" t="b">
        <v>1</v>
      </c>
      <c r="S4398" t="s">
        <v>23</v>
      </c>
    </row>
    <row r="4399" spans="1:19" x14ac:dyDescent="0.35">
      <c r="A4399" t="s">
        <v>4444</v>
      </c>
      <c r="B4399">
        <v>57</v>
      </c>
      <c r="C4399" t="str">
        <f>IF(Table1[[#This Row],[Age]]&lt;=10,"Child",IF(Table1[[#This Row],[Age]]&lt;=20,"Teen", IF(Table1[[#This Row],[Age]]&lt;=40, "Young Adult",IF(Table1[[#This Row],[Age]]&lt;=60, "Middle Age","Old Age"))))</f>
        <v>Middle Age</v>
      </c>
      <c r="D4399" t="s">
        <v>40</v>
      </c>
      <c r="E4399" t="s">
        <v>50</v>
      </c>
      <c r="F4399" t="s">
        <v>44</v>
      </c>
      <c r="G4399" s="2">
        <v>44984</v>
      </c>
      <c r="H4399" s="1">
        <f>YEAR(Table1[[#This Row],[Date_of_Diagnosis]])</f>
        <v>2023</v>
      </c>
      <c r="I4399" t="s">
        <v>37</v>
      </c>
      <c r="J4399" t="s">
        <v>2</v>
      </c>
      <c r="K4399" t="b">
        <v>0</v>
      </c>
      <c r="L4399">
        <v>65</v>
      </c>
      <c r="M4399">
        <v>7</v>
      </c>
      <c r="N4399" t="s">
        <v>9</v>
      </c>
      <c r="O4399">
        <v>104</v>
      </c>
      <c r="P4399" t="str">
        <f>IF(Table1[[#This Row],[Survival_Time_Months]]&lt;12,"&lt;1 Year",IF(Table1[[#This Row],[Survival_Time_Months]]&lt;60,"1-5 Years","5+ Years"))</f>
        <v>5+ Years</v>
      </c>
      <c r="Q4399" t="s">
        <v>10</v>
      </c>
      <c r="R4399" t="b">
        <v>1</v>
      </c>
      <c r="S4399" t="s">
        <v>16</v>
      </c>
    </row>
    <row r="4400" spans="1:19" x14ac:dyDescent="0.35">
      <c r="A4400" t="s">
        <v>4445</v>
      </c>
      <c r="B4400">
        <v>69</v>
      </c>
      <c r="C4400" t="str">
        <f>IF(Table1[[#This Row],[Age]]&lt;=10,"Child",IF(Table1[[#This Row],[Age]]&lt;=20,"Teen", IF(Table1[[#This Row],[Age]]&lt;=40, "Young Adult",IF(Table1[[#This Row],[Age]]&lt;=60, "Middle Age","Old Age"))))</f>
        <v>Old Age</v>
      </c>
      <c r="D4400" t="s">
        <v>5050</v>
      </c>
      <c r="E4400" t="s">
        <v>50</v>
      </c>
      <c r="F4400" t="s">
        <v>41</v>
      </c>
      <c r="G4400" s="2">
        <v>45202</v>
      </c>
      <c r="H4400" s="1">
        <f>YEAR(Table1[[#This Row],[Date_of_Diagnosis]])</f>
        <v>2023</v>
      </c>
      <c r="I4400" t="s">
        <v>51</v>
      </c>
      <c r="J4400" t="s">
        <v>45</v>
      </c>
      <c r="K4400" t="b">
        <v>1</v>
      </c>
      <c r="L4400">
        <v>6</v>
      </c>
      <c r="M4400">
        <v>14</v>
      </c>
      <c r="N4400" t="s">
        <v>9</v>
      </c>
      <c r="O4400">
        <v>113</v>
      </c>
      <c r="P4400" t="str">
        <f>IF(Table1[[#This Row],[Survival_Time_Months]]&lt;12,"&lt;1 Year",IF(Table1[[#This Row],[Survival_Time_Months]]&lt;60,"1-5 Years","5+ Years"))</f>
        <v>5+ Years</v>
      </c>
      <c r="Q4400" t="s">
        <v>10</v>
      </c>
      <c r="R4400" t="b">
        <v>1</v>
      </c>
      <c r="S4400" t="s">
        <v>18</v>
      </c>
    </row>
    <row r="4401" spans="1:19" x14ac:dyDescent="0.35">
      <c r="A4401" t="s">
        <v>4446</v>
      </c>
      <c r="B4401">
        <v>86</v>
      </c>
      <c r="C4401" t="str">
        <f>IF(Table1[[#This Row],[Age]]&lt;=10,"Child",IF(Table1[[#This Row],[Age]]&lt;=20,"Teen", IF(Table1[[#This Row],[Age]]&lt;=40, "Young Adult",IF(Table1[[#This Row],[Age]]&lt;=60, "Middle Age","Old Age"))))</f>
        <v>Old Age</v>
      </c>
      <c r="D4401" t="s">
        <v>40</v>
      </c>
      <c r="E4401" t="s">
        <v>35</v>
      </c>
      <c r="F4401" t="s">
        <v>44</v>
      </c>
      <c r="G4401" s="2">
        <v>43841</v>
      </c>
      <c r="H4401" s="1">
        <f>YEAR(Table1[[#This Row],[Date_of_Diagnosis]])</f>
        <v>2020</v>
      </c>
      <c r="I4401" t="s">
        <v>51</v>
      </c>
      <c r="J4401" t="s">
        <v>2</v>
      </c>
      <c r="K4401" t="b">
        <v>1</v>
      </c>
      <c r="L4401">
        <v>32</v>
      </c>
      <c r="M4401">
        <v>8</v>
      </c>
      <c r="N4401" t="s">
        <v>15</v>
      </c>
      <c r="O4401">
        <v>4</v>
      </c>
      <c r="P4401" t="str">
        <f>IF(Table1[[#This Row],[Survival_Time_Months]]&lt;12,"&lt;1 Year",IF(Table1[[#This Row],[Survival_Time_Months]]&lt;60,"1-5 Years","5+ Years"))</f>
        <v>&lt;1 Year</v>
      </c>
      <c r="Q4401" t="s">
        <v>14</v>
      </c>
      <c r="R4401" t="b">
        <v>0</v>
      </c>
      <c r="S4401" t="s">
        <v>18</v>
      </c>
    </row>
    <row r="4402" spans="1:19" x14ac:dyDescent="0.35">
      <c r="A4402" t="s">
        <v>4447</v>
      </c>
      <c r="B4402">
        <v>84</v>
      </c>
      <c r="C4402" t="str">
        <f>IF(Table1[[#This Row],[Age]]&lt;=10,"Child",IF(Table1[[#This Row],[Age]]&lt;=20,"Teen", IF(Table1[[#This Row],[Age]]&lt;=40, "Young Adult",IF(Table1[[#This Row],[Age]]&lt;=60, "Middle Age","Old Age"))))</f>
        <v>Old Age</v>
      </c>
      <c r="D4402" t="s">
        <v>5049</v>
      </c>
      <c r="E4402" t="s">
        <v>47</v>
      </c>
      <c r="F4402" t="s">
        <v>36</v>
      </c>
      <c r="G4402" s="2">
        <v>44037</v>
      </c>
      <c r="H4402" s="1">
        <f>YEAR(Table1[[#This Row],[Date_of_Diagnosis]])</f>
        <v>2020</v>
      </c>
      <c r="I4402" t="s">
        <v>37</v>
      </c>
      <c r="J4402" t="s">
        <v>38</v>
      </c>
      <c r="K4402" t="b">
        <v>1</v>
      </c>
      <c r="L4402">
        <v>34</v>
      </c>
      <c r="M4402">
        <v>11</v>
      </c>
      <c r="N4402" t="s">
        <v>15</v>
      </c>
      <c r="O4402">
        <v>102</v>
      </c>
      <c r="P4402" t="str">
        <f>IF(Table1[[#This Row],[Survival_Time_Months]]&lt;12,"&lt;1 Year",IF(Table1[[#This Row],[Survival_Time_Months]]&lt;60,"1-5 Years","5+ Years"))</f>
        <v>5+ Years</v>
      </c>
      <c r="Q4402" t="s">
        <v>14</v>
      </c>
      <c r="R4402" t="b">
        <v>1</v>
      </c>
      <c r="S4402" t="s">
        <v>13</v>
      </c>
    </row>
    <row r="4403" spans="1:19" x14ac:dyDescent="0.35">
      <c r="A4403" t="s">
        <v>4448</v>
      </c>
      <c r="B4403">
        <v>44</v>
      </c>
      <c r="C4403" t="str">
        <f>IF(Table1[[#This Row],[Age]]&lt;=10,"Child",IF(Table1[[#This Row],[Age]]&lt;=20,"Teen", IF(Table1[[#This Row],[Age]]&lt;=40, "Young Adult",IF(Table1[[#This Row],[Age]]&lt;=60, "Middle Age","Old Age"))))</f>
        <v>Middle Age</v>
      </c>
      <c r="D4403" t="s">
        <v>40</v>
      </c>
      <c r="E4403" t="s">
        <v>47</v>
      </c>
      <c r="F4403" t="s">
        <v>36</v>
      </c>
      <c r="G4403" s="2">
        <v>44067</v>
      </c>
      <c r="H4403" s="1">
        <f>YEAR(Table1[[#This Row],[Date_of_Diagnosis]])</f>
        <v>2020</v>
      </c>
      <c r="I4403" t="s">
        <v>42</v>
      </c>
      <c r="J4403" t="s">
        <v>38</v>
      </c>
      <c r="K4403" t="b">
        <v>1</v>
      </c>
      <c r="L4403">
        <v>62</v>
      </c>
      <c r="M4403">
        <v>14</v>
      </c>
      <c r="N4403" t="s">
        <v>12</v>
      </c>
      <c r="O4403">
        <v>112</v>
      </c>
      <c r="P4403" t="str">
        <f>IF(Table1[[#This Row],[Survival_Time_Months]]&lt;12,"&lt;1 Year",IF(Table1[[#This Row],[Survival_Time_Months]]&lt;60,"1-5 Years","5+ Years"))</f>
        <v>5+ Years</v>
      </c>
      <c r="Q4403" t="s">
        <v>14</v>
      </c>
      <c r="R4403" t="b">
        <v>1</v>
      </c>
      <c r="S4403" t="s">
        <v>19</v>
      </c>
    </row>
    <row r="4404" spans="1:19" x14ac:dyDescent="0.35">
      <c r="A4404" t="s">
        <v>4449</v>
      </c>
      <c r="B4404">
        <v>72</v>
      </c>
      <c r="C4404" t="str">
        <f>IF(Table1[[#This Row],[Age]]&lt;=10,"Child",IF(Table1[[#This Row],[Age]]&lt;=20,"Teen", IF(Table1[[#This Row],[Age]]&lt;=40, "Young Adult",IF(Table1[[#This Row],[Age]]&lt;=60, "Middle Age","Old Age"))))</f>
        <v>Old Age</v>
      </c>
      <c r="D4404" t="s">
        <v>5050</v>
      </c>
      <c r="E4404" t="s">
        <v>50</v>
      </c>
      <c r="F4404" t="s">
        <v>36</v>
      </c>
      <c r="G4404" s="2">
        <v>43653</v>
      </c>
      <c r="H4404" s="1">
        <f>YEAR(Table1[[#This Row],[Date_of_Diagnosis]])</f>
        <v>2019</v>
      </c>
      <c r="I4404" t="s">
        <v>37</v>
      </c>
      <c r="J4404" t="s">
        <v>45</v>
      </c>
      <c r="K4404" t="b">
        <v>0</v>
      </c>
      <c r="L4404">
        <v>2</v>
      </c>
      <c r="M4404">
        <v>0</v>
      </c>
      <c r="N4404" t="s">
        <v>9</v>
      </c>
      <c r="O4404">
        <v>15</v>
      </c>
      <c r="P4404" t="str">
        <f>IF(Table1[[#This Row],[Survival_Time_Months]]&lt;12,"&lt;1 Year",IF(Table1[[#This Row],[Survival_Time_Months]]&lt;60,"1-5 Years","5+ Years"))</f>
        <v>1-5 Years</v>
      </c>
      <c r="Q4404" t="s">
        <v>14</v>
      </c>
      <c r="R4404" t="b">
        <v>1</v>
      </c>
      <c r="S4404" t="s">
        <v>16</v>
      </c>
    </row>
    <row r="4405" spans="1:19" x14ac:dyDescent="0.35">
      <c r="A4405" t="s">
        <v>4450</v>
      </c>
      <c r="B4405">
        <v>86</v>
      </c>
      <c r="C4405" t="str">
        <f>IF(Table1[[#This Row],[Age]]&lt;=10,"Child",IF(Table1[[#This Row],[Age]]&lt;=20,"Teen", IF(Table1[[#This Row],[Age]]&lt;=40, "Young Adult",IF(Table1[[#This Row],[Age]]&lt;=60, "Middle Age","Old Age"))))</f>
        <v>Old Age</v>
      </c>
      <c r="D4405" t="s">
        <v>5049</v>
      </c>
      <c r="E4405" t="s">
        <v>47</v>
      </c>
      <c r="F4405" t="s">
        <v>41</v>
      </c>
      <c r="G4405" s="2">
        <v>44229</v>
      </c>
      <c r="H4405" s="1">
        <f>YEAR(Table1[[#This Row],[Date_of_Diagnosis]])</f>
        <v>2021</v>
      </c>
      <c r="I4405" t="s">
        <v>37</v>
      </c>
      <c r="J4405" t="s">
        <v>38</v>
      </c>
      <c r="K4405" t="b">
        <v>1</v>
      </c>
      <c r="L4405">
        <v>63</v>
      </c>
      <c r="M4405">
        <v>0</v>
      </c>
      <c r="N4405" t="s">
        <v>9</v>
      </c>
      <c r="O4405">
        <v>66</v>
      </c>
      <c r="P4405" t="str">
        <f>IF(Table1[[#This Row],[Survival_Time_Months]]&lt;12,"&lt;1 Year",IF(Table1[[#This Row],[Survival_Time_Months]]&lt;60,"1-5 Years","5+ Years"))</f>
        <v>5+ Years</v>
      </c>
      <c r="Q4405" t="s">
        <v>14</v>
      </c>
      <c r="R4405" t="b">
        <v>1</v>
      </c>
      <c r="S4405" t="s">
        <v>18</v>
      </c>
    </row>
    <row r="4406" spans="1:19" x14ac:dyDescent="0.35">
      <c r="A4406" t="s">
        <v>4451</v>
      </c>
      <c r="B4406">
        <v>38</v>
      </c>
      <c r="C4406" t="str">
        <f>IF(Table1[[#This Row],[Age]]&lt;=10,"Child",IF(Table1[[#This Row],[Age]]&lt;=20,"Teen", IF(Table1[[#This Row],[Age]]&lt;=40, "Young Adult",IF(Table1[[#This Row],[Age]]&lt;=60, "Middle Age","Old Age"))))</f>
        <v>Young Adult</v>
      </c>
      <c r="D4406" t="s">
        <v>5050</v>
      </c>
      <c r="E4406" t="s">
        <v>50</v>
      </c>
      <c r="F4406" t="s">
        <v>41</v>
      </c>
      <c r="G4406" s="2">
        <v>44022</v>
      </c>
      <c r="H4406" s="1">
        <f>YEAR(Table1[[#This Row],[Date_of_Diagnosis]])</f>
        <v>2020</v>
      </c>
      <c r="I4406" t="s">
        <v>48</v>
      </c>
      <c r="J4406" t="s">
        <v>2</v>
      </c>
      <c r="K4406" t="b">
        <v>0</v>
      </c>
      <c r="L4406">
        <v>60</v>
      </c>
      <c r="M4406">
        <v>11</v>
      </c>
      <c r="N4406" t="s">
        <v>12</v>
      </c>
      <c r="O4406">
        <v>96</v>
      </c>
      <c r="P4406" t="str">
        <f>IF(Table1[[#This Row],[Survival_Time_Months]]&lt;12,"&lt;1 Year",IF(Table1[[#This Row],[Survival_Time_Months]]&lt;60,"1-5 Years","5+ Years"))</f>
        <v>5+ Years</v>
      </c>
      <c r="Q4406" t="s">
        <v>10</v>
      </c>
      <c r="R4406" t="b">
        <v>0</v>
      </c>
      <c r="S4406" t="s">
        <v>18</v>
      </c>
    </row>
    <row r="4407" spans="1:19" x14ac:dyDescent="0.35">
      <c r="A4407" t="s">
        <v>4452</v>
      </c>
      <c r="B4407">
        <v>20</v>
      </c>
      <c r="C4407" t="str">
        <f>IF(Table1[[#This Row],[Age]]&lt;=10,"Child",IF(Table1[[#This Row],[Age]]&lt;=20,"Teen", IF(Table1[[#This Row],[Age]]&lt;=40, "Young Adult",IF(Table1[[#This Row],[Age]]&lt;=60, "Middle Age","Old Age"))))</f>
        <v>Teen</v>
      </c>
      <c r="D4407" t="s">
        <v>40</v>
      </c>
      <c r="E4407" t="s">
        <v>47</v>
      </c>
      <c r="F4407" t="s">
        <v>41</v>
      </c>
      <c r="G4407" s="2">
        <v>44427</v>
      </c>
      <c r="H4407" s="1">
        <f>YEAR(Table1[[#This Row],[Date_of_Diagnosis]])</f>
        <v>2021</v>
      </c>
      <c r="I4407" t="s">
        <v>42</v>
      </c>
      <c r="J4407" t="s">
        <v>2</v>
      </c>
      <c r="K4407" t="b">
        <v>0</v>
      </c>
      <c r="L4407">
        <v>55</v>
      </c>
      <c r="M4407">
        <v>10</v>
      </c>
      <c r="N4407" t="s">
        <v>9</v>
      </c>
      <c r="O4407">
        <v>25</v>
      </c>
      <c r="P4407" t="str">
        <f>IF(Table1[[#This Row],[Survival_Time_Months]]&lt;12,"&lt;1 Year",IF(Table1[[#This Row],[Survival_Time_Months]]&lt;60,"1-5 Years","5+ Years"))</f>
        <v>1-5 Years</v>
      </c>
      <c r="Q4407" t="s">
        <v>14</v>
      </c>
      <c r="R4407" t="b">
        <v>0</v>
      </c>
      <c r="S4407" t="s">
        <v>20</v>
      </c>
    </row>
    <row r="4408" spans="1:19" x14ac:dyDescent="0.35">
      <c r="A4408" t="s">
        <v>4453</v>
      </c>
      <c r="B4408">
        <v>1</v>
      </c>
      <c r="C4408" t="str">
        <f>IF(Table1[[#This Row],[Age]]&lt;=10,"Child",IF(Table1[[#This Row],[Age]]&lt;=20,"Teen", IF(Table1[[#This Row],[Age]]&lt;=40, "Young Adult",IF(Table1[[#This Row],[Age]]&lt;=60, "Middle Age","Old Age"))))</f>
        <v>Child</v>
      </c>
      <c r="D4408" t="s">
        <v>5049</v>
      </c>
      <c r="E4408" t="s">
        <v>50</v>
      </c>
      <c r="F4408" t="s">
        <v>41</v>
      </c>
      <c r="G4408" s="2">
        <v>44905</v>
      </c>
      <c r="H4408" s="1">
        <f>YEAR(Table1[[#This Row],[Date_of_Diagnosis]])</f>
        <v>2022</v>
      </c>
      <c r="I4408" t="s">
        <v>51</v>
      </c>
      <c r="J4408" t="s">
        <v>38</v>
      </c>
      <c r="K4408" t="b">
        <v>1</v>
      </c>
      <c r="L4408">
        <v>55</v>
      </c>
      <c r="M4408">
        <v>1</v>
      </c>
      <c r="N4408" t="s">
        <v>9</v>
      </c>
      <c r="O4408">
        <v>15</v>
      </c>
      <c r="P4408" t="str">
        <f>IF(Table1[[#This Row],[Survival_Time_Months]]&lt;12,"&lt;1 Year",IF(Table1[[#This Row],[Survival_Time_Months]]&lt;60,"1-5 Years","5+ Years"))</f>
        <v>1-5 Years</v>
      </c>
      <c r="Q4408" t="s">
        <v>14</v>
      </c>
      <c r="R4408" t="b">
        <v>1</v>
      </c>
      <c r="S4408" t="s">
        <v>22</v>
      </c>
    </row>
    <row r="4409" spans="1:19" x14ac:dyDescent="0.35">
      <c r="A4409" t="s">
        <v>4454</v>
      </c>
      <c r="B4409">
        <v>14</v>
      </c>
      <c r="C4409" t="str">
        <f>IF(Table1[[#This Row],[Age]]&lt;=10,"Child",IF(Table1[[#This Row],[Age]]&lt;=20,"Teen", IF(Table1[[#This Row],[Age]]&lt;=40, "Young Adult",IF(Table1[[#This Row],[Age]]&lt;=60, "Middle Age","Old Age"))))</f>
        <v>Teen</v>
      </c>
      <c r="D4409" t="s">
        <v>5049</v>
      </c>
      <c r="E4409" t="s">
        <v>35</v>
      </c>
      <c r="F4409" t="s">
        <v>44</v>
      </c>
      <c r="G4409" s="2">
        <v>44071</v>
      </c>
      <c r="H4409" s="1">
        <f>YEAR(Table1[[#This Row],[Date_of_Diagnosis]])</f>
        <v>2020</v>
      </c>
      <c r="I4409" t="s">
        <v>51</v>
      </c>
      <c r="J4409" t="s">
        <v>2</v>
      </c>
      <c r="K4409" t="b">
        <v>1</v>
      </c>
      <c r="L4409">
        <v>14</v>
      </c>
      <c r="M4409">
        <v>2</v>
      </c>
      <c r="N4409" t="s">
        <v>9</v>
      </c>
      <c r="O4409">
        <v>17</v>
      </c>
      <c r="P4409" t="str">
        <f>IF(Table1[[#This Row],[Survival_Time_Months]]&lt;12,"&lt;1 Year",IF(Table1[[#This Row],[Survival_Time_Months]]&lt;60,"1-5 Years","5+ Years"))</f>
        <v>1-5 Years</v>
      </c>
      <c r="Q4409" t="s">
        <v>14</v>
      </c>
      <c r="R4409" t="b">
        <v>1</v>
      </c>
      <c r="S4409" t="s">
        <v>23</v>
      </c>
    </row>
    <row r="4410" spans="1:19" x14ac:dyDescent="0.35">
      <c r="A4410" t="s">
        <v>4455</v>
      </c>
      <c r="B4410">
        <v>6</v>
      </c>
      <c r="C4410" t="str">
        <f>IF(Table1[[#This Row],[Age]]&lt;=10,"Child",IF(Table1[[#This Row],[Age]]&lt;=20,"Teen", IF(Table1[[#This Row],[Age]]&lt;=40, "Young Adult",IF(Table1[[#This Row],[Age]]&lt;=60, "Middle Age","Old Age"))))</f>
        <v>Child</v>
      </c>
      <c r="D4410" t="s">
        <v>40</v>
      </c>
      <c r="E4410" t="s">
        <v>35</v>
      </c>
      <c r="F4410" t="s">
        <v>44</v>
      </c>
      <c r="G4410" s="2">
        <v>45317</v>
      </c>
      <c r="H4410" s="1">
        <f>YEAR(Table1[[#This Row],[Date_of_Diagnosis]])</f>
        <v>2024</v>
      </c>
      <c r="I4410" t="s">
        <v>42</v>
      </c>
      <c r="J4410" t="s">
        <v>38</v>
      </c>
      <c r="K4410" t="b">
        <v>0</v>
      </c>
      <c r="L4410">
        <v>24</v>
      </c>
      <c r="M4410">
        <v>10</v>
      </c>
      <c r="N4410" t="s">
        <v>12</v>
      </c>
      <c r="O4410">
        <v>56</v>
      </c>
      <c r="P4410" t="str">
        <f>IF(Table1[[#This Row],[Survival_Time_Months]]&lt;12,"&lt;1 Year",IF(Table1[[#This Row],[Survival_Time_Months]]&lt;60,"1-5 Years","5+ Years"))</f>
        <v>1-5 Years</v>
      </c>
      <c r="Q4410" t="s">
        <v>10</v>
      </c>
      <c r="R4410" t="b">
        <v>1</v>
      </c>
      <c r="S4410" t="s">
        <v>19</v>
      </c>
    </row>
    <row r="4411" spans="1:19" x14ac:dyDescent="0.35">
      <c r="A4411" t="s">
        <v>4456</v>
      </c>
      <c r="B4411">
        <v>4</v>
      </c>
      <c r="C4411" t="str">
        <f>IF(Table1[[#This Row],[Age]]&lt;=10,"Child",IF(Table1[[#This Row],[Age]]&lt;=20,"Teen", IF(Table1[[#This Row],[Age]]&lt;=40, "Young Adult",IF(Table1[[#This Row],[Age]]&lt;=60, "Middle Age","Old Age"))))</f>
        <v>Child</v>
      </c>
      <c r="D4411" t="s">
        <v>5049</v>
      </c>
      <c r="E4411" t="s">
        <v>47</v>
      </c>
      <c r="F4411" t="s">
        <v>36</v>
      </c>
      <c r="G4411" s="2">
        <v>44237</v>
      </c>
      <c r="H4411" s="1">
        <f>YEAR(Table1[[#This Row],[Date_of_Diagnosis]])</f>
        <v>2021</v>
      </c>
      <c r="I4411" t="s">
        <v>48</v>
      </c>
      <c r="J4411" t="s">
        <v>2</v>
      </c>
      <c r="K4411" t="b">
        <v>0</v>
      </c>
      <c r="L4411">
        <v>1</v>
      </c>
      <c r="M4411">
        <v>16</v>
      </c>
      <c r="N4411" t="s">
        <v>15</v>
      </c>
      <c r="O4411">
        <v>5</v>
      </c>
      <c r="P4411" t="str">
        <f>IF(Table1[[#This Row],[Survival_Time_Months]]&lt;12,"&lt;1 Year",IF(Table1[[#This Row],[Survival_Time_Months]]&lt;60,"1-5 Years","5+ Years"))</f>
        <v>&lt;1 Year</v>
      </c>
      <c r="Q4411" t="s">
        <v>10</v>
      </c>
      <c r="R4411" t="b">
        <v>1</v>
      </c>
      <c r="S4411" t="s">
        <v>17</v>
      </c>
    </row>
    <row r="4412" spans="1:19" x14ac:dyDescent="0.35">
      <c r="A4412" t="s">
        <v>4457</v>
      </c>
      <c r="B4412">
        <v>48</v>
      </c>
      <c r="C4412" t="str">
        <f>IF(Table1[[#This Row],[Age]]&lt;=10,"Child",IF(Table1[[#This Row],[Age]]&lt;=20,"Teen", IF(Table1[[#This Row],[Age]]&lt;=40, "Young Adult",IF(Table1[[#This Row],[Age]]&lt;=60, "Middle Age","Old Age"))))</f>
        <v>Middle Age</v>
      </c>
      <c r="D4412" t="s">
        <v>5049</v>
      </c>
      <c r="E4412" t="s">
        <v>50</v>
      </c>
      <c r="F4412" t="s">
        <v>36</v>
      </c>
      <c r="G4412" s="2">
        <v>44571</v>
      </c>
      <c r="H4412" s="1">
        <f>YEAR(Table1[[#This Row],[Date_of_Diagnosis]])</f>
        <v>2022</v>
      </c>
      <c r="I4412" t="s">
        <v>51</v>
      </c>
      <c r="J4412" t="s">
        <v>45</v>
      </c>
      <c r="K4412" t="b">
        <v>0</v>
      </c>
      <c r="L4412">
        <v>35</v>
      </c>
      <c r="M4412">
        <v>6</v>
      </c>
      <c r="N4412" t="s">
        <v>12</v>
      </c>
      <c r="O4412">
        <v>38</v>
      </c>
      <c r="P4412" t="str">
        <f>IF(Table1[[#This Row],[Survival_Time_Months]]&lt;12,"&lt;1 Year",IF(Table1[[#This Row],[Survival_Time_Months]]&lt;60,"1-5 Years","5+ Years"))</f>
        <v>1-5 Years</v>
      </c>
      <c r="Q4412" t="s">
        <v>14</v>
      </c>
      <c r="R4412" t="b">
        <v>0</v>
      </c>
      <c r="S4412" t="s">
        <v>16</v>
      </c>
    </row>
    <row r="4413" spans="1:19" x14ac:dyDescent="0.35">
      <c r="A4413" t="s">
        <v>4458</v>
      </c>
      <c r="B4413">
        <v>81</v>
      </c>
      <c r="C4413" t="str">
        <f>IF(Table1[[#This Row],[Age]]&lt;=10,"Child",IF(Table1[[#This Row],[Age]]&lt;=20,"Teen", IF(Table1[[#This Row],[Age]]&lt;=40, "Young Adult",IF(Table1[[#This Row],[Age]]&lt;=60, "Middle Age","Old Age"))))</f>
        <v>Old Age</v>
      </c>
      <c r="D4413" t="s">
        <v>40</v>
      </c>
      <c r="E4413" t="s">
        <v>35</v>
      </c>
      <c r="F4413" t="s">
        <v>41</v>
      </c>
      <c r="G4413" s="2">
        <v>43556</v>
      </c>
      <c r="H4413" s="1">
        <f>YEAR(Table1[[#This Row],[Date_of_Diagnosis]])</f>
        <v>2019</v>
      </c>
      <c r="I4413" t="s">
        <v>37</v>
      </c>
      <c r="J4413" t="s">
        <v>38</v>
      </c>
      <c r="K4413" t="b">
        <v>0</v>
      </c>
      <c r="L4413">
        <v>35</v>
      </c>
      <c r="M4413">
        <v>14</v>
      </c>
      <c r="N4413" t="s">
        <v>9</v>
      </c>
      <c r="O4413">
        <v>119</v>
      </c>
      <c r="P4413" t="str">
        <f>IF(Table1[[#This Row],[Survival_Time_Months]]&lt;12,"&lt;1 Year",IF(Table1[[#This Row],[Survival_Time_Months]]&lt;60,"1-5 Years","5+ Years"))</f>
        <v>5+ Years</v>
      </c>
      <c r="Q4413" t="s">
        <v>14</v>
      </c>
      <c r="R4413" t="b">
        <v>1</v>
      </c>
      <c r="S4413" t="s">
        <v>20</v>
      </c>
    </row>
    <row r="4414" spans="1:19" x14ac:dyDescent="0.35">
      <c r="A4414" t="s">
        <v>4459</v>
      </c>
      <c r="B4414">
        <v>80</v>
      </c>
      <c r="C4414" t="str">
        <f>IF(Table1[[#This Row],[Age]]&lt;=10,"Child",IF(Table1[[#This Row],[Age]]&lt;=20,"Teen", IF(Table1[[#This Row],[Age]]&lt;=40, "Young Adult",IF(Table1[[#This Row],[Age]]&lt;=60, "Middle Age","Old Age"))))</f>
        <v>Old Age</v>
      </c>
      <c r="D4414" t="s">
        <v>40</v>
      </c>
      <c r="E4414" t="s">
        <v>50</v>
      </c>
      <c r="F4414" t="s">
        <v>44</v>
      </c>
      <c r="G4414" s="2">
        <v>44212</v>
      </c>
      <c r="H4414" s="1">
        <f>YEAR(Table1[[#This Row],[Date_of_Diagnosis]])</f>
        <v>2021</v>
      </c>
      <c r="I4414" t="s">
        <v>42</v>
      </c>
      <c r="J4414" t="s">
        <v>45</v>
      </c>
      <c r="K4414" t="b">
        <v>1</v>
      </c>
      <c r="L4414">
        <v>69</v>
      </c>
      <c r="M4414">
        <v>2</v>
      </c>
      <c r="N4414" t="s">
        <v>12</v>
      </c>
      <c r="O4414">
        <v>61</v>
      </c>
      <c r="P4414" t="str">
        <f>IF(Table1[[#This Row],[Survival_Time_Months]]&lt;12,"&lt;1 Year",IF(Table1[[#This Row],[Survival_Time_Months]]&lt;60,"1-5 Years","5+ Years"))</f>
        <v>5+ Years</v>
      </c>
      <c r="Q4414" t="s">
        <v>14</v>
      </c>
      <c r="R4414" t="b">
        <v>1</v>
      </c>
      <c r="S4414" t="s">
        <v>16</v>
      </c>
    </row>
    <row r="4415" spans="1:19" x14ac:dyDescent="0.35">
      <c r="A4415" t="s">
        <v>4460</v>
      </c>
      <c r="B4415">
        <v>61</v>
      </c>
      <c r="C4415" t="str">
        <f>IF(Table1[[#This Row],[Age]]&lt;=10,"Child",IF(Table1[[#This Row],[Age]]&lt;=20,"Teen", IF(Table1[[#This Row],[Age]]&lt;=40, "Young Adult",IF(Table1[[#This Row],[Age]]&lt;=60, "Middle Age","Old Age"))))</f>
        <v>Old Age</v>
      </c>
      <c r="D4415" t="s">
        <v>5049</v>
      </c>
      <c r="E4415" t="s">
        <v>35</v>
      </c>
      <c r="F4415" t="s">
        <v>36</v>
      </c>
      <c r="G4415" s="2">
        <v>44188</v>
      </c>
      <c r="H4415" s="1">
        <f>YEAR(Table1[[#This Row],[Date_of_Diagnosis]])</f>
        <v>2020</v>
      </c>
      <c r="I4415" t="s">
        <v>48</v>
      </c>
      <c r="J4415" t="s">
        <v>2</v>
      </c>
      <c r="K4415" t="b">
        <v>0</v>
      </c>
      <c r="L4415">
        <v>27</v>
      </c>
      <c r="M4415">
        <v>12</v>
      </c>
      <c r="N4415" t="s">
        <v>9</v>
      </c>
      <c r="O4415">
        <v>69</v>
      </c>
      <c r="P4415" t="str">
        <f>IF(Table1[[#This Row],[Survival_Time_Months]]&lt;12,"&lt;1 Year",IF(Table1[[#This Row],[Survival_Time_Months]]&lt;60,"1-5 Years","5+ Years"))</f>
        <v>5+ Years</v>
      </c>
      <c r="Q4415" t="s">
        <v>14</v>
      </c>
      <c r="R4415" t="b">
        <v>1</v>
      </c>
      <c r="S4415" t="s">
        <v>22</v>
      </c>
    </row>
    <row r="4416" spans="1:19" x14ac:dyDescent="0.35">
      <c r="A4416" t="s">
        <v>4461</v>
      </c>
      <c r="B4416">
        <v>8</v>
      </c>
      <c r="C4416" t="str">
        <f>IF(Table1[[#This Row],[Age]]&lt;=10,"Child",IF(Table1[[#This Row],[Age]]&lt;=20,"Teen", IF(Table1[[#This Row],[Age]]&lt;=40, "Young Adult",IF(Table1[[#This Row],[Age]]&lt;=60, "Middle Age","Old Age"))))</f>
        <v>Child</v>
      </c>
      <c r="D4416" t="s">
        <v>40</v>
      </c>
      <c r="E4416" t="s">
        <v>35</v>
      </c>
      <c r="F4416" t="s">
        <v>44</v>
      </c>
      <c r="G4416" s="2">
        <v>45604</v>
      </c>
      <c r="H4416" s="1">
        <f>YEAR(Table1[[#This Row],[Date_of_Diagnosis]])</f>
        <v>2024</v>
      </c>
      <c r="I4416" t="s">
        <v>51</v>
      </c>
      <c r="J4416" t="s">
        <v>38</v>
      </c>
      <c r="K4416" t="b">
        <v>0</v>
      </c>
      <c r="L4416">
        <v>16</v>
      </c>
      <c r="M4416">
        <v>1</v>
      </c>
      <c r="N4416" t="s">
        <v>15</v>
      </c>
      <c r="O4416">
        <v>83</v>
      </c>
      <c r="P4416" t="str">
        <f>IF(Table1[[#This Row],[Survival_Time_Months]]&lt;12,"&lt;1 Year",IF(Table1[[#This Row],[Survival_Time_Months]]&lt;60,"1-5 Years","5+ Years"))</f>
        <v>5+ Years</v>
      </c>
      <c r="Q4416" t="s">
        <v>14</v>
      </c>
      <c r="R4416" t="b">
        <v>0</v>
      </c>
      <c r="S4416" t="s">
        <v>19</v>
      </c>
    </row>
    <row r="4417" spans="1:19" x14ac:dyDescent="0.35">
      <c r="A4417" t="s">
        <v>4462</v>
      </c>
      <c r="B4417">
        <v>58</v>
      </c>
      <c r="C4417" t="str">
        <f>IF(Table1[[#This Row],[Age]]&lt;=10,"Child",IF(Table1[[#This Row],[Age]]&lt;=20,"Teen", IF(Table1[[#This Row],[Age]]&lt;=40, "Young Adult",IF(Table1[[#This Row],[Age]]&lt;=60, "Middle Age","Old Age"))))</f>
        <v>Middle Age</v>
      </c>
      <c r="D4417" t="s">
        <v>5049</v>
      </c>
      <c r="E4417" t="s">
        <v>50</v>
      </c>
      <c r="F4417" t="s">
        <v>44</v>
      </c>
      <c r="G4417" s="2">
        <v>43891</v>
      </c>
      <c r="H4417" s="1">
        <f>YEAR(Table1[[#This Row],[Date_of_Diagnosis]])</f>
        <v>2020</v>
      </c>
      <c r="I4417" t="s">
        <v>37</v>
      </c>
      <c r="J4417" t="s">
        <v>38</v>
      </c>
      <c r="K4417" t="b">
        <v>0</v>
      </c>
      <c r="L4417">
        <v>23</v>
      </c>
      <c r="M4417">
        <v>1</v>
      </c>
      <c r="N4417" t="s">
        <v>9</v>
      </c>
      <c r="O4417">
        <v>83</v>
      </c>
      <c r="P4417" t="str">
        <f>IF(Table1[[#This Row],[Survival_Time_Months]]&lt;12,"&lt;1 Year",IF(Table1[[#This Row],[Survival_Time_Months]]&lt;60,"1-5 Years","5+ Years"))</f>
        <v>5+ Years</v>
      </c>
      <c r="Q4417" t="s">
        <v>14</v>
      </c>
      <c r="R4417" t="b">
        <v>1</v>
      </c>
      <c r="S4417" t="s">
        <v>18</v>
      </c>
    </row>
    <row r="4418" spans="1:19" x14ac:dyDescent="0.35">
      <c r="A4418" t="s">
        <v>4463</v>
      </c>
      <c r="B4418">
        <v>46</v>
      </c>
      <c r="C4418" t="str">
        <f>IF(Table1[[#This Row],[Age]]&lt;=10,"Child",IF(Table1[[#This Row],[Age]]&lt;=20,"Teen", IF(Table1[[#This Row],[Age]]&lt;=40, "Young Adult",IF(Table1[[#This Row],[Age]]&lt;=60, "Middle Age","Old Age"))))</f>
        <v>Middle Age</v>
      </c>
      <c r="D4418" t="s">
        <v>5050</v>
      </c>
      <c r="E4418" t="s">
        <v>47</v>
      </c>
      <c r="F4418" t="s">
        <v>41</v>
      </c>
      <c r="G4418" s="2">
        <v>45649</v>
      </c>
      <c r="H4418" s="1">
        <f>YEAR(Table1[[#This Row],[Date_of_Diagnosis]])</f>
        <v>2024</v>
      </c>
      <c r="I4418" t="s">
        <v>51</v>
      </c>
      <c r="J4418" t="s">
        <v>38</v>
      </c>
      <c r="K4418" t="b">
        <v>0</v>
      </c>
      <c r="L4418">
        <v>38</v>
      </c>
      <c r="M4418">
        <v>2</v>
      </c>
      <c r="N4418" t="s">
        <v>9</v>
      </c>
      <c r="O4418">
        <v>48</v>
      </c>
      <c r="P4418" t="str">
        <f>IF(Table1[[#This Row],[Survival_Time_Months]]&lt;12,"&lt;1 Year",IF(Table1[[#This Row],[Survival_Time_Months]]&lt;60,"1-5 Years","5+ Years"))</f>
        <v>1-5 Years</v>
      </c>
      <c r="Q4418" t="s">
        <v>14</v>
      </c>
      <c r="R4418" t="b">
        <v>1</v>
      </c>
      <c r="S4418" t="s">
        <v>22</v>
      </c>
    </row>
    <row r="4419" spans="1:19" x14ac:dyDescent="0.35">
      <c r="A4419" t="s">
        <v>4464</v>
      </c>
      <c r="B4419">
        <v>23</v>
      </c>
      <c r="C4419" t="str">
        <f>IF(Table1[[#This Row],[Age]]&lt;=10,"Child",IF(Table1[[#This Row],[Age]]&lt;=20,"Teen", IF(Table1[[#This Row],[Age]]&lt;=40, "Young Adult",IF(Table1[[#This Row],[Age]]&lt;=60, "Middle Age","Old Age"))))</f>
        <v>Young Adult</v>
      </c>
      <c r="D4419" t="s">
        <v>5049</v>
      </c>
      <c r="E4419" t="s">
        <v>35</v>
      </c>
      <c r="F4419" t="s">
        <v>41</v>
      </c>
      <c r="G4419" s="2">
        <v>45633</v>
      </c>
      <c r="H4419" s="1">
        <f>YEAR(Table1[[#This Row],[Date_of_Diagnosis]])</f>
        <v>2024</v>
      </c>
      <c r="I4419" t="s">
        <v>48</v>
      </c>
      <c r="J4419" t="s">
        <v>2</v>
      </c>
      <c r="K4419" t="b">
        <v>0</v>
      </c>
      <c r="L4419">
        <v>40</v>
      </c>
      <c r="M4419">
        <v>2</v>
      </c>
      <c r="N4419" t="s">
        <v>15</v>
      </c>
      <c r="O4419">
        <v>1</v>
      </c>
      <c r="P4419" t="str">
        <f>IF(Table1[[#This Row],[Survival_Time_Months]]&lt;12,"&lt;1 Year",IF(Table1[[#This Row],[Survival_Time_Months]]&lt;60,"1-5 Years","5+ Years"))</f>
        <v>&lt;1 Year</v>
      </c>
      <c r="Q4419" t="s">
        <v>14</v>
      </c>
      <c r="R4419" t="b">
        <v>1</v>
      </c>
      <c r="S4419" t="s">
        <v>16</v>
      </c>
    </row>
    <row r="4420" spans="1:19" x14ac:dyDescent="0.35">
      <c r="A4420" t="s">
        <v>4465</v>
      </c>
      <c r="B4420">
        <v>39</v>
      </c>
      <c r="C4420" t="str">
        <f>IF(Table1[[#This Row],[Age]]&lt;=10,"Child",IF(Table1[[#This Row],[Age]]&lt;=20,"Teen", IF(Table1[[#This Row],[Age]]&lt;=40, "Young Adult",IF(Table1[[#This Row],[Age]]&lt;=60, "Middle Age","Old Age"))))</f>
        <v>Young Adult</v>
      </c>
      <c r="D4420" t="s">
        <v>5050</v>
      </c>
      <c r="E4420" t="s">
        <v>47</v>
      </c>
      <c r="F4420" t="s">
        <v>44</v>
      </c>
      <c r="G4420" s="2">
        <v>43561</v>
      </c>
      <c r="H4420" s="1">
        <f>YEAR(Table1[[#This Row],[Date_of_Diagnosis]])</f>
        <v>2019</v>
      </c>
      <c r="I4420" t="s">
        <v>42</v>
      </c>
      <c r="J4420" t="s">
        <v>45</v>
      </c>
      <c r="K4420" t="b">
        <v>0</v>
      </c>
      <c r="L4420">
        <v>54</v>
      </c>
      <c r="M4420">
        <v>11</v>
      </c>
      <c r="N4420" t="s">
        <v>9</v>
      </c>
      <c r="O4420">
        <v>64</v>
      </c>
      <c r="P4420" t="str">
        <f>IF(Table1[[#This Row],[Survival_Time_Months]]&lt;12,"&lt;1 Year",IF(Table1[[#This Row],[Survival_Time_Months]]&lt;60,"1-5 Years","5+ Years"))</f>
        <v>5+ Years</v>
      </c>
      <c r="Q4420" t="s">
        <v>10</v>
      </c>
      <c r="R4420" t="b">
        <v>1</v>
      </c>
      <c r="S4420" t="s">
        <v>19</v>
      </c>
    </row>
    <row r="4421" spans="1:19" x14ac:dyDescent="0.35">
      <c r="A4421" t="s">
        <v>4466</v>
      </c>
      <c r="B4421">
        <v>46</v>
      </c>
      <c r="C4421" t="str">
        <f>IF(Table1[[#This Row],[Age]]&lt;=10,"Child",IF(Table1[[#This Row],[Age]]&lt;=20,"Teen", IF(Table1[[#This Row],[Age]]&lt;=40, "Young Adult",IF(Table1[[#This Row],[Age]]&lt;=60, "Middle Age","Old Age"))))</f>
        <v>Middle Age</v>
      </c>
      <c r="D4421" t="s">
        <v>40</v>
      </c>
      <c r="E4421" t="s">
        <v>47</v>
      </c>
      <c r="F4421" t="s">
        <v>36</v>
      </c>
      <c r="G4421" s="2">
        <v>44629</v>
      </c>
      <c r="H4421" s="1">
        <f>YEAR(Table1[[#This Row],[Date_of_Diagnosis]])</f>
        <v>2022</v>
      </c>
      <c r="I4421" t="s">
        <v>51</v>
      </c>
      <c r="J4421" t="s">
        <v>38</v>
      </c>
      <c r="K4421" t="b">
        <v>1</v>
      </c>
      <c r="L4421">
        <v>35</v>
      </c>
      <c r="M4421">
        <v>5</v>
      </c>
      <c r="N4421" t="s">
        <v>9</v>
      </c>
      <c r="O4421">
        <v>6</v>
      </c>
      <c r="P4421" t="str">
        <f>IF(Table1[[#This Row],[Survival_Time_Months]]&lt;12,"&lt;1 Year",IF(Table1[[#This Row],[Survival_Time_Months]]&lt;60,"1-5 Years","5+ Years"))</f>
        <v>&lt;1 Year</v>
      </c>
      <c r="Q4421" t="s">
        <v>10</v>
      </c>
      <c r="R4421" t="b">
        <v>0</v>
      </c>
      <c r="S4421" t="s">
        <v>16</v>
      </c>
    </row>
    <row r="4422" spans="1:19" x14ac:dyDescent="0.35">
      <c r="A4422" t="s">
        <v>4467</v>
      </c>
      <c r="B4422">
        <v>48</v>
      </c>
      <c r="C4422" t="str">
        <f>IF(Table1[[#This Row],[Age]]&lt;=10,"Child",IF(Table1[[#This Row],[Age]]&lt;=20,"Teen", IF(Table1[[#This Row],[Age]]&lt;=40, "Young Adult",IF(Table1[[#This Row],[Age]]&lt;=60, "Middle Age","Old Age"))))</f>
        <v>Middle Age</v>
      </c>
      <c r="D4422" t="s">
        <v>5049</v>
      </c>
      <c r="E4422" t="s">
        <v>50</v>
      </c>
      <c r="F4422" t="s">
        <v>44</v>
      </c>
      <c r="G4422" s="2">
        <v>44091</v>
      </c>
      <c r="H4422" s="1">
        <f>YEAR(Table1[[#This Row],[Date_of_Diagnosis]])</f>
        <v>2020</v>
      </c>
      <c r="I4422" t="s">
        <v>37</v>
      </c>
      <c r="J4422" t="s">
        <v>45</v>
      </c>
      <c r="K4422" t="b">
        <v>0</v>
      </c>
      <c r="L4422">
        <v>20</v>
      </c>
      <c r="M4422">
        <v>6</v>
      </c>
      <c r="N4422" t="s">
        <v>9</v>
      </c>
      <c r="O4422">
        <v>35</v>
      </c>
      <c r="P4422" t="str">
        <f>IF(Table1[[#This Row],[Survival_Time_Months]]&lt;12,"&lt;1 Year",IF(Table1[[#This Row],[Survival_Time_Months]]&lt;60,"1-5 Years","5+ Years"))</f>
        <v>1-5 Years</v>
      </c>
      <c r="Q4422" t="s">
        <v>10</v>
      </c>
      <c r="R4422" t="b">
        <v>0</v>
      </c>
      <c r="S4422" t="s">
        <v>11</v>
      </c>
    </row>
    <row r="4423" spans="1:19" x14ac:dyDescent="0.35">
      <c r="A4423" t="s">
        <v>4468</v>
      </c>
      <c r="B4423">
        <v>8</v>
      </c>
      <c r="C4423" t="str">
        <f>IF(Table1[[#This Row],[Age]]&lt;=10,"Child",IF(Table1[[#This Row],[Age]]&lt;=20,"Teen", IF(Table1[[#This Row],[Age]]&lt;=40, "Young Adult",IF(Table1[[#This Row],[Age]]&lt;=60, "Middle Age","Old Age"))))</f>
        <v>Child</v>
      </c>
      <c r="D4423" t="s">
        <v>40</v>
      </c>
      <c r="E4423" t="s">
        <v>47</v>
      </c>
      <c r="F4423" t="s">
        <v>36</v>
      </c>
      <c r="G4423" s="2">
        <v>44940</v>
      </c>
      <c r="H4423" s="1">
        <f>YEAR(Table1[[#This Row],[Date_of_Diagnosis]])</f>
        <v>2023</v>
      </c>
      <c r="I4423" t="s">
        <v>37</v>
      </c>
      <c r="J4423" t="s">
        <v>45</v>
      </c>
      <c r="K4423" t="b">
        <v>1</v>
      </c>
      <c r="L4423">
        <v>36</v>
      </c>
      <c r="M4423">
        <v>11</v>
      </c>
      <c r="N4423" t="s">
        <v>15</v>
      </c>
      <c r="O4423">
        <v>83</v>
      </c>
      <c r="P4423" t="str">
        <f>IF(Table1[[#This Row],[Survival_Time_Months]]&lt;12,"&lt;1 Year",IF(Table1[[#This Row],[Survival_Time_Months]]&lt;60,"1-5 Years","5+ Years"))</f>
        <v>5+ Years</v>
      </c>
      <c r="Q4423" t="s">
        <v>10</v>
      </c>
      <c r="R4423" t="b">
        <v>1</v>
      </c>
      <c r="S4423" t="s">
        <v>17</v>
      </c>
    </row>
    <row r="4424" spans="1:19" x14ac:dyDescent="0.35">
      <c r="A4424" t="s">
        <v>4469</v>
      </c>
      <c r="B4424">
        <v>73</v>
      </c>
      <c r="C4424" t="str">
        <f>IF(Table1[[#This Row],[Age]]&lt;=10,"Child",IF(Table1[[#This Row],[Age]]&lt;=20,"Teen", IF(Table1[[#This Row],[Age]]&lt;=40, "Young Adult",IF(Table1[[#This Row],[Age]]&lt;=60, "Middle Age","Old Age"))))</f>
        <v>Old Age</v>
      </c>
      <c r="D4424" t="s">
        <v>40</v>
      </c>
      <c r="E4424" t="s">
        <v>50</v>
      </c>
      <c r="F4424" t="s">
        <v>41</v>
      </c>
      <c r="G4424" s="2">
        <v>45099</v>
      </c>
      <c r="H4424" s="1">
        <f>YEAR(Table1[[#This Row],[Date_of_Diagnosis]])</f>
        <v>2023</v>
      </c>
      <c r="I4424" t="s">
        <v>42</v>
      </c>
      <c r="J4424" t="s">
        <v>38</v>
      </c>
      <c r="K4424" t="b">
        <v>0</v>
      </c>
      <c r="L4424">
        <v>21</v>
      </c>
      <c r="M4424">
        <v>10</v>
      </c>
      <c r="N4424" t="s">
        <v>9</v>
      </c>
      <c r="O4424">
        <v>33</v>
      </c>
      <c r="P4424" t="str">
        <f>IF(Table1[[#This Row],[Survival_Time_Months]]&lt;12,"&lt;1 Year",IF(Table1[[#This Row],[Survival_Time_Months]]&lt;60,"1-5 Years","5+ Years"))</f>
        <v>1-5 Years</v>
      </c>
      <c r="Q4424" t="s">
        <v>10</v>
      </c>
      <c r="R4424" t="b">
        <v>0</v>
      </c>
      <c r="S4424" t="s">
        <v>19</v>
      </c>
    </row>
    <row r="4425" spans="1:19" x14ac:dyDescent="0.35">
      <c r="A4425" t="s">
        <v>4470</v>
      </c>
      <c r="B4425">
        <v>15</v>
      </c>
      <c r="C4425" t="str">
        <f>IF(Table1[[#This Row],[Age]]&lt;=10,"Child",IF(Table1[[#This Row],[Age]]&lt;=20,"Teen", IF(Table1[[#This Row],[Age]]&lt;=40, "Young Adult",IF(Table1[[#This Row],[Age]]&lt;=60, "Middle Age","Old Age"))))</f>
        <v>Teen</v>
      </c>
      <c r="D4425" t="s">
        <v>5049</v>
      </c>
      <c r="E4425" t="s">
        <v>35</v>
      </c>
      <c r="F4425" t="s">
        <v>44</v>
      </c>
      <c r="G4425" s="2">
        <v>43490</v>
      </c>
      <c r="H4425" s="1">
        <f>YEAR(Table1[[#This Row],[Date_of_Diagnosis]])</f>
        <v>2019</v>
      </c>
      <c r="I4425" t="s">
        <v>42</v>
      </c>
      <c r="J4425" t="s">
        <v>45</v>
      </c>
      <c r="K4425" t="b">
        <v>1</v>
      </c>
      <c r="L4425">
        <v>53</v>
      </c>
      <c r="M4425">
        <v>12</v>
      </c>
      <c r="N4425" t="s">
        <v>15</v>
      </c>
      <c r="O4425">
        <v>25</v>
      </c>
      <c r="P4425" t="str">
        <f>IF(Table1[[#This Row],[Survival_Time_Months]]&lt;12,"&lt;1 Year",IF(Table1[[#This Row],[Survival_Time_Months]]&lt;60,"1-5 Years","5+ Years"))</f>
        <v>1-5 Years</v>
      </c>
      <c r="Q4425" t="s">
        <v>10</v>
      </c>
      <c r="R4425" t="b">
        <v>0</v>
      </c>
      <c r="S4425" t="s">
        <v>18</v>
      </c>
    </row>
    <row r="4426" spans="1:19" x14ac:dyDescent="0.35">
      <c r="A4426" t="s">
        <v>4471</v>
      </c>
      <c r="B4426">
        <v>24</v>
      </c>
      <c r="C4426" t="str">
        <f>IF(Table1[[#This Row],[Age]]&lt;=10,"Child",IF(Table1[[#This Row],[Age]]&lt;=20,"Teen", IF(Table1[[#This Row],[Age]]&lt;=40, "Young Adult",IF(Table1[[#This Row],[Age]]&lt;=60, "Middle Age","Old Age"))))</f>
        <v>Young Adult</v>
      </c>
      <c r="D4426" t="s">
        <v>40</v>
      </c>
      <c r="E4426" t="s">
        <v>35</v>
      </c>
      <c r="F4426" t="s">
        <v>41</v>
      </c>
      <c r="G4426" s="2">
        <v>43494</v>
      </c>
      <c r="H4426" s="1">
        <f>YEAR(Table1[[#This Row],[Date_of_Diagnosis]])</f>
        <v>2019</v>
      </c>
      <c r="I4426" t="s">
        <v>42</v>
      </c>
      <c r="J4426" t="s">
        <v>38</v>
      </c>
      <c r="K4426" t="b">
        <v>0</v>
      </c>
      <c r="L4426">
        <v>33</v>
      </c>
      <c r="M4426">
        <v>18</v>
      </c>
      <c r="N4426" t="s">
        <v>12</v>
      </c>
      <c r="O4426">
        <v>107</v>
      </c>
      <c r="P4426" t="str">
        <f>IF(Table1[[#This Row],[Survival_Time_Months]]&lt;12,"&lt;1 Year",IF(Table1[[#This Row],[Survival_Time_Months]]&lt;60,"1-5 Years","5+ Years"))</f>
        <v>5+ Years</v>
      </c>
      <c r="Q4426" t="s">
        <v>14</v>
      </c>
      <c r="R4426" t="b">
        <v>0</v>
      </c>
      <c r="S4426" t="s">
        <v>22</v>
      </c>
    </row>
    <row r="4427" spans="1:19" x14ac:dyDescent="0.35">
      <c r="A4427" t="s">
        <v>4472</v>
      </c>
      <c r="B4427">
        <v>18</v>
      </c>
      <c r="C4427" t="str">
        <f>IF(Table1[[#This Row],[Age]]&lt;=10,"Child",IF(Table1[[#This Row],[Age]]&lt;=20,"Teen", IF(Table1[[#This Row],[Age]]&lt;=40, "Young Adult",IF(Table1[[#This Row],[Age]]&lt;=60, "Middle Age","Old Age"))))</f>
        <v>Teen</v>
      </c>
      <c r="D4427" t="s">
        <v>5050</v>
      </c>
      <c r="E4427" t="s">
        <v>35</v>
      </c>
      <c r="F4427" t="s">
        <v>36</v>
      </c>
      <c r="G4427" s="2">
        <v>44540</v>
      </c>
      <c r="H4427" s="1">
        <f>YEAR(Table1[[#This Row],[Date_of_Diagnosis]])</f>
        <v>2021</v>
      </c>
      <c r="I4427" t="s">
        <v>42</v>
      </c>
      <c r="J4427" t="s">
        <v>2</v>
      </c>
      <c r="K4427" t="b">
        <v>0</v>
      </c>
      <c r="L4427">
        <v>55</v>
      </c>
      <c r="M4427">
        <v>3</v>
      </c>
      <c r="N4427" t="s">
        <v>15</v>
      </c>
      <c r="O4427">
        <v>65</v>
      </c>
      <c r="P4427" t="str">
        <f>IF(Table1[[#This Row],[Survival_Time_Months]]&lt;12,"&lt;1 Year",IF(Table1[[#This Row],[Survival_Time_Months]]&lt;60,"1-5 Years","5+ Years"))</f>
        <v>5+ Years</v>
      </c>
      <c r="Q4427" t="s">
        <v>10</v>
      </c>
      <c r="R4427" t="b">
        <v>1</v>
      </c>
      <c r="S4427" t="s">
        <v>13</v>
      </c>
    </row>
    <row r="4428" spans="1:19" x14ac:dyDescent="0.35">
      <c r="A4428" t="s">
        <v>4473</v>
      </c>
      <c r="B4428">
        <v>71</v>
      </c>
      <c r="C4428" t="str">
        <f>IF(Table1[[#This Row],[Age]]&lt;=10,"Child",IF(Table1[[#This Row],[Age]]&lt;=20,"Teen", IF(Table1[[#This Row],[Age]]&lt;=40, "Young Adult",IF(Table1[[#This Row],[Age]]&lt;=60, "Middle Age","Old Age"))))</f>
        <v>Old Age</v>
      </c>
      <c r="D4428" t="s">
        <v>5050</v>
      </c>
      <c r="E4428" t="s">
        <v>47</v>
      </c>
      <c r="F4428" t="s">
        <v>36</v>
      </c>
      <c r="G4428" s="2">
        <v>43592</v>
      </c>
      <c r="H4428" s="1">
        <f>YEAR(Table1[[#This Row],[Date_of_Diagnosis]])</f>
        <v>2019</v>
      </c>
      <c r="I4428" t="s">
        <v>37</v>
      </c>
      <c r="J4428" t="s">
        <v>45</v>
      </c>
      <c r="K4428" t="b">
        <v>0</v>
      </c>
      <c r="L4428">
        <v>51</v>
      </c>
      <c r="M4428">
        <v>20</v>
      </c>
      <c r="N4428" t="s">
        <v>12</v>
      </c>
      <c r="O4428">
        <v>22</v>
      </c>
      <c r="P4428" t="str">
        <f>IF(Table1[[#This Row],[Survival_Time_Months]]&lt;12,"&lt;1 Year",IF(Table1[[#This Row],[Survival_Time_Months]]&lt;60,"1-5 Years","5+ Years"))</f>
        <v>1-5 Years</v>
      </c>
      <c r="Q4428" t="s">
        <v>10</v>
      </c>
      <c r="R4428" t="b">
        <v>1</v>
      </c>
      <c r="S4428" t="s">
        <v>19</v>
      </c>
    </row>
    <row r="4429" spans="1:19" x14ac:dyDescent="0.35">
      <c r="A4429" t="s">
        <v>4474</v>
      </c>
      <c r="B4429">
        <v>6</v>
      </c>
      <c r="C4429" t="str">
        <f>IF(Table1[[#This Row],[Age]]&lt;=10,"Child",IF(Table1[[#This Row],[Age]]&lt;=20,"Teen", IF(Table1[[#This Row],[Age]]&lt;=40, "Young Adult",IF(Table1[[#This Row],[Age]]&lt;=60, "Middle Age","Old Age"))))</f>
        <v>Child</v>
      </c>
      <c r="D4429" t="s">
        <v>5050</v>
      </c>
      <c r="E4429" t="s">
        <v>47</v>
      </c>
      <c r="F4429" t="s">
        <v>44</v>
      </c>
      <c r="G4429" s="2">
        <v>44119</v>
      </c>
      <c r="H4429" s="1">
        <f>YEAR(Table1[[#This Row],[Date_of_Diagnosis]])</f>
        <v>2020</v>
      </c>
      <c r="I4429" t="s">
        <v>51</v>
      </c>
      <c r="J4429" t="s">
        <v>45</v>
      </c>
      <c r="K4429" t="b">
        <v>1</v>
      </c>
      <c r="L4429">
        <v>42</v>
      </c>
      <c r="M4429">
        <v>16</v>
      </c>
      <c r="N4429" t="s">
        <v>15</v>
      </c>
      <c r="O4429">
        <v>25</v>
      </c>
      <c r="P4429" t="str">
        <f>IF(Table1[[#This Row],[Survival_Time_Months]]&lt;12,"&lt;1 Year",IF(Table1[[#This Row],[Survival_Time_Months]]&lt;60,"1-5 Years","5+ Years"))</f>
        <v>1-5 Years</v>
      </c>
      <c r="Q4429" t="s">
        <v>10</v>
      </c>
      <c r="R4429" t="b">
        <v>1</v>
      </c>
      <c r="S4429" t="s">
        <v>11</v>
      </c>
    </row>
    <row r="4430" spans="1:19" x14ac:dyDescent="0.35">
      <c r="A4430" t="s">
        <v>4475</v>
      </c>
      <c r="B4430">
        <v>62</v>
      </c>
      <c r="C4430" t="str">
        <f>IF(Table1[[#This Row],[Age]]&lt;=10,"Child",IF(Table1[[#This Row],[Age]]&lt;=20,"Teen", IF(Table1[[#This Row],[Age]]&lt;=40, "Young Adult",IF(Table1[[#This Row],[Age]]&lt;=60, "Middle Age","Old Age"))))</f>
        <v>Old Age</v>
      </c>
      <c r="D4430" t="s">
        <v>5050</v>
      </c>
      <c r="E4430" t="s">
        <v>50</v>
      </c>
      <c r="F4430" t="s">
        <v>36</v>
      </c>
      <c r="G4430" s="2">
        <v>44531</v>
      </c>
      <c r="H4430" s="1">
        <f>YEAR(Table1[[#This Row],[Date_of_Diagnosis]])</f>
        <v>2021</v>
      </c>
      <c r="I4430" t="s">
        <v>48</v>
      </c>
      <c r="J4430" t="s">
        <v>2</v>
      </c>
      <c r="K4430" t="b">
        <v>1</v>
      </c>
      <c r="L4430">
        <v>63</v>
      </c>
      <c r="M4430">
        <v>13</v>
      </c>
      <c r="N4430" t="s">
        <v>12</v>
      </c>
      <c r="O4430">
        <v>92</v>
      </c>
      <c r="P4430" t="str">
        <f>IF(Table1[[#This Row],[Survival_Time_Months]]&lt;12,"&lt;1 Year",IF(Table1[[#This Row],[Survival_Time_Months]]&lt;60,"1-5 Years","5+ Years"))</f>
        <v>5+ Years</v>
      </c>
      <c r="Q4430" t="s">
        <v>14</v>
      </c>
      <c r="R4430" t="b">
        <v>1</v>
      </c>
      <c r="S4430" t="s">
        <v>13</v>
      </c>
    </row>
    <row r="4431" spans="1:19" x14ac:dyDescent="0.35">
      <c r="A4431" t="s">
        <v>4476</v>
      </c>
      <c r="B4431">
        <v>2</v>
      </c>
      <c r="C4431" t="str">
        <f>IF(Table1[[#This Row],[Age]]&lt;=10,"Child",IF(Table1[[#This Row],[Age]]&lt;=20,"Teen", IF(Table1[[#This Row],[Age]]&lt;=40, "Young Adult",IF(Table1[[#This Row],[Age]]&lt;=60, "Middle Age","Old Age"))))</f>
        <v>Child</v>
      </c>
      <c r="D4431" t="s">
        <v>5049</v>
      </c>
      <c r="E4431" t="s">
        <v>47</v>
      </c>
      <c r="F4431" t="s">
        <v>44</v>
      </c>
      <c r="G4431" s="2">
        <v>45350</v>
      </c>
      <c r="H4431" s="1">
        <f>YEAR(Table1[[#This Row],[Date_of_Diagnosis]])</f>
        <v>2024</v>
      </c>
      <c r="I4431" t="s">
        <v>42</v>
      </c>
      <c r="J4431" t="s">
        <v>38</v>
      </c>
      <c r="K4431" t="b">
        <v>0</v>
      </c>
      <c r="L4431">
        <v>34</v>
      </c>
      <c r="M4431">
        <v>15</v>
      </c>
      <c r="N4431" t="s">
        <v>12</v>
      </c>
      <c r="O4431">
        <v>29</v>
      </c>
      <c r="P4431" t="str">
        <f>IF(Table1[[#This Row],[Survival_Time_Months]]&lt;12,"&lt;1 Year",IF(Table1[[#This Row],[Survival_Time_Months]]&lt;60,"1-5 Years","5+ Years"))</f>
        <v>1-5 Years</v>
      </c>
      <c r="Q4431" t="s">
        <v>10</v>
      </c>
      <c r="R4431" t="b">
        <v>1</v>
      </c>
      <c r="S4431" t="s">
        <v>18</v>
      </c>
    </row>
    <row r="4432" spans="1:19" x14ac:dyDescent="0.35">
      <c r="A4432" t="s">
        <v>4477</v>
      </c>
      <c r="B4432">
        <v>33</v>
      </c>
      <c r="C4432" t="str">
        <f>IF(Table1[[#This Row],[Age]]&lt;=10,"Child",IF(Table1[[#This Row],[Age]]&lt;=20,"Teen", IF(Table1[[#This Row],[Age]]&lt;=40, "Young Adult",IF(Table1[[#This Row],[Age]]&lt;=60, "Middle Age","Old Age"))))</f>
        <v>Young Adult</v>
      </c>
      <c r="D4432" t="s">
        <v>5049</v>
      </c>
      <c r="E4432" t="s">
        <v>47</v>
      </c>
      <c r="F4432" t="s">
        <v>36</v>
      </c>
      <c r="G4432" s="2">
        <v>43807</v>
      </c>
      <c r="H4432" s="1">
        <f>YEAR(Table1[[#This Row],[Date_of_Diagnosis]])</f>
        <v>2019</v>
      </c>
      <c r="I4432" t="s">
        <v>37</v>
      </c>
      <c r="J4432" t="s">
        <v>2</v>
      </c>
      <c r="K4432" t="b">
        <v>1</v>
      </c>
      <c r="L4432">
        <v>9</v>
      </c>
      <c r="M4432">
        <v>2</v>
      </c>
      <c r="N4432" t="s">
        <v>15</v>
      </c>
      <c r="O4432">
        <v>99</v>
      </c>
      <c r="P4432" t="str">
        <f>IF(Table1[[#This Row],[Survival_Time_Months]]&lt;12,"&lt;1 Year",IF(Table1[[#This Row],[Survival_Time_Months]]&lt;60,"1-5 Years","5+ Years"))</f>
        <v>5+ Years</v>
      </c>
      <c r="Q4432" t="s">
        <v>14</v>
      </c>
      <c r="R4432" t="b">
        <v>0</v>
      </c>
      <c r="S4432" t="s">
        <v>23</v>
      </c>
    </row>
    <row r="4433" spans="1:19" x14ac:dyDescent="0.35">
      <c r="A4433" t="s">
        <v>4478</v>
      </c>
      <c r="B4433">
        <v>21</v>
      </c>
      <c r="C4433" t="str">
        <f>IF(Table1[[#This Row],[Age]]&lt;=10,"Child",IF(Table1[[#This Row],[Age]]&lt;=20,"Teen", IF(Table1[[#This Row],[Age]]&lt;=40, "Young Adult",IF(Table1[[#This Row],[Age]]&lt;=60, "Middle Age","Old Age"))))</f>
        <v>Young Adult</v>
      </c>
      <c r="D4433" t="s">
        <v>40</v>
      </c>
      <c r="E4433" t="s">
        <v>50</v>
      </c>
      <c r="F4433" t="s">
        <v>36</v>
      </c>
      <c r="G4433" s="2">
        <v>44162</v>
      </c>
      <c r="H4433" s="1">
        <f>YEAR(Table1[[#This Row],[Date_of_Diagnosis]])</f>
        <v>2020</v>
      </c>
      <c r="I4433" t="s">
        <v>42</v>
      </c>
      <c r="J4433" t="s">
        <v>2</v>
      </c>
      <c r="K4433" t="b">
        <v>0</v>
      </c>
      <c r="L4433">
        <v>54</v>
      </c>
      <c r="M4433">
        <v>1</v>
      </c>
      <c r="N4433" t="s">
        <v>15</v>
      </c>
      <c r="O4433">
        <v>68</v>
      </c>
      <c r="P4433" t="str">
        <f>IF(Table1[[#This Row],[Survival_Time_Months]]&lt;12,"&lt;1 Year",IF(Table1[[#This Row],[Survival_Time_Months]]&lt;60,"1-5 Years","5+ Years"))</f>
        <v>5+ Years</v>
      </c>
      <c r="Q4433" t="s">
        <v>14</v>
      </c>
      <c r="R4433" t="b">
        <v>0</v>
      </c>
      <c r="S4433" t="s">
        <v>20</v>
      </c>
    </row>
    <row r="4434" spans="1:19" x14ac:dyDescent="0.35">
      <c r="A4434" t="s">
        <v>4479</v>
      </c>
      <c r="B4434">
        <v>60</v>
      </c>
      <c r="C4434" t="str">
        <f>IF(Table1[[#This Row],[Age]]&lt;=10,"Child",IF(Table1[[#This Row],[Age]]&lt;=20,"Teen", IF(Table1[[#This Row],[Age]]&lt;=40, "Young Adult",IF(Table1[[#This Row],[Age]]&lt;=60, "Middle Age","Old Age"))))</f>
        <v>Middle Age</v>
      </c>
      <c r="D4434" t="s">
        <v>5050</v>
      </c>
      <c r="E4434" t="s">
        <v>50</v>
      </c>
      <c r="F4434" t="s">
        <v>36</v>
      </c>
      <c r="G4434" s="2">
        <v>45000</v>
      </c>
      <c r="H4434" s="1">
        <f>YEAR(Table1[[#This Row],[Date_of_Diagnosis]])</f>
        <v>2023</v>
      </c>
      <c r="I4434" t="s">
        <v>42</v>
      </c>
      <c r="J4434" t="s">
        <v>38</v>
      </c>
      <c r="K4434" t="b">
        <v>0</v>
      </c>
      <c r="L4434">
        <v>62</v>
      </c>
      <c r="M4434">
        <v>18</v>
      </c>
      <c r="N4434" t="s">
        <v>9</v>
      </c>
      <c r="O4434">
        <v>86</v>
      </c>
      <c r="P4434" t="str">
        <f>IF(Table1[[#This Row],[Survival_Time_Months]]&lt;12,"&lt;1 Year",IF(Table1[[#This Row],[Survival_Time_Months]]&lt;60,"1-5 Years","5+ Years"))</f>
        <v>5+ Years</v>
      </c>
      <c r="Q4434" t="s">
        <v>10</v>
      </c>
      <c r="R4434" t="b">
        <v>1</v>
      </c>
      <c r="S4434" t="s">
        <v>11</v>
      </c>
    </row>
    <row r="4435" spans="1:19" x14ac:dyDescent="0.35">
      <c r="A4435" t="s">
        <v>4480</v>
      </c>
      <c r="B4435">
        <v>38</v>
      </c>
      <c r="C4435" t="str">
        <f>IF(Table1[[#This Row],[Age]]&lt;=10,"Child",IF(Table1[[#This Row],[Age]]&lt;=20,"Teen", IF(Table1[[#This Row],[Age]]&lt;=40, "Young Adult",IF(Table1[[#This Row],[Age]]&lt;=60, "Middle Age","Old Age"))))</f>
        <v>Young Adult</v>
      </c>
      <c r="D4435" t="s">
        <v>5049</v>
      </c>
      <c r="E4435" t="s">
        <v>50</v>
      </c>
      <c r="F4435" t="s">
        <v>44</v>
      </c>
      <c r="G4435" s="2">
        <v>45623</v>
      </c>
      <c r="H4435" s="1">
        <f>YEAR(Table1[[#This Row],[Date_of_Diagnosis]])</f>
        <v>2024</v>
      </c>
      <c r="I4435" t="s">
        <v>48</v>
      </c>
      <c r="J4435" t="s">
        <v>38</v>
      </c>
      <c r="K4435" t="b">
        <v>1</v>
      </c>
      <c r="L4435">
        <v>19</v>
      </c>
      <c r="M4435">
        <v>10</v>
      </c>
      <c r="N4435" t="s">
        <v>15</v>
      </c>
      <c r="O4435">
        <v>22</v>
      </c>
      <c r="P4435" t="str">
        <f>IF(Table1[[#This Row],[Survival_Time_Months]]&lt;12,"&lt;1 Year",IF(Table1[[#This Row],[Survival_Time_Months]]&lt;60,"1-5 Years","5+ Years"))</f>
        <v>1-5 Years</v>
      </c>
      <c r="Q4435" t="s">
        <v>10</v>
      </c>
      <c r="R4435" t="b">
        <v>1</v>
      </c>
      <c r="S4435" t="s">
        <v>20</v>
      </c>
    </row>
    <row r="4436" spans="1:19" x14ac:dyDescent="0.35">
      <c r="A4436" t="s">
        <v>4481</v>
      </c>
      <c r="B4436">
        <v>57</v>
      </c>
      <c r="C4436" t="str">
        <f>IF(Table1[[#This Row],[Age]]&lt;=10,"Child",IF(Table1[[#This Row],[Age]]&lt;=20,"Teen", IF(Table1[[#This Row],[Age]]&lt;=40, "Young Adult",IF(Table1[[#This Row],[Age]]&lt;=60, "Middle Age","Old Age"))))</f>
        <v>Middle Age</v>
      </c>
      <c r="D4436" t="s">
        <v>5050</v>
      </c>
      <c r="E4436" t="s">
        <v>35</v>
      </c>
      <c r="F4436" t="s">
        <v>41</v>
      </c>
      <c r="G4436" s="2">
        <v>44616</v>
      </c>
      <c r="H4436" s="1">
        <f>YEAR(Table1[[#This Row],[Date_of_Diagnosis]])</f>
        <v>2022</v>
      </c>
      <c r="I4436" t="s">
        <v>42</v>
      </c>
      <c r="J4436" t="s">
        <v>38</v>
      </c>
      <c r="K4436" t="b">
        <v>1</v>
      </c>
      <c r="L4436">
        <v>31</v>
      </c>
      <c r="M4436">
        <v>16</v>
      </c>
      <c r="N4436" t="s">
        <v>12</v>
      </c>
      <c r="O4436">
        <v>32</v>
      </c>
      <c r="P4436" t="str">
        <f>IF(Table1[[#This Row],[Survival_Time_Months]]&lt;12,"&lt;1 Year",IF(Table1[[#This Row],[Survival_Time_Months]]&lt;60,"1-5 Years","5+ Years"))</f>
        <v>1-5 Years</v>
      </c>
      <c r="Q4436" t="s">
        <v>14</v>
      </c>
      <c r="R4436" t="b">
        <v>1</v>
      </c>
      <c r="S4436" t="s">
        <v>17</v>
      </c>
    </row>
    <row r="4437" spans="1:19" x14ac:dyDescent="0.35">
      <c r="A4437" t="s">
        <v>4482</v>
      </c>
      <c r="B4437">
        <v>60</v>
      </c>
      <c r="C4437" t="str">
        <f>IF(Table1[[#This Row],[Age]]&lt;=10,"Child",IF(Table1[[#This Row],[Age]]&lt;=20,"Teen", IF(Table1[[#This Row],[Age]]&lt;=40, "Young Adult",IF(Table1[[#This Row],[Age]]&lt;=60, "Middle Age","Old Age"))))</f>
        <v>Middle Age</v>
      </c>
      <c r="D4437" t="s">
        <v>5049</v>
      </c>
      <c r="E4437" t="s">
        <v>50</v>
      </c>
      <c r="F4437" t="s">
        <v>44</v>
      </c>
      <c r="G4437" s="2">
        <v>43838</v>
      </c>
      <c r="H4437" s="1">
        <f>YEAR(Table1[[#This Row],[Date_of_Diagnosis]])</f>
        <v>2020</v>
      </c>
      <c r="I4437" t="s">
        <v>51</v>
      </c>
      <c r="J4437" t="s">
        <v>2</v>
      </c>
      <c r="K4437" t="b">
        <v>1</v>
      </c>
      <c r="L4437">
        <v>17</v>
      </c>
      <c r="M4437">
        <v>5</v>
      </c>
      <c r="N4437" t="s">
        <v>9</v>
      </c>
      <c r="O4437">
        <v>56</v>
      </c>
      <c r="P4437" t="str">
        <f>IF(Table1[[#This Row],[Survival_Time_Months]]&lt;12,"&lt;1 Year",IF(Table1[[#This Row],[Survival_Time_Months]]&lt;60,"1-5 Years","5+ Years"))</f>
        <v>1-5 Years</v>
      </c>
      <c r="Q4437" t="s">
        <v>10</v>
      </c>
      <c r="R4437" t="b">
        <v>0</v>
      </c>
      <c r="S4437" t="s">
        <v>23</v>
      </c>
    </row>
    <row r="4438" spans="1:19" x14ac:dyDescent="0.35">
      <c r="A4438" t="s">
        <v>4483</v>
      </c>
      <c r="B4438">
        <v>83</v>
      </c>
      <c r="C4438" t="str">
        <f>IF(Table1[[#This Row],[Age]]&lt;=10,"Child",IF(Table1[[#This Row],[Age]]&lt;=20,"Teen", IF(Table1[[#This Row],[Age]]&lt;=40, "Young Adult",IF(Table1[[#This Row],[Age]]&lt;=60, "Middle Age","Old Age"))))</f>
        <v>Old Age</v>
      </c>
      <c r="D4438" t="s">
        <v>5050</v>
      </c>
      <c r="E4438" t="s">
        <v>47</v>
      </c>
      <c r="F4438" t="s">
        <v>41</v>
      </c>
      <c r="G4438" s="2">
        <v>44323</v>
      </c>
      <c r="H4438" s="1">
        <f>YEAR(Table1[[#This Row],[Date_of_Diagnosis]])</f>
        <v>2021</v>
      </c>
      <c r="I4438" t="s">
        <v>51</v>
      </c>
      <c r="J4438" t="s">
        <v>45</v>
      </c>
      <c r="K4438" t="b">
        <v>0</v>
      </c>
      <c r="L4438">
        <v>53</v>
      </c>
      <c r="M4438">
        <v>2</v>
      </c>
      <c r="N4438" t="s">
        <v>12</v>
      </c>
      <c r="O4438">
        <v>18</v>
      </c>
      <c r="P4438" t="str">
        <f>IF(Table1[[#This Row],[Survival_Time_Months]]&lt;12,"&lt;1 Year",IF(Table1[[#This Row],[Survival_Time_Months]]&lt;60,"1-5 Years","5+ Years"))</f>
        <v>1-5 Years</v>
      </c>
      <c r="Q4438" t="s">
        <v>14</v>
      </c>
      <c r="R4438" t="b">
        <v>0</v>
      </c>
      <c r="S4438" t="s">
        <v>23</v>
      </c>
    </row>
    <row r="4439" spans="1:19" x14ac:dyDescent="0.35">
      <c r="A4439" t="s">
        <v>4484</v>
      </c>
      <c r="B4439">
        <v>72</v>
      </c>
      <c r="C4439" t="str">
        <f>IF(Table1[[#This Row],[Age]]&lt;=10,"Child",IF(Table1[[#This Row],[Age]]&lt;=20,"Teen", IF(Table1[[#This Row],[Age]]&lt;=40, "Young Adult",IF(Table1[[#This Row],[Age]]&lt;=60, "Middle Age","Old Age"))))</f>
        <v>Old Age</v>
      </c>
      <c r="D4439" t="s">
        <v>5049</v>
      </c>
      <c r="E4439" t="s">
        <v>47</v>
      </c>
      <c r="F4439" t="s">
        <v>41</v>
      </c>
      <c r="G4439" s="2">
        <v>43885</v>
      </c>
      <c r="H4439" s="1">
        <f>YEAR(Table1[[#This Row],[Date_of_Diagnosis]])</f>
        <v>2020</v>
      </c>
      <c r="I4439" t="s">
        <v>42</v>
      </c>
      <c r="J4439" t="s">
        <v>2</v>
      </c>
      <c r="K4439" t="b">
        <v>0</v>
      </c>
      <c r="L4439">
        <v>5</v>
      </c>
      <c r="M4439">
        <v>7</v>
      </c>
      <c r="N4439" t="s">
        <v>9</v>
      </c>
      <c r="O4439">
        <v>102</v>
      </c>
      <c r="P4439" t="str">
        <f>IF(Table1[[#This Row],[Survival_Time_Months]]&lt;12,"&lt;1 Year",IF(Table1[[#This Row],[Survival_Time_Months]]&lt;60,"1-5 Years","5+ Years"))</f>
        <v>5+ Years</v>
      </c>
      <c r="Q4439" t="s">
        <v>10</v>
      </c>
      <c r="R4439" t="b">
        <v>0</v>
      </c>
      <c r="S4439" t="s">
        <v>19</v>
      </c>
    </row>
    <row r="4440" spans="1:19" x14ac:dyDescent="0.35">
      <c r="A4440" t="s">
        <v>4485</v>
      </c>
      <c r="B4440">
        <v>15</v>
      </c>
      <c r="C4440" t="str">
        <f>IF(Table1[[#This Row],[Age]]&lt;=10,"Child",IF(Table1[[#This Row],[Age]]&lt;=20,"Teen", IF(Table1[[#This Row],[Age]]&lt;=40, "Young Adult",IF(Table1[[#This Row],[Age]]&lt;=60, "Middle Age","Old Age"))))</f>
        <v>Teen</v>
      </c>
      <c r="D4440" t="s">
        <v>5050</v>
      </c>
      <c r="E4440" t="s">
        <v>47</v>
      </c>
      <c r="F4440" t="s">
        <v>36</v>
      </c>
      <c r="G4440" s="2">
        <v>45345</v>
      </c>
      <c r="H4440" s="1">
        <f>YEAR(Table1[[#This Row],[Date_of_Diagnosis]])</f>
        <v>2024</v>
      </c>
      <c r="I4440" t="s">
        <v>37</v>
      </c>
      <c r="J4440" t="s">
        <v>38</v>
      </c>
      <c r="K4440" t="b">
        <v>0</v>
      </c>
      <c r="L4440">
        <v>44</v>
      </c>
      <c r="M4440">
        <v>13</v>
      </c>
      <c r="N4440" t="s">
        <v>9</v>
      </c>
      <c r="O4440">
        <v>13</v>
      </c>
      <c r="P4440" t="str">
        <f>IF(Table1[[#This Row],[Survival_Time_Months]]&lt;12,"&lt;1 Year",IF(Table1[[#This Row],[Survival_Time_Months]]&lt;60,"1-5 Years","5+ Years"))</f>
        <v>1-5 Years</v>
      </c>
      <c r="Q4440" t="s">
        <v>10</v>
      </c>
      <c r="R4440" t="b">
        <v>1</v>
      </c>
      <c r="S4440" t="s">
        <v>23</v>
      </c>
    </row>
    <row r="4441" spans="1:19" x14ac:dyDescent="0.35">
      <c r="A4441" t="s">
        <v>4486</v>
      </c>
      <c r="B4441">
        <v>67</v>
      </c>
      <c r="C4441" t="str">
        <f>IF(Table1[[#This Row],[Age]]&lt;=10,"Child",IF(Table1[[#This Row],[Age]]&lt;=20,"Teen", IF(Table1[[#This Row],[Age]]&lt;=40, "Young Adult",IF(Table1[[#This Row],[Age]]&lt;=60, "Middle Age","Old Age"))))</f>
        <v>Old Age</v>
      </c>
      <c r="D4441" t="s">
        <v>5049</v>
      </c>
      <c r="E4441" t="s">
        <v>35</v>
      </c>
      <c r="F4441" t="s">
        <v>36</v>
      </c>
      <c r="G4441" s="2">
        <v>44764</v>
      </c>
      <c r="H4441" s="1">
        <f>YEAR(Table1[[#This Row],[Date_of_Diagnosis]])</f>
        <v>2022</v>
      </c>
      <c r="I4441" t="s">
        <v>48</v>
      </c>
      <c r="J4441" t="s">
        <v>2</v>
      </c>
      <c r="K4441" t="b">
        <v>0</v>
      </c>
      <c r="L4441">
        <v>63</v>
      </c>
      <c r="M4441">
        <v>4</v>
      </c>
      <c r="N4441" t="s">
        <v>15</v>
      </c>
      <c r="O4441">
        <v>80</v>
      </c>
      <c r="P4441" t="str">
        <f>IF(Table1[[#This Row],[Survival_Time_Months]]&lt;12,"&lt;1 Year",IF(Table1[[#This Row],[Survival_Time_Months]]&lt;60,"1-5 Years","5+ Years"))</f>
        <v>5+ Years</v>
      </c>
      <c r="Q4441" t="s">
        <v>10</v>
      </c>
      <c r="R4441" t="b">
        <v>1</v>
      </c>
      <c r="S4441" t="s">
        <v>20</v>
      </c>
    </row>
    <row r="4442" spans="1:19" x14ac:dyDescent="0.35">
      <c r="A4442" t="s">
        <v>4487</v>
      </c>
      <c r="B4442">
        <v>89</v>
      </c>
      <c r="C4442" t="str">
        <f>IF(Table1[[#This Row],[Age]]&lt;=10,"Child",IF(Table1[[#This Row],[Age]]&lt;=20,"Teen", IF(Table1[[#This Row],[Age]]&lt;=40, "Young Adult",IF(Table1[[#This Row],[Age]]&lt;=60, "Middle Age","Old Age"))))</f>
        <v>Old Age</v>
      </c>
      <c r="D4442" t="s">
        <v>5050</v>
      </c>
      <c r="E4442" t="s">
        <v>47</v>
      </c>
      <c r="F4442" t="s">
        <v>41</v>
      </c>
      <c r="G4442" s="2">
        <v>44110</v>
      </c>
      <c r="H4442" s="1">
        <f>YEAR(Table1[[#This Row],[Date_of_Diagnosis]])</f>
        <v>2020</v>
      </c>
      <c r="I4442" t="s">
        <v>42</v>
      </c>
      <c r="J4442" t="s">
        <v>45</v>
      </c>
      <c r="K4442" t="b">
        <v>0</v>
      </c>
      <c r="L4442">
        <v>39</v>
      </c>
      <c r="M4442">
        <v>19</v>
      </c>
      <c r="N4442" t="s">
        <v>9</v>
      </c>
      <c r="O4442">
        <v>78</v>
      </c>
      <c r="P4442" t="str">
        <f>IF(Table1[[#This Row],[Survival_Time_Months]]&lt;12,"&lt;1 Year",IF(Table1[[#This Row],[Survival_Time_Months]]&lt;60,"1-5 Years","5+ Years"))</f>
        <v>5+ Years</v>
      </c>
      <c r="Q4442" t="s">
        <v>14</v>
      </c>
      <c r="R4442" t="b">
        <v>1</v>
      </c>
      <c r="S4442" t="s">
        <v>18</v>
      </c>
    </row>
    <row r="4443" spans="1:19" x14ac:dyDescent="0.35">
      <c r="A4443" t="s">
        <v>4488</v>
      </c>
      <c r="B4443">
        <v>12</v>
      </c>
      <c r="C4443" t="str">
        <f>IF(Table1[[#This Row],[Age]]&lt;=10,"Child",IF(Table1[[#This Row],[Age]]&lt;=20,"Teen", IF(Table1[[#This Row],[Age]]&lt;=40, "Young Adult",IF(Table1[[#This Row],[Age]]&lt;=60, "Middle Age","Old Age"))))</f>
        <v>Teen</v>
      </c>
      <c r="D4443" t="s">
        <v>5050</v>
      </c>
      <c r="E4443" t="s">
        <v>50</v>
      </c>
      <c r="F4443" t="s">
        <v>44</v>
      </c>
      <c r="G4443" s="2">
        <v>44467</v>
      </c>
      <c r="H4443" s="1">
        <f>YEAR(Table1[[#This Row],[Date_of_Diagnosis]])</f>
        <v>2021</v>
      </c>
      <c r="I4443" t="s">
        <v>37</v>
      </c>
      <c r="J4443" t="s">
        <v>38</v>
      </c>
      <c r="K4443" t="b">
        <v>0</v>
      </c>
      <c r="L4443">
        <v>2</v>
      </c>
      <c r="M4443">
        <v>17</v>
      </c>
      <c r="N4443" t="s">
        <v>12</v>
      </c>
      <c r="O4443">
        <v>79</v>
      </c>
      <c r="P4443" t="str">
        <f>IF(Table1[[#This Row],[Survival_Time_Months]]&lt;12,"&lt;1 Year",IF(Table1[[#This Row],[Survival_Time_Months]]&lt;60,"1-5 Years","5+ Years"))</f>
        <v>5+ Years</v>
      </c>
      <c r="Q4443" t="s">
        <v>14</v>
      </c>
      <c r="R4443" t="b">
        <v>0</v>
      </c>
      <c r="S4443" t="s">
        <v>13</v>
      </c>
    </row>
    <row r="4444" spans="1:19" x14ac:dyDescent="0.35">
      <c r="A4444" t="s">
        <v>4489</v>
      </c>
      <c r="B4444">
        <v>27</v>
      </c>
      <c r="C4444" t="str">
        <f>IF(Table1[[#This Row],[Age]]&lt;=10,"Child",IF(Table1[[#This Row],[Age]]&lt;=20,"Teen", IF(Table1[[#This Row],[Age]]&lt;=40, "Young Adult",IF(Table1[[#This Row],[Age]]&lt;=60, "Middle Age","Old Age"))))</f>
        <v>Young Adult</v>
      </c>
      <c r="D4444" t="s">
        <v>40</v>
      </c>
      <c r="E4444" t="s">
        <v>50</v>
      </c>
      <c r="F4444" t="s">
        <v>41</v>
      </c>
      <c r="G4444" s="2">
        <v>43748</v>
      </c>
      <c r="H4444" s="1">
        <f>YEAR(Table1[[#This Row],[Date_of_Diagnosis]])</f>
        <v>2019</v>
      </c>
      <c r="I4444" t="s">
        <v>42</v>
      </c>
      <c r="J4444" t="s">
        <v>38</v>
      </c>
      <c r="K4444" t="b">
        <v>1</v>
      </c>
      <c r="L4444">
        <v>59</v>
      </c>
      <c r="M4444">
        <v>4</v>
      </c>
      <c r="N4444" t="s">
        <v>12</v>
      </c>
      <c r="O4444">
        <v>49</v>
      </c>
      <c r="P4444" t="str">
        <f>IF(Table1[[#This Row],[Survival_Time_Months]]&lt;12,"&lt;1 Year",IF(Table1[[#This Row],[Survival_Time_Months]]&lt;60,"1-5 Years","5+ Years"))</f>
        <v>1-5 Years</v>
      </c>
      <c r="Q4444" t="s">
        <v>14</v>
      </c>
      <c r="R4444" t="b">
        <v>1</v>
      </c>
      <c r="S4444" t="s">
        <v>19</v>
      </c>
    </row>
    <row r="4445" spans="1:19" x14ac:dyDescent="0.35">
      <c r="A4445" t="s">
        <v>4490</v>
      </c>
      <c r="B4445">
        <v>18</v>
      </c>
      <c r="C4445" t="str">
        <f>IF(Table1[[#This Row],[Age]]&lt;=10,"Child",IF(Table1[[#This Row],[Age]]&lt;=20,"Teen", IF(Table1[[#This Row],[Age]]&lt;=40, "Young Adult",IF(Table1[[#This Row],[Age]]&lt;=60, "Middle Age","Old Age"))))</f>
        <v>Teen</v>
      </c>
      <c r="D4445" t="s">
        <v>5050</v>
      </c>
      <c r="E4445" t="s">
        <v>50</v>
      </c>
      <c r="F4445" t="s">
        <v>44</v>
      </c>
      <c r="G4445" s="2">
        <v>44574</v>
      </c>
      <c r="H4445" s="1">
        <f>YEAR(Table1[[#This Row],[Date_of_Diagnosis]])</f>
        <v>2022</v>
      </c>
      <c r="I4445" t="s">
        <v>48</v>
      </c>
      <c r="J4445" t="s">
        <v>38</v>
      </c>
      <c r="K4445" t="b">
        <v>1</v>
      </c>
      <c r="L4445">
        <v>7</v>
      </c>
      <c r="M4445">
        <v>6</v>
      </c>
      <c r="N4445" t="s">
        <v>9</v>
      </c>
      <c r="O4445">
        <v>11</v>
      </c>
      <c r="P4445" t="str">
        <f>IF(Table1[[#This Row],[Survival_Time_Months]]&lt;12,"&lt;1 Year",IF(Table1[[#This Row],[Survival_Time_Months]]&lt;60,"1-5 Years","5+ Years"))</f>
        <v>&lt;1 Year</v>
      </c>
      <c r="Q4445" t="s">
        <v>14</v>
      </c>
      <c r="R4445" t="b">
        <v>0</v>
      </c>
      <c r="S4445" t="s">
        <v>23</v>
      </c>
    </row>
    <row r="4446" spans="1:19" x14ac:dyDescent="0.35">
      <c r="A4446" t="s">
        <v>4491</v>
      </c>
      <c r="B4446">
        <v>67</v>
      </c>
      <c r="C4446" t="str">
        <f>IF(Table1[[#This Row],[Age]]&lt;=10,"Child",IF(Table1[[#This Row],[Age]]&lt;=20,"Teen", IF(Table1[[#This Row],[Age]]&lt;=40, "Young Adult",IF(Table1[[#This Row],[Age]]&lt;=60, "Middle Age","Old Age"))))</f>
        <v>Old Age</v>
      </c>
      <c r="D4446" t="s">
        <v>40</v>
      </c>
      <c r="E4446" t="s">
        <v>47</v>
      </c>
      <c r="F4446" t="s">
        <v>36</v>
      </c>
      <c r="G4446" s="2">
        <v>43467</v>
      </c>
      <c r="H4446" s="1">
        <f>YEAR(Table1[[#This Row],[Date_of_Diagnosis]])</f>
        <v>2019</v>
      </c>
      <c r="I4446" t="s">
        <v>37</v>
      </c>
      <c r="J4446" t="s">
        <v>2</v>
      </c>
      <c r="K4446" t="b">
        <v>0</v>
      </c>
      <c r="L4446">
        <v>7</v>
      </c>
      <c r="M4446">
        <v>11</v>
      </c>
      <c r="N4446" t="s">
        <v>15</v>
      </c>
      <c r="O4446">
        <v>4</v>
      </c>
      <c r="P4446" t="str">
        <f>IF(Table1[[#This Row],[Survival_Time_Months]]&lt;12,"&lt;1 Year",IF(Table1[[#This Row],[Survival_Time_Months]]&lt;60,"1-5 Years","5+ Years"))</f>
        <v>&lt;1 Year</v>
      </c>
      <c r="Q4446" t="s">
        <v>14</v>
      </c>
      <c r="R4446" t="b">
        <v>1</v>
      </c>
      <c r="S4446" t="s">
        <v>18</v>
      </c>
    </row>
    <row r="4447" spans="1:19" x14ac:dyDescent="0.35">
      <c r="A4447" t="s">
        <v>4492</v>
      </c>
      <c r="B4447">
        <v>50</v>
      </c>
      <c r="C4447" t="str">
        <f>IF(Table1[[#This Row],[Age]]&lt;=10,"Child",IF(Table1[[#This Row],[Age]]&lt;=20,"Teen", IF(Table1[[#This Row],[Age]]&lt;=40, "Young Adult",IF(Table1[[#This Row],[Age]]&lt;=60, "Middle Age","Old Age"))))</f>
        <v>Middle Age</v>
      </c>
      <c r="D4447" t="s">
        <v>40</v>
      </c>
      <c r="E4447" t="s">
        <v>50</v>
      </c>
      <c r="F4447" t="s">
        <v>36</v>
      </c>
      <c r="G4447" s="2">
        <v>44240</v>
      </c>
      <c r="H4447" s="1">
        <f>YEAR(Table1[[#This Row],[Date_of_Diagnosis]])</f>
        <v>2021</v>
      </c>
      <c r="I4447" t="s">
        <v>37</v>
      </c>
      <c r="J4447" t="s">
        <v>2</v>
      </c>
      <c r="K4447" t="b">
        <v>0</v>
      </c>
      <c r="L4447">
        <v>63</v>
      </c>
      <c r="M4447">
        <v>4</v>
      </c>
      <c r="N4447" t="s">
        <v>9</v>
      </c>
      <c r="O4447">
        <v>87</v>
      </c>
      <c r="P4447" t="str">
        <f>IF(Table1[[#This Row],[Survival_Time_Months]]&lt;12,"&lt;1 Year",IF(Table1[[#This Row],[Survival_Time_Months]]&lt;60,"1-5 Years","5+ Years"))</f>
        <v>5+ Years</v>
      </c>
      <c r="Q4447" t="s">
        <v>10</v>
      </c>
      <c r="R4447" t="b">
        <v>1</v>
      </c>
      <c r="S4447" t="s">
        <v>17</v>
      </c>
    </row>
    <row r="4448" spans="1:19" x14ac:dyDescent="0.35">
      <c r="A4448" t="s">
        <v>4493</v>
      </c>
      <c r="B4448">
        <v>36</v>
      </c>
      <c r="C4448" t="str">
        <f>IF(Table1[[#This Row],[Age]]&lt;=10,"Child",IF(Table1[[#This Row],[Age]]&lt;=20,"Teen", IF(Table1[[#This Row],[Age]]&lt;=40, "Young Adult",IF(Table1[[#This Row],[Age]]&lt;=60, "Middle Age","Old Age"))))</f>
        <v>Young Adult</v>
      </c>
      <c r="D4448" t="s">
        <v>5050</v>
      </c>
      <c r="E4448" t="s">
        <v>35</v>
      </c>
      <c r="F4448" t="s">
        <v>44</v>
      </c>
      <c r="G4448" s="2">
        <v>45226</v>
      </c>
      <c r="H4448" s="1">
        <f>YEAR(Table1[[#This Row],[Date_of_Diagnosis]])</f>
        <v>2023</v>
      </c>
      <c r="I4448" t="s">
        <v>42</v>
      </c>
      <c r="J4448" t="s">
        <v>38</v>
      </c>
      <c r="K4448" t="b">
        <v>0</v>
      </c>
      <c r="L4448">
        <v>26</v>
      </c>
      <c r="M4448">
        <v>12</v>
      </c>
      <c r="N4448" t="s">
        <v>12</v>
      </c>
      <c r="O4448">
        <v>59</v>
      </c>
      <c r="P4448" t="str">
        <f>IF(Table1[[#This Row],[Survival_Time_Months]]&lt;12,"&lt;1 Year",IF(Table1[[#This Row],[Survival_Time_Months]]&lt;60,"1-5 Years","5+ Years"))</f>
        <v>1-5 Years</v>
      </c>
      <c r="Q4448" t="s">
        <v>10</v>
      </c>
      <c r="R4448" t="b">
        <v>0</v>
      </c>
      <c r="S4448" t="s">
        <v>23</v>
      </c>
    </row>
    <row r="4449" spans="1:19" x14ac:dyDescent="0.35">
      <c r="A4449" t="s">
        <v>4494</v>
      </c>
      <c r="B4449">
        <v>53</v>
      </c>
      <c r="C4449" t="str">
        <f>IF(Table1[[#This Row],[Age]]&lt;=10,"Child",IF(Table1[[#This Row],[Age]]&lt;=20,"Teen", IF(Table1[[#This Row],[Age]]&lt;=40, "Young Adult",IF(Table1[[#This Row],[Age]]&lt;=60, "Middle Age","Old Age"))))</f>
        <v>Middle Age</v>
      </c>
      <c r="D4449" t="s">
        <v>5049</v>
      </c>
      <c r="E4449" t="s">
        <v>50</v>
      </c>
      <c r="F4449" t="s">
        <v>41</v>
      </c>
      <c r="G4449" s="2">
        <v>44198</v>
      </c>
      <c r="H4449" s="1">
        <f>YEAR(Table1[[#This Row],[Date_of_Diagnosis]])</f>
        <v>2021</v>
      </c>
      <c r="I4449" t="s">
        <v>42</v>
      </c>
      <c r="J4449" t="s">
        <v>2</v>
      </c>
      <c r="K4449" t="b">
        <v>1</v>
      </c>
      <c r="L4449">
        <v>36</v>
      </c>
      <c r="M4449">
        <v>11</v>
      </c>
      <c r="N4449" t="s">
        <v>12</v>
      </c>
      <c r="O4449">
        <v>79</v>
      </c>
      <c r="P4449" t="str">
        <f>IF(Table1[[#This Row],[Survival_Time_Months]]&lt;12,"&lt;1 Year",IF(Table1[[#This Row],[Survival_Time_Months]]&lt;60,"1-5 Years","5+ Years"))</f>
        <v>5+ Years</v>
      </c>
      <c r="Q4449" t="s">
        <v>10</v>
      </c>
      <c r="R4449" t="b">
        <v>0</v>
      </c>
      <c r="S4449" t="s">
        <v>23</v>
      </c>
    </row>
    <row r="4450" spans="1:19" x14ac:dyDescent="0.35">
      <c r="A4450" t="s">
        <v>4495</v>
      </c>
      <c r="B4450">
        <v>13</v>
      </c>
      <c r="C4450" t="str">
        <f>IF(Table1[[#This Row],[Age]]&lt;=10,"Child",IF(Table1[[#This Row],[Age]]&lt;=20,"Teen", IF(Table1[[#This Row],[Age]]&lt;=40, "Young Adult",IF(Table1[[#This Row],[Age]]&lt;=60, "Middle Age","Old Age"))))</f>
        <v>Teen</v>
      </c>
      <c r="D4450" t="s">
        <v>5050</v>
      </c>
      <c r="E4450" t="s">
        <v>47</v>
      </c>
      <c r="F4450" t="s">
        <v>44</v>
      </c>
      <c r="G4450" s="2">
        <v>44965</v>
      </c>
      <c r="H4450" s="1">
        <f>YEAR(Table1[[#This Row],[Date_of_Diagnosis]])</f>
        <v>2023</v>
      </c>
      <c r="I4450" t="s">
        <v>51</v>
      </c>
      <c r="J4450" t="s">
        <v>45</v>
      </c>
      <c r="K4450" t="b">
        <v>1</v>
      </c>
      <c r="L4450">
        <v>8</v>
      </c>
      <c r="M4450">
        <v>20</v>
      </c>
      <c r="N4450" t="s">
        <v>9</v>
      </c>
      <c r="O4450">
        <v>90</v>
      </c>
      <c r="P4450" t="str">
        <f>IF(Table1[[#This Row],[Survival_Time_Months]]&lt;12,"&lt;1 Year",IF(Table1[[#This Row],[Survival_Time_Months]]&lt;60,"1-5 Years","5+ Years"))</f>
        <v>5+ Years</v>
      </c>
      <c r="Q4450" t="s">
        <v>10</v>
      </c>
      <c r="R4450" t="b">
        <v>0</v>
      </c>
      <c r="S4450" t="s">
        <v>20</v>
      </c>
    </row>
    <row r="4451" spans="1:19" x14ac:dyDescent="0.35">
      <c r="A4451" t="s">
        <v>4496</v>
      </c>
      <c r="B4451">
        <v>72</v>
      </c>
      <c r="C4451" t="str">
        <f>IF(Table1[[#This Row],[Age]]&lt;=10,"Child",IF(Table1[[#This Row],[Age]]&lt;=20,"Teen", IF(Table1[[#This Row],[Age]]&lt;=40, "Young Adult",IF(Table1[[#This Row],[Age]]&lt;=60, "Middle Age","Old Age"))))</f>
        <v>Old Age</v>
      </c>
      <c r="D4451" t="s">
        <v>5050</v>
      </c>
      <c r="E4451" t="s">
        <v>50</v>
      </c>
      <c r="F4451" t="s">
        <v>41</v>
      </c>
      <c r="G4451" s="2">
        <v>44045</v>
      </c>
      <c r="H4451" s="1">
        <f>YEAR(Table1[[#This Row],[Date_of_Diagnosis]])</f>
        <v>2020</v>
      </c>
      <c r="I4451" t="s">
        <v>48</v>
      </c>
      <c r="J4451" t="s">
        <v>2</v>
      </c>
      <c r="K4451" t="b">
        <v>0</v>
      </c>
      <c r="L4451">
        <v>42</v>
      </c>
      <c r="M4451">
        <v>15</v>
      </c>
      <c r="N4451" t="s">
        <v>9</v>
      </c>
      <c r="O4451">
        <v>12</v>
      </c>
      <c r="P4451" t="str">
        <f>IF(Table1[[#This Row],[Survival_Time_Months]]&lt;12,"&lt;1 Year",IF(Table1[[#This Row],[Survival_Time_Months]]&lt;60,"1-5 Years","5+ Years"))</f>
        <v>1-5 Years</v>
      </c>
      <c r="Q4451" t="s">
        <v>14</v>
      </c>
      <c r="R4451" t="b">
        <v>1</v>
      </c>
      <c r="S4451" t="s">
        <v>16</v>
      </c>
    </row>
    <row r="4452" spans="1:19" x14ac:dyDescent="0.35">
      <c r="A4452" t="s">
        <v>4497</v>
      </c>
      <c r="B4452">
        <v>30</v>
      </c>
      <c r="C4452" t="str">
        <f>IF(Table1[[#This Row],[Age]]&lt;=10,"Child",IF(Table1[[#This Row],[Age]]&lt;=20,"Teen", IF(Table1[[#This Row],[Age]]&lt;=40, "Young Adult",IF(Table1[[#This Row],[Age]]&lt;=60, "Middle Age","Old Age"))))</f>
        <v>Young Adult</v>
      </c>
      <c r="D4452" t="s">
        <v>40</v>
      </c>
      <c r="E4452" t="s">
        <v>50</v>
      </c>
      <c r="F4452" t="s">
        <v>41</v>
      </c>
      <c r="G4452" s="2">
        <v>44475</v>
      </c>
      <c r="H4452" s="1">
        <f>YEAR(Table1[[#This Row],[Date_of_Diagnosis]])</f>
        <v>2021</v>
      </c>
      <c r="I4452" t="s">
        <v>37</v>
      </c>
      <c r="J4452" t="s">
        <v>2</v>
      </c>
      <c r="K4452" t="b">
        <v>0</v>
      </c>
      <c r="L4452">
        <v>20</v>
      </c>
      <c r="M4452">
        <v>14</v>
      </c>
      <c r="N4452" t="s">
        <v>12</v>
      </c>
      <c r="O4452">
        <v>46</v>
      </c>
      <c r="P4452" t="str">
        <f>IF(Table1[[#This Row],[Survival_Time_Months]]&lt;12,"&lt;1 Year",IF(Table1[[#This Row],[Survival_Time_Months]]&lt;60,"1-5 Years","5+ Years"))</f>
        <v>1-5 Years</v>
      </c>
      <c r="Q4452" t="s">
        <v>10</v>
      </c>
      <c r="R4452" t="b">
        <v>0</v>
      </c>
      <c r="S4452" t="s">
        <v>22</v>
      </c>
    </row>
    <row r="4453" spans="1:19" x14ac:dyDescent="0.35">
      <c r="A4453" t="s">
        <v>4498</v>
      </c>
      <c r="B4453">
        <v>84</v>
      </c>
      <c r="C4453" t="str">
        <f>IF(Table1[[#This Row],[Age]]&lt;=10,"Child",IF(Table1[[#This Row],[Age]]&lt;=20,"Teen", IF(Table1[[#This Row],[Age]]&lt;=40, "Young Adult",IF(Table1[[#This Row],[Age]]&lt;=60, "Middle Age","Old Age"))))</f>
        <v>Old Age</v>
      </c>
      <c r="D4453" t="s">
        <v>5049</v>
      </c>
      <c r="E4453" t="s">
        <v>50</v>
      </c>
      <c r="F4453" t="s">
        <v>44</v>
      </c>
      <c r="G4453" s="2">
        <v>45253</v>
      </c>
      <c r="H4453" s="1">
        <f>YEAR(Table1[[#This Row],[Date_of_Diagnosis]])</f>
        <v>2023</v>
      </c>
      <c r="I4453" t="s">
        <v>51</v>
      </c>
      <c r="J4453" t="s">
        <v>2</v>
      </c>
      <c r="K4453" t="b">
        <v>0</v>
      </c>
      <c r="L4453">
        <v>19</v>
      </c>
      <c r="M4453">
        <v>8</v>
      </c>
      <c r="N4453" t="s">
        <v>9</v>
      </c>
      <c r="O4453">
        <v>39</v>
      </c>
      <c r="P4453" t="str">
        <f>IF(Table1[[#This Row],[Survival_Time_Months]]&lt;12,"&lt;1 Year",IF(Table1[[#This Row],[Survival_Time_Months]]&lt;60,"1-5 Years","5+ Years"))</f>
        <v>1-5 Years</v>
      </c>
      <c r="Q4453" t="s">
        <v>10</v>
      </c>
      <c r="R4453" t="b">
        <v>1</v>
      </c>
      <c r="S4453" t="s">
        <v>22</v>
      </c>
    </row>
    <row r="4454" spans="1:19" x14ac:dyDescent="0.35">
      <c r="A4454" t="s">
        <v>4499</v>
      </c>
      <c r="B4454">
        <v>28</v>
      </c>
      <c r="C4454" t="str">
        <f>IF(Table1[[#This Row],[Age]]&lt;=10,"Child",IF(Table1[[#This Row],[Age]]&lt;=20,"Teen", IF(Table1[[#This Row],[Age]]&lt;=40, "Young Adult",IF(Table1[[#This Row],[Age]]&lt;=60, "Middle Age","Old Age"))))</f>
        <v>Young Adult</v>
      </c>
      <c r="D4454" t="s">
        <v>5049</v>
      </c>
      <c r="E4454" t="s">
        <v>50</v>
      </c>
      <c r="F4454" t="s">
        <v>44</v>
      </c>
      <c r="G4454" s="2">
        <v>44455</v>
      </c>
      <c r="H4454" s="1">
        <f>YEAR(Table1[[#This Row],[Date_of_Diagnosis]])</f>
        <v>2021</v>
      </c>
      <c r="I4454" t="s">
        <v>48</v>
      </c>
      <c r="J4454" t="s">
        <v>2</v>
      </c>
      <c r="K4454" t="b">
        <v>0</v>
      </c>
      <c r="L4454">
        <v>16</v>
      </c>
      <c r="M4454">
        <v>16</v>
      </c>
      <c r="N4454" t="s">
        <v>12</v>
      </c>
      <c r="O4454">
        <v>40</v>
      </c>
      <c r="P4454" t="str">
        <f>IF(Table1[[#This Row],[Survival_Time_Months]]&lt;12,"&lt;1 Year",IF(Table1[[#This Row],[Survival_Time_Months]]&lt;60,"1-5 Years","5+ Years"))</f>
        <v>1-5 Years</v>
      </c>
      <c r="Q4454" t="s">
        <v>10</v>
      </c>
      <c r="R4454" t="b">
        <v>0</v>
      </c>
      <c r="S4454" t="s">
        <v>16</v>
      </c>
    </row>
    <row r="4455" spans="1:19" x14ac:dyDescent="0.35">
      <c r="A4455" t="s">
        <v>4500</v>
      </c>
      <c r="B4455">
        <v>31</v>
      </c>
      <c r="C4455" t="str">
        <f>IF(Table1[[#This Row],[Age]]&lt;=10,"Child",IF(Table1[[#This Row],[Age]]&lt;=20,"Teen", IF(Table1[[#This Row],[Age]]&lt;=40, "Young Adult",IF(Table1[[#This Row],[Age]]&lt;=60, "Middle Age","Old Age"))))</f>
        <v>Young Adult</v>
      </c>
      <c r="D4455" t="s">
        <v>5049</v>
      </c>
      <c r="E4455" t="s">
        <v>35</v>
      </c>
      <c r="F4455" t="s">
        <v>41</v>
      </c>
      <c r="G4455" s="2">
        <v>43763</v>
      </c>
      <c r="H4455" s="1">
        <f>YEAR(Table1[[#This Row],[Date_of_Diagnosis]])</f>
        <v>2019</v>
      </c>
      <c r="I4455" t="s">
        <v>48</v>
      </c>
      <c r="J4455" t="s">
        <v>45</v>
      </c>
      <c r="K4455" t="b">
        <v>0</v>
      </c>
      <c r="L4455">
        <v>66</v>
      </c>
      <c r="M4455">
        <v>10</v>
      </c>
      <c r="N4455" t="s">
        <v>9</v>
      </c>
      <c r="O4455">
        <v>10</v>
      </c>
      <c r="P4455" t="str">
        <f>IF(Table1[[#This Row],[Survival_Time_Months]]&lt;12,"&lt;1 Year",IF(Table1[[#This Row],[Survival_Time_Months]]&lt;60,"1-5 Years","5+ Years"))</f>
        <v>&lt;1 Year</v>
      </c>
      <c r="Q4455" t="s">
        <v>10</v>
      </c>
      <c r="R4455" t="b">
        <v>1</v>
      </c>
      <c r="S4455" t="s">
        <v>22</v>
      </c>
    </row>
    <row r="4456" spans="1:19" x14ac:dyDescent="0.35">
      <c r="A4456" t="s">
        <v>4501</v>
      </c>
      <c r="B4456">
        <v>70</v>
      </c>
      <c r="C4456" t="str">
        <f>IF(Table1[[#This Row],[Age]]&lt;=10,"Child",IF(Table1[[#This Row],[Age]]&lt;=20,"Teen", IF(Table1[[#This Row],[Age]]&lt;=40, "Young Adult",IF(Table1[[#This Row],[Age]]&lt;=60, "Middle Age","Old Age"))))</f>
        <v>Old Age</v>
      </c>
      <c r="D4456" t="s">
        <v>40</v>
      </c>
      <c r="E4456" t="s">
        <v>50</v>
      </c>
      <c r="F4456" t="s">
        <v>41</v>
      </c>
      <c r="G4456" s="2">
        <v>44724</v>
      </c>
      <c r="H4456" s="1">
        <f>YEAR(Table1[[#This Row],[Date_of_Diagnosis]])</f>
        <v>2022</v>
      </c>
      <c r="I4456" t="s">
        <v>48</v>
      </c>
      <c r="J4456" t="s">
        <v>45</v>
      </c>
      <c r="K4456" t="b">
        <v>1</v>
      </c>
      <c r="L4456">
        <v>28</v>
      </c>
      <c r="M4456">
        <v>11</v>
      </c>
      <c r="N4456" t="s">
        <v>9</v>
      </c>
      <c r="O4456">
        <v>32</v>
      </c>
      <c r="P4456" t="str">
        <f>IF(Table1[[#This Row],[Survival_Time_Months]]&lt;12,"&lt;1 Year",IF(Table1[[#This Row],[Survival_Time_Months]]&lt;60,"1-5 Years","5+ Years"))</f>
        <v>1-5 Years</v>
      </c>
      <c r="Q4456" t="s">
        <v>10</v>
      </c>
      <c r="R4456" t="b">
        <v>0</v>
      </c>
      <c r="S4456" t="s">
        <v>18</v>
      </c>
    </row>
    <row r="4457" spans="1:19" x14ac:dyDescent="0.35">
      <c r="A4457" t="s">
        <v>4502</v>
      </c>
      <c r="B4457">
        <v>7</v>
      </c>
      <c r="C4457" t="str">
        <f>IF(Table1[[#This Row],[Age]]&lt;=10,"Child",IF(Table1[[#This Row],[Age]]&lt;=20,"Teen", IF(Table1[[#This Row],[Age]]&lt;=40, "Young Adult",IF(Table1[[#This Row],[Age]]&lt;=60, "Middle Age","Old Age"))))</f>
        <v>Child</v>
      </c>
      <c r="D4457" t="s">
        <v>40</v>
      </c>
      <c r="E4457" t="s">
        <v>50</v>
      </c>
      <c r="F4457" t="s">
        <v>44</v>
      </c>
      <c r="G4457" s="2">
        <v>44186</v>
      </c>
      <c r="H4457" s="1">
        <f>YEAR(Table1[[#This Row],[Date_of_Diagnosis]])</f>
        <v>2020</v>
      </c>
      <c r="I4457" t="s">
        <v>51</v>
      </c>
      <c r="J4457" t="s">
        <v>2</v>
      </c>
      <c r="K4457" t="b">
        <v>0</v>
      </c>
      <c r="L4457">
        <v>26</v>
      </c>
      <c r="M4457">
        <v>16</v>
      </c>
      <c r="N4457" t="s">
        <v>12</v>
      </c>
      <c r="O4457">
        <v>17</v>
      </c>
      <c r="P4457" t="str">
        <f>IF(Table1[[#This Row],[Survival_Time_Months]]&lt;12,"&lt;1 Year",IF(Table1[[#This Row],[Survival_Time_Months]]&lt;60,"1-5 Years","5+ Years"))</f>
        <v>1-5 Years</v>
      </c>
      <c r="Q4457" t="s">
        <v>14</v>
      </c>
      <c r="R4457" t="b">
        <v>0</v>
      </c>
      <c r="S4457" t="s">
        <v>22</v>
      </c>
    </row>
    <row r="4458" spans="1:19" x14ac:dyDescent="0.35">
      <c r="A4458" t="s">
        <v>4503</v>
      </c>
      <c r="B4458">
        <v>89</v>
      </c>
      <c r="C4458" t="str">
        <f>IF(Table1[[#This Row],[Age]]&lt;=10,"Child",IF(Table1[[#This Row],[Age]]&lt;=20,"Teen", IF(Table1[[#This Row],[Age]]&lt;=40, "Young Adult",IF(Table1[[#This Row],[Age]]&lt;=60, "Middle Age","Old Age"))))</f>
        <v>Old Age</v>
      </c>
      <c r="D4458" t="s">
        <v>5049</v>
      </c>
      <c r="E4458" t="s">
        <v>47</v>
      </c>
      <c r="F4458" t="s">
        <v>41</v>
      </c>
      <c r="G4458" s="2">
        <v>44268</v>
      </c>
      <c r="H4458" s="1">
        <f>YEAR(Table1[[#This Row],[Date_of_Diagnosis]])</f>
        <v>2021</v>
      </c>
      <c r="I4458" t="s">
        <v>51</v>
      </c>
      <c r="J4458" t="s">
        <v>45</v>
      </c>
      <c r="K4458" t="b">
        <v>1</v>
      </c>
      <c r="L4458">
        <v>32</v>
      </c>
      <c r="M4458">
        <v>11</v>
      </c>
      <c r="N4458" t="s">
        <v>12</v>
      </c>
      <c r="O4458">
        <v>98</v>
      </c>
      <c r="P4458" t="str">
        <f>IF(Table1[[#This Row],[Survival_Time_Months]]&lt;12,"&lt;1 Year",IF(Table1[[#This Row],[Survival_Time_Months]]&lt;60,"1-5 Years","5+ Years"))</f>
        <v>5+ Years</v>
      </c>
      <c r="Q4458" t="s">
        <v>14</v>
      </c>
      <c r="R4458" t="b">
        <v>1</v>
      </c>
      <c r="S4458" t="s">
        <v>19</v>
      </c>
    </row>
    <row r="4459" spans="1:19" x14ac:dyDescent="0.35">
      <c r="A4459" t="s">
        <v>4504</v>
      </c>
      <c r="B4459">
        <v>69</v>
      </c>
      <c r="C4459" t="str">
        <f>IF(Table1[[#This Row],[Age]]&lt;=10,"Child",IF(Table1[[#This Row],[Age]]&lt;=20,"Teen", IF(Table1[[#This Row],[Age]]&lt;=40, "Young Adult",IF(Table1[[#This Row],[Age]]&lt;=60, "Middle Age","Old Age"))))</f>
        <v>Old Age</v>
      </c>
      <c r="D4459" t="s">
        <v>5050</v>
      </c>
      <c r="E4459" t="s">
        <v>50</v>
      </c>
      <c r="F4459" t="s">
        <v>36</v>
      </c>
      <c r="G4459" s="2">
        <v>44341</v>
      </c>
      <c r="H4459" s="1">
        <f>YEAR(Table1[[#This Row],[Date_of_Diagnosis]])</f>
        <v>2021</v>
      </c>
      <c r="I4459" t="s">
        <v>42</v>
      </c>
      <c r="J4459" t="s">
        <v>2</v>
      </c>
      <c r="K4459" t="b">
        <v>1</v>
      </c>
      <c r="L4459">
        <v>49</v>
      </c>
      <c r="M4459">
        <v>1</v>
      </c>
      <c r="N4459" t="s">
        <v>9</v>
      </c>
      <c r="O4459">
        <v>63</v>
      </c>
      <c r="P4459" t="str">
        <f>IF(Table1[[#This Row],[Survival_Time_Months]]&lt;12,"&lt;1 Year",IF(Table1[[#This Row],[Survival_Time_Months]]&lt;60,"1-5 Years","5+ Years"))</f>
        <v>5+ Years</v>
      </c>
      <c r="Q4459" t="s">
        <v>10</v>
      </c>
      <c r="R4459" t="b">
        <v>1</v>
      </c>
      <c r="S4459" t="s">
        <v>20</v>
      </c>
    </row>
    <row r="4460" spans="1:19" x14ac:dyDescent="0.35">
      <c r="A4460" t="s">
        <v>4505</v>
      </c>
      <c r="B4460">
        <v>47</v>
      </c>
      <c r="C4460" t="str">
        <f>IF(Table1[[#This Row],[Age]]&lt;=10,"Child",IF(Table1[[#This Row],[Age]]&lt;=20,"Teen", IF(Table1[[#This Row],[Age]]&lt;=40, "Young Adult",IF(Table1[[#This Row],[Age]]&lt;=60, "Middle Age","Old Age"))))</f>
        <v>Middle Age</v>
      </c>
      <c r="D4460" t="s">
        <v>40</v>
      </c>
      <c r="E4460" t="s">
        <v>47</v>
      </c>
      <c r="F4460" t="s">
        <v>36</v>
      </c>
      <c r="G4460" s="2">
        <v>44381</v>
      </c>
      <c r="H4460" s="1">
        <f>YEAR(Table1[[#This Row],[Date_of_Diagnosis]])</f>
        <v>2021</v>
      </c>
      <c r="I4460" t="s">
        <v>48</v>
      </c>
      <c r="J4460" t="s">
        <v>45</v>
      </c>
      <c r="K4460" t="b">
        <v>0</v>
      </c>
      <c r="L4460">
        <v>34</v>
      </c>
      <c r="M4460">
        <v>11</v>
      </c>
      <c r="N4460" t="s">
        <v>15</v>
      </c>
      <c r="O4460">
        <v>10</v>
      </c>
      <c r="P4460" t="str">
        <f>IF(Table1[[#This Row],[Survival_Time_Months]]&lt;12,"&lt;1 Year",IF(Table1[[#This Row],[Survival_Time_Months]]&lt;60,"1-5 Years","5+ Years"))</f>
        <v>&lt;1 Year</v>
      </c>
      <c r="Q4460" t="s">
        <v>14</v>
      </c>
      <c r="R4460" t="b">
        <v>1</v>
      </c>
      <c r="S4460" t="s">
        <v>13</v>
      </c>
    </row>
    <row r="4461" spans="1:19" x14ac:dyDescent="0.35">
      <c r="A4461" t="s">
        <v>4506</v>
      </c>
      <c r="B4461">
        <v>1</v>
      </c>
      <c r="C4461" t="str">
        <f>IF(Table1[[#This Row],[Age]]&lt;=10,"Child",IF(Table1[[#This Row],[Age]]&lt;=20,"Teen", IF(Table1[[#This Row],[Age]]&lt;=40, "Young Adult",IF(Table1[[#This Row],[Age]]&lt;=60, "Middle Age","Old Age"))))</f>
        <v>Child</v>
      </c>
      <c r="D4461" t="s">
        <v>5049</v>
      </c>
      <c r="E4461" t="s">
        <v>47</v>
      </c>
      <c r="F4461" t="s">
        <v>41</v>
      </c>
      <c r="G4461" s="2">
        <v>44212</v>
      </c>
      <c r="H4461" s="1">
        <f>YEAR(Table1[[#This Row],[Date_of_Diagnosis]])</f>
        <v>2021</v>
      </c>
      <c r="I4461" t="s">
        <v>42</v>
      </c>
      <c r="J4461" t="s">
        <v>38</v>
      </c>
      <c r="K4461" t="b">
        <v>0</v>
      </c>
      <c r="L4461">
        <v>25</v>
      </c>
      <c r="M4461">
        <v>6</v>
      </c>
      <c r="N4461" t="s">
        <v>12</v>
      </c>
      <c r="O4461">
        <v>52</v>
      </c>
      <c r="P4461" t="str">
        <f>IF(Table1[[#This Row],[Survival_Time_Months]]&lt;12,"&lt;1 Year",IF(Table1[[#This Row],[Survival_Time_Months]]&lt;60,"1-5 Years","5+ Years"))</f>
        <v>1-5 Years</v>
      </c>
      <c r="Q4461" t="s">
        <v>10</v>
      </c>
      <c r="R4461" t="b">
        <v>1</v>
      </c>
      <c r="S4461" t="s">
        <v>21</v>
      </c>
    </row>
    <row r="4462" spans="1:19" x14ac:dyDescent="0.35">
      <c r="A4462" t="s">
        <v>4507</v>
      </c>
      <c r="B4462">
        <v>23</v>
      </c>
      <c r="C4462" t="str">
        <f>IF(Table1[[#This Row],[Age]]&lt;=10,"Child",IF(Table1[[#This Row],[Age]]&lt;=20,"Teen", IF(Table1[[#This Row],[Age]]&lt;=40, "Young Adult",IF(Table1[[#This Row],[Age]]&lt;=60, "Middle Age","Old Age"))))</f>
        <v>Young Adult</v>
      </c>
      <c r="D4462" t="s">
        <v>5049</v>
      </c>
      <c r="E4462" t="s">
        <v>50</v>
      </c>
      <c r="F4462" t="s">
        <v>36</v>
      </c>
      <c r="G4462" s="2">
        <v>45399</v>
      </c>
      <c r="H4462" s="1">
        <f>YEAR(Table1[[#This Row],[Date_of_Diagnosis]])</f>
        <v>2024</v>
      </c>
      <c r="I4462" t="s">
        <v>42</v>
      </c>
      <c r="J4462" t="s">
        <v>38</v>
      </c>
      <c r="K4462" t="b">
        <v>0</v>
      </c>
      <c r="L4462">
        <v>20</v>
      </c>
      <c r="M4462">
        <v>9</v>
      </c>
      <c r="N4462" t="s">
        <v>15</v>
      </c>
      <c r="O4462">
        <v>89</v>
      </c>
      <c r="P4462" t="str">
        <f>IF(Table1[[#This Row],[Survival_Time_Months]]&lt;12,"&lt;1 Year",IF(Table1[[#This Row],[Survival_Time_Months]]&lt;60,"1-5 Years","5+ Years"))</f>
        <v>5+ Years</v>
      </c>
      <c r="Q4462" t="s">
        <v>14</v>
      </c>
      <c r="R4462" t="b">
        <v>0</v>
      </c>
      <c r="S4462" t="s">
        <v>19</v>
      </c>
    </row>
    <row r="4463" spans="1:19" x14ac:dyDescent="0.35">
      <c r="A4463" t="s">
        <v>4508</v>
      </c>
      <c r="B4463">
        <v>49</v>
      </c>
      <c r="C4463" t="str">
        <f>IF(Table1[[#This Row],[Age]]&lt;=10,"Child",IF(Table1[[#This Row],[Age]]&lt;=20,"Teen", IF(Table1[[#This Row],[Age]]&lt;=40, "Young Adult",IF(Table1[[#This Row],[Age]]&lt;=60, "Middle Age","Old Age"))))</f>
        <v>Middle Age</v>
      </c>
      <c r="D4463" t="s">
        <v>5049</v>
      </c>
      <c r="E4463" t="s">
        <v>47</v>
      </c>
      <c r="F4463" t="s">
        <v>41</v>
      </c>
      <c r="G4463" s="2">
        <v>43864</v>
      </c>
      <c r="H4463" s="1">
        <f>YEAR(Table1[[#This Row],[Date_of_Diagnosis]])</f>
        <v>2020</v>
      </c>
      <c r="I4463" t="s">
        <v>48</v>
      </c>
      <c r="J4463" t="s">
        <v>38</v>
      </c>
      <c r="K4463" t="b">
        <v>1</v>
      </c>
      <c r="L4463">
        <v>28</v>
      </c>
      <c r="M4463">
        <v>15</v>
      </c>
      <c r="N4463" t="s">
        <v>12</v>
      </c>
      <c r="O4463">
        <v>60</v>
      </c>
      <c r="P4463" t="str">
        <f>IF(Table1[[#This Row],[Survival_Time_Months]]&lt;12,"&lt;1 Year",IF(Table1[[#This Row],[Survival_Time_Months]]&lt;60,"1-5 Years","5+ Years"))</f>
        <v>5+ Years</v>
      </c>
      <c r="Q4463" t="s">
        <v>10</v>
      </c>
      <c r="R4463" t="b">
        <v>1</v>
      </c>
      <c r="S4463" t="s">
        <v>20</v>
      </c>
    </row>
    <row r="4464" spans="1:19" x14ac:dyDescent="0.35">
      <c r="A4464" t="s">
        <v>4509</v>
      </c>
      <c r="B4464">
        <v>39</v>
      </c>
      <c r="C4464" t="str">
        <f>IF(Table1[[#This Row],[Age]]&lt;=10,"Child",IF(Table1[[#This Row],[Age]]&lt;=20,"Teen", IF(Table1[[#This Row],[Age]]&lt;=40, "Young Adult",IF(Table1[[#This Row],[Age]]&lt;=60, "Middle Age","Old Age"))))</f>
        <v>Young Adult</v>
      </c>
      <c r="D4464" t="s">
        <v>5050</v>
      </c>
      <c r="E4464" t="s">
        <v>47</v>
      </c>
      <c r="F4464" t="s">
        <v>41</v>
      </c>
      <c r="G4464" s="2">
        <v>44421</v>
      </c>
      <c r="H4464" s="1">
        <f>YEAR(Table1[[#This Row],[Date_of_Diagnosis]])</f>
        <v>2021</v>
      </c>
      <c r="I4464" t="s">
        <v>42</v>
      </c>
      <c r="J4464" t="s">
        <v>38</v>
      </c>
      <c r="K4464" t="b">
        <v>1</v>
      </c>
      <c r="L4464">
        <v>26</v>
      </c>
      <c r="M4464">
        <v>14</v>
      </c>
      <c r="N4464" t="s">
        <v>12</v>
      </c>
      <c r="O4464">
        <v>52</v>
      </c>
      <c r="P4464" t="str">
        <f>IF(Table1[[#This Row],[Survival_Time_Months]]&lt;12,"&lt;1 Year",IF(Table1[[#This Row],[Survival_Time_Months]]&lt;60,"1-5 Years","5+ Years"))</f>
        <v>1-5 Years</v>
      </c>
      <c r="Q4464" t="s">
        <v>14</v>
      </c>
      <c r="R4464" t="b">
        <v>0</v>
      </c>
      <c r="S4464" t="s">
        <v>21</v>
      </c>
    </row>
    <row r="4465" spans="1:19" x14ac:dyDescent="0.35">
      <c r="A4465" t="s">
        <v>4510</v>
      </c>
      <c r="B4465">
        <v>79</v>
      </c>
      <c r="C4465" t="str">
        <f>IF(Table1[[#This Row],[Age]]&lt;=10,"Child",IF(Table1[[#This Row],[Age]]&lt;=20,"Teen", IF(Table1[[#This Row],[Age]]&lt;=40, "Young Adult",IF(Table1[[#This Row],[Age]]&lt;=60, "Middle Age","Old Age"))))</f>
        <v>Old Age</v>
      </c>
      <c r="D4465" t="s">
        <v>40</v>
      </c>
      <c r="E4465" t="s">
        <v>47</v>
      </c>
      <c r="F4465" t="s">
        <v>36</v>
      </c>
      <c r="G4465" s="2">
        <v>44450</v>
      </c>
      <c r="H4465" s="1">
        <f>YEAR(Table1[[#This Row],[Date_of_Diagnosis]])</f>
        <v>2021</v>
      </c>
      <c r="I4465" t="s">
        <v>37</v>
      </c>
      <c r="J4465" t="s">
        <v>2</v>
      </c>
      <c r="K4465" t="b">
        <v>0</v>
      </c>
      <c r="L4465">
        <v>33</v>
      </c>
      <c r="M4465">
        <v>4</v>
      </c>
      <c r="N4465" t="s">
        <v>15</v>
      </c>
      <c r="O4465">
        <v>106</v>
      </c>
      <c r="P4465" t="str">
        <f>IF(Table1[[#This Row],[Survival_Time_Months]]&lt;12,"&lt;1 Year",IF(Table1[[#This Row],[Survival_Time_Months]]&lt;60,"1-5 Years","5+ Years"))</f>
        <v>5+ Years</v>
      </c>
      <c r="Q4465" t="s">
        <v>10</v>
      </c>
      <c r="R4465" t="b">
        <v>1</v>
      </c>
      <c r="S4465" t="s">
        <v>22</v>
      </c>
    </row>
    <row r="4466" spans="1:19" x14ac:dyDescent="0.35">
      <c r="A4466" t="s">
        <v>4511</v>
      </c>
      <c r="B4466">
        <v>35</v>
      </c>
      <c r="C4466" t="str">
        <f>IF(Table1[[#This Row],[Age]]&lt;=10,"Child",IF(Table1[[#This Row],[Age]]&lt;=20,"Teen", IF(Table1[[#This Row],[Age]]&lt;=40, "Young Adult",IF(Table1[[#This Row],[Age]]&lt;=60, "Middle Age","Old Age"))))</f>
        <v>Young Adult</v>
      </c>
      <c r="D4466" t="s">
        <v>5050</v>
      </c>
      <c r="E4466" t="s">
        <v>47</v>
      </c>
      <c r="F4466" t="s">
        <v>36</v>
      </c>
      <c r="G4466" s="2">
        <v>44497</v>
      </c>
      <c r="H4466" s="1">
        <f>YEAR(Table1[[#This Row],[Date_of_Diagnosis]])</f>
        <v>2021</v>
      </c>
      <c r="I4466" t="s">
        <v>42</v>
      </c>
      <c r="J4466" t="s">
        <v>2</v>
      </c>
      <c r="K4466" t="b">
        <v>1</v>
      </c>
      <c r="L4466">
        <v>44</v>
      </c>
      <c r="M4466">
        <v>15</v>
      </c>
      <c r="N4466" t="s">
        <v>9</v>
      </c>
      <c r="O4466">
        <v>99</v>
      </c>
      <c r="P4466" t="str">
        <f>IF(Table1[[#This Row],[Survival_Time_Months]]&lt;12,"&lt;1 Year",IF(Table1[[#This Row],[Survival_Time_Months]]&lt;60,"1-5 Years","5+ Years"))</f>
        <v>5+ Years</v>
      </c>
      <c r="Q4466" t="s">
        <v>10</v>
      </c>
      <c r="R4466" t="b">
        <v>1</v>
      </c>
      <c r="S4466" t="s">
        <v>11</v>
      </c>
    </row>
    <row r="4467" spans="1:19" x14ac:dyDescent="0.35">
      <c r="A4467" t="s">
        <v>4512</v>
      </c>
      <c r="B4467">
        <v>59</v>
      </c>
      <c r="C4467" t="str">
        <f>IF(Table1[[#This Row],[Age]]&lt;=10,"Child",IF(Table1[[#This Row],[Age]]&lt;=20,"Teen", IF(Table1[[#This Row],[Age]]&lt;=40, "Young Adult",IF(Table1[[#This Row],[Age]]&lt;=60, "Middle Age","Old Age"))))</f>
        <v>Middle Age</v>
      </c>
      <c r="D4467" t="s">
        <v>5049</v>
      </c>
      <c r="E4467" t="s">
        <v>47</v>
      </c>
      <c r="F4467" t="s">
        <v>41</v>
      </c>
      <c r="G4467" s="2">
        <v>43705</v>
      </c>
      <c r="H4467" s="1">
        <f>YEAR(Table1[[#This Row],[Date_of_Diagnosis]])</f>
        <v>2019</v>
      </c>
      <c r="I4467" t="s">
        <v>42</v>
      </c>
      <c r="J4467" t="s">
        <v>45</v>
      </c>
      <c r="K4467" t="b">
        <v>0</v>
      </c>
      <c r="L4467">
        <v>19</v>
      </c>
      <c r="M4467">
        <v>17</v>
      </c>
      <c r="N4467" t="s">
        <v>9</v>
      </c>
      <c r="O4467">
        <v>111</v>
      </c>
      <c r="P4467" t="str">
        <f>IF(Table1[[#This Row],[Survival_Time_Months]]&lt;12,"&lt;1 Year",IF(Table1[[#This Row],[Survival_Time_Months]]&lt;60,"1-5 Years","5+ Years"))</f>
        <v>5+ Years</v>
      </c>
      <c r="Q4467" t="s">
        <v>10</v>
      </c>
      <c r="R4467" t="b">
        <v>0</v>
      </c>
      <c r="S4467" t="s">
        <v>22</v>
      </c>
    </row>
    <row r="4468" spans="1:19" x14ac:dyDescent="0.35">
      <c r="A4468" t="s">
        <v>4513</v>
      </c>
      <c r="B4468">
        <v>45</v>
      </c>
      <c r="C4468" t="str">
        <f>IF(Table1[[#This Row],[Age]]&lt;=10,"Child",IF(Table1[[#This Row],[Age]]&lt;=20,"Teen", IF(Table1[[#This Row],[Age]]&lt;=40, "Young Adult",IF(Table1[[#This Row],[Age]]&lt;=60, "Middle Age","Old Age"))))</f>
        <v>Middle Age</v>
      </c>
      <c r="D4468" t="s">
        <v>5049</v>
      </c>
      <c r="E4468" t="s">
        <v>50</v>
      </c>
      <c r="F4468" t="s">
        <v>36</v>
      </c>
      <c r="G4468" s="2">
        <v>44819</v>
      </c>
      <c r="H4468" s="1">
        <f>YEAR(Table1[[#This Row],[Date_of_Diagnosis]])</f>
        <v>2022</v>
      </c>
      <c r="I4468" t="s">
        <v>51</v>
      </c>
      <c r="J4468" t="s">
        <v>38</v>
      </c>
      <c r="K4468" t="b">
        <v>0</v>
      </c>
      <c r="L4468">
        <v>51</v>
      </c>
      <c r="M4468">
        <v>4</v>
      </c>
      <c r="N4468" t="s">
        <v>9</v>
      </c>
      <c r="O4468">
        <v>15</v>
      </c>
      <c r="P4468" t="str">
        <f>IF(Table1[[#This Row],[Survival_Time_Months]]&lt;12,"&lt;1 Year",IF(Table1[[#This Row],[Survival_Time_Months]]&lt;60,"1-5 Years","5+ Years"))</f>
        <v>1-5 Years</v>
      </c>
      <c r="Q4468" t="s">
        <v>14</v>
      </c>
      <c r="R4468" t="b">
        <v>1</v>
      </c>
      <c r="S4468" t="s">
        <v>17</v>
      </c>
    </row>
    <row r="4469" spans="1:19" x14ac:dyDescent="0.35">
      <c r="A4469" t="s">
        <v>4514</v>
      </c>
      <c r="B4469">
        <v>85</v>
      </c>
      <c r="C4469" t="str">
        <f>IF(Table1[[#This Row],[Age]]&lt;=10,"Child",IF(Table1[[#This Row],[Age]]&lt;=20,"Teen", IF(Table1[[#This Row],[Age]]&lt;=40, "Young Adult",IF(Table1[[#This Row],[Age]]&lt;=60, "Middle Age","Old Age"))))</f>
        <v>Old Age</v>
      </c>
      <c r="D4469" t="s">
        <v>40</v>
      </c>
      <c r="E4469" t="s">
        <v>35</v>
      </c>
      <c r="F4469" t="s">
        <v>41</v>
      </c>
      <c r="G4469" s="2">
        <v>44934</v>
      </c>
      <c r="H4469" s="1">
        <f>YEAR(Table1[[#This Row],[Date_of_Diagnosis]])</f>
        <v>2023</v>
      </c>
      <c r="I4469" t="s">
        <v>42</v>
      </c>
      <c r="J4469" t="s">
        <v>2</v>
      </c>
      <c r="K4469" t="b">
        <v>1</v>
      </c>
      <c r="L4469">
        <v>68</v>
      </c>
      <c r="M4469">
        <v>4</v>
      </c>
      <c r="N4469" t="s">
        <v>15</v>
      </c>
      <c r="O4469">
        <v>88</v>
      </c>
      <c r="P4469" t="str">
        <f>IF(Table1[[#This Row],[Survival_Time_Months]]&lt;12,"&lt;1 Year",IF(Table1[[#This Row],[Survival_Time_Months]]&lt;60,"1-5 Years","5+ Years"))</f>
        <v>5+ Years</v>
      </c>
      <c r="Q4469" t="s">
        <v>10</v>
      </c>
      <c r="R4469" t="b">
        <v>1</v>
      </c>
      <c r="S4469" t="s">
        <v>13</v>
      </c>
    </row>
    <row r="4470" spans="1:19" x14ac:dyDescent="0.35">
      <c r="A4470" t="s">
        <v>4515</v>
      </c>
      <c r="B4470">
        <v>3</v>
      </c>
      <c r="C4470" t="str">
        <f>IF(Table1[[#This Row],[Age]]&lt;=10,"Child",IF(Table1[[#This Row],[Age]]&lt;=20,"Teen", IF(Table1[[#This Row],[Age]]&lt;=40, "Young Adult",IF(Table1[[#This Row],[Age]]&lt;=60, "Middle Age","Old Age"))))</f>
        <v>Child</v>
      </c>
      <c r="D4470" t="s">
        <v>5050</v>
      </c>
      <c r="E4470" t="s">
        <v>50</v>
      </c>
      <c r="F4470" t="s">
        <v>44</v>
      </c>
      <c r="G4470" s="2">
        <v>43909</v>
      </c>
      <c r="H4470" s="1">
        <f>YEAR(Table1[[#This Row],[Date_of_Diagnosis]])</f>
        <v>2020</v>
      </c>
      <c r="I4470" t="s">
        <v>51</v>
      </c>
      <c r="J4470" t="s">
        <v>2</v>
      </c>
      <c r="K4470" t="b">
        <v>0</v>
      </c>
      <c r="L4470">
        <v>6</v>
      </c>
      <c r="M4470">
        <v>0</v>
      </c>
      <c r="N4470" t="s">
        <v>12</v>
      </c>
      <c r="O4470">
        <v>83</v>
      </c>
      <c r="P4470" t="str">
        <f>IF(Table1[[#This Row],[Survival_Time_Months]]&lt;12,"&lt;1 Year",IF(Table1[[#This Row],[Survival_Time_Months]]&lt;60,"1-5 Years","5+ Years"))</f>
        <v>5+ Years</v>
      </c>
      <c r="Q4470" t="s">
        <v>10</v>
      </c>
      <c r="R4470" t="b">
        <v>1</v>
      </c>
      <c r="S4470" t="s">
        <v>19</v>
      </c>
    </row>
    <row r="4471" spans="1:19" x14ac:dyDescent="0.35">
      <c r="A4471" t="s">
        <v>4516</v>
      </c>
      <c r="B4471">
        <v>28</v>
      </c>
      <c r="C4471" t="str">
        <f>IF(Table1[[#This Row],[Age]]&lt;=10,"Child",IF(Table1[[#This Row],[Age]]&lt;=20,"Teen", IF(Table1[[#This Row],[Age]]&lt;=40, "Young Adult",IF(Table1[[#This Row],[Age]]&lt;=60, "Middle Age","Old Age"))))</f>
        <v>Young Adult</v>
      </c>
      <c r="D4471" t="s">
        <v>5049</v>
      </c>
      <c r="E4471" t="s">
        <v>35</v>
      </c>
      <c r="F4471" t="s">
        <v>41</v>
      </c>
      <c r="G4471" s="2">
        <v>45277</v>
      </c>
      <c r="H4471" s="1">
        <f>YEAR(Table1[[#This Row],[Date_of_Diagnosis]])</f>
        <v>2023</v>
      </c>
      <c r="I4471" t="s">
        <v>37</v>
      </c>
      <c r="J4471" t="s">
        <v>45</v>
      </c>
      <c r="K4471" t="b">
        <v>1</v>
      </c>
      <c r="L4471">
        <v>22</v>
      </c>
      <c r="M4471">
        <v>1</v>
      </c>
      <c r="N4471" t="s">
        <v>15</v>
      </c>
      <c r="O4471">
        <v>62</v>
      </c>
      <c r="P4471" t="str">
        <f>IF(Table1[[#This Row],[Survival_Time_Months]]&lt;12,"&lt;1 Year",IF(Table1[[#This Row],[Survival_Time_Months]]&lt;60,"1-5 Years","5+ Years"))</f>
        <v>5+ Years</v>
      </c>
      <c r="Q4471" t="s">
        <v>14</v>
      </c>
      <c r="R4471" t="b">
        <v>0</v>
      </c>
      <c r="S4471" t="s">
        <v>22</v>
      </c>
    </row>
    <row r="4472" spans="1:19" x14ac:dyDescent="0.35">
      <c r="A4472" t="s">
        <v>4517</v>
      </c>
      <c r="B4472">
        <v>66</v>
      </c>
      <c r="C4472" t="str">
        <f>IF(Table1[[#This Row],[Age]]&lt;=10,"Child",IF(Table1[[#This Row],[Age]]&lt;=20,"Teen", IF(Table1[[#This Row],[Age]]&lt;=40, "Young Adult",IF(Table1[[#This Row],[Age]]&lt;=60, "Middle Age","Old Age"))))</f>
        <v>Old Age</v>
      </c>
      <c r="D4472" t="s">
        <v>40</v>
      </c>
      <c r="E4472" t="s">
        <v>50</v>
      </c>
      <c r="F4472" t="s">
        <v>44</v>
      </c>
      <c r="G4472" s="2">
        <v>45117</v>
      </c>
      <c r="H4472" s="1">
        <f>YEAR(Table1[[#This Row],[Date_of_Diagnosis]])</f>
        <v>2023</v>
      </c>
      <c r="I4472" t="s">
        <v>42</v>
      </c>
      <c r="J4472" t="s">
        <v>45</v>
      </c>
      <c r="K4472" t="b">
        <v>0</v>
      </c>
      <c r="L4472">
        <v>70</v>
      </c>
      <c r="M4472">
        <v>16</v>
      </c>
      <c r="N4472" t="s">
        <v>15</v>
      </c>
      <c r="O4472">
        <v>71</v>
      </c>
      <c r="P4472" t="str">
        <f>IF(Table1[[#This Row],[Survival_Time_Months]]&lt;12,"&lt;1 Year",IF(Table1[[#This Row],[Survival_Time_Months]]&lt;60,"1-5 Years","5+ Years"))</f>
        <v>5+ Years</v>
      </c>
      <c r="Q4472" t="s">
        <v>14</v>
      </c>
      <c r="R4472" t="b">
        <v>0</v>
      </c>
      <c r="S4472" t="s">
        <v>21</v>
      </c>
    </row>
    <row r="4473" spans="1:19" x14ac:dyDescent="0.35">
      <c r="A4473" t="s">
        <v>4518</v>
      </c>
      <c r="B4473">
        <v>10</v>
      </c>
      <c r="C4473" t="str">
        <f>IF(Table1[[#This Row],[Age]]&lt;=10,"Child",IF(Table1[[#This Row],[Age]]&lt;=20,"Teen", IF(Table1[[#This Row],[Age]]&lt;=40, "Young Adult",IF(Table1[[#This Row],[Age]]&lt;=60, "Middle Age","Old Age"))))</f>
        <v>Child</v>
      </c>
      <c r="D4473" t="s">
        <v>40</v>
      </c>
      <c r="E4473" t="s">
        <v>50</v>
      </c>
      <c r="F4473" t="s">
        <v>44</v>
      </c>
      <c r="G4473" s="2">
        <v>45075</v>
      </c>
      <c r="H4473" s="1">
        <f>YEAR(Table1[[#This Row],[Date_of_Diagnosis]])</f>
        <v>2023</v>
      </c>
      <c r="I4473" t="s">
        <v>37</v>
      </c>
      <c r="J4473" t="s">
        <v>38</v>
      </c>
      <c r="K4473" t="b">
        <v>1</v>
      </c>
      <c r="L4473">
        <v>65</v>
      </c>
      <c r="M4473">
        <v>16</v>
      </c>
      <c r="N4473" t="s">
        <v>9</v>
      </c>
      <c r="O4473">
        <v>40</v>
      </c>
      <c r="P4473" t="str">
        <f>IF(Table1[[#This Row],[Survival_Time_Months]]&lt;12,"&lt;1 Year",IF(Table1[[#This Row],[Survival_Time_Months]]&lt;60,"1-5 Years","5+ Years"))</f>
        <v>1-5 Years</v>
      </c>
      <c r="Q4473" t="s">
        <v>14</v>
      </c>
      <c r="R4473" t="b">
        <v>0</v>
      </c>
      <c r="S4473" t="s">
        <v>21</v>
      </c>
    </row>
    <row r="4474" spans="1:19" x14ac:dyDescent="0.35">
      <c r="A4474" t="s">
        <v>4519</v>
      </c>
      <c r="B4474">
        <v>11</v>
      </c>
      <c r="C4474" t="str">
        <f>IF(Table1[[#This Row],[Age]]&lt;=10,"Child",IF(Table1[[#This Row],[Age]]&lt;=20,"Teen", IF(Table1[[#This Row],[Age]]&lt;=40, "Young Adult",IF(Table1[[#This Row],[Age]]&lt;=60, "Middle Age","Old Age"))))</f>
        <v>Teen</v>
      </c>
      <c r="D4474" t="s">
        <v>5050</v>
      </c>
      <c r="E4474" t="s">
        <v>50</v>
      </c>
      <c r="F4474" t="s">
        <v>36</v>
      </c>
      <c r="G4474" s="2">
        <v>43535</v>
      </c>
      <c r="H4474" s="1">
        <f>YEAR(Table1[[#This Row],[Date_of_Diagnosis]])</f>
        <v>2019</v>
      </c>
      <c r="I4474" t="s">
        <v>42</v>
      </c>
      <c r="J4474" t="s">
        <v>38</v>
      </c>
      <c r="K4474" t="b">
        <v>1</v>
      </c>
      <c r="L4474">
        <v>37</v>
      </c>
      <c r="M4474">
        <v>4</v>
      </c>
      <c r="N4474" t="s">
        <v>12</v>
      </c>
      <c r="O4474">
        <v>20</v>
      </c>
      <c r="P4474" t="str">
        <f>IF(Table1[[#This Row],[Survival_Time_Months]]&lt;12,"&lt;1 Year",IF(Table1[[#This Row],[Survival_Time_Months]]&lt;60,"1-5 Years","5+ Years"))</f>
        <v>1-5 Years</v>
      </c>
      <c r="Q4474" t="s">
        <v>10</v>
      </c>
      <c r="R4474" t="b">
        <v>0</v>
      </c>
      <c r="S4474" t="s">
        <v>19</v>
      </c>
    </row>
    <row r="4475" spans="1:19" x14ac:dyDescent="0.35">
      <c r="A4475" t="s">
        <v>4520</v>
      </c>
      <c r="B4475">
        <v>14</v>
      </c>
      <c r="C4475" t="str">
        <f>IF(Table1[[#This Row],[Age]]&lt;=10,"Child",IF(Table1[[#This Row],[Age]]&lt;=20,"Teen", IF(Table1[[#This Row],[Age]]&lt;=40, "Young Adult",IF(Table1[[#This Row],[Age]]&lt;=60, "Middle Age","Old Age"))))</f>
        <v>Teen</v>
      </c>
      <c r="D4475" t="s">
        <v>5050</v>
      </c>
      <c r="E4475" t="s">
        <v>50</v>
      </c>
      <c r="F4475" t="s">
        <v>44</v>
      </c>
      <c r="G4475" s="2">
        <v>45327</v>
      </c>
      <c r="H4475" s="1">
        <f>YEAR(Table1[[#This Row],[Date_of_Diagnosis]])</f>
        <v>2024</v>
      </c>
      <c r="I4475" t="s">
        <v>42</v>
      </c>
      <c r="J4475" t="s">
        <v>38</v>
      </c>
      <c r="K4475" t="b">
        <v>0</v>
      </c>
      <c r="L4475">
        <v>48</v>
      </c>
      <c r="M4475">
        <v>7</v>
      </c>
      <c r="N4475" t="s">
        <v>9</v>
      </c>
      <c r="O4475">
        <v>51</v>
      </c>
      <c r="P4475" t="str">
        <f>IF(Table1[[#This Row],[Survival_Time_Months]]&lt;12,"&lt;1 Year",IF(Table1[[#This Row],[Survival_Time_Months]]&lt;60,"1-5 Years","5+ Years"))</f>
        <v>1-5 Years</v>
      </c>
      <c r="Q4475" t="s">
        <v>14</v>
      </c>
      <c r="R4475" t="b">
        <v>0</v>
      </c>
      <c r="S4475" t="s">
        <v>20</v>
      </c>
    </row>
    <row r="4476" spans="1:19" x14ac:dyDescent="0.35">
      <c r="A4476" t="s">
        <v>4521</v>
      </c>
      <c r="B4476">
        <v>7</v>
      </c>
      <c r="C4476" t="str">
        <f>IF(Table1[[#This Row],[Age]]&lt;=10,"Child",IF(Table1[[#This Row],[Age]]&lt;=20,"Teen", IF(Table1[[#This Row],[Age]]&lt;=40, "Young Adult",IF(Table1[[#This Row],[Age]]&lt;=60, "Middle Age","Old Age"))))</f>
        <v>Child</v>
      </c>
      <c r="D4476" t="s">
        <v>5050</v>
      </c>
      <c r="E4476" t="s">
        <v>47</v>
      </c>
      <c r="F4476" t="s">
        <v>36</v>
      </c>
      <c r="G4476" s="2">
        <v>45638</v>
      </c>
      <c r="H4476" s="1">
        <f>YEAR(Table1[[#This Row],[Date_of_Diagnosis]])</f>
        <v>2024</v>
      </c>
      <c r="I4476" t="s">
        <v>37</v>
      </c>
      <c r="J4476" t="s">
        <v>38</v>
      </c>
      <c r="K4476" t="b">
        <v>0</v>
      </c>
      <c r="L4476">
        <v>68</v>
      </c>
      <c r="M4476">
        <v>16</v>
      </c>
      <c r="N4476" t="s">
        <v>9</v>
      </c>
      <c r="O4476">
        <v>88</v>
      </c>
      <c r="P4476" t="str">
        <f>IF(Table1[[#This Row],[Survival_Time_Months]]&lt;12,"&lt;1 Year",IF(Table1[[#This Row],[Survival_Time_Months]]&lt;60,"1-5 Years","5+ Years"))</f>
        <v>5+ Years</v>
      </c>
      <c r="Q4476" t="s">
        <v>14</v>
      </c>
      <c r="R4476" t="b">
        <v>1</v>
      </c>
      <c r="S4476" t="s">
        <v>20</v>
      </c>
    </row>
    <row r="4477" spans="1:19" x14ac:dyDescent="0.35">
      <c r="A4477" t="s">
        <v>4522</v>
      </c>
      <c r="B4477">
        <v>15</v>
      </c>
      <c r="C4477" t="str">
        <f>IF(Table1[[#This Row],[Age]]&lt;=10,"Child",IF(Table1[[#This Row],[Age]]&lt;=20,"Teen", IF(Table1[[#This Row],[Age]]&lt;=40, "Young Adult",IF(Table1[[#This Row],[Age]]&lt;=60, "Middle Age","Old Age"))))</f>
        <v>Teen</v>
      </c>
      <c r="D4477" t="s">
        <v>40</v>
      </c>
      <c r="E4477" t="s">
        <v>35</v>
      </c>
      <c r="F4477" t="s">
        <v>44</v>
      </c>
      <c r="G4477" s="2">
        <v>45029</v>
      </c>
      <c r="H4477" s="1">
        <f>YEAR(Table1[[#This Row],[Date_of_Diagnosis]])</f>
        <v>2023</v>
      </c>
      <c r="I4477" t="s">
        <v>48</v>
      </c>
      <c r="J4477" t="s">
        <v>45</v>
      </c>
      <c r="K4477" t="b">
        <v>0</v>
      </c>
      <c r="L4477">
        <v>41</v>
      </c>
      <c r="M4477">
        <v>0</v>
      </c>
      <c r="N4477" t="s">
        <v>12</v>
      </c>
      <c r="O4477">
        <v>109</v>
      </c>
      <c r="P4477" t="str">
        <f>IF(Table1[[#This Row],[Survival_Time_Months]]&lt;12,"&lt;1 Year",IF(Table1[[#This Row],[Survival_Time_Months]]&lt;60,"1-5 Years","5+ Years"))</f>
        <v>5+ Years</v>
      </c>
      <c r="Q4477" t="s">
        <v>14</v>
      </c>
      <c r="R4477" t="b">
        <v>0</v>
      </c>
      <c r="S4477" t="s">
        <v>22</v>
      </c>
    </row>
    <row r="4478" spans="1:19" x14ac:dyDescent="0.35">
      <c r="A4478" t="s">
        <v>4523</v>
      </c>
      <c r="B4478">
        <v>35</v>
      </c>
      <c r="C4478" t="str">
        <f>IF(Table1[[#This Row],[Age]]&lt;=10,"Child",IF(Table1[[#This Row],[Age]]&lt;=20,"Teen", IF(Table1[[#This Row],[Age]]&lt;=40, "Young Adult",IF(Table1[[#This Row],[Age]]&lt;=60, "Middle Age","Old Age"))))</f>
        <v>Young Adult</v>
      </c>
      <c r="D4478" t="s">
        <v>5050</v>
      </c>
      <c r="E4478" t="s">
        <v>47</v>
      </c>
      <c r="F4478" t="s">
        <v>36</v>
      </c>
      <c r="G4478" s="2">
        <v>45538</v>
      </c>
      <c r="H4478" s="1">
        <f>YEAR(Table1[[#This Row],[Date_of_Diagnosis]])</f>
        <v>2024</v>
      </c>
      <c r="I4478" t="s">
        <v>51</v>
      </c>
      <c r="J4478" t="s">
        <v>45</v>
      </c>
      <c r="K4478" t="b">
        <v>1</v>
      </c>
      <c r="L4478">
        <v>7</v>
      </c>
      <c r="M4478">
        <v>3</v>
      </c>
      <c r="N4478" t="s">
        <v>9</v>
      </c>
      <c r="O4478">
        <v>55</v>
      </c>
      <c r="P4478" t="str">
        <f>IF(Table1[[#This Row],[Survival_Time_Months]]&lt;12,"&lt;1 Year",IF(Table1[[#This Row],[Survival_Time_Months]]&lt;60,"1-5 Years","5+ Years"))</f>
        <v>1-5 Years</v>
      </c>
      <c r="Q4478" t="s">
        <v>14</v>
      </c>
      <c r="R4478" t="b">
        <v>0</v>
      </c>
      <c r="S4478" t="s">
        <v>18</v>
      </c>
    </row>
    <row r="4479" spans="1:19" x14ac:dyDescent="0.35">
      <c r="A4479" t="s">
        <v>4524</v>
      </c>
      <c r="B4479">
        <v>85</v>
      </c>
      <c r="C4479" t="str">
        <f>IF(Table1[[#This Row],[Age]]&lt;=10,"Child",IF(Table1[[#This Row],[Age]]&lt;=20,"Teen", IF(Table1[[#This Row],[Age]]&lt;=40, "Young Adult",IF(Table1[[#This Row],[Age]]&lt;=60, "Middle Age","Old Age"))))</f>
        <v>Old Age</v>
      </c>
      <c r="D4479" t="s">
        <v>40</v>
      </c>
      <c r="E4479" t="s">
        <v>47</v>
      </c>
      <c r="F4479" t="s">
        <v>44</v>
      </c>
      <c r="G4479" s="2">
        <v>44904</v>
      </c>
      <c r="H4479" s="1">
        <f>YEAR(Table1[[#This Row],[Date_of_Diagnosis]])</f>
        <v>2022</v>
      </c>
      <c r="I4479" t="s">
        <v>37</v>
      </c>
      <c r="J4479" t="s">
        <v>38</v>
      </c>
      <c r="K4479" t="b">
        <v>1</v>
      </c>
      <c r="L4479">
        <v>41</v>
      </c>
      <c r="M4479">
        <v>19</v>
      </c>
      <c r="N4479" t="s">
        <v>12</v>
      </c>
      <c r="O4479">
        <v>74</v>
      </c>
      <c r="P4479" t="str">
        <f>IF(Table1[[#This Row],[Survival_Time_Months]]&lt;12,"&lt;1 Year",IF(Table1[[#This Row],[Survival_Time_Months]]&lt;60,"1-5 Years","5+ Years"))</f>
        <v>5+ Years</v>
      </c>
      <c r="Q4479" t="s">
        <v>14</v>
      </c>
      <c r="R4479" t="b">
        <v>0</v>
      </c>
      <c r="S4479" t="s">
        <v>18</v>
      </c>
    </row>
    <row r="4480" spans="1:19" x14ac:dyDescent="0.35">
      <c r="A4480" t="s">
        <v>4525</v>
      </c>
      <c r="B4480">
        <v>66</v>
      </c>
      <c r="C4480" t="str">
        <f>IF(Table1[[#This Row],[Age]]&lt;=10,"Child",IF(Table1[[#This Row],[Age]]&lt;=20,"Teen", IF(Table1[[#This Row],[Age]]&lt;=40, "Young Adult",IF(Table1[[#This Row],[Age]]&lt;=60, "Middle Age","Old Age"))))</f>
        <v>Old Age</v>
      </c>
      <c r="D4480" t="s">
        <v>5049</v>
      </c>
      <c r="E4480" t="s">
        <v>35</v>
      </c>
      <c r="F4480" t="s">
        <v>36</v>
      </c>
      <c r="G4480" s="2">
        <v>44762</v>
      </c>
      <c r="H4480" s="1">
        <f>YEAR(Table1[[#This Row],[Date_of_Diagnosis]])</f>
        <v>2022</v>
      </c>
      <c r="I4480" t="s">
        <v>51</v>
      </c>
      <c r="J4480" t="s">
        <v>2</v>
      </c>
      <c r="K4480" t="b">
        <v>1</v>
      </c>
      <c r="L4480">
        <v>46</v>
      </c>
      <c r="M4480">
        <v>2</v>
      </c>
      <c r="N4480" t="s">
        <v>12</v>
      </c>
      <c r="O4480">
        <v>68</v>
      </c>
      <c r="P4480" t="str">
        <f>IF(Table1[[#This Row],[Survival_Time_Months]]&lt;12,"&lt;1 Year",IF(Table1[[#This Row],[Survival_Time_Months]]&lt;60,"1-5 Years","5+ Years"))</f>
        <v>5+ Years</v>
      </c>
      <c r="Q4480" t="s">
        <v>14</v>
      </c>
      <c r="R4480" t="b">
        <v>1</v>
      </c>
      <c r="S4480" t="s">
        <v>13</v>
      </c>
    </row>
    <row r="4481" spans="1:19" x14ac:dyDescent="0.35">
      <c r="A4481" t="s">
        <v>4526</v>
      </c>
      <c r="B4481">
        <v>80</v>
      </c>
      <c r="C4481" t="str">
        <f>IF(Table1[[#This Row],[Age]]&lt;=10,"Child",IF(Table1[[#This Row],[Age]]&lt;=20,"Teen", IF(Table1[[#This Row],[Age]]&lt;=40, "Young Adult",IF(Table1[[#This Row],[Age]]&lt;=60, "Middle Age","Old Age"))))</f>
        <v>Old Age</v>
      </c>
      <c r="D4481" t="s">
        <v>40</v>
      </c>
      <c r="E4481" t="s">
        <v>50</v>
      </c>
      <c r="F4481" t="s">
        <v>36</v>
      </c>
      <c r="G4481" s="2">
        <v>44827</v>
      </c>
      <c r="H4481" s="1">
        <f>YEAR(Table1[[#This Row],[Date_of_Diagnosis]])</f>
        <v>2022</v>
      </c>
      <c r="I4481" t="s">
        <v>51</v>
      </c>
      <c r="J4481" t="s">
        <v>45</v>
      </c>
      <c r="K4481" t="b">
        <v>0</v>
      </c>
      <c r="L4481">
        <v>10</v>
      </c>
      <c r="M4481">
        <v>12</v>
      </c>
      <c r="N4481" t="s">
        <v>15</v>
      </c>
      <c r="O4481">
        <v>9</v>
      </c>
      <c r="P4481" t="str">
        <f>IF(Table1[[#This Row],[Survival_Time_Months]]&lt;12,"&lt;1 Year",IF(Table1[[#This Row],[Survival_Time_Months]]&lt;60,"1-5 Years","5+ Years"))</f>
        <v>&lt;1 Year</v>
      </c>
      <c r="Q4481" t="s">
        <v>14</v>
      </c>
      <c r="R4481" t="b">
        <v>1</v>
      </c>
      <c r="S4481" t="s">
        <v>22</v>
      </c>
    </row>
    <row r="4482" spans="1:19" x14ac:dyDescent="0.35">
      <c r="A4482" t="s">
        <v>4527</v>
      </c>
      <c r="B4482">
        <v>54</v>
      </c>
      <c r="C4482" t="str">
        <f>IF(Table1[[#This Row],[Age]]&lt;=10,"Child",IF(Table1[[#This Row],[Age]]&lt;=20,"Teen", IF(Table1[[#This Row],[Age]]&lt;=40, "Young Adult",IF(Table1[[#This Row],[Age]]&lt;=60, "Middle Age","Old Age"))))</f>
        <v>Middle Age</v>
      </c>
      <c r="D4482" t="s">
        <v>40</v>
      </c>
      <c r="E4482" t="s">
        <v>47</v>
      </c>
      <c r="F4482" t="s">
        <v>41</v>
      </c>
      <c r="G4482" s="2">
        <v>44320</v>
      </c>
      <c r="H4482" s="1">
        <f>YEAR(Table1[[#This Row],[Date_of_Diagnosis]])</f>
        <v>2021</v>
      </c>
      <c r="I4482" t="s">
        <v>48</v>
      </c>
      <c r="J4482" t="s">
        <v>2</v>
      </c>
      <c r="K4482" t="b">
        <v>0</v>
      </c>
      <c r="L4482">
        <v>26</v>
      </c>
      <c r="M4482">
        <v>16</v>
      </c>
      <c r="N4482" t="s">
        <v>12</v>
      </c>
      <c r="O4482">
        <v>17</v>
      </c>
      <c r="P4482" t="str">
        <f>IF(Table1[[#This Row],[Survival_Time_Months]]&lt;12,"&lt;1 Year",IF(Table1[[#This Row],[Survival_Time_Months]]&lt;60,"1-5 Years","5+ Years"))</f>
        <v>1-5 Years</v>
      </c>
      <c r="Q4482" t="s">
        <v>10</v>
      </c>
      <c r="R4482" t="b">
        <v>0</v>
      </c>
      <c r="S4482" t="s">
        <v>21</v>
      </c>
    </row>
    <row r="4483" spans="1:19" x14ac:dyDescent="0.35">
      <c r="A4483" t="s">
        <v>4528</v>
      </c>
      <c r="B4483">
        <v>50</v>
      </c>
      <c r="C4483" t="str">
        <f>IF(Table1[[#This Row],[Age]]&lt;=10,"Child",IF(Table1[[#This Row],[Age]]&lt;=20,"Teen", IF(Table1[[#This Row],[Age]]&lt;=40, "Young Adult",IF(Table1[[#This Row],[Age]]&lt;=60, "Middle Age","Old Age"))))</f>
        <v>Middle Age</v>
      </c>
      <c r="D4483" t="s">
        <v>5050</v>
      </c>
      <c r="E4483" t="s">
        <v>35</v>
      </c>
      <c r="F4483" t="s">
        <v>36</v>
      </c>
      <c r="G4483" s="2">
        <v>43507</v>
      </c>
      <c r="H4483" s="1">
        <f>YEAR(Table1[[#This Row],[Date_of_Diagnosis]])</f>
        <v>2019</v>
      </c>
      <c r="I4483" t="s">
        <v>42</v>
      </c>
      <c r="J4483" t="s">
        <v>2</v>
      </c>
      <c r="K4483" t="b">
        <v>0</v>
      </c>
      <c r="L4483">
        <v>50</v>
      </c>
      <c r="M4483">
        <v>4</v>
      </c>
      <c r="N4483" t="s">
        <v>15</v>
      </c>
      <c r="O4483">
        <v>6</v>
      </c>
      <c r="P4483" t="str">
        <f>IF(Table1[[#This Row],[Survival_Time_Months]]&lt;12,"&lt;1 Year",IF(Table1[[#This Row],[Survival_Time_Months]]&lt;60,"1-5 Years","5+ Years"))</f>
        <v>&lt;1 Year</v>
      </c>
      <c r="Q4483" t="s">
        <v>14</v>
      </c>
      <c r="R4483" t="b">
        <v>0</v>
      </c>
      <c r="S4483" t="s">
        <v>22</v>
      </c>
    </row>
    <row r="4484" spans="1:19" x14ac:dyDescent="0.35">
      <c r="A4484" t="s">
        <v>4529</v>
      </c>
      <c r="B4484">
        <v>52</v>
      </c>
      <c r="C4484" t="str">
        <f>IF(Table1[[#This Row],[Age]]&lt;=10,"Child",IF(Table1[[#This Row],[Age]]&lt;=20,"Teen", IF(Table1[[#This Row],[Age]]&lt;=40, "Young Adult",IF(Table1[[#This Row],[Age]]&lt;=60, "Middle Age","Old Age"))))</f>
        <v>Middle Age</v>
      </c>
      <c r="D4484" t="s">
        <v>40</v>
      </c>
      <c r="E4484" t="s">
        <v>47</v>
      </c>
      <c r="F4484" t="s">
        <v>44</v>
      </c>
      <c r="G4484" s="2">
        <v>43843</v>
      </c>
      <c r="H4484" s="1">
        <f>YEAR(Table1[[#This Row],[Date_of_Diagnosis]])</f>
        <v>2020</v>
      </c>
      <c r="I4484" t="s">
        <v>48</v>
      </c>
      <c r="J4484" t="s">
        <v>38</v>
      </c>
      <c r="K4484" t="b">
        <v>1</v>
      </c>
      <c r="L4484">
        <v>22</v>
      </c>
      <c r="M4484">
        <v>11</v>
      </c>
      <c r="N4484" t="s">
        <v>12</v>
      </c>
      <c r="O4484">
        <v>99</v>
      </c>
      <c r="P4484" t="str">
        <f>IF(Table1[[#This Row],[Survival_Time_Months]]&lt;12,"&lt;1 Year",IF(Table1[[#This Row],[Survival_Time_Months]]&lt;60,"1-5 Years","5+ Years"))</f>
        <v>5+ Years</v>
      </c>
      <c r="Q4484" t="s">
        <v>10</v>
      </c>
      <c r="R4484" t="b">
        <v>1</v>
      </c>
      <c r="S4484" t="s">
        <v>22</v>
      </c>
    </row>
    <row r="4485" spans="1:19" x14ac:dyDescent="0.35">
      <c r="A4485" t="s">
        <v>4530</v>
      </c>
      <c r="B4485">
        <v>32</v>
      </c>
      <c r="C4485" t="str">
        <f>IF(Table1[[#This Row],[Age]]&lt;=10,"Child",IF(Table1[[#This Row],[Age]]&lt;=20,"Teen", IF(Table1[[#This Row],[Age]]&lt;=40, "Young Adult",IF(Table1[[#This Row],[Age]]&lt;=60, "Middle Age","Old Age"))))</f>
        <v>Young Adult</v>
      </c>
      <c r="D4485" t="s">
        <v>5049</v>
      </c>
      <c r="E4485" t="s">
        <v>47</v>
      </c>
      <c r="F4485" t="s">
        <v>44</v>
      </c>
      <c r="G4485" s="2">
        <v>44731</v>
      </c>
      <c r="H4485" s="1">
        <f>YEAR(Table1[[#This Row],[Date_of_Diagnosis]])</f>
        <v>2022</v>
      </c>
      <c r="I4485" t="s">
        <v>42</v>
      </c>
      <c r="J4485" t="s">
        <v>45</v>
      </c>
      <c r="K4485" t="b">
        <v>1</v>
      </c>
      <c r="L4485">
        <v>4</v>
      </c>
      <c r="M4485">
        <v>16</v>
      </c>
      <c r="N4485" t="s">
        <v>15</v>
      </c>
      <c r="O4485">
        <v>101</v>
      </c>
      <c r="P4485" t="str">
        <f>IF(Table1[[#This Row],[Survival_Time_Months]]&lt;12,"&lt;1 Year",IF(Table1[[#This Row],[Survival_Time_Months]]&lt;60,"1-5 Years","5+ Years"))</f>
        <v>5+ Years</v>
      </c>
      <c r="Q4485" t="s">
        <v>14</v>
      </c>
      <c r="R4485" t="b">
        <v>0</v>
      </c>
      <c r="S4485" t="s">
        <v>21</v>
      </c>
    </row>
    <row r="4486" spans="1:19" x14ac:dyDescent="0.35">
      <c r="A4486" t="s">
        <v>4531</v>
      </c>
      <c r="B4486">
        <v>64</v>
      </c>
      <c r="C4486" t="str">
        <f>IF(Table1[[#This Row],[Age]]&lt;=10,"Child",IF(Table1[[#This Row],[Age]]&lt;=20,"Teen", IF(Table1[[#This Row],[Age]]&lt;=40, "Young Adult",IF(Table1[[#This Row],[Age]]&lt;=60, "Middle Age","Old Age"))))</f>
        <v>Old Age</v>
      </c>
      <c r="D4486" t="s">
        <v>5049</v>
      </c>
      <c r="E4486" t="s">
        <v>50</v>
      </c>
      <c r="F4486" t="s">
        <v>44</v>
      </c>
      <c r="G4486" s="2">
        <v>44771</v>
      </c>
      <c r="H4486" s="1">
        <f>YEAR(Table1[[#This Row],[Date_of_Diagnosis]])</f>
        <v>2022</v>
      </c>
      <c r="I4486" t="s">
        <v>42</v>
      </c>
      <c r="J4486" t="s">
        <v>2</v>
      </c>
      <c r="K4486" t="b">
        <v>1</v>
      </c>
      <c r="L4486">
        <v>19</v>
      </c>
      <c r="M4486">
        <v>11</v>
      </c>
      <c r="N4486" t="s">
        <v>12</v>
      </c>
      <c r="O4486">
        <v>36</v>
      </c>
      <c r="P4486" t="str">
        <f>IF(Table1[[#This Row],[Survival_Time_Months]]&lt;12,"&lt;1 Year",IF(Table1[[#This Row],[Survival_Time_Months]]&lt;60,"1-5 Years","5+ Years"))</f>
        <v>1-5 Years</v>
      </c>
      <c r="Q4486" t="s">
        <v>14</v>
      </c>
      <c r="R4486" t="b">
        <v>0</v>
      </c>
      <c r="S4486" t="s">
        <v>19</v>
      </c>
    </row>
    <row r="4487" spans="1:19" x14ac:dyDescent="0.35">
      <c r="A4487" t="s">
        <v>4532</v>
      </c>
      <c r="B4487">
        <v>19</v>
      </c>
      <c r="C4487" t="str">
        <f>IF(Table1[[#This Row],[Age]]&lt;=10,"Child",IF(Table1[[#This Row],[Age]]&lt;=20,"Teen", IF(Table1[[#This Row],[Age]]&lt;=40, "Young Adult",IF(Table1[[#This Row],[Age]]&lt;=60, "Middle Age","Old Age"))))</f>
        <v>Teen</v>
      </c>
      <c r="D4487" t="s">
        <v>5049</v>
      </c>
      <c r="E4487" t="s">
        <v>47</v>
      </c>
      <c r="F4487" t="s">
        <v>44</v>
      </c>
      <c r="G4487" s="2">
        <v>45577</v>
      </c>
      <c r="H4487" s="1">
        <f>YEAR(Table1[[#This Row],[Date_of_Diagnosis]])</f>
        <v>2024</v>
      </c>
      <c r="I4487" t="s">
        <v>51</v>
      </c>
      <c r="J4487" t="s">
        <v>2</v>
      </c>
      <c r="K4487" t="b">
        <v>1</v>
      </c>
      <c r="L4487">
        <v>70</v>
      </c>
      <c r="M4487">
        <v>13</v>
      </c>
      <c r="N4487" t="s">
        <v>15</v>
      </c>
      <c r="O4487">
        <v>55</v>
      </c>
      <c r="P4487" t="str">
        <f>IF(Table1[[#This Row],[Survival_Time_Months]]&lt;12,"&lt;1 Year",IF(Table1[[#This Row],[Survival_Time_Months]]&lt;60,"1-5 Years","5+ Years"))</f>
        <v>1-5 Years</v>
      </c>
      <c r="Q4487" t="s">
        <v>14</v>
      </c>
      <c r="R4487" t="b">
        <v>0</v>
      </c>
      <c r="S4487" t="s">
        <v>13</v>
      </c>
    </row>
    <row r="4488" spans="1:19" x14ac:dyDescent="0.35">
      <c r="A4488" t="s">
        <v>4533</v>
      </c>
      <c r="B4488">
        <v>66</v>
      </c>
      <c r="C4488" t="str">
        <f>IF(Table1[[#This Row],[Age]]&lt;=10,"Child",IF(Table1[[#This Row],[Age]]&lt;=20,"Teen", IF(Table1[[#This Row],[Age]]&lt;=40, "Young Adult",IF(Table1[[#This Row],[Age]]&lt;=60, "Middle Age","Old Age"))))</f>
        <v>Old Age</v>
      </c>
      <c r="D4488" t="s">
        <v>40</v>
      </c>
      <c r="E4488" t="s">
        <v>50</v>
      </c>
      <c r="F4488" t="s">
        <v>36</v>
      </c>
      <c r="G4488" s="2">
        <v>43467</v>
      </c>
      <c r="H4488" s="1">
        <f>YEAR(Table1[[#This Row],[Date_of_Diagnosis]])</f>
        <v>2019</v>
      </c>
      <c r="I4488" t="s">
        <v>51</v>
      </c>
      <c r="J4488" t="s">
        <v>45</v>
      </c>
      <c r="K4488" t="b">
        <v>0</v>
      </c>
      <c r="L4488">
        <v>0</v>
      </c>
      <c r="M4488">
        <v>12</v>
      </c>
      <c r="N4488" t="s">
        <v>15</v>
      </c>
      <c r="O4488">
        <v>116</v>
      </c>
      <c r="P4488" t="str">
        <f>IF(Table1[[#This Row],[Survival_Time_Months]]&lt;12,"&lt;1 Year",IF(Table1[[#This Row],[Survival_Time_Months]]&lt;60,"1-5 Years","5+ Years"))</f>
        <v>5+ Years</v>
      </c>
      <c r="Q4488" t="s">
        <v>10</v>
      </c>
      <c r="R4488" t="b">
        <v>1</v>
      </c>
      <c r="S4488" t="s">
        <v>19</v>
      </c>
    </row>
    <row r="4489" spans="1:19" x14ac:dyDescent="0.35">
      <c r="A4489" t="s">
        <v>4534</v>
      </c>
      <c r="B4489">
        <v>46</v>
      </c>
      <c r="C4489" t="str">
        <f>IF(Table1[[#This Row],[Age]]&lt;=10,"Child",IF(Table1[[#This Row],[Age]]&lt;=20,"Teen", IF(Table1[[#This Row],[Age]]&lt;=40, "Young Adult",IF(Table1[[#This Row],[Age]]&lt;=60, "Middle Age","Old Age"))))</f>
        <v>Middle Age</v>
      </c>
      <c r="D4489" t="s">
        <v>5049</v>
      </c>
      <c r="E4489" t="s">
        <v>47</v>
      </c>
      <c r="F4489" t="s">
        <v>41</v>
      </c>
      <c r="G4489" s="2">
        <v>45474</v>
      </c>
      <c r="H4489" s="1">
        <f>YEAR(Table1[[#This Row],[Date_of_Diagnosis]])</f>
        <v>2024</v>
      </c>
      <c r="I4489" t="s">
        <v>42</v>
      </c>
      <c r="J4489" t="s">
        <v>2</v>
      </c>
      <c r="K4489" t="b">
        <v>1</v>
      </c>
      <c r="L4489">
        <v>50</v>
      </c>
      <c r="M4489">
        <v>5</v>
      </c>
      <c r="N4489" t="s">
        <v>15</v>
      </c>
      <c r="O4489">
        <v>51</v>
      </c>
      <c r="P4489" t="str">
        <f>IF(Table1[[#This Row],[Survival_Time_Months]]&lt;12,"&lt;1 Year",IF(Table1[[#This Row],[Survival_Time_Months]]&lt;60,"1-5 Years","5+ Years"))</f>
        <v>1-5 Years</v>
      </c>
      <c r="Q4489" t="s">
        <v>14</v>
      </c>
      <c r="R4489" t="b">
        <v>1</v>
      </c>
      <c r="S4489" t="s">
        <v>16</v>
      </c>
    </row>
    <row r="4490" spans="1:19" x14ac:dyDescent="0.35">
      <c r="A4490" t="s">
        <v>4535</v>
      </c>
      <c r="B4490">
        <v>84</v>
      </c>
      <c r="C4490" t="str">
        <f>IF(Table1[[#This Row],[Age]]&lt;=10,"Child",IF(Table1[[#This Row],[Age]]&lt;=20,"Teen", IF(Table1[[#This Row],[Age]]&lt;=40, "Young Adult",IF(Table1[[#This Row],[Age]]&lt;=60, "Middle Age","Old Age"))))</f>
        <v>Old Age</v>
      </c>
      <c r="D4490" t="s">
        <v>5049</v>
      </c>
      <c r="E4490" t="s">
        <v>35</v>
      </c>
      <c r="F4490" t="s">
        <v>36</v>
      </c>
      <c r="G4490" s="2">
        <v>43812</v>
      </c>
      <c r="H4490" s="1">
        <f>YEAR(Table1[[#This Row],[Date_of_Diagnosis]])</f>
        <v>2019</v>
      </c>
      <c r="I4490" t="s">
        <v>51</v>
      </c>
      <c r="J4490" t="s">
        <v>38</v>
      </c>
      <c r="K4490" t="b">
        <v>0</v>
      </c>
      <c r="L4490">
        <v>15</v>
      </c>
      <c r="M4490">
        <v>12</v>
      </c>
      <c r="N4490" t="s">
        <v>12</v>
      </c>
      <c r="O4490">
        <v>84</v>
      </c>
      <c r="P4490" t="str">
        <f>IF(Table1[[#This Row],[Survival_Time_Months]]&lt;12,"&lt;1 Year",IF(Table1[[#This Row],[Survival_Time_Months]]&lt;60,"1-5 Years","5+ Years"))</f>
        <v>5+ Years</v>
      </c>
      <c r="Q4490" t="s">
        <v>10</v>
      </c>
      <c r="R4490" t="b">
        <v>1</v>
      </c>
      <c r="S4490" t="s">
        <v>18</v>
      </c>
    </row>
    <row r="4491" spans="1:19" x14ac:dyDescent="0.35">
      <c r="A4491" t="s">
        <v>4536</v>
      </c>
      <c r="B4491">
        <v>64</v>
      </c>
      <c r="C4491" t="str">
        <f>IF(Table1[[#This Row],[Age]]&lt;=10,"Child",IF(Table1[[#This Row],[Age]]&lt;=20,"Teen", IF(Table1[[#This Row],[Age]]&lt;=40, "Young Adult",IF(Table1[[#This Row],[Age]]&lt;=60, "Middle Age","Old Age"))))</f>
        <v>Old Age</v>
      </c>
      <c r="D4491" t="s">
        <v>40</v>
      </c>
      <c r="E4491" t="s">
        <v>50</v>
      </c>
      <c r="F4491" t="s">
        <v>36</v>
      </c>
      <c r="G4491" s="2">
        <v>43882</v>
      </c>
      <c r="H4491" s="1">
        <f>YEAR(Table1[[#This Row],[Date_of_Diagnosis]])</f>
        <v>2020</v>
      </c>
      <c r="I4491" t="s">
        <v>48</v>
      </c>
      <c r="J4491" t="s">
        <v>45</v>
      </c>
      <c r="K4491" t="b">
        <v>0</v>
      </c>
      <c r="L4491">
        <v>19</v>
      </c>
      <c r="M4491">
        <v>4</v>
      </c>
      <c r="N4491" t="s">
        <v>12</v>
      </c>
      <c r="O4491">
        <v>105</v>
      </c>
      <c r="P4491" t="str">
        <f>IF(Table1[[#This Row],[Survival_Time_Months]]&lt;12,"&lt;1 Year",IF(Table1[[#This Row],[Survival_Time_Months]]&lt;60,"1-5 Years","5+ Years"))</f>
        <v>5+ Years</v>
      </c>
      <c r="Q4491" t="s">
        <v>14</v>
      </c>
      <c r="R4491" t="b">
        <v>1</v>
      </c>
      <c r="S4491" t="s">
        <v>16</v>
      </c>
    </row>
    <row r="4492" spans="1:19" x14ac:dyDescent="0.35">
      <c r="A4492" t="s">
        <v>4537</v>
      </c>
      <c r="B4492">
        <v>87</v>
      </c>
      <c r="C4492" t="str">
        <f>IF(Table1[[#This Row],[Age]]&lt;=10,"Child",IF(Table1[[#This Row],[Age]]&lt;=20,"Teen", IF(Table1[[#This Row],[Age]]&lt;=40, "Young Adult",IF(Table1[[#This Row],[Age]]&lt;=60, "Middle Age","Old Age"))))</f>
        <v>Old Age</v>
      </c>
      <c r="D4492" t="s">
        <v>5050</v>
      </c>
      <c r="E4492" t="s">
        <v>35</v>
      </c>
      <c r="F4492" t="s">
        <v>41</v>
      </c>
      <c r="G4492" s="2">
        <v>43896</v>
      </c>
      <c r="H4492" s="1">
        <f>YEAR(Table1[[#This Row],[Date_of_Diagnosis]])</f>
        <v>2020</v>
      </c>
      <c r="I4492" t="s">
        <v>51</v>
      </c>
      <c r="J4492" t="s">
        <v>45</v>
      </c>
      <c r="K4492" t="b">
        <v>1</v>
      </c>
      <c r="L4492">
        <v>27</v>
      </c>
      <c r="M4492">
        <v>9</v>
      </c>
      <c r="N4492" t="s">
        <v>12</v>
      </c>
      <c r="O4492">
        <v>47</v>
      </c>
      <c r="P4492" t="str">
        <f>IF(Table1[[#This Row],[Survival_Time_Months]]&lt;12,"&lt;1 Year",IF(Table1[[#This Row],[Survival_Time_Months]]&lt;60,"1-5 Years","5+ Years"))</f>
        <v>1-5 Years</v>
      </c>
      <c r="Q4492" t="s">
        <v>10</v>
      </c>
      <c r="R4492" t="b">
        <v>0</v>
      </c>
      <c r="S4492" t="s">
        <v>20</v>
      </c>
    </row>
    <row r="4493" spans="1:19" x14ac:dyDescent="0.35">
      <c r="A4493" t="s">
        <v>4538</v>
      </c>
      <c r="B4493">
        <v>49</v>
      </c>
      <c r="C4493" t="str">
        <f>IF(Table1[[#This Row],[Age]]&lt;=10,"Child",IF(Table1[[#This Row],[Age]]&lt;=20,"Teen", IF(Table1[[#This Row],[Age]]&lt;=40, "Young Adult",IF(Table1[[#This Row],[Age]]&lt;=60, "Middle Age","Old Age"))))</f>
        <v>Middle Age</v>
      </c>
      <c r="D4493" t="s">
        <v>5049</v>
      </c>
      <c r="E4493" t="s">
        <v>35</v>
      </c>
      <c r="F4493" t="s">
        <v>44</v>
      </c>
      <c r="G4493" s="2">
        <v>45337</v>
      </c>
      <c r="H4493" s="1">
        <f>YEAR(Table1[[#This Row],[Date_of_Diagnosis]])</f>
        <v>2024</v>
      </c>
      <c r="I4493" t="s">
        <v>51</v>
      </c>
      <c r="J4493" t="s">
        <v>2</v>
      </c>
      <c r="K4493" t="b">
        <v>1</v>
      </c>
      <c r="L4493">
        <v>10</v>
      </c>
      <c r="M4493">
        <v>16</v>
      </c>
      <c r="N4493" t="s">
        <v>9</v>
      </c>
      <c r="O4493">
        <v>67</v>
      </c>
      <c r="P4493" t="str">
        <f>IF(Table1[[#This Row],[Survival_Time_Months]]&lt;12,"&lt;1 Year",IF(Table1[[#This Row],[Survival_Time_Months]]&lt;60,"1-5 Years","5+ Years"))</f>
        <v>5+ Years</v>
      </c>
      <c r="Q4493" t="s">
        <v>14</v>
      </c>
      <c r="R4493" t="b">
        <v>0</v>
      </c>
      <c r="S4493" t="s">
        <v>19</v>
      </c>
    </row>
    <row r="4494" spans="1:19" x14ac:dyDescent="0.35">
      <c r="A4494" t="s">
        <v>4539</v>
      </c>
      <c r="B4494">
        <v>29</v>
      </c>
      <c r="C4494" t="str">
        <f>IF(Table1[[#This Row],[Age]]&lt;=10,"Child",IF(Table1[[#This Row],[Age]]&lt;=20,"Teen", IF(Table1[[#This Row],[Age]]&lt;=40, "Young Adult",IF(Table1[[#This Row],[Age]]&lt;=60, "Middle Age","Old Age"))))</f>
        <v>Young Adult</v>
      </c>
      <c r="D4494" t="s">
        <v>40</v>
      </c>
      <c r="E4494" t="s">
        <v>35</v>
      </c>
      <c r="F4494" t="s">
        <v>44</v>
      </c>
      <c r="G4494" s="2">
        <v>44464</v>
      </c>
      <c r="H4494" s="1">
        <f>YEAR(Table1[[#This Row],[Date_of_Diagnosis]])</f>
        <v>2021</v>
      </c>
      <c r="I4494" t="s">
        <v>48</v>
      </c>
      <c r="J4494" t="s">
        <v>38</v>
      </c>
      <c r="K4494" t="b">
        <v>0</v>
      </c>
      <c r="L4494">
        <v>64</v>
      </c>
      <c r="M4494">
        <v>17</v>
      </c>
      <c r="N4494" t="s">
        <v>12</v>
      </c>
      <c r="O4494">
        <v>66</v>
      </c>
      <c r="P4494" t="str">
        <f>IF(Table1[[#This Row],[Survival_Time_Months]]&lt;12,"&lt;1 Year",IF(Table1[[#This Row],[Survival_Time_Months]]&lt;60,"1-5 Years","5+ Years"))</f>
        <v>5+ Years</v>
      </c>
      <c r="Q4494" t="s">
        <v>14</v>
      </c>
      <c r="R4494" t="b">
        <v>1</v>
      </c>
      <c r="S4494" t="s">
        <v>22</v>
      </c>
    </row>
    <row r="4495" spans="1:19" x14ac:dyDescent="0.35">
      <c r="A4495" t="s">
        <v>4540</v>
      </c>
      <c r="B4495">
        <v>1</v>
      </c>
      <c r="C4495" t="str">
        <f>IF(Table1[[#This Row],[Age]]&lt;=10,"Child",IF(Table1[[#This Row],[Age]]&lt;=20,"Teen", IF(Table1[[#This Row],[Age]]&lt;=40, "Young Adult",IF(Table1[[#This Row],[Age]]&lt;=60, "Middle Age","Old Age"))))</f>
        <v>Child</v>
      </c>
      <c r="D4495" t="s">
        <v>40</v>
      </c>
      <c r="E4495" t="s">
        <v>50</v>
      </c>
      <c r="F4495" t="s">
        <v>41</v>
      </c>
      <c r="G4495" s="2">
        <v>44992</v>
      </c>
      <c r="H4495" s="1">
        <f>YEAR(Table1[[#This Row],[Date_of_Diagnosis]])</f>
        <v>2023</v>
      </c>
      <c r="I4495" t="s">
        <v>42</v>
      </c>
      <c r="J4495" t="s">
        <v>38</v>
      </c>
      <c r="K4495" t="b">
        <v>1</v>
      </c>
      <c r="L4495">
        <v>56</v>
      </c>
      <c r="M4495">
        <v>2</v>
      </c>
      <c r="N4495" t="s">
        <v>9</v>
      </c>
      <c r="O4495">
        <v>31</v>
      </c>
      <c r="P4495" t="str">
        <f>IF(Table1[[#This Row],[Survival_Time_Months]]&lt;12,"&lt;1 Year",IF(Table1[[#This Row],[Survival_Time_Months]]&lt;60,"1-5 Years","5+ Years"))</f>
        <v>1-5 Years</v>
      </c>
      <c r="Q4495" t="s">
        <v>14</v>
      </c>
      <c r="R4495" t="b">
        <v>1</v>
      </c>
      <c r="S4495" t="s">
        <v>17</v>
      </c>
    </row>
    <row r="4496" spans="1:19" x14ac:dyDescent="0.35">
      <c r="A4496" t="s">
        <v>4541</v>
      </c>
      <c r="B4496">
        <v>14</v>
      </c>
      <c r="C4496" t="str">
        <f>IF(Table1[[#This Row],[Age]]&lt;=10,"Child",IF(Table1[[#This Row],[Age]]&lt;=20,"Teen", IF(Table1[[#This Row],[Age]]&lt;=40, "Young Adult",IF(Table1[[#This Row],[Age]]&lt;=60, "Middle Age","Old Age"))))</f>
        <v>Teen</v>
      </c>
      <c r="D4496" t="s">
        <v>40</v>
      </c>
      <c r="E4496" t="s">
        <v>50</v>
      </c>
      <c r="F4496" t="s">
        <v>36</v>
      </c>
      <c r="G4496" s="2">
        <v>44547</v>
      </c>
      <c r="H4496" s="1">
        <f>YEAR(Table1[[#This Row],[Date_of_Diagnosis]])</f>
        <v>2021</v>
      </c>
      <c r="I4496" t="s">
        <v>42</v>
      </c>
      <c r="J4496" t="s">
        <v>2</v>
      </c>
      <c r="K4496" t="b">
        <v>1</v>
      </c>
      <c r="L4496">
        <v>0</v>
      </c>
      <c r="M4496">
        <v>17</v>
      </c>
      <c r="N4496" t="s">
        <v>15</v>
      </c>
      <c r="O4496">
        <v>95</v>
      </c>
      <c r="P4496" t="str">
        <f>IF(Table1[[#This Row],[Survival_Time_Months]]&lt;12,"&lt;1 Year",IF(Table1[[#This Row],[Survival_Time_Months]]&lt;60,"1-5 Years","5+ Years"))</f>
        <v>5+ Years</v>
      </c>
      <c r="Q4496" t="s">
        <v>10</v>
      </c>
      <c r="R4496" t="b">
        <v>1</v>
      </c>
      <c r="S4496" t="s">
        <v>20</v>
      </c>
    </row>
    <row r="4497" spans="1:19" x14ac:dyDescent="0.35">
      <c r="A4497" t="s">
        <v>4542</v>
      </c>
      <c r="B4497">
        <v>41</v>
      </c>
      <c r="C4497" t="str">
        <f>IF(Table1[[#This Row],[Age]]&lt;=10,"Child",IF(Table1[[#This Row],[Age]]&lt;=20,"Teen", IF(Table1[[#This Row],[Age]]&lt;=40, "Young Adult",IF(Table1[[#This Row],[Age]]&lt;=60, "Middle Age","Old Age"))))</f>
        <v>Middle Age</v>
      </c>
      <c r="D4497" t="s">
        <v>5049</v>
      </c>
      <c r="E4497" t="s">
        <v>47</v>
      </c>
      <c r="F4497" t="s">
        <v>44</v>
      </c>
      <c r="G4497" s="2">
        <v>44665</v>
      </c>
      <c r="H4497" s="1">
        <f>YEAR(Table1[[#This Row],[Date_of_Diagnosis]])</f>
        <v>2022</v>
      </c>
      <c r="I4497" t="s">
        <v>37</v>
      </c>
      <c r="J4497" t="s">
        <v>38</v>
      </c>
      <c r="K4497" t="b">
        <v>0</v>
      </c>
      <c r="L4497">
        <v>55</v>
      </c>
      <c r="M4497">
        <v>12</v>
      </c>
      <c r="N4497" t="s">
        <v>9</v>
      </c>
      <c r="O4497">
        <v>99</v>
      </c>
      <c r="P4497" t="str">
        <f>IF(Table1[[#This Row],[Survival_Time_Months]]&lt;12,"&lt;1 Year",IF(Table1[[#This Row],[Survival_Time_Months]]&lt;60,"1-5 Years","5+ Years"))</f>
        <v>5+ Years</v>
      </c>
      <c r="Q4497" t="s">
        <v>10</v>
      </c>
      <c r="R4497" t="b">
        <v>1</v>
      </c>
      <c r="S4497" t="s">
        <v>16</v>
      </c>
    </row>
    <row r="4498" spans="1:19" x14ac:dyDescent="0.35">
      <c r="A4498" t="s">
        <v>4543</v>
      </c>
      <c r="B4498">
        <v>25</v>
      </c>
      <c r="C4498" t="str">
        <f>IF(Table1[[#This Row],[Age]]&lt;=10,"Child",IF(Table1[[#This Row],[Age]]&lt;=20,"Teen", IF(Table1[[#This Row],[Age]]&lt;=40, "Young Adult",IF(Table1[[#This Row],[Age]]&lt;=60, "Middle Age","Old Age"))))</f>
        <v>Young Adult</v>
      </c>
      <c r="D4498" t="s">
        <v>5049</v>
      </c>
      <c r="E4498" t="s">
        <v>50</v>
      </c>
      <c r="F4498" t="s">
        <v>41</v>
      </c>
      <c r="G4498" s="2">
        <v>44131</v>
      </c>
      <c r="H4498" s="1">
        <f>YEAR(Table1[[#This Row],[Date_of_Diagnosis]])</f>
        <v>2020</v>
      </c>
      <c r="I4498" t="s">
        <v>42</v>
      </c>
      <c r="J4498" t="s">
        <v>38</v>
      </c>
      <c r="K4498" t="b">
        <v>0</v>
      </c>
      <c r="L4498">
        <v>12</v>
      </c>
      <c r="M4498">
        <v>20</v>
      </c>
      <c r="N4498" t="s">
        <v>15</v>
      </c>
      <c r="O4498">
        <v>119</v>
      </c>
      <c r="P4498" t="str">
        <f>IF(Table1[[#This Row],[Survival_Time_Months]]&lt;12,"&lt;1 Year",IF(Table1[[#This Row],[Survival_Time_Months]]&lt;60,"1-5 Years","5+ Years"))</f>
        <v>5+ Years</v>
      </c>
      <c r="Q4498" t="s">
        <v>14</v>
      </c>
      <c r="R4498" t="b">
        <v>1</v>
      </c>
      <c r="S4498" t="s">
        <v>18</v>
      </c>
    </row>
    <row r="4499" spans="1:19" x14ac:dyDescent="0.35">
      <c r="A4499" t="s">
        <v>4544</v>
      </c>
      <c r="B4499">
        <v>46</v>
      </c>
      <c r="C4499" t="str">
        <f>IF(Table1[[#This Row],[Age]]&lt;=10,"Child",IF(Table1[[#This Row],[Age]]&lt;=20,"Teen", IF(Table1[[#This Row],[Age]]&lt;=40, "Young Adult",IF(Table1[[#This Row],[Age]]&lt;=60, "Middle Age","Old Age"))))</f>
        <v>Middle Age</v>
      </c>
      <c r="D4499" t="s">
        <v>40</v>
      </c>
      <c r="E4499" t="s">
        <v>47</v>
      </c>
      <c r="F4499" t="s">
        <v>36</v>
      </c>
      <c r="G4499" s="2">
        <v>44826</v>
      </c>
      <c r="H4499" s="1">
        <f>YEAR(Table1[[#This Row],[Date_of_Diagnosis]])</f>
        <v>2022</v>
      </c>
      <c r="I4499" t="s">
        <v>51</v>
      </c>
      <c r="J4499" t="s">
        <v>45</v>
      </c>
      <c r="K4499" t="b">
        <v>0</v>
      </c>
      <c r="L4499">
        <v>45</v>
      </c>
      <c r="M4499">
        <v>19</v>
      </c>
      <c r="N4499" t="s">
        <v>15</v>
      </c>
      <c r="O4499">
        <v>106</v>
      </c>
      <c r="P4499" t="str">
        <f>IF(Table1[[#This Row],[Survival_Time_Months]]&lt;12,"&lt;1 Year",IF(Table1[[#This Row],[Survival_Time_Months]]&lt;60,"1-5 Years","5+ Years"))</f>
        <v>5+ Years</v>
      </c>
      <c r="Q4499" t="s">
        <v>10</v>
      </c>
      <c r="R4499" t="b">
        <v>0</v>
      </c>
      <c r="S4499" t="s">
        <v>17</v>
      </c>
    </row>
    <row r="4500" spans="1:19" x14ac:dyDescent="0.35">
      <c r="A4500" t="s">
        <v>4545</v>
      </c>
      <c r="B4500">
        <v>76</v>
      </c>
      <c r="C4500" t="str">
        <f>IF(Table1[[#This Row],[Age]]&lt;=10,"Child",IF(Table1[[#This Row],[Age]]&lt;=20,"Teen", IF(Table1[[#This Row],[Age]]&lt;=40, "Young Adult",IF(Table1[[#This Row],[Age]]&lt;=60, "Middle Age","Old Age"))))</f>
        <v>Old Age</v>
      </c>
      <c r="D4500" t="s">
        <v>5049</v>
      </c>
      <c r="E4500" t="s">
        <v>50</v>
      </c>
      <c r="F4500" t="s">
        <v>36</v>
      </c>
      <c r="G4500" s="2">
        <v>43542</v>
      </c>
      <c r="H4500" s="1">
        <f>YEAR(Table1[[#This Row],[Date_of_Diagnosis]])</f>
        <v>2019</v>
      </c>
      <c r="I4500" t="s">
        <v>48</v>
      </c>
      <c r="J4500" t="s">
        <v>45</v>
      </c>
      <c r="K4500" t="b">
        <v>0</v>
      </c>
      <c r="L4500">
        <v>59</v>
      </c>
      <c r="M4500">
        <v>10</v>
      </c>
      <c r="N4500" t="s">
        <v>9</v>
      </c>
      <c r="O4500">
        <v>76</v>
      </c>
      <c r="P4500" t="str">
        <f>IF(Table1[[#This Row],[Survival_Time_Months]]&lt;12,"&lt;1 Year",IF(Table1[[#This Row],[Survival_Time_Months]]&lt;60,"1-5 Years","5+ Years"))</f>
        <v>5+ Years</v>
      </c>
      <c r="Q4500" t="s">
        <v>10</v>
      </c>
      <c r="R4500" t="b">
        <v>0</v>
      </c>
      <c r="S4500" t="s">
        <v>16</v>
      </c>
    </row>
    <row r="4501" spans="1:19" x14ac:dyDescent="0.35">
      <c r="A4501" t="s">
        <v>4546</v>
      </c>
      <c r="B4501">
        <v>73</v>
      </c>
      <c r="C4501" t="str">
        <f>IF(Table1[[#This Row],[Age]]&lt;=10,"Child",IF(Table1[[#This Row],[Age]]&lt;=20,"Teen", IF(Table1[[#This Row],[Age]]&lt;=40, "Young Adult",IF(Table1[[#This Row],[Age]]&lt;=60, "Middle Age","Old Age"))))</f>
        <v>Old Age</v>
      </c>
      <c r="D4501" t="s">
        <v>5050</v>
      </c>
      <c r="E4501" t="s">
        <v>47</v>
      </c>
      <c r="F4501" t="s">
        <v>36</v>
      </c>
      <c r="G4501" s="2">
        <v>45376</v>
      </c>
      <c r="H4501" s="1">
        <f>YEAR(Table1[[#This Row],[Date_of_Diagnosis]])</f>
        <v>2024</v>
      </c>
      <c r="I4501" t="s">
        <v>48</v>
      </c>
      <c r="J4501" t="s">
        <v>45</v>
      </c>
      <c r="K4501" t="b">
        <v>0</v>
      </c>
      <c r="L4501">
        <v>54</v>
      </c>
      <c r="M4501">
        <v>5</v>
      </c>
      <c r="N4501" t="s">
        <v>15</v>
      </c>
      <c r="O4501">
        <v>16</v>
      </c>
      <c r="P4501" t="str">
        <f>IF(Table1[[#This Row],[Survival_Time_Months]]&lt;12,"&lt;1 Year",IF(Table1[[#This Row],[Survival_Time_Months]]&lt;60,"1-5 Years","5+ Years"))</f>
        <v>1-5 Years</v>
      </c>
      <c r="Q4501" t="s">
        <v>10</v>
      </c>
      <c r="R4501" t="b">
        <v>1</v>
      </c>
      <c r="S4501" t="s">
        <v>21</v>
      </c>
    </row>
    <row r="4502" spans="1:19" x14ac:dyDescent="0.35">
      <c r="A4502" t="s">
        <v>4547</v>
      </c>
      <c r="B4502">
        <v>28</v>
      </c>
      <c r="C4502" t="str">
        <f>IF(Table1[[#This Row],[Age]]&lt;=10,"Child",IF(Table1[[#This Row],[Age]]&lt;=20,"Teen", IF(Table1[[#This Row],[Age]]&lt;=40, "Young Adult",IF(Table1[[#This Row],[Age]]&lt;=60, "Middle Age","Old Age"))))</f>
        <v>Young Adult</v>
      </c>
      <c r="D4502" t="s">
        <v>5049</v>
      </c>
      <c r="E4502" t="s">
        <v>50</v>
      </c>
      <c r="F4502" t="s">
        <v>36</v>
      </c>
      <c r="G4502" s="2">
        <v>43954</v>
      </c>
      <c r="H4502" s="1">
        <f>YEAR(Table1[[#This Row],[Date_of_Diagnosis]])</f>
        <v>2020</v>
      </c>
      <c r="I4502" t="s">
        <v>37</v>
      </c>
      <c r="J4502" t="s">
        <v>38</v>
      </c>
      <c r="K4502" t="b">
        <v>0</v>
      </c>
      <c r="L4502">
        <v>56</v>
      </c>
      <c r="M4502">
        <v>8</v>
      </c>
      <c r="N4502" t="s">
        <v>9</v>
      </c>
      <c r="O4502">
        <v>5</v>
      </c>
      <c r="P4502" t="str">
        <f>IF(Table1[[#This Row],[Survival_Time_Months]]&lt;12,"&lt;1 Year",IF(Table1[[#This Row],[Survival_Time_Months]]&lt;60,"1-5 Years","5+ Years"))</f>
        <v>&lt;1 Year</v>
      </c>
      <c r="Q4502" t="s">
        <v>14</v>
      </c>
      <c r="R4502" t="b">
        <v>1</v>
      </c>
      <c r="S4502" t="s">
        <v>22</v>
      </c>
    </row>
    <row r="4503" spans="1:19" x14ac:dyDescent="0.35">
      <c r="A4503" t="s">
        <v>4548</v>
      </c>
      <c r="B4503">
        <v>52</v>
      </c>
      <c r="C4503" t="str">
        <f>IF(Table1[[#This Row],[Age]]&lt;=10,"Child",IF(Table1[[#This Row],[Age]]&lt;=20,"Teen", IF(Table1[[#This Row],[Age]]&lt;=40, "Young Adult",IF(Table1[[#This Row],[Age]]&lt;=60, "Middle Age","Old Age"))))</f>
        <v>Middle Age</v>
      </c>
      <c r="D4503" t="s">
        <v>40</v>
      </c>
      <c r="E4503" t="s">
        <v>50</v>
      </c>
      <c r="F4503" t="s">
        <v>36</v>
      </c>
      <c r="G4503" s="2">
        <v>44805</v>
      </c>
      <c r="H4503" s="1">
        <f>YEAR(Table1[[#This Row],[Date_of_Diagnosis]])</f>
        <v>2022</v>
      </c>
      <c r="I4503" t="s">
        <v>37</v>
      </c>
      <c r="J4503" t="s">
        <v>45</v>
      </c>
      <c r="K4503" t="b">
        <v>1</v>
      </c>
      <c r="L4503">
        <v>40</v>
      </c>
      <c r="M4503">
        <v>9</v>
      </c>
      <c r="N4503" t="s">
        <v>12</v>
      </c>
      <c r="O4503">
        <v>42</v>
      </c>
      <c r="P4503" t="str">
        <f>IF(Table1[[#This Row],[Survival_Time_Months]]&lt;12,"&lt;1 Year",IF(Table1[[#This Row],[Survival_Time_Months]]&lt;60,"1-5 Years","5+ Years"))</f>
        <v>1-5 Years</v>
      </c>
      <c r="Q4503" t="s">
        <v>14</v>
      </c>
      <c r="R4503" t="b">
        <v>0</v>
      </c>
      <c r="S4503" t="s">
        <v>19</v>
      </c>
    </row>
    <row r="4504" spans="1:19" x14ac:dyDescent="0.35">
      <c r="A4504" t="s">
        <v>4549</v>
      </c>
      <c r="B4504">
        <v>74</v>
      </c>
      <c r="C4504" t="str">
        <f>IF(Table1[[#This Row],[Age]]&lt;=10,"Child",IF(Table1[[#This Row],[Age]]&lt;=20,"Teen", IF(Table1[[#This Row],[Age]]&lt;=40, "Young Adult",IF(Table1[[#This Row],[Age]]&lt;=60, "Middle Age","Old Age"))))</f>
        <v>Old Age</v>
      </c>
      <c r="D4504" t="s">
        <v>5049</v>
      </c>
      <c r="E4504" t="s">
        <v>35</v>
      </c>
      <c r="F4504" t="s">
        <v>41</v>
      </c>
      <c r="G4504" s="2">
        <v>44631</v>
      </c>
      <c r="H4504" s="1">
        <f>YEAR(Table1[[#This Row],[Date_of_Diagnosis]])</f>
        <v>2022</v>
      </c>
      <c r="I4504" t="s">
        <v>48</v>
      </c>
      <c r="J4504" t="s">
        <v>2</v>
      </c>
      <c r="K4504" t="b">
        <v>1</v>
      </c>
      <c r="L4504">
        <v>69</v>
      </c>
      <c r="M4504">
        <v>9</v>
      </c>
      <c r="N4504" t="s">
        <v>9</v>
      </c>
      <c r="O4504">
        <v>48</v>
      </c>
      <c r="P4504" t="str">
        <f>IF(Table1[[#This Row],[Survival_Time_Months]]&lt;12,"&lt;1 Year",IF(Table1[[#This Row],[Survival_Time_Months]]&lt;60,"1-5 Years","5+ Years"))</f>
        <v>1-5 Years</v>
      </c>
      <c r="Q4504" t="s">
        <v>14</v>
      </c>
      <c r="R4504" t="b">
        <v>1</v>
      </c>
      <c r="S4504" t="s">
        <v>22</v>
      </c>
    </row>
    <row r="4505" spans="1:19" x14ac:dyDescent="0.35">
      <c r="A4505" t="s">
        <v>4550</v>
      </c>
      <c r="B4505">
        <v>39</v>
      </c>
      <c r="C4505" t="str">
        <f>IF(Table1[[#This Row],[Age]]&lt;=10,"Child",IF(Table1[[#This Row],[Age]]&lt;=20,"Teen", IF(Table1[[#This Row],[Age]]&lt;=40, "Young Adult",IF(Table1[[#This Row],[Age]]&lt;=60, "Middle Age","Old Age"))))</f>
        <v>Young Adult</v>
      </c>
      <c r="D4505" t="s">
        <v>40</v>
      </c>
      <c r="E4505" t="s">
        <v>35</v>
      </c>
      <c r="F4505" t="s">
        <v>36</v>
      </c>
      <c r="G4505" s="2">
        <v>44832</v>
      </c>
      <c r="H4505" s="1">
        <f>YEAR(Table1[[#This Row],[Date_of_Diagnosis]])</f>
        <v>2022</v>
      </c>
      <c r="I4505" t="s">
        <v>48</v>
      </c>
      <c r="J4505" t="s">
        <v>45</v>
      </c>
      <c r="K4505" t="b">
        <v>1</v>
      </c>
      <c r="L4505">
        <v>20</v>
      </c>
      <c r="M4505">
        <v>15</v>
      </c>
      <c r="N4505" t="s">
        <v>9</v>
      </c>
      <c r="O4505">
        <v>110</v>
      </c>
      <c r="P4505" t="str">
        <f>IF(Table1[[#This Row],[Survival_Time_Months]]&lt;12,"&lt;1 Year",IF(Table1[[#This Row],[Survival_Time_Months]]&lt;60,"1-5 Years","5+ Years"))</f>
        <v>5+ Years</v>
      </c>
      <c r="Q4505" t="s">
        <v>10</v>
      </c>
      <c r="R4505" t="b">
        <v>0</v>
      </c>
      <c r="S4505" t="s">
        <v>19</v>
      </c>
    </row>
    <row r="4506" spans="1:19" x14ac:dyDescent="0.35">
      <c r="A4506" t="s">
        <v>4551</v>
      </c>
      <c r="B4506">
        <v>75</v>
      </c>
      <c r="C4506" t="str">
        <f>IF(Table1[[#This Row],[Age]]&lt;=10,"Child",IF(Table1[[#This Row],[Age]]&lt;=20,"Teen", IF(Table1[[#This Row],[Age]]&lt;=40, "Young Adult",IF(Table1[[#This Row],[Age]]&lt;=60, "Middle Age","Old Age"))))</f>
        <v>Old Age</v>
      </c>
      <c r="D4506" t="s">
        <v>5049</v>
      </c>
      <c r="E4506" t="s">
        <v>47</v>
      </c>
      <c r="F4506" t="s">
        <v>44</v>
      </c>
      <c r="G4506" s="2">
        <v>44485</v>
      </c>
      <c r="H4506" s="1">
        <f>YEAR(Table1[[#This Row],[Date_of_Diagnosis]])</f>
        <v>2021</v>
      </c>
      <c r="I4506" t="s">
        <v>42</v>
      </c>
      <c r="J4506" t="s">
        <v>38</v>
      </c>
      <c r="K4506" t="b">
        <v>0</v>
      </c>
      <c r="L4506">
        <v>26</v>
      </c>
      <c r="M4506">
        <v>8</v>
      </c>
      <c r="N4506" t="s">
        <v>9</v>
      </c>
      <c r="O4506">
        <v>116</v>
      </c>
      <c r="P4506" t="str">
        <f>IF(Table1[[#This Row],[Survival_Time_Months]]&lt;12,"&lt;1 Year",IF(Table1[[#This Row],[Survival_Time_Months]]&lt;60,"1-5 Years","5+ Years"))</f>
        <v>5+ Years</v>
      </c>
      <c r="Q4506" t="s">
        <v>14</v>
      </c>
      <c r="R4506" t="b">
        <v>1</v>
      </c>
      <c r="S4506" t="s">
        <v>11</v>
      </c>
    </row>
    <row r="4507" spans="1:19" x14ac:dyDescent="0.35">
      <c r="A4507" t="s">
        <v>4552</v>
      </c>
      <c r="B4507">
        <v>32</v>
      </c>
      <c r="C4507" t="str">
        <f>IF(Table1[[#This Row],[Age]]&lt;=10,"Child",IF(Table1[[#This Row],[Age]]&lt;=20,"Teen", IF(Table1[[#This Row],[Age]]&lt;=40, "Young Adult",IF(Table1[[#This Row],[Age]]&lt;=60, "Middle Age","Old Age"))))</f>
        <v>Young Adult</v>
      </c>
      <c r="D4507" t="s">
        <v>5050</v>
      </c>
      <c r="E4507" t="s">
        <v>50</v>
      </c>
      <c r="F4507" t="s">
        <v>36</v>
      </c>
      <c r="G4507" s="2">
        <v>44182</v>
      </c>
      <c r="H4507" s="1">
        <f>YEAR(Table1[[#This Row],[Date_of_Diagnosis]])</f>
        <v>2020</v>
      </c>
      <c r="I4507" t="s">
        <v>51</v>
      </c>
      <c r="J4507" t="s">
        <v>45</v>
      </c>
      <c r="K4507" t="b">
        <v>1</v>
      </c>
      <c r="L4507">
        <v>24</v>
      </c>
      <c r="M4507">
        <v>12</v>
      </c>
      <c r="N4507" t="s">
        <v>15</v>
      </c>
      <c r="O4507">
        <v>55</v>
      </c>
      <c r="P4507" t="str">
        <f>IF(Table1[[#This Row],[Survival_Time_Months]]&lt;12,"&lt;1 Year",IF(Table1[[#This Row],[Survival_Time_Months]]&lt;60,"1-5 Years","5+ Years"))</f>
        <v>1-5 Years</v>
      </c>
      <c r="Q4507" t="s">
        <v>14</v>
      </c>
      <c r="R4507" t="b">
        <v>1</v>
      </c>
      <c r="S4507" t="s">
        <v>17</v>
      </c>
    </row>
    <row r="4508" spans="1:19" x14ac:dyDescent="0.35">
      <c r="A4508" t="s">
        <v>4553</v>
      </c>
      <c r="B4508">
        <v>29</v>
      </c>
      <c r="C4508" t="str">
        <f>IF(Table1[[#This Row],[Age]]&lt;=10,"Child",IF(Table1[[#This Row],[Age]]&lt;=20,"Teen", IF(Table1[[#This Row],[Age]]&lt;=40, "Young Adult",IF(Table1[[#This Row],[Age]]&lt;=60, "Middle Age","Old Age"))))</f>
        <v>Young Adult</v>
      </c>
      <c r="D4508" t="s">
        <v>40</v>
      </c>
      <c r="E4508" t="s">
        <v>35</v>
      </c>
      <c r="F4508" t="s">
        <v>36</v>
      </c>
      <c r="G4508" s="2">
        <v>44936</v>
      </c>
      <c r="H4508" s="1">
        <f>YEAR(Table1[[#This Row],[Date_of_Diagnosis]])</f>
        <v>2023</v>
      </c>
      <c r="I4508" t="s">
        <v>48</v>
      </c>
      <c r="J4508" t="s">
        <v>45</v>
      </c>
      <c r="K4508" t="b">
        <v>0</v>
      </c>
      <c r="L4508">
        <v>66</v>
      </c>
      <c r="M4508">
        <v>0</v>
      </c>
      <c r="N4508" t="s">
        <v>12</v>
      </c>
      <c r="O4508">
        <v>107</v>
      </c>
      <c r="P4508" t="str">
        <f>IF(Table1[[#This Row],[Survival_Time_Months]]&lt;12,"&lt;1 Year",IF(Table1[[#This Row],[Survival_Time_Months]]&lt;60,"1-5 Years","5+ Years"))</f>
        <v>5+ Years</v>
      </c>
      <c r="Q4508" t="s">
        <v>10</v>
      </c>
      <c r="R4508" t="b">
        <v>1</v>
      </c>
      <c r="S4508" t="s">
        <v>19</v>
      </c>
    </row>
    <row r="4509" spans="1:19" x14ac:dyDescent="0.35">
      <c r="A4509" t="s">
        <v>4554</v>
      </c>
      <c r="B4509">
        <v>58</v>
      </c>
      <c r="C4509" t="str">
        <f>IF(Table1[[#This Row],[Age]]&lt;=10,"Child",IF(Table1[[#This Row],[Age]]&lt;=20,"Teen", IF(Table1[[#This Row],[Age]]&lt;=40, "Young Adult",IF(Table1[[#This Row],[Age]]&lt;=60, "Middle Age","Old Age"))))</f>
        <v>Middle Age</v>
      </c>
      <c r="D4509" t="s">
        <v>5049</v>
      </c>
      <c r="E4509" t="s">
        <v>47</v>
      </c>
      <c r="F4509" t="s">
        <v>44</v>
      </c>
      <c r="G4509" s="2">
        <v>43667</v>
      </c>
      <c r="H4509" s="1">
        <f>YEAR(Table1[[#This Row],[Date_of_Diagnosis]])</f>
        <v>2019</v>
      </c>
      <c r="I4509" t="s">
        <v>37</v>
      </c>
      <c r="J4509" t="s">
        <v>38</v>
      </c>
      <c r="K4509" t="b">
        <v>0</v>
      </c>
      <c r="L4509">
        <v>26</v>
      </c>
      <c r="M4509">
        <v>17</v>
      </c>
      <c r="N4509" t="s">
        <v>12</v>
      </c>
      <c r="O4509">
        <v>89</v>
      </c>
      <c r="P4509" t="str">
        <f>IF(Table1[[#This Row],[Survival_Time_Months]]&lt;12,"&lt;1 Year",IF(Table1[[#This Row],[Survival_Time_Months]]&lt;60,"1-5 Years","5+ Years"))</f>
        <v>5+ Years</v>
      </c>
      <c r="Q4509" t="s">
        <v>14</v>
      </c>
      <c r="R4509" t="b">
        <v>1</v>
      </c>
      <c r="S4509" t="s">
        <v>18</v>
      </c>
    </row>
    <row r="4510" spans="1:19" x14ac:dyDescent="0.35">
      <c r="A4510" t="s">
        <v>4555</v>
      </c>
      <c r="B4510">
        <v>30</v>
      </c>
      <c r="C4510" t="str">
        <f>IF(Table1[[#This Row],[Age]]&lt;=10,"Child",IF(Table1[[#This Row],[Age]]&lt;=20,"Teen", IF(Table1[[#This Row],[Age]]&lt;=40, "Young Adult",IF(Table1[[#This Row],[Age]]&lt;=60, "Middle Age","Old Age"))))</f>
        <v>Young Adult</v>
      </c>
      <c r="D4510" t="s">
        <v>5050</v>
      </c>
      <c r="E4510" t="s">
        <v>47</v>
      </c>
      <c r="F4510" t="s">
        <v>41</v>
      </c>
      <c r="G4510" s="2">
        <v>43769</v>
      </c>
      <c r="H4510" s="1">
        <f>YEAR(Table1[[#This Row],[Date_of_Diagnosis]])</f>
        <v>2019</v>
      </c>
      <c r="I4510" t="s">
        <v>37</v>
      </c>
      <c r="J4510" t="s">
        <v>2</v>
      </c>
      <c r="K4510" t="b">
        <v>0</v>
      </c>
      <c r="L4510">
        <v>40</v>
      </c>
      <c r="M4510">
        <v>19</v>
      </c>
      <c r="N4510" t="s">
        <v>12</v>
      </c>
      <c r="O4510">
        <v>54</v>
      </c>
      <c r="P4510" t="str">
        <f>IF(Table1[[#This Row],[Survival_Time_Months]]&lt;12,"&lt;1 Year",IF(Table1[[#This Row],[Survival_Time_Months]]&lt;60,"1-5 Years","5+ Years"))</f>
        <v>1-5 Years</v>
      </c>
      <c r="Q4510" t="s">
        <v>10</v>
      </c>
      <c r="R4510" t="b">
        <v>0</v>
      </c>
      <c r="S4510" t="s">
        <v>21</v>
      </c>
    </row>
    <row r="4511" spans="1:19" x14ac:dyDescent="0.35">
      <c r="A4511" t="s">
        <v>4556</v>
      </c>
      <c r="B4511">
        <v>60</v>
      </c>
      <c r="C4511" t="str">
        <f>IF(Table1[[#This Row],[Age]]&lt;=10,"Child",IF(Table1[[#This Row],[Age]]&lt;=20,"Teen", IF(Table1[[#This Row],[Age]]&lt;=40, "Young Adult",IF(Table1[[#This Row],[Age]]&lt;=60, "Middle Age","Old Age"))))</f>
        <v>Middle Age</v>
      </c>
      <c r="D4511" t="s">
        <v>40</v>
      </c>
      <c r="E4511" t="s">
        <v>47</v>
      </c>
      <c r="F4511" t="s">
        <v>44</v>
      </c>
      <c r="G4511" s="2">
        <v>43994</v>
      </c>
      <c r="H4511" s="1">
        <f>YEAR(Table1[[#This Row],[Date_of_Diagnosis]])</f>
        <v>2020</v>
      </c>
      <c r="I4511" t="s">
        <v>37</v>
      </c>
      <c r="J4511" t="s">
        <v>38</v>
      </c>
      <c r="K4511" t="b">
        <v>1</v>
      </c>
      <c r="L4511">
        <v>49</v>
      </c>
      <c r="M4511">
        <v>5</v>
      </c>
      <c r="N4511" t="s">
        <v>12</v>
      </c>
      <c r="O4511">
        <v>37</v>
      </c>
      <c r="P4511" t="str">
        <f>IF(Table1[[#This Row],[Survival_Time_Months]]&lt;12,"&lt;1 Year",IF(Table1[[#This Row],[Survival_Time_Months]]&lt;60,"1-5 Years","5+ Years"))</f>
        <v>1-5 Years</v>
      </c>
      <c r="Q4511" t="s">
        <v>14</v>
      </c>
      <c r="R4511" t="b">
        <v>1</v>
      </c>
      <c r="S4511" t="s">
        <v>20</v>
      </c>
    </row>
    <row r="4512" spans="1:19" x14ac:dyDescent="0.35">
      <c r="A4512" t="s">
        <v>4557</v>
      </c>
      <c r="B4512">
        <v>74</v>
      </c>
      <c r="C4512" t="str">
        <f>IF(Table1[[#This Row],[Age]]&lt;=10,"Child",IF(Table1[[#This Row],[Age]]&lt;=20,"Teen", IF(Table1[[#This Row],[Age]]&lt;=40, "Young Adult",IF(Table1[[#This Row],[Age]]&lt;=60, "Middle Age","Old Age"))))</f>
        <v>Old Age</v>
      </c>
      <c r="D4512" t="s">
        <v>5049</v>
      </c>
      <c r="E4512" t="s">
        <v>47</v>
      </c>
      <c r="F4512" t="s">
        <v>36</v>
      </c>
      <c r="G4512" s="2">
        <v>45326</v>
      </c>
      <c r="H4512" s="1">
        <f>YEAR(Table1[[#This Row],[Date_of_Diagnosis]])</f>
        <v>2024</v>
      </c>
      <c r="I4512" t="s">
        <v>37</v>
      </c>
      <c r="J4512" t="s">
        <v>38</v>
      </c>
      <c r="K4512" t="b">
        <v>1</v>
      </c>
      <c r="L4512">
        <v>46</v>
      </c>
      <c r="M4512">
        <v>13</v>
      </c>
      <c r="N4512" t="s">
        <v>9</v>
      </c>
      <c r="O4512">
        <v>87</v>
      </c>
      <c r="P4512" t="str">
        <f>IF(Table1[[#This Row],[Survival_Time_Months]]&lt;12,"&lt;1 Year",IF(Table1[[#This Row],[Survival_Time_Months]]&lt;60,"1-5 Years","5+ Years"))</f>
        <v>5+ Years</v>
      </c>
      <c r="Q4512" t="s">
        <v>14</v>
      </c>
      <c r="R4512" t="b">
        <v>0</v>
      </c>
      <c r="S4512" t="s">
        <v>19</v>
      </c>
    </row>
    <row r="4513" spans="1:19" x14ac:dyDescent="0.35">
      <c r="A4513" t="s">
        <v>4558</v>
      </c>
      <c r="B4513">
        <v>4</v>
      </c>
      <c r="C4513" t="str">
        <f>IF(Table1[[#This Row],[Age]]&lt;=10,"Child",IF(Table1[[#This Row],[Age]]&lt;=20,"Teen", IF(Table1[[#This Row],[Age]]&lt;=40, "Young Adult",IF(Table1[[#This Row],[Age]]&lt;=60, "Middle Age","Old Age"))))</f>
        <v>Child</v>
      </c>
      <c r="D4513" t="s">
        <v>40</v>
      </c>
      <c r="E4513" t="s">
        <v>50</v>
      </c>
      <c r="F4513" t="s">
        <v>41</v>
      </c>
      <c r="G4513" s="2">
        <v>43524</v>
      </c>
      <c r="H4513" s="1">
        <f>YEAR(Table1[[#This Row],[Date_of_Diagnosis]])</f>
        <v>2019</v>
      </c>
      <c r="I4513" t="s">
        <v>48</v>
      </c>
      <c r="J4513" t="s">
        <v>2</v>
      </c>
      <c r="K4513" t="b">
        <v>1</v>
      </c>
      <c r="L4513">
        <v>63</v>
      </c>
      <c r="M4513">
        <v>17</v>
      </c>
      <c r="N4513" t="s">
        <v>15</v>
      </c>
      <c r="O4513">
        <v>12</v>
      </c>
      <c r="P4513" t="str">
        <f>IF(Table1[[#This Row],[Survival_Time_Months]]&lt;12,"&lt;1 Year",IF(Table1[[#This Row],[Survival_Time_Months]]&lt;60,"1-5 Years","5+ Years"))</f>
        <v>1-5 Years</v>
      </c>
      <c r="Q4513" t="s">
        <v>14</v>
      </c>
      <c r="R4513" t="b">
        <v>1</v>
      </c>
      <c r="S4513" t="s">
        <v>16</v>
      </c>
    </row>
    <row r="4514" spans="1:19" x14ac:dyDescent="0.35">
      <c r="A4514" t="s">
        <v>4559</v>
      </c>
      <c r="B4514">
        <v>13</v>
      </c>
      <c r="C4514" t="str">
        <f>IF(Table1[[#This Row],[Age]]&lt;=10,"Child",IF(Table1[[#This Row],[Age]]&lt;=20,"Teen", IF(Table1[[#This Row],[Age]]&lt;=40, "Young Adult",IF(Table1[[#This Row],[Age]]&lt;=60, "Middle Age","Old Age"))))</f>
        <v>Teen</v>
      </c>
      <c r="D4514" t="s">
        <v>40</v>
      </c>
      <c r="E4514" t="s">
        <v>35</v>
      </c>
      <c r="F4514" t="s">
        <v>36</v>
      </c>
      <c r="G4514" s="2">
        <v>45586</v>
      </c>
      <c r="H4514" s="1">
        <f>YEAR(Table1[[#This Row],[Date_of_Diagnosis]])</f>
        <v>2024</v>
      </c>
      <c r="I4514" t="s">
        <v>48</v>
      </c>
      <c r="J4514" t="s">
        <v>45</v>
      </c>
      <c r="K4514" t="b">
        <v>0</v>
      </c>
      <c r="L4514">
        <v>29</v>
      </c>
      <c r="M4514">
        <v>3</v>
      </c>
      <c r="N4514" t="s">
        <v>9</v>
      </c>
      <c r="O4514">
        <v>11</v>
      </c>
      <c r="P4514" t="str">
        <f>IF(Table1[[#This Row],[Survival_Time_Months]]&lt;12,"&lt;1 Year",IF(Table1[[#This Row],[Survival_Time_Months]]&lt;60,"1-5 Years","5+ Years"))</f>
        <v>&lt;1 Year</v>
      </c>
      <c r="Q4514" t="s">
        <v>14</v>
      </c>
      <c r="R4514" t="b">
        <v>0</v>
      </c>
      <c r="S4514" t="s">
        <v>17</v>
      </c>
    </row>
    <row r="4515" spans="1:19" x14ac:dyDescent="0.35">
      <c r="A4515" t="s">
        <v>4560</v>
      </c>
      <c r="B4515">
        <v>65</v>
      </c>
      <c r="C4515" t="str">
        <f>IF(Table1[[#This Row],[Age]]&lt;=10,"Child",IF(Table1[[#This Row],[Age]]&lt;=20,"Teen", IF(Table1[[#This Row],[Age]]&lt;=40, "Young Adult",IF(Table1[[#This Row],[Age]]&lt;=60, "Middle Age","Old Age"))))</f>
        <v>Old Age</v>
      </c>
      <c r="D4515" t="s">
        <v>5049</v>
      </c>
      <c r="E4515" t="s">
        <v>35</v>
      </c>
      <c r="F4515" t="s">
        <v>44</v>
      </c>
      <c r="G4515" s="2">
        <v>45328</v>
      </c>
      <c r="H4515" s="1">
        <f>YEAR(Table1[[#This Row],[Date_of_Diagnosis]])</f>
        <v>2024</v>
      </c>
      <c r="I4515" t="s">
        <v>51</v>
      </c>
      <c r="J4515" t="s">
        <v>45</v>
      </c>
      <c r="K4515" t="b">
        <v>0</v>
      </c>
      <c r="L4515">
        <v>18</v>
      </c>
      <c r="M4515">
        <v>9</v>
      </c>
      <c r="N4515" t="s">
        <v>15</v>
      </c>
      <c r="O4515">
        <v>116</v>
      </c>
      <c r="P4515" t="str">
        <f>IF(Table1[[#This Row],[Survival_Time_Months]]&lt;12,"&lt;1 Year",IF(Table1[[#This Row],[Survival_Time_Months]]&lt;60,"1-5 Years","5+ Years"))</f>
        <v>5+ Years</v>
      </c>
      <c r="Q4515" t="s">
        <v>14</v>
      </c>
      <c r="R4515" t="b">
        <v>0</v>
      </c>
      <c r="S4515" t="s">
        <v>21</v>
      </c>
    </row>
    <row r="4516" spans="1:19" x14ac:dyDescent="0.35">
      <c r="A4516" t="s">
        <v>4561</v>
      </c>
      <c r="B4516">
        <v>46</v>
      </c>
      <c r="C4516" t="str">
        <f>IF(Table1[[#This Row],[Age]]&lt;=10,"Child",IF(Table1[[#This Row],[Age]]&lt;=20,"Teen", IF(Table1[[#This Row],[Age]]&lt;=40, "Young Adult",IF(Table1[[#This Row],[Age]]&lt;=60, "Middle Age","Old Age"))))</f>
        <v>Middle Age</v>
      </c>
      <c r="D4516" t="s">
        <v>5050</v>
      </c>
      <c r="E4516" t="s">
        <v>50</v>
      </c>
      <c r="F4516" t="s">
        <v>36</v>
      </c>
      <c r="G4516" s="2">
        <v>44115</v>
      </c>
      <c r="H4516" s="1">
        <f>YEAR(Table1[[#This Row],[Date_of_Diagnosis]])</f>
        <v>2020</v>
      </c>
      <c r="I4516" t="s">
        <v>48</v>
      </c>
      <c r="J4516" t="s">
        <v>2</v>
      </c>
      <c r="K4516" t="b">
        <v>0</v>
      </c>
      <c r="L4516">
        <v>45</v>
      </c>
      <c r="M4516">
        <v>2</v>
      </c>
      <c r="N4516" t="s">
        <v>12</v>
      </c>
      <c r="O4516">
        <v>57</v>
      </c>
      <c r="P4516" t="str">
        <f>IF(Table1[[#This Row],[Survival_Time_Months]]&lt;12,"&lt;1 Year",IF(Table1[[#This Row],[Survival_Time_Months]]&lt;60,"1-5 Years","5+ Years"))</f>
        <v>1-5 Years</v>
      </c>
      <c r="Q4516" t="s">
        <v>14</v>
      </c>
      <c r="R4516" t="b">
        <v>0</v>
      </c>
      <c r="S4516" t="s">
        <v>13</v>
      </c>
    </row>
    <row r="4517" spans="1:19" x14ac:dyDescent="0.35">
      <c r="A4517" t="s">
        <v>4562</v>
      </c>
      <c r="B4517">
        <v>1</v>
      </c>
      <c r="C4517" t="str">
        <f>IF(Table1[[#This Row],[Age]]&lt;=10,"Child",IF(Table1[[#This Row],[Age]]&lt;=20,"Teen", IF(Table1[[#This Row],[Age]]&lt;=40, "Young Adult",IF(Table1[[#This Row],[Age]]&lt;=60, "Middle Age","Old Age"))))</f>
        <v>Child</v>
      </c>
      <c r="D4517" t="s">
        <v>5050</v>
      </c>
      <c r="E4517" t="s">
        <v>50</v>
      </c>
      <c r="F4517" t="s">
        <v>36</v>
      </c>
      <c r="G4517" s="2">
        <v>45044</v>
      </c>
      <c r="H4517" s="1">
        <f>YEAR(Table1[[#This Row],[Date_of_Diagnosis]])</f>
        <v>2023</v>
      </c>
      <c r="I4517" t="s">
        <v>51</v>
      </c>
      <c r="J4517" t="s">
        <v>2</v>
      </c>
      <c r="K4517" t="b">
        <v>1</v>
      </c>
      <c r="L4517">
        <v>21</v>
      </c>
      <c r="M4517">
        <v>18</v>
      </c>
      <c r="N4517" t="s">
        <v>15</v>
      </c>
      <c r="O4517">
        <v>19</v>
      </c>
      <c r="P4517" t="str">
        <f>IF(Table1[[#This Row],[Survival_Time_Months]]&lt;12,"&lt;1 Year",IF(Table1[[#This Row],[Survival_Time_Months]]&lt;60,"1-5 Years","5+ Years"))</f>
        <v>1-5 Years</v>
      </c>
      <c r="Q4517" t="s">
        <v>10</v>
      </c>
      <c r="R4517" t="b">
        <v>1</v>
      </c>
      <c r="S4517" t="s">
        <v>16</v>
      </c>
    </row>
    <row r="4518" spans="1:19" x14ac:dyDescent="0.35">
      <c r="A4518" t="s">
        <v>4563</v>
      </c>
      <c r="B4518">
        <v>32</v>
      </c>
      <c r="C4518" t="str">
        <f>IF(Table1[[#This Row],[Age]]&lt;=10,"Child",IF(Table1[[#This Row],[Age]]&lt;=20,"Teen", IF(Table1[[#This Row],[Age]]&lt;=40, "Young Adult",IF(Table1[[#This Row],[Age]]&lt;=60, "Middle Age","Old Age"))))</f>
        <v>Young Adult</v>
      </c>
      <c r="D4518" t="s">
        <v>5050</v>
      </c>
      <c r="E4518" t="s">
        <v>50</v>
      </c>
      <c r="F4518" t="s">
        <v>36</v>
      </c>
      <c r="G4518" s="2">
        <v>44088</v>
      </c>
      <c r="H4518" s="1">
        <f>YEAR(Table1[[#This Row],[Date_of_Diagnosis]])</f>
        <v>2020</v>
      </c>
      <c r="I4518" t="s">
        <v>37</v>
      </c>
      <c r="J4518" t="s">
        <v>2</v>
      </c>
      <c r="K4518" t="b">
        <v>0</v>
      </c>
      <c r="L4518">
        <v>41</v>
      </c>
      <c r="M4518">
        <v>2</v>
      </c>
      <c r="N4518" t="s">
        <v>15</v>
      </c>
      <c r="O4518">
        <v>76</v>
      </c>
      <c r="P4518" t="str">
        <f>IF(Table1[[#This Row],[Survival_Time_Months]]&lt;12,"&lt;1 Year",IF(Table1[[#This Row],[Survival_Time_Months]]&lt;60,"1-5 Years","5+ Years"))</f>
        <v>5+ Years</v>
      </c>
      <c r="Q4518" t="s">
        <v>10</v>
      </c>
      <c r="R4518" t="b">
        <v>0</v>
      </c>
      <c r="S4518" t="s">
        <v>16</v>
      </c>
    </row>
    <row r="4519" spans="1:19" x14ac:dyDescent="0.35">
      <c r="A4519" t="s">
        <v>4564</v>
      </c>
      <c r="B4519">
        <v>40</v>
      </c>
      <c r="C4519" t="str">
        <f>IF(Table1[[#This Row],[Age]]&lt;=10,"Child",IF(Table1[[#This Row],[Age]]&lt;=20,"Teen", IF(Table1[[#This Row],[Age]]&lt;=40, "Young Adult",IF(Table1[[#This Row],[Age]]&lt;=60, "Middle Age","Old Age"))))</f>
        <v>Young Adult</v>
      </c>
      <c r="D4519" t="s">
        <v>5050</v>
      </c>
      <c r="E4519" t="s">
        <v>35</v>
      </c>
      <c r="F4519" t="s">
        <v>36</v>
      </c>
      <c r="G4519" s="2">
        <v>45309</v>
      </c>
      <c r="H4519" s="1">
        <f>YEAR(Table1[[#This Row],[Date_of_Diagnosis]])</f>
        <v>2024</v>
      </c>
      <c r="I4519" t="s">
        <v>48</v>
      </c>
      <c r="J4519" t="s">
        <v>2</v>
      </c>
      <c r="K4519" t="b">
        <v>1</v>
      </c>
      <c r="L4519">
        <v>65</v>
      </c>
      <c r="M4519">
        <v>18</v>
      </c>
      <c r="N4519" t="s">
        <v>9</v>
      </c>
      <c r="O4519">
        <v>20</v>
      </c>
      <c r="P4519" t="str">
        <f>IF(Table1[[#This Row],[Survival_Time_Months]]&lt;12,"&lt;1 Year",IF(Table1[[#This Row],[Survival_Time_Months]]&lt;60,"1-5 Years","5+ Years"))</f>
        <v>1-5 Years</v>
      </c>
      <c r="Q4519" t="s">
        <v>10</v>
      </c>
      <c r="R4519" t="b">
        <v>1</v>
      </c>
      <c r="S4519" t="s">
        <v>17</v>
      </c>
    </row>
    <row r="4520" spans="1:19" x14ac:dyDescent="0.35">
      <c r="A4520" t="s">
        <v>4565</v>
      </c>
      <c r="B4520">
        <v>36</v>
      </c>
      <c r="C4520" t="str">
        <f>IF(Table1[[#This Row],[Age]]&lt;=10,"Child",IF(Table1[[#This Row],[Age]]&lt;=20,"Teen", IF(Table1[[#This Row],[Age]]&lt;=40, "Young Adult",IF(Table1[[#This Row],[Age]]&lt;=60, "Middle Age","Old Age"))))</f>
        <v>Young Adult</v>
      </c>
      <c r="D4520" t="s">
        <v>5049</v>
      </c>
      <c r="E4520" t="s">
        <v>47</v>
      </c>
      <c r="F4520" t="s">
        <v>36</v>
      </c>
      <c r="G4520" s="2">
        <v>44291</v>
      </c>
      <c r="H4520" s="1">
        <f>YEAR(Table1[[#This Row],[Date_of_Diagnosis]])</f>
        <v>2021</v>
      </c>
      <c r="I4520" t="s">
        <v>37</v>
      </c>
      <c r="J4520" t="s">
        <v>38</v>
      </c>
      <c r="K4520" t="b">
        <v>1</v>
      </c>
      <c r="L4520">
        <v>57</v>
      </c>
      <c r="M4520">
        <v>9</v>
      </c>
      <c r="N4520" t="s">
        <v>12</v>
      </c>
      <c r="O4520">
        <v>42</v>
      </c>
      <c r="P4520" t="str">
        <f>IF(Table1[[#This Row],[Survival_Time_Months]]&lt;12,"&lt;1 Year",IF(Table1[[#This Row],[Survival_Time_Months]]&lt;60,"1-5 Years","5+ Years"))</f>
        <v>1-5 Years</v>
      </c>
      <c r="Q4520" t="s">
        <v>10</v>
      </c>
      <c r="R4520" t="b">
        <v>0</v>
      </c>
      <c r="S4520" t="s">
        <v>22</v>
      </c>
    </row>
    <row r="4521" spans="1:19" x14ac:dyDescent="0.35">
      <c r="A4521" t="s">
        <v>4566</v>
      </c>
      <c r="B4521">
        <v>8</v>
      </c>
      <c r="C4521" t="str">
        <f>IF(Table1[[#This Row],[Age]]&lt;=10,"Child",IF(Table1[[#This Row],[Age]]&lt;=20,"Teen", IF(Table1[[#This Row],[Age]]&lt;=40, "Young Adult",IF(Table1[[#This Row],[Age]]&lt;=60, "Middle Age","Old Age"))))</f>
        <v>Child</v>
      </c>
      <c r="D4521" t="s">
        <v>5049</v>
      </c>
      <c r="E4521" t="s">
        <v>35</v>
      </c>
      <c r="F4521" t="s">
        <v>41</v>
      </c>
      <c r="G4521" s="2">
        <v>44984</v>
      </c>
      <c r="H4521" s="1">
        <f>YEAR(Table1[[#This Row],[Date_of_Diagnosis]])</f>
        <v>2023</v>
      </c>
      <c r="I4521" t="s">
        <v>42</v>
      </c>
      <c r="J4521" t="s">
        <v>38</v>
      </c>
      <c r="K4521" t="b">
        <v>0</v>
      </c>
      <c r="L4521">
        <v>25</v>
      </c>
      <c r="M4521">
        <v>9</v>
      </c>
      <c r="N4521" t="s">
        <v>12</v>
      </c>
      <c r="O4521">
        <v>17</v>
      </c>
      <c r="P4521" t="str">
        <f>IF(Table1[[#This Row],[Survival_Time_Months]]&lt;12,"&lt;1 Year",IF(Table1[[#This Row],[Survival_Time_Months]]&lt;60,"1-5 Years","5+ Years"))</f>
        <v>1-5 Years</v>
      </c>
      <c r="Q4521" t="s">
        <v>14</v>
      </c>
      <c r="R4521" t="b">
        <v>1</v>
      </c>
      <c r="S4521" t="s">
        <v>16</v>
      </c>
    </row>
    <row r="4522" spans="1:19" x14ac:dyDescent="0.35">
      <c r="A4522" t="s">
        <v>4567</v>
      </c>
      <c r="B4522">
        <v>29</v>
      </c>
      <c r="C4522" t="str">
        <f>IF(Table1[[#This Row],[Age]]&lt;=10,"Child",IF(Table1[[#This Row],[Age]]&lt;=20,"Teen", IF(Table1[[#This Row],[Age]]&lt;=40, "Young Adult",IF(Table1[[#This Row],[Age]]&lt;=60, "Middle Age","Old Age"))))</f>
        <v>Young Adult</v>
      </c>
      <c r="D4522" t="s">
        <v>5050</v>
      </c>
      <c r="E4522" t="s">
        <v>35</v>
      </c>
      <c r="F4522" t="s">
        <v>44</v>
      </c>
      <c r="G4522" s="2">
        <v>44840</v>
      </c>
      <c r="H4522" s="1">
        <f>YEAR(Table1[[#This Row],[Date_of_Diagnosis]])</f>
        <v>2022</v>
      </c>
      <c r="I4522" t="s">
        <v>37</v>
      </c>
      <c r="J4522" t="s">
        <v>2</v>
      </c>
      <c r="K4522" t="b">
        <v>1</v>
      </c>
      <c r="L4522">
        <v>16</v>
      </c>
      <c r="M4522">
        <v>16</v>
      </c>
      <c r="N4522" t="s">
        <v>12</v>
      </c>
      <c r="O4522">
        <v>73</v>
      </c>
      <c r="P4522" t="str">
        <f>IF(Table1[[#This Row],[Survival_Time_Months]]&lt;12,"&lt;1 Year",IF(Table1[[#This Row],[Survival_Time_Months]]&lt;60,"1-5 Years","5+ Years"))</f>
        <v>5+ Years</v>
      </c>
      <c r="Q4522" t="s">
        <v>10</v>
      </c>
      <c r="R4522" t="b">
        <v>0</v>
      </c>
      <c r="S4522" t="s">
        <v>16</v>
      </c>
    </row>
    <row r="4523" spans="1:19" x14ac:dyDescent="0.35">
      <c r="A4523" t="s">
        <v>4568</v>
      </c>
      <c r="B4523">
        <v>57</v>
      </c>
      <c r="C4523" t="str">
        <f>IF(Table1[[#This Row],[Age]]&lt;=10,"Child",IF(Table1[[#This Row],[Age]]&lt;=20,"Teen", IF(Table1[[#This Row],[Age]]&lt;=40, "Young Adult",IF(Table1[[#This Row],[Age]]&lt;=60, "Middle Age","Old Age"))))</f>
        <v>Middle Age</v>
      </c>
      <c r="D4523" t="s">
        <v>5049</v>
      </c>
      <c r="E4523" t="s">
        <v>35</v>
      </c>
      <c r="F4523" t="s">
        <v>41</v>
      </c>
      <c r="G4523" s="2">
        <v>45551</v>
      </c>
      <c r="H4523" s="1">
        <f>YEAR(Table1[[#This Row],[Date_of_Diagnosis]])</f>
        <v>2024</v>
      </c>
      <c r="I4523" t="s">
        <v>42</v>
      </c>
      <c r="J4523" t="s">
        <v>38</v>
      </c>
      <c r="K4523" t="b">
        <v>1</v>
      </c>
      <c r="L4523">
        <v>31</v>
      </c>
      <c r="M4523">
        <v>0</v>
      </c>
      <c r="N4523" t="s">
        <v>9</v>
      </c>
      <c r="O4523">
        <v>58</v>
      </c>
      <c r="P4523" t="str">
        <f>IF(Table1[[#This Row],[Survival_Time_Months]]&lt;12,"&lt;1 Year",IF(Table1[[#This Row],[Survival_Time_Months]]&lt;60,"1-5 Years","5+ Years"))</f>
        <v>1-5 Years</v>
      </c>
      <c r="Q4523" t="s">
        <v>10</v>
      </c>
      <c r="R4523" t="b">
        <v>1</v>
      </c>
      <c r="S4523" t="s">
        <v>16</v>
      </c>
    </row>
    <row r="4524" spans="1:19" x14ac:dyDescent="0.35">
      <c r="A4524" t="s">
        <v>4569</v>
      </c>
      <c r="B4524">
        <v>13</v>
      </c>
      <c r="C4524" t="str">
        <f>IF(Table1[[#This Row],[Age]]&lt;=10,"Child",IF(Table1[[#This Row],[Age]]&lt;=20,"Teen", IF(Table1[[#This Row],[Age]]&lt;=40, "Young Adult",IF(Table1[[#This Row],[Age]]&lt;=60, "Middle Age","Old Age"))))</f>
        <v>Teen</v>
      </c>
      <c r="D4524" t="s">
        <v>40</v>
      </c>
      <c r="E4524" t="s">
        <v>50</v>
      </c>
      <c r="F4524" t="s">
        <v>41</v>
      </c>
      <c r="G4524" s="2">
        <v>44222</v>
      </c>
      <c r="H4524" s="1">
        <f>YEAR(Table1[[#This Row],[Date_of_Diagnosis]])</f>
        <v>2021</v>
      </c>
      <c r="I4524" t="s">
        <v>37</v>
      </c>
      <c r="J4524" t="s">
        <v>45</v>
      </c>
      <c r="K4524" t="b">
        <v>1</v>
      </c>
      <c r="L4524">
        <v>55</v>
      </c>
      <c r="M4524">
        <v>3</v>
      </c>
      <c r="N4524" t="s">
        <v>9</v>
      </c>
      <c r="O4524">
        <v>70</v>
      </c>
      <c r="P4524" t="str">
        <f>IF(Table1[[#This Row],[Survival_Time_Months]]&lt;12,"&lt;1 Year",IF(Table1[[#This Row],[Survival_Time_Months]]&lt;60,"1-5 Years","5+ Years"))</f>
        <v>5+ Years</v>
      </c>
      <c r="Q4524" t="s">
        <v>10</v>
      </c>
      <c r="R4524" t="b">
        <v>1</v>
      </c>
      <c r="S4524" t="s">
        <v>18</v>
      </c>
    </row>
    <row r="4525" spans="1:19" x14ac:dyDescent="0.35">
      <c r="A4525" t="s">
        <v>4570</v>
      </c>
      <c r="B4525">
        <v>48</v>
      </c>
      <c r="C4525" t="str">
        <f>IF(Table1[[#This Row],[Age]]&lt;=10,"Child",IF(Table1[[#This Row],[Age]]&lt;=20,"Teen", IF(Table1[[#This Row],[Age]]&lt;=40, "Young Adult",IF(Table1[[#This Row],[Age]]&lt;=60, "Middle Age","Old Age"))))</f>
        <v>Middle Age</v>
      </c>
      <c r="D4525" t="s">
        <v>40</v>
      </c>
      <c r="E4525" t="s">
        <v>50</v>
      </c>
      <c r="F4525" t="s">
        <v>44</v>
      </c>
      <c r="G4525" s="2">
        <v>45092</v>
      </c>
      <c r="H4525" s="1">
        <f>YEAR(Table1[[#This Row],[Date_of_Diagnosis]])</f>
        <v>2023</v>
      </c>
      <c r="I4525" t="s">
        <v>37</v>
      </c>
      <c r="J4525" t="s">
        <v>38</v>
      </c>
      <c r="K4525" t="b">
        <v>0</v>
      </c>
      <c r="L4525">
        <v>43</v>
      </c>
      <c r="M4525">
        <v>2</v>
      </c>
      <c r="N4525" t="s">
        <v>15</v>
      </c>
      <c r="O4525">
        <v>84</v>
      </c>
      <c r="P4525" t="str">
        <f>IF(Table1[[#This Row],[Survival_Time_Months]]&lt;12,"&lt;1 Year",IF(Table1[[#This Row],[Survival_Time_Months]]&lt;60,"1-5 Years","5+ Years"))</f>
        <v>5+ Years</v>
      </c>
      <c r="Q4525" t="s">
        <v>14</v>
      </c>
      <c r="R4525" t="b">
        <v>1</v>
      </c>
      <c r="S4525" t="s">
        <v>13</v>
      </c>
    </row>
    <row r="4526" spans="1:19" x14ac:dyDescent="0.35">
      <c r="A4526" t="s">
        <v>4571</v>
      </c>
      <c r="B4526">
        <v>2</v>
      </c>
      <c r="C4526" t="str">
        <f>IF(Table1[[#This Row],[Age]]&lt;=10,"Child",IF(Table1[[#This Row],[Age]]&lt;=20,"Teen", IF(Table1[[#This Row],[Age]]&lt;=40, "Young Adult",IF(Table1[[#This Row],[Age]]&lt;=60, "Middle Age","Old Age"))))</f>
        <v>Child</v>
      </c>
      <c r="D4526" t="s">
        <v>5049</v>
      </c>
      <c r="E4526" t="s">
        <v>47</v>
      </c>
      <c r="F4526" t="s">
        <v>44</v>
      </c>
      <c r="G4526" s="2">
        <v>44443</v>
      </c>
      <c r="H4526" s="1">
        <f>YEAR(Table1[[#This Row],[Date_of_Diagnosis]])</f>
        <v>2021</v>
      </c>
      <c r="I4526" t="s">
        <v>51</v>
      </c>
      <c r="J4526" t="s">
        <v>38</v>
      </c>
      <c r="K4526" t="b">
        <v>1</v>
      </c>
      <c r="L4526">
        <v>25</v>
      </c>
      <c r="M4526">
        <v>18</v>
      </c>
      <c r="N4526" t="s">
        <v>9</v>
      </c>
      <c r="O4526">
        <v>61</v>
      </c>
      <c r="P4526" t="str">
        <f>IF(Table1[[#This Row],[Survival_Time_Months]]&lt;12,"&lt;1 Year",IF(Table1[[#This Row],[Survival_Time_Months]]&lt;60,"1-5 Years","5+ Years"))</f>
        <v>5+ Years</v>
      </c>
      <c r="Q4526" t="s">
        <v>14</v>
      </c>
      <c r="R4526" t="b">
        <v>0</v>
      </c>
      <c r="S4526" t="s">
        <v>20</v>
      </c>
    </row>
    <row r="4527" spans="1:19" x14ac:dyDescent="0.35">
      <c r="A4527" t="s">
        <v>4572</v>
      </c>
      <c r="B4527">
        <v>18</v>
      </c>
      <c r="C4527" t="str">
        <f>IF(Table1[[#This Row],[Age]]&lt;=10,"Child",IF(Table1[[#This Row],[Age]]&lt;=20,"Teen", IF(Table1[[#This Row],[Age]]&lt;=40, "Young Adult",IF(Table1[[#This Row],[Age]]&lt;=60, "Middle Age","Old Age"))))</f>
        <v>Teen</v>
      </c>
      <c r="D4527" t="s">
        <v>5050</v>
      </c>
      <c r="E4527" t="s">
        <v>50</v>
      </c>
      <c r="F4527" t="s">
        <v>41</v>
      </c>
      <c r="G4527" s="2">
        <v>45595</v>
      </c>
      <c r="H4527" s="1">
        <f>YEAR(Table1[[#This Row],[Date_of_Diagnosis]])</f>
        <v>2024</v>
      </c>
      <c r="I4527" t="s">
        <v>48</v>
      </c>
      <c r="J4527" t="s">
        <v>45</v>
      </c>
      <c r="K4527" t="b">
        <v>0</v>
      </c>
      <c r="L4527">
        <v>14</v>
      </c>
      <c r="M4527">
        <v>13</v>
      </c>
      <c r="N4527" t="s">
        <v>15</v>
      </c>
      <c r="O4527">
        <v>18</v>
      </c>
      <c r="P4527" t="str">
        <f>IF(Table1[[#This Row],[Survival_Time_Months]]&lt;12,"&lt;1 Year",IF(Table1[[#This Row],[Survival_Time_Months]]&lt;60,"1-5 Years","5+ Years"))</f>
        <v>1-5 Years</v>
      </c>
      <c r="Q4527" t="s">
        <v>10</v>
      </c>
      <c r="R4527" t="b">
        <v>0</v>
      </c>
      <c r="S4527" t="s">
        <v>20</v>
      </c>
    </row>
    <row r="4528" spans="1:19" x14ac:dyDescent="0.35">
      <c r="A4528" t="s">
        <v>4573</v>
      </c>
      <c r="B4528">
        <v>28</v>
      </c>
      <c r="C4528" t="str">
        <f>IF(Table1[[#This Row],[Age]]&lt;=10,"Child",IF(Table1[[#This Row],[Age]]&lt;=20,"Teen", IF(Table1[[#This Row],[Age]]&lt;=40, "Young Adult",IF(Table1[[#This Row],[Age]]&lt;=60, "Middle Age","Old Age"))))</f>
        <v>Young Adult</v>
      </c>
      <c r="D4528" t="s">
        <v>40</v>
      </c>
      <c r="E4528" t="s">
        <v>47</v>
      </c>
      <c r="F4528" t="s">
        <v>41</v>
      </c>
      <c r="G4528" s="2">
        <v>45367</v>
      </c>
      <c r="H4528" s="1">
        <f>YEAR(Table1[[#This Row],[Date_of_Diagnosis]])</f>
        <v>2024</v>
      </c>
      <c r="I4528" t="s">
        <v>42</v>
      </c>
      <c r="J4528" t="s">
        <v>2</v>
      </c>
      <c r="K4528" t="b">
        <v>0</v>
      </c>
      <c r="L4528">
        <v>20</v>
      </c>
      <c r="M4528">
        <v>7</v>
      </c>
      <c r="N4528" t="s">
        <v>9</v>
      </c>
      <c r="O4528">
        <v>101</v>
      </c>
      <c r="P4528" t="str">
        <f>IF(Table1[[#This Row],[Survival_Time_Months]]&lt;12,"&lt;1 Year",IF(Table1[[#This Row],[Survival_Time_Months]]&lt;60,"1-5 Years","5+ Years"))</f>
        <v>5+ Years</v>
      </c>
      <c r="Q4528" t="s">
        <v>10</v>
      </c>
      <c r="R4528" t="b">
        <v>1</v>
      </c>
      <c r="S4528" t="s">
        <v>11</v>
      </c>
    </row>
    <row r="4529" spans="1:19" x14ac:dyDescent="0.35">
      <c r="A4529" t="s">
        <v>4574</v>
      </c>
      <c r="B4529">
        <v>43</v>
      </c>
      <c r="C4529" t="str">
        <f>IF(Table1[[#This Row],[Age]]&lt;=10,"Child",IF(Table1[[#This Row],[Age]]&lt;=20,"Teen", IF(Table1[[#This Row],[Age]]&lt;=40, "Young Adult",IF(Table1[[#This Row],[Age]]&lt;=60, "Middle Age","Old Age"))))</f>
        <v>Middle Age</v>
      </c>
      <c r="D4529" t="s">
        <v>40</v>
      </c>
      <c r="E4529" t="s">
        <v>50</v>
      </c>
      <c r="F4529" t="s">
        <v>41</v>
      </c>
      <c r="G4529" s="2">
        <v>44927</v>
      </c>
      <c r="H4529" s="1">
        <f>YEAR(Table1[[#This Row],[Date_of_Diagnosis]])</f>
        <v>2023</v>
      </c>
      <c r="I4529" t="s">
        <v>42</v>
      </c>
      <c r="J4529" t="s">
        <v>45</v>
      </c>
      <c r="K4529" t="b">
        <v>0</v>
      </c>
      <c r="L4529">
        <v>7</v>
      </c>
      <c r="M4529">
        <v>14</v>
      </c>
      <c r="N4529" t="s">
        <v>12</v>
      </c>
      <c r="O4529">
        <v>33</v>
      </c>
      <c r="P4529" t="str">
        <f>IF(Table1[[#This Row],[Survival_Time_Months]]&lt;12,"&lt;1 Year",IF(Table1[[#This Row],[Survival_Time_Months]]&lt;60,"1-5 Years","5+ Years"))</f>
        <v>1-5 Years</v>
      </c>
      <c r="Q4529" t="s">
        <v>14</v>
      </c>
      <c r="R4529" t="b">
        <v>1</v>
      </c>
      <c r="S4529" t="s">
        <v>17</v>
      </c>
    </row>
    <row r="4530" spans="1:19" x14ac:dyDescent="0.35">
      <c r="A4530" t="s">
        <v>4575</v>
      </c>
      <c r="B4530">
        <v>86</v>
      </c>
      <c r="C4530" t="str">
        <f>IF(Table1[[#This Row],[Age]]&lt;=10,"Child",IF(Table1[[#This Row],[Age]]&lt;=20,"Teen", IF(Table1[[#This Row],[Age]]&lt;=40, "Young Adult",IF(Table1[[#This Row],[Age]]&lt;=60, "Middle Age","Old Age"))))</f>
        <v>Old Age</v>
      </c>
      <c r="D4530" t="s">
        <v>40</v>
      </c>
      <c r="E4530" t="s">
        <v>47</v>
      </c>
      <c r="F4530" t="s">
        <v>41</v>
      </c>
      <c r="G4530" s="2">
        <v>45220</v>
      </c>
      <c r="H4530" s="1">
        <f>YEAR(Table1[[#This Row],[Date_of_Diagnosis]])</f>
        <v>2023</v>
      </c>
      <c r="I4530" t="s">
        <v>42</v>
      </c>
      <c r="J4530" t="s">
        <v>38</v>
      </c>
      <c r="K4530" t="b">
        <v>1</v>
      </c>
      <c r="L4530">
        <v>61</v>
      </c>
      <c r="M4530">
        <v>8</v>
      </c>
      <c r="N4530" t="s">
        <v>9</v>
      </c>
      <c r="O4530">
        <v>67</v>
      </c>
      <c r="P4530" t="str">
        <f>IF(Table1[[#This Row],[Survival_Time_Months]]&lt;12,"&lt;1 Year",IF(Table1[[#This Row],[Survival_Time_Months]]&lt;60,"1-5 Years","5+ Years"))</f>
        <v>5+ Years</v>
      </c>
      <c r="Q4530" t="s">
        <v>14</v>
      </c>
      <c r="R4530" t="b">
        <v>0</v>
      </c>
      <c r="S4530" t="s">
        <v>16</v>
      </c>
    </row>
    <row r="4531" spans="1:19" x14ac:dyDescent="0.35">
      <c r="A4531" t="s">
        <v>4576</v>
      </c>
      <c r="B4531">
        <v>26</v>
      </c>
      <c r="C4531" t="str">
        <f>IF(Table1[[#This Row],[Age]]&lt;=10,"Child",IF(Table1[[#This Row],[Age]]&lt;=20,"Teen", IF(Table1[[#This Row],[Age]]&lt;=40, "Young Adult",IF(Table1[[#This Row],[Age]]&lt;=60, "Middle Age","Old Age"))))</f>
        <v>Young Adult</v>
      </c>
      <c r="D4531" t="s">
        <v>40</v>
      </c>
      <c r="E4531" t="s">
        <v>47</v>
      </c>
      <c r="F4531" t="s">
        <v>44</v>
      </c>
      <c r="G4531" s="2">
        <v>44989</v>
      </c>
      <c r="H4531" s="1">
        <f>YEAR(Table1[[#This Row],[Date_of_Diagnosis]])</f>
        <v>2023</v>
      </c>
      <c r="I4531" t="s">
        <v>37</v>
      </c>
      <c r="J4531" t="s">
        <v>38</v>
      </c>
      <c r="K4531" t="b">
        <v>0</v>
      </c>
      <c r="L4531">
        <v>12</v>
      </c>
      <c r="M4531">
        <v>16</v>
      </c>
      <c r="N4531" t="s">
        <v>15</v>
      </c>
      <c r="O4531">
        <v>109</v>
      </c>
      <c r="P4531" t="str">
        <f>IF(Table1[[#This Row],[Survival_Time_Months]]&lt;12,"&lt;1 Year",IF(Table1[[#This Row],[Survival_Time_Months]]&lt;60,"1-5 Years","5+ Years"))</f>
        <v>5+ Years</v>
      </c>
      <c r="Q4531" t="s">
        <v>14</v>
      </c>
      <c r="R4531" t="b">
        <v>1</v>
      </c>
      <c r="S4531" t="s">
        <v>20</v>
      </c>
    </row>
    <row r="4532" spans="1:19" x14ac:dyDescent="0.35">
      <c r="A4532" t="s">
        <v>4577</v>
      </c>
      <c r="B4532">
        <v>80</v>
      </c>
      <c r="C4532" t="str">
        <f>IF(Table1[[#This Row],[Age]]&lt;=10,"Child",IF(Table1[[#This Row],[Age]]&lt;=20,"Teen", IF(Table1[[#This Row],[Age]]&lt;=40, "Young Adult",IF(Table1[[#This Row],[Age]]&lt;=60, "Middle Age","Old Age"))))</f>
        <v>Old Age</v>
      </c>
      <c r="D4532" t="s">
        <v>5049</v>
      </c>
      <c r="E4532" t="s">
        <v>35</v>
      </c>
      <c r="F4532" t="s">
        <v>44</v>
      </c>
      <c r="G4532" s="2">
        <v>44134</v>
      </c>
      <c r="H4532" s="1">
        <f>YEAR(Table1[[#This Row],[Date_of_Diagnosis]])</f>
        <v>2020</v>
      </c>
      <c r="I4532" t="s">
        <v>51</v>
      </c>
      <c r="J4532" t="s">
        <v>38</v>
      </c>
      <c r="K4532" t="b">
        <v>1</v>
      </c>
      <c r="L4532">
        <v>14</v>
      </c>
      <c r="M4532">
        <v>8</v>
      </c>
      <c r="N4532" t="s">
        <v>15</v>
      </c>
      <c r="O4532">
        <v>5</v>
      </c>
      <c r="P4532" t="str">
        <f>IF(Table1[[#This Row],[Survival_Time_Months]]&lt;12,"&lt;1 Year",IF(Table1[[#This Row],[Survival_Time_Months]]&lt;60,"1-5 Years","5+ Years"))</f>
        <v>&lt;1 Year</v>
      </c>
      <c r="Q4532" t="s">
        <v>14</v>
      </c>
      <c r="R4532" t="b">
        <v>0</v>
      </c>
      <c r="S4532" t="s">
        <v>19</v>
      </c>
    </row>
    <row r="4533" spans="1:19" x14ac:dyDescent="0.35">
      <c r="A4533" t="s">
        <v>4578</v>
      </c>
      <c r="B4533">
        <v>26</v>
      </c>
      <c r="C4533" t="str">
        <f>IF(Table1[[#This Row],[Age]]&lt;=10,"Child",IF(Table1[[#This Row],[Age]]&lt;=20,"Teen", IF(Table1[[#This Row],[Age]]&lt;=40, "Young Adult",IF(Table1[[#This Row],[Age]]&lt;=60, "Middle Age","Old Age"))))</f>
        <v>Young Adult</v>
      </c>
      <c r="D4533" t="s">
        <v>40</v>
      </c>
      <c r="E4533" t="s">
        <v>47</v>
      </c>
      <c r="F4533" t="s">
        <v>41</v>
      </c>
      <c r="G4533" s="2">
        <v>45249</v>
      </c>
      <c r="H4533" s="1">
        <f>YEAR(Table1[[#This Row],[Date_of_Diagnosis]])</f>
        <v>2023</v>
      </c>
      <c r="I4533" t="s">
        <v>51</v>
      </c>
      <c r="J4533" t="s">
        <v>2</v>
      </c>
      <c r="K4533" t="b">
        <v>1</v>
      </c>
      <c r="L4533">
        <v>35</v>
      </c>
      <c r="M4533">
        <v>0</v>
      </c>
      <c r="N4533" t="s">
        <v>12</v>
      </c>
      <c r="O4533">
        <v>81</v>
      </c>
      <c r="P4533" t="str">
        <f>IF(Table1[[#This Row],[Survival_Time_Months]]&lt;12,"&lt;1 Year",IF(Table1[[#This Row],[Survival_Time_Months]]&lt;60,"1-5 Years","5+ Years"))</f>
        <v>5+ Years</v>
      </c>
      <c r="Q4533" t="s">
        <v>10</v>
      </c>
      <c r="R4533" t="b">
        <v>0</v>
      </c>
      <c r="S4533" t="s">
        <v>17</v>
      </c>
    </row>
    <row r="4534" spans="1:19" x14ac:dyDescent="0.35">
      <c r="A4534" t="s">
        <v>4579</v>
      </c>
      <c r="B4534">
        <v>63</v>
      </c>
      <c r="C4534" t="str">
        <f>IF(Table1[[#This Row],[Age]]&lt;=10,"Child",IF(Table1[[#This Row],[Age]]&lt;=20,"Teen", IF(Table1[[#This Row],[Age]]&lt;=40, "Young Adult",IF(Table1[[#This Row],[Age]]&lt;=60, "Middle Age","Old Age"))))</f>
        <v>Old Age</v>
      </c>
      <c r="D4534" t="s">
        <v>40</v>
      </c>
      <c r="E4534" t="s">
        <v>47</v>
      </c>
      <c r="F4534" t="s">
        <v>36</v>
      </c>
      <c r="G4534" s="2">
        <v>44523</v>
      </c>
      <c r="H4534" s="1">
        <f>YEAR(Table1[[#This Row],[Date_of_Diagnosis]])</f>
        <v>2021</v>
      </c>
      <c r="I4534" t="s">
        <v>51</v>
      </c>
      <c r="J4534" t="s">
        <v>45</v>
      </c>
      <c r="K4534" t="b">
        <v>1</v>
      </c>
      <c r="L4534">
        <v>70</v>
      </c>
      <c r="M4534">
        <v>15</v>
      </c>
      <c r="N4534" t="s">
        <v>12</v>
      </c>
      <c r="O4534">
        <v>2</v>
      </c>
      <c r="P4534" t="str">
        <f>IF(Table1[[#This Row],[Survival_Time_Months]]&lt;12,"&lt;1 Year",IF(Table1[[#This Row],[Survival_Time_Months]]&lt;60,"1-5 Years","5+ Years"))</f>
        <v>&lt;1 Year</v>
      </c>
      <c r="Q4534" t="s">
        <v>14</v>
      </c>
      <c r="R4534" t="b">
        <v>1</v>
      </c>
      <c r="S4534" t="s">
        <v>20</v>
      </c>
    </row>
    <row r="4535" spans="1:19" x14ac:dyDescent="0.35">
      <c r="A4535" t="s">
        <v>4580</v>
      </c>
      <c r="B4535">
        <v>15</v>
      </c>
      <c r="C4535" t="str">
        <f>IF(Table1[[#This Row],[Age]]&lt;=10,"Child",IF(Table1[[#This Row],[Age]]&lt;=20,"Teen", IF(Table1[[#This Row],[Age]]&lt;=40, "Young Adult",IF(Table1[[#This Row],[Age]]&lt;=60, "Middle Age","Old Age"))))</f>
        <v>Teen</v>
      </c>
      <c r="D4535" t="s">
        <v>5049</v>
      </c>
      <c r="E4535" t="s">
        <v>47</v>
      </c>
      <c r="F4535" t="s">
        <v>36</v>
      </c>
      <c r="G4535" s="2">
        <v>43920</v>
      </c>
      <c r="H4535" s="1">
        <f>YEAR(Table1[[#This Row],[Date_of_Diagnosis]])</f>
        <v>2020</v>
      </c>
      <c r="I4535" t="s">
        <v>37</v>
      </c>
      <c r="J4535" t="s">
        <v>45</v>
      </c>
      <c r="K4535" t="b">
        <v>1</v>
      </c>
      <c r="L4535">
        <v>6</v>
      </c>
      <c r="M4535">
        <v>9</v>
      </c>
      <c r="N4535" t="s">
        <v>12</v>
      </c>
      <c r="O4535">
        <v>43</v>
      </c>
      <c r="P4535" t="str">
        <f>IF(Table1[[#This Row],[Survival_Time_Months]]&lt;12,"&lt;1 Year",IF(Table1[[#This Row],[Survival_Time_Months]]&lt;60,"1-5 Years","5+ Years"))</f>
        <v>1-5 Years</v>
      </c>
      <c r="Q4535" t="s">
        <v>14</v>
      </c>
      <c r="R4535" t="b">
        <v>1</v>
      </c>
      <c r="S4535" t="s">
        <v>21</v>
      </c>
    </row>
    <row r="4536" spans="1:19" x14ac:dyDescent="0.35">
      <c r="A4536" t="s">
        <v>4581</v>
      </c>
      <c r="B4536">
        <v>87</v>
      </c>
      <c r="C4536" t="str">
        <f>IF(Table1[[#This Row],[Age]]&lt;=10,"Child",IF(Table1[[#This Row],[Age]]&lt;=20,"Teen", IF(Table1[[#This Row],[Age]]&lt;=40, "Young Adult",IF(Table1[[#This Row],[Age]]&lt;=60, "Middle Age","Old Age"))))</f>
        <v>Old Age</v>
      </c>
      <c r="D4536" t="s">
        <v>5050</v>
      </c>
      <c r="E4536" t="s">
        <v>35</v>
      </c>
      <c r="F4536" t="s">
        <v>36</v>
      </c>
      <c r="G4536" s="2">
        <v>45241</v>
      </c>
      <c r="H4536" s="1">
        <f>YEAR(Table1[[#This Row],[Date_of_Diagnosis]])</f>
        <v>2023</v>
      </c>
      <c r="I4536" t="s">
        <v>48</v>
      </c>
      <c r="J4536" t="s">
        <v>45</v>
      </c>
      <c r="K4536" t="b">
        <v>0</v>
      </c>
      <c r="L4536">
        <v>29</v>
      </c>
      <c r="M4536">
        <v>17</v>
      </c>
      <c r="N4536" t="s">
        <v>15</v>
      </c>
      <c r="O4536">
        <v>97</v>
      </c>
      <c r="P4536" t="str">
        <f>IF(Table1[[#This Row],[Survival_Time_Months]]&lt;12,"&lt;1 Year",IF(Table1[[#This Row],[Survival_Time_Months]]&lt;60,"1-5 Years","5+ Years"))</f>
        <v>5+ Years</v>
      </c>
      <c r="Q4536" t="s">
        <v>14</v>
      </c>
      <c r="R4536" t="b">
        <v>1</v>
      </c>
      <c r="S4536" t="s">
        <v>13</v>
      </c>
    </row>
    <row r="4537" spans="1:19" x14ac:dyDescent="0.35">
      <c r="A4537" t="s">
        <v>4582</v>
      </c>
      <c r="B4537">
        <v>22</v>
      </c>
      <c r="C4537" t="str">
        <f>IF(Table1[[#This Row],[Age]]&lt;=10,"Child",IF(Table1[[#This Row],[Age]]&lt;=20,"Teen", IF(Table1[[#This Row],[Age]]&lt;=40, "Young Adult",IF(Table1[[#This Row],[Age]]&lt;=60, "Middle Age","Old Age"))))</f>
        <v>Young Adult</v>
      </c>
      <c r="D4537" t="s">
        <v>5050</v>
      </c>
      <c r="E4537" t="s">
        <v>35</v>
      </c>
      <c r="F4537" t="s">
        <v>44</v>
      </c>
      <c r="G4537" s="2">
        <v>45233</v>
      </c>
      <c r="H4537" s="1">
        <f>YEAR(Table1[[#This Row],[Date_of_Diagnosis]])</f>
        <v>2023</v>
      </c>
      <c r="I4537" t="s">
        <v>37</v>
      </c>
      <c r="J4537" t="s">
        <v>45</v>
      </c>
      <c r="K4537" t="b">
        <v>0</v>
      </c>
      <c r="L4537">
        <v>58</v>
      </c>
      <c r="M4537">
        <v>0</v>
      </c>
      <c r="N4537" t="s">
        <v>12</v>
      </c>
      <c r="O4537">
        <v>93</v>
      </c>
      <c r="P4537" t="str">
        <f>IF(Table1[[#This Row],[Survival_Time_Months]]&lt;12,"&lt;1 Year",IF(Table1[[#This Row],[Survival_Time_Months]]&lt;60,"1-5 Years","5+ Years"))</f>
        <v>5+ Years</v>
      </c>
      <c r="Q4537" t="s">
        <v>10</v>
      </c>
      <c r="R4537" t="b">
        <v>0</v>
      </c>
      <c r="S4537" t="s">
        <v>21</v>
      </c>
    </row>
    <row r="4538" spans="1:19" x14ac:dyDescent="0.35">
      <c r="A4538" t="s">
        <v>4583</v>
      </c>
      <c r="B4538">
        <v>5</v>
      </c>
      <c r="C4538" t="str">
        <f>IF(Table1[[#This Row],[Age]]&lt;=10,"Child",IF(Table1[[#This Row],[Age]]&lt;=20,"Teen", IF(Table1[[#This Row],[Age]]&lt;=40, "Young Adult",IF(Table1[[#This Row],[Age]]&lt;=60, "Middle Age","Old Age"))))</f>
        <v>Child</v>
      </c>
      <c r="D4538" t="s">
        <v>40</v>
      </c>
      <c r="E4538" t="s">
        <v>47</v>
      </c>
      <c r="F4538" t="s">
        <v>36</v>
      </c>
      <c r="G4538" s="2">
        <v>44129</v>
      </c>
      <c r="H4538" s="1">
        <f>YEAR(Table1[[#This Row],[Date_of_Diagnosis]])</f>
        <v>2020</v>
      </c>
      <c r="I4538" t="s">
        <v>37</v>
      </c>
      <c r="J4538" t="s">
        <v>2</v>
      </c>
      <c r="K4538" t="b">
        <v>0</v>
      </c>
      <c r="L4538">
        <v>48</v>
      </c>
      <c r="M4538">
        <v>6</v>
      </c>
      <c r="N4538" t="s">
        <v>12</v>
      </c>
      <c r="O4538">
        <v>66</v>
      </c>
      <c r="P4538" t="str">
        <f>IF(Table1[[#This Row],[Survival_Time_Months]]&lt;12,"&lt;1 Year",IF(Table1[[#This Row],[Survival_Time_Months]]&lt;60,"1-5 Years","5+ Years"))</f>
        <v>5+ Years</v>
      </c>
      <c r="Q4538" t="s">
        <v>10</v>
      </c>
      <c r="R4538" t="b">
        <v>0</v>
      </c>
      <c r="S4538" t="s">
        <v>18</v>
      </c>
    </row>
    <row r="4539" spans="1:19" x14ac:dyDescent="0.35">
      <c r="A4539" t="s">
        <v>4584</v>
      </c>
      <c r="B4539">
        <v>65</v>
      </c>
      <c r="C4539" t="str">
        <f>IF(Table1[[#This Row],[Age]]&lt;=10,"Child",IF(Table1[[#This Row],[Age]]&lt;=20,"Teen", IF(Table1[[#This Row],[Age]]&lt;=40, "Young Adult",IF(Table1[[#This Row],[Age]]&lt;=60, "Middle Age","Old Age"))))</f>
        <v>Old Age</v>
      </c>
      <c r="D4539" t="s">
        <v>5049</v>
      </c>
      <c r="E4539" t="s">
        <v>50</v>
      </c>
      <c r="F4539" t="s">
        <v>36</v>
      </c>
      <c r="G4539" s="2">
        <v>45001</v>
      </c>
      <c r="H4539" s="1">
        <f>YEAR(Table1[[#This Row],[Date_of_Diagnosis]])</f>
        <v>2023</v>
      </c>
      <c r="I4539" t="s">
        <v>48</v>
      </c>
      <c r="J4539" t="s">
        <v>45</v>
      </c>
      <c r="K4539" t="b">
        <v>1</v>
      </c>
      <c r="L4539">
        <v>62</v>
      </c>
      <c r="M4539">
        <v>20</v>
      </c>
      <c r="N4539" t="s">
        <v>15</v>
      </c>
      <c r="O4539">
        <v>119</v>
      </c>
      <c r="P4539" t="str">
        <f>IF(Table1[[#This Row],[Survival_Time_Months]]&lt;12,"&lt;1 Year",IF(Table1[[#This Row],[Survival_Time_Months]]&lt;60,"1-5 Years","5+ Years"))</f>
        <v>5+ Years</v>
      </c>
      <c r="Q4539" t="s">
        <v>14</v>
      </c>
      <c r="R4539" t="b">
        <v>0</v>
      </c>
      <c r="S4539" t="s">
        <v>17</v>
      </c>
    </row>
    <row r="4540" spans="1:19" x14ac:dyDescent="0.35">
      <c r="A4540" t="s">
        <v>4585</v>
      </c>
      <c r="B4540">
        <v>17</v>
      </c>
      <c r="C4540" t="str">
        <f>IF(Table1[[#This Row],[Age]]&lt;=10,"Child",IF(Table1[[#This Row],[Age]]&lt;=20,"Teen", IF(Table1[[#This Row],[Age]]&lt;=40, "Young Adult",IF(Table1[[#This Row],[Age]]&lt;=60, "Middle Age","Old Age"))))</f>
        <v>Teen</v>
      </c>
      <c r="D4540" t="s">
        <v>5050</v>
      </c>
      <c r="E4540" t="s">
        <v>50</v>
      </c>
      <c r="F4540" t="s">
        <v>41</v>
      </c>
      <c r="G4540" s="2">
        <v>45423</v>
      </c>
      <c r="H4540" s="1">
        <f>YEAR(Table1[[#This Row],[Date_of_Diagnosis]])</f>
        <v>2024</v>
      </c>
      <c r="I4540" t="s">
        <v>48</v>
      </c>
      <c r="J4540" t="s">
        <v>38</v>
      </c>
      <c r="K4540" t="b">
        <v>0</v>
      </c>
      <c r="L4540">
        <v>10</v>
      </c>
      <c r="M4540">
        <v>12</v>
      </c>
      <c r="N4540" t="s">
        <v>12</v>
      </c>
      <c r="O4540">
        <v>26</v>
      </c>
      <c r="P4540" t="str">
        <f>IF(Table1[[#This Row],[Survival_Time_Months]]&lt;12,"&lt;1 Year",IF(Table1[[#This Row],[Survival_Time_Months]]&lt;60,"1-5 Years","5+ Years"))</f>
        <v>1-5 Years</v>
      </c>
      <c r="Q4540" t="s">
        <v>10</v>
      </c>
      <c r="R4540" t="b">
        <v>0</v>
      </c>
      <c r="S4540" t="s">
        <v>17</v>
      </c>
    </row>
    <row r="4541" spans="1:19" x14ac:dyDescent="0.35">
      <c r="A4541" t="s">
        <v>4586</v>
      </c>
      <c r="B4541">
        <v>56</v>
      </c>
      <c r="C4541" t="str">
        <f>IF(Table1[[#This Row],[Age]]&lt;=10,"Child",IF(Table1[[#This Row],[Age]]&lt;=20,"Teen", IF(Table1[[#This Row],[Age]]&lt;=40, "Young Adult",IF(Table1[[#This Row],[Age]]&lt;=60, "Middle Age","Old Age"))))</f>
        <v>Middle Age</v>
      </c>
      <c r="D4541" t="s">
        <v>5050</v>
      </c>
      <c r="E4541" t="s">
        <v>47</v>
      </c>
      <c r="F4541" t="s">
        <v>36</v>
      </c>
      <c r="G4541" s="2">
        <v>45024</v>
      </c>
      <c r="H4541" s="1">
        <f>YEAR(Table1[[#This Row],[Date_of_Diagnosis]])</f>
        <v>2023</v>
      </c>
      <c r="I4541" t="s">
        <v>42</v>
      </c>
      <c r="J4541" t="s">
        <v>2</v>
      </c>
      <c r="K4541" t="b">
        <v>1</v>
      </c>
      <c r="L4541">
        <v>67</v>
      </c>
      <c r="M4541">
        <v>7</v>
      </c>
      <c r="N4541" t="s">
        <v>12</v>
      </c>
      <c r="O4541">
        <v>17</v>
      </c>
      <c r="P4541" t="str">
        <f>IF(Table1[[#This Row],[Survival_Time_Months]]&lt;12,"&lt;1 Year",IF(Table1[[#This Row],[Survival_Time_Months]]&lt;60,"1-5 Years","5+ Years"))</f>
        <v>1-5 Years</v>
      </c>
      <c r="Q4541" t="s">
        <v>10</v>
      </c>
      <c r="R4541" t="b">
        <v>1</v>
      </c>
      <c r="S4541" t="s">
        <v>19</v>
      </c>
    </row>
    <row r="4542" spans="1:19" x14ac:dyDescent="0.35">
      <c r="A4542" t="s">
        <v>4587</v>
      </c>
      <c r="B4542">
        <v>63</v>
      </c>
      <c r="C4542" t="str">
        <f>IF(Table1[[#This Row],[Age]]&lt;=10,"Child",IF(Table1[[#This Row],[Age]]&lt;=20,"Teen", IF(Table1[[#This Row],[Age]]&lt;=40, "Young Adult",IF(Table1[[#This Row],[Age]]&lt;=60, "Middle Age","Old Age"))))</f>
        <v>Old Age</v>
      </c>
      <c r="D4542" t="s">
        <v>5049</v>
      </c>
      <c r="E4542" t="s">
        <v>35</v>
      </c>
      <c r="F4542" t="s">
        <v>44</v>
      </c>
      <c r="G4542" s="2">
        <v>44089</v>
      </c>
      <c r="H4542" s="1">
        <f>YEAR(Table1[[#This Row],[Date_of_Diagnosis]])</f>
        <v>2020</v>
      </c>
      <c r="I4542" t="s">
        <v>51</v>
      </c>
      <c r="J4542" t="s">
        <v>38</v>
      </c>
      <c r="K4542" t="b">
        <v>1</v>
      </c>
      <c r="L4542">
        <v>13</v>
      </c>
      <c r="M4542">
        <v>0</v>
      </c>
      <c r="N4542" t="s">
        <v>15</v>
      </c>
      <c r="O4542">
        <v>117</v>
      </c>
      <c r="P4542" t="str">
        <f>IF(Table1[[#This Row],[Survival_Time_Months]]&lt;12,"&lt;1 Year",IF(Table1[[#This Row],[Survival_Time_Months]]&lt;60,"1-5 Years","5+ Years"))</f>
        <v>5+ Years</v>
      </c>
      <c r="Q4542" t="s">
        <v>10</v>
      </c>
      <c r="R4542" t="b">
        <v>1</v>
      </c>
      <c r="S4542" t="s">
        <v>11</v>
      </c>
    </row>
    <row r="4543" spans="1:19" x14ac:dyDescent="0.35">
      <c r="A4543" t="s">
        <v>4588</v>
      </c>
      <c r="B4543">
        <v>41</v>
      </c>
      <c r="C4543" t="str">
        <f>IF(Table1[[#This Row],[Age]]&lt;=10,"Child",IF(Table1[[#This Row],[Age]]&lt;=20,"Teen", IF(Table1[[#This Row],[Age]]&lt;=40, "Young Adult",IF(Table1[[#This Row],[Age]]&lt;=60, "Middle Age","Old Age"))))</f>
        <v>Middle Age</v>
      </c>
      <c r="D4543" t="s">
        <v>5049</v>
      </c>
      <c r="E4543" t="s">
        <v>35</v>
      </c>
      <c r="F4543" t="s">
        <v>36</v>
      </c>
      <c r="G4543" s="2">
        <v>45315</v>
      </c>
      <c r="H4543" s="1">
        <f>YEAR(Table1[[#This Row],[Date_of_Diagnosis]])</f>
        <v>2024</v>
      </c>
      <c r="I4543" t="s">
        <v>51</v>
      </c>
      <c r="J4543" t="s">
        <v>2</v>
      </c>
      <c r="K4543" t="b">
        <v>1</v>
      </c>
      <c r="L4543">
        <v>45</v>
      </c>
      <c r="M4543">
        <v>19</v>
      </c>
      <c r="N4543" t="s">
        <v>12</v>
      </c>
      <c r="O4543">
        <v>108</v>
      </c>
      <c r="P4543" t="str">
        <f>IF(Table1[[#This Row],[Survival_Time_Months]]&lt;12,"&lt;1 Year",IF(Table1[[#This Row],[Survival_Time_Months]]&lt;60,"1-5 Years","5+ Years"))</f>
        <v>5+ Years</v>
      </c>
      <c r="Q4543" t="s">
        <v>10</v>
      </c>
      <c r="R4543" t="b">
        <v>0</v>
      </c>
      <c r="S4543" t="s">
        <v>19</v>
      </c>
    </row>
    <row r="4544" spans="1:19" x14ac:dyDescent="0.35">
      <c r="A4544" t="s">
        <v>4589</v>
      </c>
      <c r="B4544">
        <v>66</v>
      </c>
      <c r="C4544" t="str">
        <f>IF(Table1[[#This Row],[Age]]&lt;=10,"Child",IF(Table1[[#This Row],[Age]]&lt;=20,"Teen", IF(Table1[[#This Row],[Age]]&lt;=40, "Young Adult",IF(Table1[[#This Row],[Age]]&lt;=60, "Middle Age","Old Age"))))</f>
        <v>Old Age</v>
      </c>
      <c r="D4544" t="s">
        <v>5049</v>
      </c>
      <c r="E4544" t="s">
        <v>35</v>
      </c>
      <c r="F4544" t="s">
        <v>36</v>
      </c>
      <c r="G4544" s="2">
        <v>45437</v>
      </c>
      <c r="H4544" s="1">
        <f>YEAR(Table1[[#This Row],[Date_of_Diagnosis]])</f>
        <v>2024</v>
      </c>
      <c r="I4544" t="s">
        <v>48</v>
      </c>
      <c r="J4544" t="s">
        <v>45</v>
      </c>
      <c r="K4544" t="b">
        <v>1</v>
      </c>
      <c r="L4544">
        <v>40</v>
      </c>
      <c r="M4544">
        <v>4</v>
      </c>
      <c r="N4544" t="s">
        <v>15</v>
      </c>
      <c r="O4544">
        <v>61</v>
      </c>
      <c r="P4544" t="str">
        <f>IF(Table1[[#This Row],[Survival_Time_Months]]&lt;12,"&lt;1 Year",IF(Table1[[#This Row],[Survival_Time_Months]]&lt;60,"1-5 Years","5+ Years"))</f>
        <v>5+ Years</v>
      </c>
      <c r="Q4544" t="s">
        <v>10</v>
      </c>
      <c r="R4544" t="b">
        <v>1</v>
      </c>
      <c r="S4544" t="s">
        <v>20</v>
      </c>
    </row>
    <row r="4545" spans="1:19" x14ac:dyDescent="0.35">
      <c r="A4545" t="s">
        <v>4590</v>
      </c>
      <c r="B4545">
        <v>35</v>
      </c>
      <c r="C4545" t="str">
        <f>IF(Table1[[#This Row],[Age]]&lt;=10,"Child",IF(Table1[[#This Row],[Age]]&lt;=20,"Teen", IF(Table1[[#This Row],[Age]]&lt;=40, "Young Adult",IF(Table1[[#This Row],[Age]]&lt;=60, "Middle Age","Old Age"))))</f>
        <v>Young Adult</v>
      </c>
      <c r="D4545" t="s">
        <v>5049</v>
      </c>
      <c r="E4545" t="s">
        <v>35</v>
      </c>
      <c r="F4545" t="s">
        <v>36</v>
      </c>
      <c r="G4545" s="2">
        <v>44084</v>
      </c>
      <c r="H4545" s="1">
        <f>YEAR(Table1[[#This Row],[Date_of_Diagnosis]])</f>
        <v>2020</v>
      </c>
      <c r="I4545" t="s">
        <v>51</v>
      </c>
      <c r="J4545" t="s">
        <v>38</v>
      </c>
      <c r="K4545" t="b">
        <v>0</v>
      </c>
      <c r="L4545">
        <v>22</v>
      </c>
      <c r="M4545">
        <v>16</v>
      </c>
      <c r="N4545" t="s">
        <v>12</v>
      </c>
      <c r="O4545">
        <v>50</v>
      </c>
      <c r="P4545" t="str">
        <f>IF(Table1[[#This Row],[Survival_Time_Months]]&lt;12,"&lt;1 Year",IF(Table1[[#This Row],[Survival_Time_Months]]&lt;60,"1-5 Years","5+ Years"))</f>
        <v>1-5 Years</v>
      </c>
      <c r="Q4545" t="s">
        <v>14</v>
      </c>
      <c r="R4545" t="b">
        <v>0</v>
      </c>
      <c r="S4545" t="s">
        <v>22</v>
      </c>
    </row>
    <row r="4546" spans="1:19" x14ac:dyDescent="0.35">
      <c r="A4546" t="s">
        <v>4591</v>
      </c>
      <c r="B4546">
        <v>85</v>
      </c>
      <c r="C4546" t="str">
        <f>IF(Table1[[#This Row],[Age]]&lt;=10,"Child",IF(Table1[[#This Row],[Age]]&lt;=20,"Teen", IF(Table1[[#This Row],[Age]]&lt;=40, "Young Adult",IF(Table1[[#This Row],[Age]]&lt;=60, "Middle Age","Old Age"))))</f>
        <v>Old Age</v>
      </c>
      <c r="D4546" t="s">
        <v>5049</v>
      </c>
      <c r="E4546" t="s">
        <v>35</v>
      </c>
      <c r="F4546" t="s">
        <v>36</v>
      </c>
      <c r="G4546" s="2">
        <v>44644</v>
      </c>
      <c r="H4546" s="1">
        <f>YEAR(Table1[[#This Row],[Date_of_Diagnosis]])</f>
        <v>2022</v>
      </c>
      <c r="I4546" t="s">
        <v>48</v>
      </c>
      <c r="J4546" t="s">
        <v>38</v>
      </c>
      <c r="K4546" t="b">
        <v>0</v>
      </c>
      <c r="L4546">
        <v>14</v>
      </c>
      <c r="M4546">
        <v>9</v>
      </c>
      <c r="N4546" t="s">
        <v>15</v>
      </c>
      <c r="O4546">
        <v>35</v>
      </c>
      <c r="P4546" t="str">
        <f>IF(Table1[[#This Row],[Survival_Time_Months]]&lt;12,"&lt;1 Year",IF(Table1[[#This Row],[Survival_Time_Months]]&lt;60,"1-5 Years","5+ Years"))</f>
        <v>1-5 Years</v>
      </c>
      <c r="Q4546" t="s">
        <v>14</v>
      </c>
      <c r="R4546" t="b">
        <v>1</v>
      </c>
      <c r="S4546" t="s">
        <v>22</v>
      </c>
    </row>
    <row r="4547" spans="1:19" x14ac:dyDescent="0.35">
      <c r="A4547" t="s">
        <v>4592</v>
      </c>
      <c r="B4547">
        <v>19</v>
      </c>
      <c r="C4547" t="str">
        <f>IF(Table1[[#This Row],[Age]]&lt;=10,"Child",IF(Table1[[#This Row],[Age]]&lt;=20,"Teen", IF(Table1[[#This Row],[Age]]&lt;=40, "Young Adult",IF(Table1[[#This Row],[Age]]&lt;=60, "Middle Age","Old Age"))))</f>
        <v>Teen</v>
      </c>
      <c r="D4547" t="s">
        <v>5049</v>
      </c>
      <c r="E4547" t="s">
        <v>50</v>
      </c>
      <c r="F4547" t="s">
        <v>36</v>
      </c>
      <c r="G4547" s="2">
        <v>43770</v>
      </c>
      <c r="H4547" s="1">
        <f>YEAR(Table1[[#This Row],[Date_of_Diagnosis]])</f>
        <v>2019</v>
      </c>
      <c r="I4547" t="s">
        <v>48</v>
      </c>
      <c r="J4547" t="s">
        <v>45</v>
      </c>
      <c r="K4547" t="b">
        <v>0</v>
      </c>
      <c r="L4547">
        <v>17</v>
      </c>
      <c r="M4547">
        <v>13</v>
      </c>
      <c r="N4547" t="s">
        <v>12</v>
      </c>
      <c r="O4547">
        <v>32</v>
      </c>
      <c r="P4547" t="str">
        <f>IF(Table1[[#This Row],[Survival_Time_Months]]&lt;12,"&lt;1 Year",IF(Table1[[#This Row],[Survival_Time_Months]]&lt;60,"1-5 Years","5+ Years"))</f>
        <v>1-5 Years</v>
      </c>
      <c r="Q4547" t="s">
        <v>14</v>
      </c>
      <c r="R4547" t="b">
        <v>0</v>
      </c>
      <c r="S4547" t="s">
        <v>18</v>
      </c>
    </row>
    <row r="4548" spans="1:19" x14ac:dyDescent="0.35">
      <c r="A4548" t="s">
        <v>4593</v>
      </c>
      <c r="B4548">
        <v>53</v>
      </c>
      <c r="C4548" t="str">
        <f>IF(Table1[[#This Row],[Age]]&lt;=10,"Child",IF(Table1[[#This Row],[Age]]&lt;=20,"Teen", IF(Table1[[#This Row],[Age]]&lt;=40, "Young Adult",IF(Table1[[#This Row],[Age]]&lt;=60, "Middle Age","Old Age"))))</f>
        <v>Middle Age</v>
      </c>
      <c r="D4548" t="s">
        <v>5050</v>
      </c>
      <c r="E4548" t="s">
        <v>47</v>
      </c>
      <c r="F4548" t="s">
        <v>36</v>
      </c>
      <c r="G4548" s="2">
        <v>44307</v>
      </c>
      <c r="H4548" s="1">
        <f>YEAR(Table1[[#This Row],[Date_of_Diagnosis]])</f>
        <v>2021</v>
      </c>
      <c r="I4548" t="s">
        <v>48</v>
      </c>
      <c r="J4548" t="s">
        <v>45</v>
      </c>
      <c r="K4548" t="b">
        <v>0</v>
      </c>
      <c r="L4548">
        <v>30</v>
      </c>
      <c r="M4548">
        <v>18</v>
      </c>
      <c r="N4548" t="s">
        <v>12</v>
      </c>
      <c r="O4548">
        <v>35</v>
      </c>
      <c r="P4548" t="str">
        <f>IF(Table1[[#This Row],[Survival_Time_Months]]&lt;12,"&lt;1 Year",IF(Table1[[#This Row],[Survival_Time_Months]]&lt;60,"1-5 Years","5+ Years"))</f>
        <v>1-5 Years</v>
      </c>
      <c r="Q4548" t="s">
        <v>14</v>
      </c>
      <c r="R4548" t="b">
        <v>0</v>
      </c>
      <c r="S4548" t="s">
        <v>22</v>
      </c>
    </row>
    <row r="4549" spans="1:19" x14ac:dyDescent="0.35">
      <c r="A4549" t="s">
        <v>4594</v>
      </c>
      <c r="B4549">
        <v>28</v>
      </c>
      <c r="C4549" t="str">
        <f>IF(Table1[[#This Row],[Age]]&lt;=10,"Child",IF(Table1[[#This Row],[Age]]&lt;=20,"Teen", IF(Table1[[#This Row],[Age]]&lt;=40, "Young Adult",IF(Table1[[#This Row],[Age]]&lt;=60, "Middle Age","Old Age"))))</f>
        <v>Young Adult</v>
      </c>
      <c r="D4549" t="s">
        <v>40</v>
      </c>
      <c r="E4549" t="s">
        <v>47</v>
      </c>
      <c r="F4549" t="s">
        <v>41</v>
      </c>
      <c r="G4549" s="2">
        <v>44352</v>
      </c>
      <c r="H4549" s="1">
        <f>YEAR(Table1[[#This Row],[Date_of_Diagnosis]])</f>
        <v>2021</v>
      </c>
      <c r="I4549" t="s">
        <v>37</v>
      </c>
      <c r="J4549" t="s">
        <v>45</v>
      </c>
      <c r="K4549" t="b">
        <v>1</v>
      </c>
      <c r="L4549">
        <v>9</v>
      </c>
      <c r="M4549">
        <v>17</v>
      </c>
      <c r="N4549" t="s">
        <v>12</v>
      </c>
      <c r="O4549">
        <v>63</v>
      </c>
      <c r="P4549" t="str">
        <f>IF(Table1[[#This Row],[Survival_Time_Months]]&lt;12,"&lt;1 Year",IF(Table1[[#This Row],[Survival_Time_Months]]&lt;60,"1-5 Years","5+ Years"))</f>
        <v>5+ Years</v>
      </c>
      <c r="Q4549" t="s">
        <v>10</v>
      </c>
      <c r="R4549" t="b">
        <v>0</v>
      </c>
      <c r="S4549" t="s">
        <v>16</v>
      </c>
    </row>
    <row r="4550" spans="1:19" x14ac:dyDescent="0.35">
      <c r="A4550" t="s">
        <v>4595</v>
      </c>
      <c r="B4550">
        <v>81</v>
      </c>
      <c r="C4550" t="str">
        <f>IF(Table1[[#This Row],[Age]]&lt;=10,"Child",IF(Table1[[#This Row],[Age]]&lt;=20,"Teen", IF(Table1[[#This Row],[Age]]&lt;=40, "Young Adult",IF(Table1[[#This Row],[Age]]&lt;=60, "Middle Age","Old Age"))))</f>
        <v>Old Age</v>
      </c>
      <c r="D4550" t="s">
        <v>40</v>
      </c>
      <c r="E4550" t="s">
        <v>50</v>
      </c>
      <c r="F4550" t="s">
        <v>44</v>
      </c>
      <c r="G4550" s="2">
        <v>44583</v>
      </c>
      <c r="H4550" s="1">
        <f>YEAR(Table1[[#This Row],[Date_of_Diagnosis]])</f>
        <v>2022</v>
      </c>
      <c r="I4550" t="s">
        <v>48</v>
      </c>
      <c r="J4550" t="s">
        <v>2</v>
      </c>
      <c r="K4550" t="b">
        <v>0</v>
      </c>
      <c r="L4550">
        <v>40</v>
      </c>
      <c r="M4550">
        <v>20</v>
      </c>
      <c r="N4550" t="s">
        <v>15</v>
      </c>
      <c r="O4550">
        <v>115</v>
      </c>
      <c r="P4550" t="str">
        <f>IF(Table1[[#This Row],[Survival_Time_Months]]&lt;12,"&lt;1 Year",IF(Table1[[#This Row],[Survival_Time_Months]]&lt;60,"1-5 Years","5+ Years"))</f>
        <v>5+ Years</v>
      </c>
      <c r="Q4550" t="s">
        <v>14</v>
      </c>
      <c r="R4550" t="b">
        <v>0</v>
      </c>
      <c r="S4550" t="s">
        <v>13</v>
      </c>
    </row>
    <row r="4551" spans="1:19" x14ac:dyDescent="0.35">
      <c r="A4551" t="s">
        <v>4596</v>
      </c>
      <c r="B4551">
        <v>84</v>
      </c>
      <c r="C4551" t="str">
        <f>IF(Table1[[#This Row],[Age]]&lt;=10,"Child",IF(Table1[[#This Row],[Age]]&lt;=20,"Teen", IF(Table1[[#This Row],[Age]]&lt;=40, "Young Adult",IF(Table1[[#This Row],[Age]]&lt;=60, "Middle Age","Old Age"))))</f>
        <v>Old Age</v>
      </c>
      <c r="D4551" t="s">
        <v>5049</v>
      </c>
      <c r="E4551" t="s">
        <v>47</v>
      </c>
      <c r="F4551" t="s">
        <v>36</v>
      </c>
      <c r="G4551" s="2">
        <v>45518</v>
      </c>
      <c r="H4551" s="1">
        <f>YEAR(Table1[[#This Row],[Date_of_Diagnosis]])</f>
        <v>2024</v>
      </c>
      <c r="I4551" t="s">
        <v>42</v>
      </c>
      <c r="J4551" t="s">
        <v>38</v>
      </c>
      <c r="K4551" t="b">
        <v>0</v>
      </c>
      <c r="L4551">
        <v>12</v>
      </c>
      <c r="M4551">
        <v>3</v>
      </c>
      <c r="N4551" t="s">
        <v>15</v>
      </c>
      <c r="O4551">
        <v>85</v>
      </c>
      <c r="P4551" t="str">
        <f>IF(Table1[[#This Row],[Survival_Time_Months]]&lt;12,"&lt;1 Year",IF(Table1[[#This Row],[Survival_Time_Months]]&lt;60,"1-5 Years","5+ Years"))</f>
        <v>5+ Years</v>
      </c>
      <c r="Q4551" t="s">
        <v>14</v>
      </c>
      <c r="R4551" t="b">
        <v>1</v>
      </c>
      <c r="S4551" t="s">
        <v>23</v>
      </c>
    </row>
    <row r="4552" spans="1:19" x14ac:dyDescent="0.35">
      <c r="A4552" t="s">
        <v>4597</v>
      </c>
      <c r="B4552">
        <v>21</v>
      </c>
      <c r="C4552" t="str">
        <f>IF(Table1[[#This Row],[Age]]&lt;=10,"Child",IF(Table1[[#This Row],[Age]]&lt;=20,"Teen", IF(Table1[[#This Row],[Age]]&lt;=40, "Young Adult",IF(Table1[[#This Row],[Age]]&lt;=60, "Middle Age","Old Age"))))</f>
        <v>Young Adult</v>
      </c>
      <c r="D4552" t="s">
        <v>5050</v>
      </c>
      <c r="E4552" t="s">
        <v>50</v>
      </c>
      <c r="F4552" t="s">
        <v>44</v>
      </c>
      <c r="G4552" s="2">
        <v>45348</v>
      </c>
      <c r="H4552" s="1">
        <f>YEAR(Table1[[#This Row],[Date_of_Diagnosis]])</f>
        <v>2024</v>
      </c>
      <c r="I4552" t="s">
        <v>48</v>
      </c>
      <c r="J4552" t="s">
        <v>45</v>
      </c>
      <c r="K4552" t="b">
        <v>0</v>
      </c>
      <c r="L4552">
        <v>62</v>
      </c>
      <c r="M4552">
        <v>17</v>
      </c>
      <c r="N4552" t="s">
        <v>9</v>
      </c>
      <c r="O4552">
        <v>28</v>
      </c>
      <c r="P4552" t="str">
        <f>IF(Table1[[#This Row],[Survival_Time_Months]]&lt;12,"&lt;1 Year",IF(Table1[[#This Row],[Survival_Time_Months]]&lt;60,"1-5 Years","5+ Years"))</f>
        <v>1-5 Years</v>
      </c>
      <c r="Q4552" t="s">
        <v>14</v>
      </c>
      <c r="R4552" t="b">
        <v>0</v>
      </c>
      <c r="S4552" t="s">
        <v>21</v>
      </c>
    </row>
    <row r="4553" spans="1:19" x14ac:dyDescent="0.35">
      <c r="A4553" t="s">
        <v>4598</v>
      </c>
      <c r="B4553">
        <v>88</v>
      </c>
      <c r="C4553" t="str">
        <f>IF(Table1[[#This Row],[Age]]&lt;=10,"Child",IF(Table1[[#This Row],[Age]]&lt;=20,"Teen", IF(Table1[[#This Row],[Age]]&lt;=40, "Young Adult",IF(Table1[[#This Row],[Age]]&lt;=60, "Middle Age","Old Age"))))</f>
        <v>Old Age</v>
      </c>
      <c r="D4553" t="s">
        <v>5050</v>
      </c>
      <c r="E4553" t="s">
        <v>35</v>
      </c>
      <c r="F4553" t="s">
        <v>44</v>
      </c>
      <c r="G4553" s="2">
        <v>44159</v>
      </c>
      <c r="H4553" s="1">
        <f>YEAR(Table1[[#This Row],[Date_of_Diagnosis]])</f>
        <v>2020</v>
      </c>
      <c r="I4553" t="s">
        <v>37</v>
      </c>
      <c r="J4553" t="s">
        <v>38</v>
      </c>
      <c r="K4553" t="b">
        <v>0</v>
      </c>
      <c r="L4553">
        <v>24</v>
      </c>
      <c r="M4553">
        <v>8</v>
      </c>
      <c r="N4553" t="s">
        <v>15</v>
      </c>
      <c r="O4553">
        <v>3</v>
      </c>
      <c r="P4553" t="str">
        <f>IF(Table1[[#This Row],[Survival_Time_Months]]&lt;12,"&lt;1 Year",IF(Table1[[#This Row],[Survival_Time_Months]]&lt;60,"1-5 Years","5+ Years"))</f>
        <v>&lt;1 Year</v>
      </c>
      <c r="Q4553" t="s">
        <v>10</v>
      </c>
      <c r="R4553" t="b">
        <v>0</v>
      </c>
      <c r="S4553" t="s">
        <v>21</v>
      </c>
    </row>
    <row r="4554" spans="1:19" x14ac:dyDescent="0.35">
      <c r="A4554" t="s">
        <v>4599</v>
      </c>
      <c r="B4554">
        <v>63</v>
      </c>
      <c r="C4554" t="str">
        <f>IF(Table1[[#This Row],[Age]]&lt;=10,"Child",IF(Table1[[#This Row],[Age]]&lt;=20,"Teen", IF(Table1[[#This Row],[Age]]&lt;=40, "Young Adult",IF(Table1[[#This Row],[Age]]&lt;=60, "Middle Age","Old Age"))))</f>
        <v>Old Age</v>
      </c>
      <c r="D4554" t="s">
        <v>5050</v>
      </c>
      <c r="E4554" t="s">
        <v>50</v>
      </c>
      <c r="F4554" t="s">
        <v>36</v>
      </c>
      <c r="G4554" s="2">
        <v>43819</v>
      </c>
      <c r="H4554" s="1">
        <f>YEAR(Table1[[#This Row],[Date_of_Diagnosis]])</f>
        <v>2019</v>
      </c>
      <c r="I4554" t="s">
        <v>48</v>
      </c>
      <c r="J4554" t="s">
        <v>45</v>
      </c>
      <c r="K4554" t="b">
        <v>1</v>
      </c>
      <c r="L4554">
        <v>52</v>
      </c>
      <c r="M4554">
        <v>11</v>
      </c>
      <c r="N4554" t="s">
        <v>12</v>
      </c>
      <c r="O4554">
        <v>111</v>
      </c>
      <c r="P4554" t="str">
        <f>IF(Table1[[#This Row],[Survival_Time_Months]]&lt;12,"&lt;1 Year",IF(Table1[[#This Row],[Survival_Time_Months]]&lt;60,"1-5 Years","5+ Years"))</f>
        <v>5+ Years</v>
      </c>
      <c r="Q4554" t="s">
        <v>14</v>
      </c>
      <c r="R4554" t="b">
        <v>0</v>
      </c>
      <c r="S4554" t="s">
        <v>22</v>
      </c>
    </row>
    <row r="4555" spans="1:19" x14ac:dyDescent="0.35">
      <c r="A4555" t="s">
        <v>4600</v>
      </c>
      <c r="B4555">
        <v>60</v>
      </c>
      <c r="C4555" t="str">
        <f>IF(Table1[[#This Row],[Age]]&lt;=10,"Child",IF(Table1[[#This Row],[Age]]&lt;=20,"Teen", IF(Table1[[#This Row],[Age]]&lt;=40, "Young Adult",IF(Table1[[#This Row],[Age]]&lt;=60, "Middle Age","Old Age"))))</f>
        <v>Middle Age</v>
      </c>
      <c r="D4555" t="s">
        <v>5049</v>
      </c>
      <c r="E4555" t="s">
        <v>47</v>
      </c>
      <c r="F4555" t="s">
        <v>36</v>
      </c>
      <c r="G4555" s="2">
        <v>43955</v>
      </c>
      <c r="H4555" s="1">
        <f>YEAR(Table1[[#This Row],[Date_of_Diagnosis]])</f>
        <v>2020</v>
      </c>
      <c r="I4555" t="s">
        <v>42</v>
      </c>
      <c r="J4555" t="s">
        <v>2</v>
      </c>
      <c r="K4555" t="b">
        <v>1</v>
      </c>
      <c r="L4555">
        <v>63</v>
      </c>
      <c r="M4555">
        <v>11</v>
      </c>
      <c r="N4555" t="s">
        <v>12</v>
      </c>
      <c r="O4555">
        <v>74</v>
      </c>
      <c r="P4555" t="str">
        <f>IF(Table1[[#This Row],[Survival_Time_Months]]&lt;12,"&lt;1 Year",IF(Table1[[#This Row],[Survival_Time_Months]]&lt;60,"1-5 Years","5+ Years"))</f>
        <v>5+ Years</v>
      </c>
      <c r="Q4555" t="s">
        <v>14</v>
      </c>
      <c r="R4555" t="b">
        <v>1</v>
      </c>
      <c r="S4555" t="s">
        <v>21</v>
      </c>
    </row>
    <row r="4556" spans="1:19" x14ac:dyDescent="0.35">
      <c r="A4556" t="s">
        <v>4601</v>
      </c>
      <c r="B4556">
        <v>63</v>
      </c>
      <c r="C4556" t="str">
        <f>IF(Table1[[#This Row],[Age]]&lt;=10,"Child",IF(Table1[[#This Row],[Age]]&lt;=20,"Teen", IF(Table1[[#This Row],[Age]]&lt;=40, "Young Adult",IF(Table1[[#This Row],[Age]]&lt;=60, "Middle Age","Old Age"))))</f>
        <v>Old Age</v>
      </c>
      <c r="D4556" t="s">
        <v>5050</v>
      </c>
      <c r="E4556" t="s">
        <v>35</v>
      </c>
      <c r="F4556" t="s">
        <v>36</v>
      </c>
      <c r="G4556" s="2">
        <v>44626</v>
      </c>
      <c r="H4556" s="1">
        <f>YEAR(Table1[[#This Row],[Date_of_Diagnosis]])</f>
        <v>2022</v>
      </c>
      <c r="I4556" t="s">
        <v>42</v>
      </c>
      <c r="J4556" t="s">
        <v>2</v>
      </c>
      <c r="K4556" t="b">
        <v>1</v>
      </c>
      <c r="L4556">
        <v>46</v>
      </c>
      <c r="M4556">
        <v>12</v>
      </c>
      <c r="N4556" t="s">
        <v>9</v>
      </c>
      <c r="O4556">
        <v>49</v>
      </c>
      <c r="P4556" t="str">
        <f>IF(Table1[[#This Row],[Survival_Time_Months]]&lt;12,"&lt;1 Year",IF(Table1[[#This Row],[Survival_Time_Months]]&lt;60,"1-5 Years","5+ Years"))</f>
        <v>1-5 Years</v>
      </c>
      <c r="Q4556" t="s">
        <v>10</v>
      </c>
      <c r="R4556" t="b">
        <v>0</v>
      </c>
      <c r="S4556" t="s">
        <v>16</v>
      </c>
    </row>
    <row r="4557" spans="1:19" x14ac:dyDescent="0.35">
      <c r="A4557" t="s">
        <v>4602</v>
      </c>
      <c r="B4557">
        <v>43</v>
      </c>
      <c r="C4557" t="str">
        <f>IF(Table1[[#This Row],[Age]]&lt;=10,"Child",IF(Table1[[#This Row],[Age]]&lt;=20,"Teen", IF(Table1[[#This Row],[Age]]&lt;=40, "Young Adult",IF(Table1[[#This Row],[Age]]&lt;=60, "Middle Age","Old Age"))))</f>
        <v>Middle Age</v>
      </c>
      <c r="D4557" t="s">
        <v>40</v>
      </c>
      <c r="E4557" t="s">
        <v>50</v>
      </c>
      <c r="F4557" t="s">
        <v>44</v>
      </c>
      <c r="G4557" s="2">
        <v>43846</v>
      </c>
      <c r="H4557" s="1">
        <f>YEAR(Table1[[#This Row],[Date_of_Diagnosis]])</f>
        <v>2020</v>
      </c>
      <c r="I4557" t="s">
        <v>42</v>
      </c>
      <c r="J4557" t="s">
        <v>38</v>
      </c>
      <c r="K4557" t="b">
        <v>1</v>
      </c>
      <c r="L4557">
        <v>23</v>
      </c>
      <c r="M4557">
        <v>11</v>
      </c>
      <c r="N4557" t="s">
        <v>15</v>
      </c>
      <c r="O4557">
        <v>83</v>
      </c>
      <c r="P4557" t="str">
        <f>IF(Table1[[#This Row],[Survival_Time_Months]]&lt;12,"&lt;1 Year",IF(Table1[[#This Row],[Survival_Time_Months]]&lt;60,"1-5 Years","5+ Years"))</f>
        <v>5+ Years</v>
      </c>
      <c r="Q4557" t="s">
        <v>10</v>
      </c>
      <c r="R4557" t="b">
        <v>0</v>
      </c>
      <c r="S4557" t="s">
        <v>13</v>
      </c>
    </row>
    <row r="4558" spans="1:19" x14ac:dyDescent="0.35">
      <c r="A4558" t="s">
        <v>4603</v>
      </c>
      <c r="B4558">
        <v>77</v>
      </c>
      <c r="C4558" t="str">
        <f>IF(Table1[[#This Row],[Age]]&lt;=10,"Child",IF(Table1[[#This Row],[Age]]&lt;=20,"Teen", IF(Table1[[#This Row],[Age]]&lt;=40, "Young Adult",IF(Table1[[#This Row],[Age]]&lt;=60, "Middle Age","Old Age"))))</f>
        <v>Old Age</v>
      </c>
      <c r="D4558" t="s">
        <v>5049</v>
      </c>
      <c r="E4558" t="s">
        <v>50</v>
      </c>
      <c r="F4558" t="s">
        <v>36</v>
      </c>
      <c r="G4558" s="2">
        <v>45210</v>
      </c>
      <c r="H4558" s="1">
        <f>YEAR(Table1[[#This Row],[Date_of_Diagnosis]])</f>
        <v>2023</v>
      </c>
      <c r="I4558" t="s">
        <v>37</v>
      </c>
      <c r="J4558" t="s">
        <v>2</v>
      </c>
      <c r="K4558" t="b">
        <v>0</v>
      </c>
      <c r="L4558">
        <v>26</v>
      </c>
      <c r="M4558">
        <v>2</v>
      </c>
      <c r="N4558" t="s">
        <v>9</v>
      </c>
      <c r="O4558">
        <v>18</v>
      </c>
      <c r="P4558" t="str">
        <f>IF(Table1[[#This Row],[Survival_Time_Months]]&lt;12,"&lt;1 Year",IF(Table1[[#This Row],[Survival_Time_Months]]&lt;60,"1-5 Years","5+ Years"))</f>
        <v>1-5 Years</v>
      </c>
      <c r="Q4558" t="s">
        <v>10</v>
      </c>
      <c r="R4558" t="b">
        <v>1</v>
      </c>
      <c r="S4558" t="s">
        <v>18</v>
      </c>
    </row>
    <row r="4559" spans="1:19" x14ac:dyDescent="0.35">
      <c r="A4559" t="s">
        <v>4604</v>
      </c>
      <c r="B4559">
        <v>74</v>
      </c>
      <c r="C4559" t="str">
        <f>IF(Table1[[#This Row],[Age]]&lt;=10,"Child",IF(Table1[[#This Row],[Age]]&lt;=20,"Teen", IF(Table1[[#This Row],[Age]]&lt;=40, "Young Adult",IF(Table1[[#This Row],[Age]]&lt;=60, "Middle Age","Old Age"))))</f>
        <v>Old Age</v>
      </c>
      <c r="D4559" t="s">
        <v>5050</v>
      </c>
      <c r="E4559" t="s">
        <v>35</v>
      </c>
      <c r="F4559" t="s">
        <v>44</v>
      </c>
      <c r="G4559" s="2">
        <v>44597</v>
      </c>
      <c r="H4559" s="1">
        <f>YEAR(Table1[[#This Row],[Date_of_Diagnosis]])</f>
        <v>2022</v>
      </c>
      <c r="I4559" t="s">
        <v>42</v>
      </c>
      <c r="J4559" t="s">
        <v>38</v>
      </c>
      <c r="K4559" t="b">
        <v>1</v>
      </c>
      <c r="L4559">
        <v>45</v>
      </c>
      <c r="M4559">
        <v>16</v>
      </c>
      <c r="N4559" t="s">
        <v>9</v>
      </c>
      <c r="O4559">
        <v>78</v>
      </c>
      <c r="P4559" t="str">
        <f>IF(Table1[[#This Row],[Survival_Time_Months]]&lt;12,"&lt;1 Year",IF(Table1[[#This Row],[Survival_Time_Months]]&lt;60,"1-5 Years","5+ Years"))</f>
        <v>5+ Years</v>
      </c>
      <c r="Q4559" t="s">
        <v>10</v>
      </c>
      <c r="R4559" t="b">
        <v>1</v>
      </c>
      <c r="S4559" t="s">
        <v>16</v>
      </c>
    </row>
    <row r="4560" spans="1:19" x14ac:dyDescent="0.35">
      <c r="A4560" t="s">
        <v>4605</v>
      </c>
      <c r="B4560">
        <v>68</v>
      </c>
      <c r="C4560" t="str">
        <f>IF(Table1[[#This Row],[Age]]&lt;=10,"Child",IF(Table1[[#This Row],[Age]]&lt;=20,"Teen", IF(Table1[[#This Row],[Age]]&lt;=40, "Young Adult",IF(Table1[[#This Row],[Age]]&lt;=60, "Middle Age","Old Age"))))</f>
        <v>Old Age</v>
      </c>
      <c r="D4560" t="s">
        <v>40</v>
      </c>
      <c r="E4560" t="s">
        <v>47</v>
      </c>
      <c r="F4560" t="s">
        <v>36</v>
      </c>
      <c r="G4560" s="2">
        <v>45299</v>
      </c>
      <c r="H4560" s="1">
        <f>YEAR(Table1[[#This Row],[Date_of_Diagnosis]])</f>
        <v>2024</v>
      </c>
      <c r="I4560" t="s">
        <v>48</v>
      </c>
      <c r="J4560" t="s">
        <v>2</v>
      </c>
      <c r="K4560" t="b">
        <v>0</v>
      </c>
      <c r="L4560">
        <v>46</v>
      </c>
      <c r="M4560">
        <v>2</v>
      </c>
      <c r="N4560" t="s">
        <v>12</v>
      </c>
      <c r="O4560">
        <v>53</v>
      </c>
      <c r="P4560" t="str">
        <f>IF(Table1[[#This Row],[Survival_Time_Months]]&lt;12,"&lt;1 Year",IF(Table1[[#This Row],[Survival_Time_Months]]&lt;60,"1-5 Years","5+ Years"))</f>
        <v>1-5 Years</v>
      </c>
      <c r="Q4560" t="s">
        <v>10</v>
      </c>
      <c r="R4560" t="b">
        <v>0</v>
      </c>
      <c r="S4560" t="s">
        <v>23</v>
      </c>
    </row>
    <row r="4561" spans="1:19" x14ac:dyDescent="0.35">
      <c r="A4561" t="s">
        <v>4606</v>
      </c>
      <c r="B4561">
        <v>40</v>
      </c>
      <c r="C4561" t="str">
        <f>IF(Table1[[#This Row],[Age]]&lt;=10,"Child",IF(Table1[[#This Row],[Age]]&lt;=20,"Teen", IF(Table1[[#This Row],[Age]]&lt;=40, "Young Adult",IF(Table1[[#This Row],[Age]]&lt;=60, "Middle Age","Old Age"))))</f>
        <v>Young Adult</v>
      </c>
      <c r="D4561" t="s">
        <v>5049</v>
      </c>
      <c r="E4561" t="s">
        <v>47</v>
      </c>
      <c r="F4561" t="s">
        <v>36</v>
      </c>
      <c r="G4561" s="2">
        <v>44926</v>
      </c>
      <c r="H4561" s="1">
        <f>YEAR(Table1[[#This Row],[Date_of_Diagnosis]])</f>
        <v>2022</v>
      </c>
      <c r="I4561" t="s">
        <v>37</v>
      </c>
      <c r="J4561" t="s">
        <v>2</v>
      </c>
      <c r="K4561" t="b">
        <v>0</v>
      </c>
      <c r="L4561">
        <v>16</v>
      </c>
      <c r="M4561">
        <v>13</v>
      </c>
      <c r="N4561" t="s">
        <v>15</v>
      </c>
      <c r="O4561">
        <v>113</v>
      </c>
      <c r="P4561" t="str">
        <f>IF(Table1[[#This Row],[Survival_Time_Months]]&lt;12,"&lt;1 Year",IF(Table1[[#This Row],[Survival_Time_Months]]&lt;60,"1-5 Years","5+ Years"))</f>
        <v>5+ Years</v>
      </c>
      <c r="Q4561" t="s">
        <v>14</v>
      </c>
      <c r="R4561" t="b">
        <v>0</v>
      </c>
      <c r="S4561" t="s">
        <v>17</v>
      </c>
    </row>
    <row r="4562" spans="1:19" x14ac:dyDescent="0.35">
      <c r="A4562" t="s">
        <v>4607</v>
      </c>
      <c r="B4562">
        <v>79</v>
      </c>
      <c r="C4562" t="str">
        <f>IF(Table1[[#This Row],[Age]]&lt;=10,"Child",IF(Table1[[#This Row],[Age]]&lt;=20,"Teen", IF(Table1[[#This Row],[Age]]&lt;=40, "Young Adult",IF(Table1[[#This Row],[Age]]&lt;=60, "Middle Age","Old Age"))))</f>
        <v>Old Age</v>
      </c>
      <c r="D4562" t="s">
        <v>5049</v>
      </c>
      <c r="E4562" t="s">
        <v>35</v>
      </c>
      <c r="F4562" t="s">
        <v>41</v>
      </c>
      <c r="G4562" s="2">
        <v>44550</v>
      </c>
      <c r="H4562" s="1">
        <f>YEAR(Table1[[#This Row],[Date_of_Diagnosis]])</f>
        <v>2021</v>
      </c>
      <c r="I4562" t="s">
        <v>48</v>
      </c>
      <c r="J4562" t="s">
        <v>38</v>
      </c>
      <c r="K4562" t="b">
        <v>1</v>
      </c>
      <c r="L4562">
        <v>48</v>
      </c>
      <c r="M4562">
        <v>1</v>
      </c>
      <c r="N4562" t="s">
        <v>12</v>
      </c>
      <c r="O4562">
        <v>106</v>
      </c>
      <c r="P4562" t="str">
        <f>IF(Table1[[#This Row],[Survival_Time_Months]]&lt;12,"&lt;1 Year",IF(Table1[[#This Row],[Survival_Time_Months]]&lt;60,"1-5 Years","5+ Years"))</f>
        <v>5+ Years</v>
      </c>
      <c r="Q4562" t="s">
        <v>10</v>
      </c>
      <c r="R4562" t="b">
        <v>0</v>
      </c>
      <c r="S4562" t="s">
        <v>22</v>
      </c>
    </row>
    <row r="4563" spans="1:19" x14ac:dyDescent="0.35">
      <c r="A4563" t="s">
        <v>4608</v>
      </c>
      <c r="B4563">
        <v>61</v>
      </c>
      <c r="C4563" t="str">
        <f>IF(Table1[[#This Row],[Age]]&lt;=10,"Child",IF(Table1[[#This Row],[Age]]&lt;=20,"Teen", IF(Table1[[#This Row],[Age]]&lt;=40, "Young Adult",IF(Table1[[#This Row],[Age]]&lt;=60, "Middle Age","Old Age"))))</f>
        <v>Old Age</v>
      </c>
      <c r="D4563" t="s">
        <v>5050</v>
      </c>
      <c r="E4563" t="s">
        <v>50</v>
      </c>
      <c r="F4563" t="s">
        <v>44</v>
      </c>
      <c r="G4563" s="2">
        <v>45157</v>
      </c>
      <c r="H4563" s="1">
        <f>YEAR(Table1[[#This Row],[Date_of_Diagnosis]])</f>
        <v>2023</v>
      </c>
      <c r="I4563" t="s">
        <v>51</v>
      </c>
      <c r="J4563" t="s">
        <v>2</v>
      </c>
      <c r="K4563" t="b">
        <v>1</v>
      </c>
      <c r="L4563">
        <v>46</v>
      </c>
      <c r="M4563">
        <v>20</v>
      </c>
      <c r="N4563" t="s">
        <v>15</v>
      </c>
      <c r="O4563">
        <v>50</v>
      </c>
      <c r="P4563" t="str">
        <f>IF(Table1[[#This Row],[Survival_Time_Months]]&lt;12,"&lt;1 Year",IF(Table1[[#This Row],[Survival_Time_Months]]&lt;60,"1-5 Years","5+ Years"))</f>
        <v>1-5 Years</v>
      </c>
      <c r="Q4563" t="s">
        <v>10</v>
      </c>
      <c r="R4563" t="b">
        <v>0</v>
      </c>
      <c r="S4563" t="s">
        <v>22</v>
      </c>
    </row>
    <row r="4564" spans="1:19" x14ac:dyDescent="0.35">
      <c r="A4564" t="s">
        <v>4609</v>
      </c>
      <c r="B4564">
        <v>79</v>
      </c>
      <c r="C4564" t="str">
        <f>IF(Table1[[#This Row],[Age]]&lt;=10,"Child",IF(Table1[[#This Row],[Age]]&lt;=20,"Teen", IF(Table1[[#This Row],[Age]]&lt;=40, "Young Adult",IF(Table1[[#This Row],[Age]]&lt;=60, "Middle Age","Old Age"))))</f>
        <v>Old Age</v>
      </c>
      <c r="D4564" t="s">
        <v>40</v>
      </c>
      <c r="E4564" t="s">
        <v>35</v>
      </c>
      <c r="F4564" t="s">
        <v>44</v>
      </c>
      <c r="G4564" s="2">
        <v>44901</v>
      </c>
      <c r="H4564" s="1">
        <f>YEAR(Table1[[#This Row],[Date_of_Diagnosis]])</f>
        <v>2022</v>
      </c>
      <c r="I4564" t="s">
        <v>42</v>
      </c>
      <c r="J4564" t="s">
        <v>38</v>
      </c>
      <c r="K4564" t="b">
        <v>1</v>
      </c>
      <c r="L4564">
        <v>34</v>
      </c>
      <c r="M4564">
        <v>13</v>
      </c>
      <c r="N4564" t="s">
        <v>9</v>
      </c>
      <c r="O4564">
        <v>70</v>
      </c>
      <c r="P4564" t="str">
        <f>IF(Table1[[#This Row],[Survival_Time_Months]]&lt;12,"&lt;1 Year",IF(Table1[[#This Row],[Survival_Time_Months]]&lt;60,"1-5 Years","5+ Years"))</f>
        <v>5+ Years</v>
      </c>
      <c r="Q4564" t="s">
        <v>14</v>
      </c>
      <c r="R4564" t="b">
        <v>0</v>
      </c>
      <c r="S4564" t="s">
        <v>19</v>
      </c>
    </row>
    <row r="4565" spans="1:19" x14ac:dyDescent="0.35">
      <c r="A4565" t="s">
        <v>4610</v>
      </c>
      <c r="B4565">
        <v>45</v>
      </c>
      <c r="C4565" t="str">
        <f>IF(Table1[[#This Row],[Age]]&lt;=10,"Child",IF(Table1[[#This Row],[Age]]&lt;=20,"Teen", IF(Table1[[#This Row],[Age]]&lt;=40, "Young Adult",IF(Table1[[#This Row],[Age]]&lt;=60, "Middle Age","Old Age"))))</f>
        <v>Middle Age</v>
      </c>
      <c r="D4565" t="s">
        <v>40</v>
      </c>
      <c r="E4565" t="s">
        <v>50</v>
      </c>
      <c r="F4565" t="s">
        <v>41</v>
      </c>
      <c r="G4565" s="2">
        <v>44012</v>
      </c>
      <c r="H4565" s="1">
        <f>YEAR(Table1[[#This Row],[Date_of_Diagnosis]])</f>
        <v>2020</v>
      </c>
      <c r="I4565" t="s">
        <v>51</v>
      </c>
      <c r="J4565" t="s">
        <v>45</v>
      </c>
      <c r="K4565" t="b">
        <v>0</v>
      </c>
      <c r="L4565">
        <v>41</v>
      </c>
      <c r="M4565">
        <v>7</v>
      </c>
      <c r="N4565" t="s">
        <v>12</v>
      </c>
      <c r="O4565">
        <v>102</v>
      </c>
      <c r="P4565" t="str">
        <f>IF(Table1[[#This Row],[Survival_Time_Months]]&lt;12,"&lt;1 Year",IF(Table1[[#This Row],[Survival_Time_Months]]&lt;60,"1-5 Years","5+ Years"))</f>
        <v>5+ Years</v>
      </c>
      <c r="Q4565" t="s">
        <v>14</v>
      </c>
      <c r="R4565" t="b">
        <v>0</v>
      </c>
      <c r="S4565" t="s">
        <v>16</v>
      </c>
    </row>
    <row r="4566" spans="1:19" x14ac:dyDescent="0.35">
      <c r="A4566" t="s">
        <v>4611</v>
      </c>
      <c r="B4566">
        <v>38</v>
      </c>
      <c r="C4566" t="str">
        <f>IF(Table1[[#This Row],[Age]]&lt;=10,"Child",IF(Table1[[#This Row],[Age]]&lt;=20,"Teen", IF(Table1[[#This Row],[Age]]&lt;=40, "Young Adult",IF(Table1[[#This Row],[Age]]&lt;=60, "Middle Age","Old Age"))))</f>
        <v>Young Adult</v>
      </c>
      <c r="D4566" t="s">
        <v>40</v>
      </c>
      <c r="E4566" t="s">
        <v>50</v>
      </c>
      <c r="F4566" t="s">
        <v>36</v>
      </c>
      <c r="G4566" s="2">
        <v>45127</v>
      </c>
      <c r="H4566" s="1">
        <f>YEAR(Table1[[#This Row],[Date_of_Diagnosis]])</f>
        <v>2023</v>
      </c>
      <c r="I4566" t="s">
        <v>37</v>
      </c>
      <c r="J4566" t="s">
        <v>38</v>
      </c>
      <c r="K4566" t="b">
        <v>1</v>
      </c>
      <c r="L4566">
        <v>6</v>
      </c>
      <c r="M4566">
        <v>8</v>
      </c>
      <c r="N4566" t="s">
        <v>15</v>
      </c>
      <c r="O4566">
        <v>55</v>
      </c>
      <c r="P4566" t="str">
        <f>IF(Table1[[#This Row],[Survival_Time_Months]]&lt;12,"&lt;1 Year",IF(Table1[[#This Row],[Survival_Time_Months]]&lt;60,"1-5 Years","5+ Years"))</f>
        <v>1-5 Years</v>
      </c>
      <c r="Q4566" t="s">
        <v>14</v>
      </c>
      <c r="R4566" t="b">
        <v>1</v>
      </c>
      <c r="S4566" t="s">
        <v>19</v>
      </c>
    </row>
    <row r="4567" spans="1:19" x14ac:dyDescent="0.35">
      <c r="A4567" t="s">
        <v>4612</v>
      </c>
      <c r="B4567">
        <v>54</v>
      </c>
      <c r="C4567" t="str">
        <f>IF(Table1[[#This Row],[Age]]&lt;=10,"Child",IF(Table1[[#This Row],[Age]]&lt;=20,"Teen", IF(Table1[[#This Row],[Age]]&lt;=40, "Young Adult",IF(Table1[[#This Row],[Age]]&lt;=60, "Middle Age","Old Age"))))</f>
        <v>Middle Age</v>
      </c>
      <c r="D4567" t="s">
        <v>5050</v>
      </c>
      <c r="E4567" t="s">
        <v>35</v>
      </c>
      <c r="F4567" t="s">
        <v>36</v>
      </c>
      <c r="G4567" s="2">
        <v>45280</v>
      </c>
      <c r="H4567" s="1">
        <f>YEAR(Table1[[#This Row],[Date_of_Diagnosis]])</f>
        <v>2023</v>
      </c>
      <c r="I4567" t="s">
        <v>51</v>
      </c>
      <c r="J4567" t="s">
        <v>2</v>
      </c>
      <c r="K4567" t="b">
        <v>0</v>
      </c>
      <c r="L4567">
        <v>11</v>
      </c>
      <c r="M4567">
        <v>3</v>
      </c>
      <c r="N4567" t="s">
        <v>15</v>
      </c>
      <c r="O4567">
        <v>76</v>
      </c>
      <c r="P4567" t="str">
        <f>IF(Table1[[#This Row],[Survival_Time_Months]]&lt;12,"&lt;1 Year",IF(Table1[[#This Row],[Survival_Time_Months]]&lt;60,"1-5 Years","5+ Years"))</f>
        <v>5+ Years</v>
      </c>
      <c r="Q4567" t="s">
        <v>14</v>
      </c>
      <c r="R4567" t="b">
        <v>0</v>
      </c>
      <c r="S4567" t="s">
        <v>16</v>
      </c>
    </row>
    <row r="4568" spans="1:19" x14ac:dyDescent="0.35">
      <c r="A4568" t="s">
        <v>4613</v>
      </c>
      <c r="B4568">
        <v>64</v>
      </c>
      <c r="C4568" t="str">
        <f>IF(Table1[[#This Row],[Age]]&lt;=10,"Child",IF(Table1[[#This Row],[Age]]&lt;=20,"Teen", IF(Table1[[#This Row],[Age]]&lt;=40, "Young Adult",IF(Table1[[#This Row],[Age]]&lt;=60, "Middle Age","Old Age"))))</f>
        <v>Old Age</v>
      </c>
      <c r="D4568" t="s">
        <v>40</v>
      </c>
      <c r="E4568" t="s">
        <v>35</v>
      </c>
      <c r="F4568" t="s">
        <v>41</v>
      </c>
      <c r="G4568" s="2">
        <v>45321</v>
      </c>
      <c r="H4568" s="1">
        <f>YEAR(Table1[[#This Row],[Date_of_Diagnosis]])</f>
        <v>2024</v>
      </c>
      <c r="I4568" t="s">
        <v>37</v>
      </c>
      <c r="J4568" t="s">
        <v>38</v>
      </c>
      <c r="K4568" t="b">
        <v>1</v>
      </c>
      <c r="L4568">
        <v>58</v>
      </c>
      <c r="M4568">
        <v>2</v>
      </c>
      <c r="N4568" t="s">
        <v>12</v>
      </c>
      <c r="O4568">
        <v>40</v>
      </c>
      <c r="P4568" t="str">
        <f>IF(Table1[[#This Row],[Survival_Time_Months]]&lt;12,"&lt;1 Year",IF(Table1[[#This Row],[Survival_Time_Months]]&lt;60,"1-5 Years","5+ Years"))</f>
        <v>1-5 Years</v>
      </c>
      <c r="Q4568" t="s">
        <v>14</v>
      </c>
      <c r="R4568" t="b">
        <v>1</v>
      </c>
      <c r="S4568" t="s">
        <v>18</v>
      </c>
    </row>
    <row r="4569" spans="1:19" x14ac:dyDescent="0.35">
      <c r="A4569" t="s">
        <v>4614</v>
      </c>
      <c r="B4569">
        <v>22</v>
      </c>
      <c r="C4569" t="str">
        <f>IF(Table1[[#This Row],[Age]]&lt;=10,"Child",IF(Table1[[#This Row],[Age]]&lt;=20,"Teen", IF(Table1[[#This Row],[Age]]&lt;=40, "Young Adult",IF(Table1[[#This Row],[Age]]&lt;=60, "Middle Age","Old Age"))))</f>
        <v>Young Adult</v>
      </c>
      <c r="D4569" t="s">
        <v>40</v>
      </c>
      <c r="E4569" t="s">
        <v>47</v>
      </c>
      <c r="F4569" t="s">
        <v>41</v>
      </c>
      <c r="G4569" s="2">
        <v>45022</v>
      </c>
      <c r="H4569" s="1">
        <f>YEAR(Table1[[#This Row],[Date_of_Diagnosis]])</f>
        <v>2023</v>
      </c>
      <c r="I4569" t="s">
        <v>48</v>
      </c>
      <c r="J4569" t="s">
        <v>38</v>
      </c>
      <c r="K4569" t="b">
        <v>1</v>
      </c>
      <c r="L4569">
        <v>5</v>
      </c>
      <c r="M4569">
        <v>9</v>
      </c>
      <c r="N4569" t="s">
        <v>15</v>
      </c>
      <c r="O4569">
        <v>94</v>
      </c>
      <c r="P4569" t="str">
        <f>IF(Table1[[#This Row],[Survival_Time_Months]]&lt;12,"&lt;1 Year",IF(Table1[[#This Row],[Survival_Time_Months]]&lt;60,"1-5 Years","5+ Years"))</f>
        <v>5+ Years</v>
      </c>
      <c r="Q4569" t="s">
        <v>10</v>
      </c>
      <c r="R4569" t="b">
        <v>1</v>
      </c>
      <c r="S4569" t="s">
        <v>11</v>
      </c>
    </row>
    <row r="4570" spans="1:19" x14ac:dyDescent="0.35">
      <c r="A4570" t="s">
        <v>4615</v>
      </c>
      <c r="B4570">
        <v>56</v>
      </c>
      <c r="C4570" t="str">
        <f>IF(Table1[[#This Row],[Age]]&lt;=10,"Child",IF(Table1[[#This Row],[Age]]&lt;=20,"Teen", IF(Table1[[#This Row],[Age]]&lt;=40, "Young Adult",IF(Table1[[#This Row],[Age]]&lt;=60, "Middle Age","Old Age"))))</f>
        <v>Middle Age</v>
      </c>
      <c r="D4570" t="s">
        <v>40</v>
      </c>
      <c r="E4570" t="s">
        <v>35</v>
      </c>
      <c r="F4570" t="s">
        <v>36</v>
      </c>
      <c r="G4570" s="2">
        <v>44408</v>
      </c>
      <c r="H4570" s="1">
        <f>YEAR(Table1[[#This Row],[Date_of_Diagnosis]])</f>
        <v>2021</v>
      </c>
      <c r="I4570" t="s">
        <v>51</v>
      </c>
      <c r="J4570" t="s">
        <v>2</v>
      </c>
      <c r="K4570" t="b">
        <v>0</v>
      </c>
      <c r="L4570">
        <v>43</v>
      </c>
      <c r="M4570">
        <v>8</v>
      </c>
      <c r="N4570" t="s">
        <v>15</v>
      </c>
      <c r="O4570">
        <v>95</v>
      </c>
      <c r="P4570" t="str">
        <f>IF(Table1[[#This Row],[Survival_Time_Months]]&lt;12,"&lt;1 Year",IF(Table1[[#This Row],[Survival_Time_Months]]&lt;60,"1-5 Years","5+ Years"))</f>
        <v>5+ Years</v>
      </c>
      <c r="Q4570" t="s">
        <v>14</v>
      </c>
      <c r="R4570" t="b">
        <v>1</v>
      </c>
      <c r="S4570" t="s">
        <v>19</v>
      </c>
    </row>
    <row r="4571" spans="1:19" x14ac:dyDescent="0.35">
      <c r="A4571" t="s">
        <v>4616</v>
      </c>
      <c r="B4571">
        <v>7</v>
      </c>
      <c r="C4571" t="str">
        <f>IF(Table1[[#This Row],[Age]]&lt;=10,"Child",IF(Table1[[#This Row],[Age]]&lt;=20,"Teen", IF(Table1[[#This Row],[Age]]&lt;=40, "Young Adult",IF(Table1[[#This Row],[Age]]&lt;=60, "Middle Age","Old Age"))))</f>
        <v>Child</v>
      </c>
      <c r="D4571" t="s">
        <v>5050</v>
      </c>
      <c r="E4571" t="s">
        <v>50</v>
      </c>
      <c r="F4571" t="s">
        <v>44</v>
      </c>
      <c r="G4571" s="2">
        <v>45378</v>
      </c>
      <c r="H4571" s="1">
        <f>YEAR(Table1[[#This Row],[Date_of_Diagnosis]])</f>
        <v>2024</v>
      </c>
      <c r="I4571" t="s">
        <v>48</v>
      </c>
      <c r="J4571" t="s">
        <v>38</v>
      </c>
      <c r="K4571" t="b">
        <v>0</v>
      </c>
      <c r="L4571">
        <v>3</v>
      </c>
      <c r="M4571">
        <v>2</v>
      </c>
      <c r="N4571" t="s">
        <v>15</v>
      </c>
      <c r="O4571">
        <v>65</v>
      </c>
      <c r="P4571" t="str">
        <f>IF(Table1[[#This Row],[Survival_Time_Months]]&lt;12,"&lt;1 Year",IF(Table1[[#This Row],[Survival_Time_Months]]&lt;60,"1-5 Years","5+ Years"))</f>
        <v>5+ Years</v>
      </c>
      <c r="Q4571" t="s">
        <v>14</v>
      </c>
      <c r="R4571" t="b">
        <v>1</v>
      </c>
      <c r="S4571" t="s">
        <v>20</v>
      </c>
    </row>
    <row r="4572" spans="1:19" x14ac:dyDescent="0.35">
      <c r="A4572" t="s">
        <v>4617</v>
      </c>
      <c r="B4572">
        <v>66</v>
      </c>
      <c r="C4572" t="str">
        <f>IF(Table1[[#This Row],[Age]]&lt;=10,"Child",IF(Table1[[#This Row],[Age]]&lt;=20,"Teen", IF(Table1[[#This Row],[Age]]&lt;=40, "Young Adult",IF(Table1[[#This Row],[Age]]&lt;=60, "Middle Age","Old Age"))))</f>
        <v>Old Age</v>
      </c>
      <c r="D4572" t="s">
        <v>5049</v>
      </c>
      <c r="E4572" t="s">
        <v>47</v>
      </c>
      <c r="F4572" t="s">
        <v>41</v>
      </c>
      <c r="G4572" s="2">
        <v>44726</v>
      </c>
      <c r="H4572" s="1">
        <f>YEAR(Table1[[#This Row],[Date_of_Diagnosis]])</f>
        <v>2022</v>
      </c>
      <c r="I4572" t="s">
        <v>42</v>
      </c>
      <c r="J4572" t="s">
        <v>38</v>
      </c>
      <c r="K4572" t="b">
        <v>0</v>
      </c>
      <c r="L4572">
        <v>69</v>
      </c>
      <c r="M4572">
        <v>4</v>
      </c>
      <c r="N4572" t="s">
        <v>12</v>
      </c>
      <c r="O4572">
        <v>37</v>
      </c>
      <c r="P4572" t="str">
        <f>IF(Table1[[#This Row],[Survival_Time_Months]]&lt;12,"&lt;1 Year",IF(Table1[[#This Row],[Survival_Time_Months]]&lt;60,"1-5 Years","5+ Years"))</f>
        <v>1-5 Years</v>
      </c>
      <c r="Q4572" t="s">
        <v>10</v>
      </c>
      <c r="R4572" t="b">
        <v>1</v>
      </c>
      <c r="S4572" t="s">
        <v>23</v>
      </c>
    </row>
    <row r="4573" spans="1:19" x14ac:dyDescent="0.35">
      <c r="A4573" t="s">
        <v>4618</v>
      </c>
      <c r="B4573">
        <v>60</v>
      </c>
      <c r="C4573" t="str">
        <f>IF(Table1[[#This Row],[Age]]&lt;=10,"Child",IF(Table1[[#This Row],[Age]]&lt;=20,"Teen", IF(Table1[[#This Row],[Age]]&lt;=40, "Young Adult",IF(Table1[[#This Row],[Age]]&lt;=60, "Middle Age","Old Age"))))</f>
        <v>Middle Age</v>
      </c>
      <c r="D4573" t="s">
        <v>5050</v>
      </c>
      <c r="E4573" t="s">
        <v>50</v>
      </c>
      <c r="F4573" t="s">
        <v>36</v>
      </c>
      <c r="G4573" s="2">
        <v>44844</v>
      </c>
      <c r="H4573" s="1">
        <f>YEAR(Table1[[#This Row],[Date_of_Diagnosis]])</f>
        <v>2022</v>
      </c>
      <c r="I4573" t="s">
        <v>42</v>
      </c>
      <c r="J4573" t="s">
        <v>38</v>
      </c>
      <c r="K4573" t="b">
        <v>0</v>
      </c>
      <c r="L4573">
        <v>10</v>
      </c>
      <c r="M4573">
        <v>9</v>
      </c>
      <c r="N4573" t="s">
        <v>9</v>
      </c>
      <c r="O4573">
        <v>92</v>
      </c>
      <c r="P4573" t="str">
        <f>IF(Table1[[#This Row],[Survival_Time_Months]]&lt;12,"&lt;1 Year",IF(Table1[[#This Row],[Survival_Time_Months]]&lt;60,"1-5 Years","5+ Years"))</f>
        <v>5+ Years</v>
      </c>
      <c r="Q4573" t="s">
        <v>10</v>
      </c>
      <c r="R4573" t="b">
        <v>0</v>
      </c>
      <c r="S4573" t="s">
        <v>21</v>
      </c>
    </row>
    <row r="4574" spans="1:19" x14ac:dyDescent="0.35">
      <c r="A4574" t="s">
        <v>4619</v>
      </c>
      <c r="B4574">
        <v>59</v>
      </c>
      <c r="C4574" t="str">
        <f>IF(Table1[[#This Row],[Age]]&lt;=10,"Child",IF(Table1[[#This Row],[Age]]&lt;=20,"Teen", IF(Table1[[#This Row],[Age]]&lt;=40, "Young Adult",IF(Table1[[#This Row],[Age]]&lt;=60, "Middle Age","Old Age"))))</f>
        <v>Middle Age</v>
      </c>
      <c r="D4574" t="s">
        <v>5050</v>
      </c>
      <c r="E4574" t="s">
        <v>50</v>
      </c>
      <c r="F4574" t="s">
        <v>41</v>
      </c>
      <c r="G4574" s="2">
        <v>43874</v>
      </c>
      <c r="H4574" s="1">
        <f>YEAR(Table1[[#This Row],[Date_of_Diagnosis]])</f>
        <v>2020</v>
      </c>
      <c r="I4574" t="s">
        <v>51</v>
      </c>
      <c r="J4574" t="s">
        <v>38</v>
      </c>
      <c r="K4574" t="b">
        <v>1</v>
      </c>
      <c r="L4574">
        <v>34</v>
      </c>
      <c r="M4574">
        <v>16</v>
      </c>
      <c r="N4574" t="s">
        <v>9</v>
      </c>
      <c r="O4574">
        <v>64</v>
      </c>
      <c r="P4574" t="str">
        <f>IF(Table1[[#This Row],[Survival_Time_Months]]&lt;12,"&lt;1 Year",IF(Table1[[#This Row],[Survival_Time_Months]]&lt;60,"1-5 Years","5+ Years"))</f>
        <v>5+ Years</v>
      </c>
      <c r="Q4574" t="s">
        <v>14</v>
      </c>
      <c r="R4574" t="b">
        <v>0</v>
      </c>
      <c r="S4574" t="s">
        <v>13</v>
      </c>
    </row>
    <row r="4575" spans="1:19" x14ac:dyDescent="0.35">
      <c r="A4575" t="s">
        <v>4620</v>
      </c>
      <c r="B4575">
        <v>12</v>
      </c>
      <c r="C4575" t="str">
        <f>IF(Table1[[#This Row],[Age]]&lt;=10,"Child",IF(Table1[[#This Row],[Age]]&lt;=20,"Teen", IF(Table1[[#This Row],[Age]]&lt;=40, "Young Adult",IF(Table1[[#This Row],[Age]]&lt;=60, "Middle Age","Old Age"))))</f>
        <v>Teen</v>
      </c>
      <c r="D4575" t="s">
        <v>5049</v>
      </c>
      <c r="E4575" t="s">
        <v>35</v>
      </c>
      <c r="F4575" t="s">
        <v>41</v>
      </c>
      <c r="G4575" s="2">
        <v>44895</v>
      </c>
      <c r="H4575" s="1">
        <f>YEAR(Table1[[#This Row],[Date_of_Diagnosis]])</f>
        <v>2022</v>
      </c>
      <c r="I4575" t="s">
        <v>51</v>
      </c>
      <c r="J4575" t="s">
        <v>2</v>
      </c>
      <c r="K4575" t="b">
        <v>0</v>
      </c>
      <c r="L4575">
        <v>41</v>
      </c>
      <c r="M4575">
        <v>10</v>
      </c>
      <c r="N4575" t="s">
        <v>15</v>
      </c>
      <c r="O4575">
        <v>56</v>
      </c>
      <c r="P4575" t="str">
        <f>IF(Table1[[#This Row],[Survival_Time_Months]]&lt;12,"&lt;1 Year",IF(Table1[[#This Row],[Survival_Time_Months]]&lt;60,"1-5 Years","5+ Years"))</f>
        <v>1-5 Years</v>
      </c>
      <c r="Q4575" t="s">
        <v>14</v>
      </c>
      <c r="R4575" t="b">
        <v>0</v>
      </c>
      <c r="S4575" t="s">
        <v>23</v>
      </c>
    </row>
    <row r="4576" spans="1:19" x14ac:dyDescent="0.35">
      <c r="A4576" t="s">
        <v>4621</v>
      </c>
      <c r="B4576">
        <v>53</v>
      </c>
      <c r="C4576" t="str">
        <f>IF(Table1[[#This Row],[Age]]&lt;=10,"Child",IF(Table1[[#This Row],[Age]]&lt;=20,"Teen", IF(Table1[[#This Row],[Age]]&lt;=40, "Young Adult",IF(Table1[[#This Row],[Age]]&lt;=60, "Middle Age","Old Age"))))</f>
        <v>Middle Age</v>
      </c>
      <c r="D4576" t="s">
        <v>5049</v>
      </c>
      <c r="E4576" t="s">
        <v>35</v>
      </c>
      <c r="F4576" t="s">
        <v>36</v>
      </c>
      <c r="G4576" s="2">
        <v>44872</v>
      </c>
      <c r="H4576" s="1">
        <f>YEAR(Table1[[#This Row],[Date_of_Diagnosis]])</f>
        <v>2022</v>
      </c>
      <c r="I4576" t="s">
        <v>42</v>
      </c>
      <c r="J4576" t="s">
        <v>2</v>
      </c>
      <c r="K4576" t="b">
        <v>1</v>
      </c>
      <c r="L4576">
        <v>15</v>
      </c>
      <c r="M4576">
        <v>4</v>
      </c>
      <c r="N4576" t="s">
        <v>12</v>
      </c>
      <c r="O4576">
        <v>56</v>
      </c>
      <c r="P4576" t="str">
        <f>IF(Table1[[#This Row],[Survival_Time_Months]]&lt;12,"&lt;1 Year",IF(Table1[[#This Row],[Survival_Time_Months]]&lt;60,"1-5 Years","5+ Years"))</f>
        <v>1-5 Years</v>
      </c>
      <c r="Q4576" t="s">
        <v>10</v>
      </c>
      <c r="R4576" t="b">
        <v>0</v>
      </c>
      <c r="S4576" t="s">
        <v>21</v>
      </c>
    </row>
    <row r="4577" spans="1:19" x14ac:dyDescent="0.35">
      <c r="A4577" t="s">
        <v>4622</v>
      </c>
      <c r="B4577">
        <v>85</v>
      </c>
      <c r="C4577" t="str">
        <f>IF(Table1[[#This Row],[Age]]&lt;=10,"Child",IF(Table1[[#This Row],[Age]]&lt;=20,"Teen", IF(Table1[[#This Row],[Age]]&lt;=40, "Young Adult",IF(Table1[[#This Row],[Age]]&lt;=60, "Middle Age","Old Age"))))</f>
        <v>Old Age</v>
      </c>
      <c r="D4577" t="s">
        <v>5050</v>
      </c>
      <c r="E4577" t="s">
        <v>47</v>
      </c>
      <c r="F4577" t="s">
        <v>44</v>
      </c>
      <c r="G4577" s="2">
        <v>44299</v>
      </c>
      <c r="H4577" s="1">
        <f>YEAR(Table1[[#This Row],[Date_of_Diagnosis]])</f>
        <v>2021</v>
      </c>
      <c r="I4577" t="s">
        <v>42</v>
      </c>
      <c r="J4577" t="s">
        <v>38</v>
      </c>
      <c r="K4577" t="b">
        <v>1</v>
      </c>
      <c r="L4577">
        <v>70</v>
      </c>
      <c r="M4577">
        <v>18</v>
      </c>
      <c r="N4577" t="s">
        <v>12</v>
      </c>
      <c r="O4577">
        <v>23</v>
      </c>
      <c r="P4577" t="str">
        <f>IF(Table1[[#This Row],[Survival_Time_Months]]&lt;12,"&lt;1 Year",IF(Table1[[#This Row],[Survival_Time_Months]]&lt;60,"1-5 Years","5+ Years"))</f>
        <v>1-5 Years</v>
      </c>
      <c r="Q4577" t="s">
        <v>14</v>
      </c>
      <c r="R4577" t="b">
        <v>1</v>
      </c>
      <c r="S4577" t="s">
        <v>22</v>
      </c>
    </row>
    <row r="4578" spans="1:19" x14ac:dyDescent="0.35">
      <c r="A4578" t="s">
        <v>4623</v>
      </c>
      <c r="B4578">
        <v>16</v>
      </c>
      <c r="C4578" t="str">
        <f>IF(Table1[[#This Row],[Age]]&lt;=10,"Child",IF(Table1[[#This Row],[Age]]&lt;=20,"Teen", IF(Table1[[#This Row],[Age]]&lt;=40, "Young Adult",IF(Table1[[#This Row],[Age]]&lt;=60, "Middle Age","Old Age"))))</f>
        <v>Teen</v>
      </c>
      <c r="D4578" t="s">
        <v>40</v>
      </c>
      <c r="E4578" t="s">
        <v>47</v>
      </c>
      <c r="F4578" t="s">
        <v>41</v>
      </c>
      <c r="G4578" s="2">
        <v>45107</v>
      </c>
      <c r="H4578" s="1">
        <f>YEAR(Table1[[#This Row],[Date_of_Diagnosis]])</f>
        <v>2023</v>
      </c>
      <c r="I4578" t="s">
        <v>51</v>
      </c>
      <c r="J4578" t="s">
        <v>45</v>
      </c>
      <c r="K4578" t="b">
        <v>0</v>
      </c>
      <c r="L4578">
        <v>60</v>
      </c>
      <c r="M4578">
        <v>4</v>
      </c>
      <c r="N4578" t="s">
        <v>15</v>
      </c>
      <c r="O4578">
        <v>66</v>
      </c>
      <c r="P4578" t="str">
        <f>IF(Table1[[#This Row],[Survival_Time_Months]]&lt;12,"&lt;1 Year",IF(Table1[[#This Row],[Survival_Time_Months]]&lt;60,"1-5 Years","5+ Years"))</f>
        <v>5+ Years</v>
      </c>
      <c r="Q4578" t="s">
        <v>14</v>
      </c>
      <c r="R4578" t="b">
        <v>0</v>
      </c>
      <c r="S4578" t="s">
        <v>23</v>
      </c>
    </row>
    <row r="4579" spans="1:19" x14ac:dyDescent="0.35">
      <c r="A4579" t="s">
        <v>4624</v>
      </c>
      <c r="B4579">
        <v>3</v>
      </c>
      <c r="C4579" t="str">
        <f>IF(Table1[[#This Row],[Age]]&lt;=10,"Child",IF(Table1[[#This Row],[Age]]&lt;=20,"Teen", IF(Table1[[#This Row],[Age]]&lt;=40, "Young Adult",IF(Table1[[#This Row],[Age]]&lt;=60, "Middle Age","Old Age"))))</f>
        <v>Child</v>
      </c>
      <c r="D4579" t="s">
        <v>40</v>
      </c>
      <c r="E4579" t="s">
        <v>47</v>
      </c>
      <c r="F4579" t="s">
        <v>41</v>
      </c>
      <c r="G4579" s="2">
        <v>45146</v>
      </c>
      <c r="H4579" s="1">
        <f>YEAR(Table1[[#This Row],[Date_of_Diagnosis]])</f>
        <v>2023</v>
      </c>
      <c r="I4579" t="s">
        <v>37</v>
      </c>
      <c r="J4579" t="s">
        <v>2</v>
      </c>
      <c r="K4579" t="b">
        <v>1</v>
      </c>
      <c r="L4579">
        <v>2</v>
      </c>
      <c r="M4579">
        <v>0</v>
      </c>
      <c r="N4579" t="s">
        <v>15</v>
      </c>
      <c r="O4579">
        <v>87</v>
      </c>
      <c r="P4579" t="str">
        <f>IF(Table1[[#This Row],[Survival_Time_Months]]&lt;12,"&lt;1 Year",IF(Table1[[#This Row],[Survival_Time_Months]]&lt;60,"1-5 Years","5+ Years"))</f>
        <v>5+ Years</v>
      </c>
      <c r="Q4579" t="s">
        <v>14</v>
      </c>
      <c r="R4579" t="b">
        <v>0</v>
      </c>
      <c r="S4579" t="s">
        <v>11</v>
      </c>
    </row>
    <row r="4580" spans="1:19" x14ac:dyDescent="0.35">
      <c r="A4580" t="s">
        <v>4625</v>
      </c>
      <c r="B4580">
        <v>76</v>
      </c>
      <c r="C4580" t="str">
        <f>IF(Table1[[#This Row],[Age]]&lt;=10,"Child",IF(Table1[[#This Row],[Age]]&lt;=20,"Teen", IF(Table1[[#This Row],[Age]]&lt;=40, "Young Adult",IF(Table1[[#This Row],[Age]]&lt;=60, "Middle Age","Old Age"))))</f>
        <v>Old Age</v>
      </c>
      <c r="D4580" t="s">
        <v>5050</v>
      </c>
      <c r="E4580" t="s">
        <v>47</v>
      </c>
      <c r="F4580" t="s">
        <v>44</v>
      </c>
      <c r="G4580" s="2">
        <v>44462</v>
      </c>
      <c r="H4580" s="1">
        <f>YEAR(Table1[[#This Row],[Date_of_Diagnosis]])</f>
        <v>2021</v>
      </c>
      <c r="I4580" t="s">
        <v>48</v>
      </c>
      <c r="J4580" t="s">
        <v>45</v>
      </c>
      <c r="K4580" t="b">
        <v>1</v>
      </c>
      <c r="L4580">
        <v>2</v>
      </c>
      <c r="M4580">
        <v>7</v>
      </c>
      <c r="N4580" t="s">
        <v>12</v>
      </c>
      <c r="O4580">
        <v>15</v>
      </c>
      <c r="P4580" t="str">
        <f>IF(Table1[[#This Row],[Survival_Time_Months]]&lt;12,"&lt;1 Year",IF(Table1[[#This Row],[Survival_Time_Months]]&lt;60,"1-5 Years","5+ Years"))</f>
        <v>1-5 Years</v>
      </c>
      <c r="Q4580" t="s">
        <v>14</v>
      </c>
      <c r="R4580" t="b">
        <v>1</v>
      </c>
      <c r="S4580" t="s">
        <v>23</v>
      </c>
    </row>
    <row r="4581" spans="1:19" x14ac:dyDescent="0.35">
      <c r="A4581" t="s">
        <v>4626</v>
      </c>
      <c r="B4581">
        <v>25</v>
      </c>
      <c r="C4581" t="str">
        <f>IF(Table1[[#This Row],[Age]]&lt;=10,"Child",IF(Table1[[#This Row],[Age]]&lt;=20,"Teen", IF(Table1[[#This Row],[Age]]&lt;=40, "Young Adult",IF(Table1[[#This Row],[Age]]&lt;=60, "Middle Age","Old Age"))))</f>
        <v>Young Adult</v>
      </c>
      <c r="D4581" t="s">
        <v>5050</v>
      </c>
      <c r="E4581" t="s">
        <v>47</v>
      </c>
      <c r="F4581" t="s">
        <v>36</v>
      </c>
      <c r="G4581" s="2">
        <v>44150</v>
      </c>
      <c r="H4581" s="1">
        <f>YEAR(Table1[[#This Row],[Date_of_Diagnosis]])</f>
        <v>2020</v>
      </c>
      <c r="I4581" t="s">
        <v>51</v>
      </c>
      <c r="J4581" t="s">
        <v>38</v>
      </c>
      <c r="K4581" t="b">
        <v>1</v>
      </c>
      <c r="L4581">
        <v>30</v>
      </c>
      <c r="M4581">
        <v>2</v>
      </c>
      <c r="N4581" t="s">
        <v>9</v>
      </c>
      <c r="O4581">
        <v>105</v>
      </c>
      <c r="P4581" t="str">
        <f>IF(Table1[[#This Row],[Survival_Time_Months]]&lt;12,"&lt;1 Year",IF(Table1[[#This Row],[Survival_Time_Months]]&lt;60,"1-5 Years","5+ Years"))</f>
        <v>5+ Years</v>
      </c>
      <c r="Q4581" t="s">
        <v>10</v>
      </c>
      <c r="R4581" t="b">
        <v>0</v>
      </c>
      <c r="S4581" t="s">
        <v>20</v>
      </c>
    </row>
    <row r="4582" spans="1:19" x14ac:dyDescent="0.35">
      <c r="A4582" t="s">
        <v>4627</v>
      </c>
      <c r="B4582">
        <v>90</v>
      </c>
      <c r="C4582" t="str">
        <f>IF(Table1[[#This Row],[Age]]&lt;=10,"Child",IF(Table1[[#This Row],[Age]]&lt;=20,"Teen", IF(Table1[[#This Row],[Age]]&lt;=40, "Young Adult",IF(Table1[[#This Row],[Age]]&lt;=60, "Middle Age","Old Age"))))</f>
        <v>Old Age</v>
      </c>
      <c r="D4582" t="s">
        <v>5049</v>
      </c>
      <c r="E4582" t="s">
        <v>47</v>
      </c>
      <c r="F4582" t="s">
        <v>41</v>
      </c>
      <c r="G4582" s="2">
        <v>44041</v>
      </c>
      <c r="H4582" s="1">
        <f>YEAR(Table1[[#This Row],[Date_of_Diagnosis]])</f>
        <v>2020</v>
      </c>
      <c r="I4582" t="s">
        <v>42</v>
      </c>
      <c r="J4582" t="s">
        <v>2</v>
      </c>
      <c r="K4582" t="b">
        <v>0</v>
      </c>
      <c r="L4582">
        <v>11</v>
      </c>
      <c r="M4582">
        <v>15</v>
      </c>
      <c r="N4582" t="s">
        <v>9</v>
      </c>
      <c r="O4582">
        <v>79</v>
      </c>
      <c r="P4582" t="str">
        <f>IF(Table1[[#This Row],[Survival_Time_Months]]&lt;12,"&lt;1 Year",IF(Table1[[#This Row],[Survival_Time_Months]]&lt;60,"1-5 Years","5+ Years"))</f>
        <v>5+ Years</v>
      </c>
      <c r="Q4582" t="s">
        <v>10</v>
      </c>
      <c r="R4582" t="b">
        <v>0</v>
      </c>
      <c r="S4582" t="s">
        <v>21</v>
      </c>
    </row>
    <row r="4583" spans="1:19" x14ac:dyDescent="0.35">
      <c r="A4583" t="s">
        <v>4628</v>
      </c>
      <c r="B4583">
        <v>20</v>
      </c>
      <c r="C4583" t="str">
        <f>IF(Table1[[#This Row],[Age]]&lt;=10,"Child",IF(Table1[[#This Row],[Age]]&lt;=20,"Teen", IF(Table1[[#This Row],[Age]]&lt;=40, "Young Adult",IF(Table1[[#This Row],[Age]]&lt;=60, "Middle Age","Old Age"))))</f>
        <v>Teen</v>
      </c>
      <c r="D4583" t="s">
        <v>5049</v>
      </c>
      <c r="E4583" t="s">
        <v>50</v>
      </c>
      <c r="F4583" t="s">
        <v>41</v>
      </c>
      <c r="G4583" s="2">
        <v>43690</v>
      </c>
      <c r="H4583" s="1">
        <f>YEAR(Table1[[#This Row],[Date_of_Diagnosis]])</f>
        <v>2019</v>
      </c>
      <c r="I4583" t="s">
        <v>37</v>
      </c>
      <c r="J4583" t="s">
        <v>45</v>
      </c>
      <c r="K4583" t="b">
        <v>1</v>
      </c>
      <c r="L4583">
        <v>53</v>
      </c>
      <c r="M4583">
        <v>8</v>
      </c>
      <c r="N4583" t="s">
        <v>15</v>
      </c>
      <c r="O4583">
        <v>87</v>
      </c>
      <c r="P4583" t="str">
        <f>IF(Table1[[#This Row],[Survival_Time_Months]]&lt;12,"&lt;1 Year",IF(Table1[[#This Row],[Survival_Time_Months]]&lt;60,"1-5 Years","5+ Years"))</f>
        <v>5+ Years</v>
      </c>
      <c r="Q4583" t="s">
        <v>10</v>
      </c>
      <c r="R4583" t="b">
        <v>1</v>
      </c>
      <c r="S4583" t="s">
        <v>18</v>
      </c>
    </row>
    <row r="4584" spans="1:19" x14ac:dyDescent="0.35">
      <c r="A4584" t="s">
        <v>4629</v>
      </c>
      <c r="B4584">
        <v>47</v>
      </c>
      <c r="C4584" t="str">
        <f>IF(Table1[[#This Row],[Age]]&lt;=10,"Child",IF(Table1[[#This Row],[Age]]&lt;=20,"Teen", IF(Table1[[#This Row],[Age]]&lt;=40, "Young Adult",IF(Table1[[#This Row],[Age]]&lt;=60, "Middle Age","Old Age"))))</f>
        <v>Middle Age</v>
      </c>
      <c r="D4584" t="s">
        <v>40</v>
      </c>
      <c r="E4584" t="s">
        <v>35</v>
      </c>
      <c r="F4584" t="s">
        <v>44</v>
      </c>
      <c r="G4584" s="2">
        <v>45121</v>
      </c>
      <c r="H4584" s="1">
        <f>YEAR(Table1[[#This Row],[Date_of_Diagnosis]])</f>
        <v>2023</v>
      </c>
      <c r="I4584" t="s">
        <v>48</v>
      </c>
      <c r="J4584" t="s">
        <v>2</v>
      </c>
      <c r="K4584" t="b">
        <v>0</v>
      </c>
      <c r="L4584">
        <v>39</v>
      </c>
      <c r="M4584">
        <v>19</v>
      </c>
      <c r="N4584" t="s">
        <v>12</v>
      </c>
      <c r="O4584">
        <v>8</v>
      </c>
      <c r="P4584" t="str">
        <f>IF(Table1[[#This Row],[Survival_Time_Months]]&lt;12,"&lt;1 Year",IF(Table1[[#This Row],[Survival_Time_Months]]&lt;60,"1-5 Years","5+ Years"))</f>
        <v>&lt;1 Year</v>
      </c>
      <c r="Q4584" t="s">
        <v>14</v>
      </c>
      <c r="R4584" t="b">
        <v>1</v>
      </c>
      <c r="S4584" t="s">
        <v>21</v>
      </c>
    </row>
    <row r="4585" spans="1:19" x14ac:dyDescent="0.35">
      <c r="A4585" t="s">
        <v>4630</v>
      </c>
      <c r="B4585">
        <v>87</v>
      </c>
      <c r="C4585" t="str">
        <f>IF(Table1[[#This Row],[Age]]&lt;=10,"Child",IF(Table1[[#This Row],[Age]]&lt;=20,"Teen", IF(Table1[[#This Row],[Age]]&lt;=40, "Young Adult",IF(Table1[[#This Row],[Age]]&lt;=60, "Middle Age","Old Age"))))</f>
        <v>Old Age</v>
      </c>
      <c r="D4585" t="s">
        <v>5050</v>
      </c>
      <c r="E4585" t="s">
        <v>50</v>
      </c>
      <c r="F4585" t="s">
        <v>44</v>
      </c>
      <c r="G4585" s="2">
        <v>43573</v>
      </c>
      <c r="H4585" s="1">
        <f>YEAR(Table1[[#This Row],[Date_of_Diagnosis]])</f>
        <v>2019</v>
      </c>
      <c r="I4585" t="s">
        <v>37</v>
      </c>
      <c r="J4585" t="s">
        <v>2</v>
      </c>
      <c r="K4585" t="b">
        <v>0</v>
      </c>
      <c r="L4585">
        <v>67</v>
      </c>
      <c r="M4585">
        <v>0</v>
      </c>
      <c r="N4585" t="s">
        <v>9</v>
      </c>
      <c r="O4585">
        <v>119</v>
      </c>
      <c r="P4585" t="str">
        <f>IF(Table1[[#This Row],[Survival_Time_Months]]&lt;12,"&lt;1 Year",IF(Table1[[#This Row],[Survival_Time_Months]]&lt;60,"1-5 Years","5+ Years"))</f>
        <v>5+ Years</v>
      </c>
      <c r="Q4585" t="s">
        <v>14</v>
      </c>
      <c r="R4585" t="b">
        <v>1</v>
      </c>
      <c r="S4585" t="s">
        <v>20</v>
      </c>
    </row>
    <row r="4586" spans="1:19" x14ac:dyDescent="0.35">
      <c r="A4586" t="s">
        <v>4631</v>
      </c>
      <c r="B4586">
        <v>13</v>
      </c>
      <c r="C4586" t="str">
        <f>IF(Table1[[#This Row],[Age]]&lt;=10,"Child",IF(Table1[[#This Row],[Age]]&lt;=20,"Teen", IF(Table1[[#This Row],[Age]]&lt;=40, "Young Adult",IF(Table1[[#This Row],[Age]]&lt;=60, "Middle Age","Old Age"))))</f>
        <v>Teen</v>
      </c>
      <c r="D4586" t="s">
        <v>5050</v>
      </c>
      <c r="E4586" t="s">
        <v>47</v>
      </c>
      <c r="F4586" t="s">
        <v>36</v>
      </c>
      <c r="G4586" s="2">
        <v>44259</v>
      </c>
      <c r="H4586" s="1">
        <f>YEAR(Table1[[#This Row],[Date_of_Diagnosis]])</f>
        <v>2021</v>
      </c>
      <c r="I4586" t="s">
        <v>42</v>
      </c>
      <c r="J4586" t="s">
        <v>45</v>
      </c>
      <c r="K4586" t="b">
        <v>1</v>
      </c>
      <c r="L4586">
        <v>16</v>
      </c>
      <c r="M4586">
        <v>18</v>
      </c>
      <c r="N4586" t="s">
        <v>12</v>
      </c>
      <c r="O4586">
        <v>85</v>
      </c>
      <c r="P4586" t="str">
        <f>IF(Table1[[#This Row],[Survival_Time_Months]]&lt;12,"&lt;1 Year",IF(Table1[[#This Row],[Survival_Time_Months]]&lt;60,"1-5 Years","5+ Years"))</f>
        <v>5+ Years</v>
      </c>
      <c r="Q4586" t="s">
        <v>10</v>
      </c>
      <c r="R4586" t="b">
        <v>1</v>
      </c>
      <c r="S4586" t="s">
        <v>21</v>
      </c>
    </row>
    <row r="4587" spans="1:19" x14ac:dyDescent="0.35">
      <c r="A4587" t="s">
        <v>4632</v>
      </c>
      <c r="B4587">
        <v>39</v>
      </c>
      <c r="C4587" t="str">
        <f>IF(Table1[[#This Row],[Age]]&lt;=10,"Child",IF(Table1[[#This Row],[Age]]&lt;=20,"Teen", IF(Table1[[#This Row],[Age]]&lt;=40, "Young Adult",IF(Table1[[#This Row],[Age]]&lt;=60, "Middle Age","Old Age"))))</f>
        <v>Young Adult</v>
      </c>
      <c r="D4587" t="s">
        <v>5049</v>
      </c>
      <c r="E4587" t="s">
        <v>50</v>
      </c>
      <c r="F4587" t="s">
        <v>36</v>
      </c>
      <c r="G4587" s="2">
        <v>45530</v>
      </c>
      <c r="H4587" s="1">
        <f>YEAR(Table1[[#This Row],[Date_of_Diagnosis]])</f>
        <v>2024</v>
      </c>
      <c r="I4587" t="s">
        <v>48</v>
      </c>
      <c r="J4587" t="s">
        <v>2</v>
      </c>
      <c r="K4587" t="b">
        <v>1</v>
      </c>
      <c r="L4587">
        <v>11</v>
      </c>
      <c r="M4587">
        <v>18</v>
      </c>
      <c r="N4587" t="s">
        <v>9</v>
      </c>
      <c r="O4587">
        <v>46</v>
      </c>
      <c r="P4587" t="str">
        <f>IF(Table1[[#This Row],[Survival_Time_Months]]&lt;12,"&lt;1 Year",IF(Table1[[#This Row],[Survival_Time_Months]]&lt;60,"1-5 Years","5+ Years"))</f>
        <v>1-5 Years</v>
      </c>
      <c r="Q4587" t="s">
        <v>14</v>
      </c>
      <c r="R4587" t="b">
        <v>1</v>
      </c>
      <c r="S4587" t="s">
        <v>22</v>
      </c>
    </row>
    <row r="4588" spans="1:19" x14ac:dyDescent="0.35">
      <c r="A4588" t="s">
        <v>4633</v>
      </c>
      <c r="B4588">
        <v>25</v>
      </c>
      <c r="C4588" t="str">
        <f>IF(Table1[[#This Row],[Age]]&lt;=10,"Child",IF(Table1[[#This Row],[Age]]&lt;=20,"Teen", IF(Table1[[#This Row],[Age]]&lt;=40, "Young Adult",IF(Table1[[#This Row],[Age]]&lt;=60, "Middle Age","Old Age"))))</f>
        <v>Young Adult</v>
      </c>
      <c r="D4588" t="s">
        <v>5050</v>
      </c>
      <c r="E4588" t="s">
        <v>50</v>
      </c>
      <c r="F4588" t="s">
        <v>36</v>
      </c>
      <c r="G4588" s="2">
        <v>43732</v>
      </c>
      <c r="H4588" s="1">
        <f>YEAR(Table1[[#This Row],[Date_of_Diagnosis]])</f>
        <v>2019</v>
      </c>
      <c r="I4588" t="s">
        <v>42</v>
      </c>
      <c r="J4588" t="s">
        <v>38</v>
      </c>
      <c r="K4588" t="b">
        <v>1</v>
      </c>
      <c r="L4588">
        <v>70</v>
      </c>
      <c r="M4588">
        <v>13</v>
      </c>
      <c r="N4588" t="s">
        <v>15</v>
      </c>
      <c r="O4588">
        <v>38</v>
      </c>
      <c r="P4588" t="str">
        <f>IF(Table1[[#This Row],[Survival_Time_Months]]&lt;12,"&lt;1 Year",IF(Table1[[#This Row],[Survival_Time_Months]]&lt;60,"1-5 Years","5+ Years"))</f>
        <v>1-5 Years</v>
      </c>
      <c r="Q4588" t="s">
        <v>10</v>
      </c>
      <c r="R4588" t="b">
        <v>0</v>
      </c>
      <c r="S4588" t="s">
        <v>23</v>
      </c>
    </row>
    <row r="4589" spans="1:19" x14ac:dyDescent="0.35">
      <c r="A4589" t="s">
        <v>4634</v>
      </c>
      <c r="B4589">
        <v>34</v>
      </c>
      <c r="C4589" t="str">
        <f>IF(Table1[[#This Row],[Age]]&lt;=10,"Child",IF(Table1[[#This Row],[Age]]&lt;=20,"Teen", IF(Table1[[#This Row],[Age]]&lt;=40, "Young Adult",IF(Table1[[#This Row],[Age]]&lt;=60, "Middle Age","Old Age"))))</f>
        <v>Young Adult</v>
      </c>
      <c r="D4589" t="s">
        <v>5050</v>
      </c>
      <c r="E4589" t="s">
        <v>47</v>
      </c>
      <c r="F4589" t="s">
        <v>41</v>
      </c>
      <c r="G4589" s="2">
        <v>44256</v>
      </c>
      <c r="H4589" s="1">
        <f>YEAR(Table1[[#This Row],[Date_of_Diagnosis]])</f>
        <v>2021</v>
      </c>
      <c r="I4589" t="s">
        <v>42</v>
      </c>
      <c r="J4589" t="s">
        <v>38</v>
      </c>
      <c r="K4589" t="b">
        <v>1</v>
      </c>
      <c r="L4589">
        <v>8</v>
      </c>
      <c r="M4589">
        <v>13</v>
      </c>
      <c r="N4589" t="s">
        <v>12</v>
      </c>
      <c r="O4589">
        <v>47</v>
      </c>
      <c r="P4589" t="str">
        <f>IF(Table1[[#This Row],[Survival_Time_Months]]&lt;12,"&lt;1 Year",IF(Table1[[#This Row],[Survival_Time_Months]]&lt;60,"1-5 Years","5+ Years"))</f>
        <v>1-5 Years</v>
      </c>
      <c r="Q4589" t="s">
        <v>14</v>
      </c>
      <c r="R4589" t="b">
        <v>0</v>
      </c>
      <c r="S4589" t="s">
        <v>21</v>
      </c>
    </row>
    <row r="4590" spans="1:19" x14ac:dyDescent="0.35">
      <c r="A4590" t="s">
        <v>4635</v>
      </c>
      <c r="B4590">
        <v>85</v>
      </c>
      <c r="C4590" t="str">
        <f>IF(Table1[[#This Row],[Age]]&lt;=10,"Child",IF(Table1[[#This Row],[Age]]&lt;=20,"Teen", IF(Table1[[#This Row],[Age]]&lt;=40, "Young Adult",IF(Table1[[#This Row],[Age]]&lt;=60, "Middle Age","Old Age"))))</f>
        <v>Old Age</v>
      </c>
      <c r="D4590" t="s">
        <v>5050</v>
      </c>
      <c r="E4590" t="s">
        <v>50</v>
      </c>
      <c r="F4590" t="s">
        <v>36</v>
      </c>
      <c r="G4590" s="2">
        <v>44218</v>
      </c>
      <c r="H4590" s="1">
        <f>YEAR(Table1[[#This Row],[Date_of_Diagnosis]])</f>
        <v>2021</v>
      </c>
      <c r="I4590" t="s">
        <v>42</v>
      </c>
      <c r="J4590" t="s">
        <v>38</v>
      </c>
      <c r="K4590" t="b">
        <v>1</v>
      </c>
      <c r="L4590">
        <v>16</v>
      </c>
      <c r="M4590">
        <v>4</v>
      </c>
      <c r="N4590" t="s">
        <v>15</v>
      </c>
      <c r="O4590">
        <v>52</v>
      </c>
      <c r="P4590" t="str">
        <f>IF(Table1[[#This Row],[Survival_Time_Months]]&lt;12,"&lt;1 Year",IF(Table1[[#This Row],[Survival_Time_Months]]&lt;60,"1-5 Years","5+ Years"))</f>
        <v>1-5 Years</v>
      </c>
      <c r="Q4590" t="s">
        <v>10</v>
      </c>
      <c r="R4590" t="b">
        <v>1</v>
      </c>
      <c r="S4590" t="s">
        <v>23</v>
      </c>
    </row>
    <row r="4591" spans="1:19" x14ac:dyDescent="0.35">
      <c r="A4591" t="s">
        <v>4636</v>
      </c>
      <c r="B4591">
        <v>74</v>
      </c>
      <c r="C4591" t="str">
        <f>IF(Table1[[#This Row],[Age]]&lt;=10,"Child",IF(Table1[[#This Row],[Age]]&lt;=20,"Teen", IF(Table1[[#This Row],[Age]]&lt;=40, "Young Adult",IF(Table1[[#This Row],[Age]]&lt;=60, "Middle Age","Old Age"))))</f>
        <v>Old Age</v>
      </c>
      <c r="D4591" t="s">
        <v>5050</v>
      </c>
      <c r="E4591" t="s">
        <v>50</v>
      </c>
      <c r="F4591" t="s">
        <v>36</v>
      </c>
      <c r="G4591" s="2">
        <v>44638</v>
      </c>
      <c r="H4591" s="1">
        <f>YEAR(Table1[[#This Row],[Date_of_Diagnosis]])</f>
        <v>2022</v>
      </c>
      <c r="I4591" t="s">
        <v>42</v>
      </c>
      <c r="J4591" t="s">
        <v>45</v>
      </c>
      <c r="K4591" t="b">
        <v>1</v>
      </c>
      <c r="L4591">
        <v>30</v>
      </c>
      <c r="M4591">
        <v>20</v>
      </c>
      <c r="N4591" t="s">
        <v>12</v>
      </c>
      <c r="O4591">
        <v>107</v>
      </c>
      <c r="P4591" t="str">
        <f>IF(Table1[[#This Row],[Survival_Time_Months]]&lt;12,"&lt;1 Year",IF(Table1[[#This Row],[Survival_Time_Months]]&lt;60,"1-5 Years","5+ Years"))</f>
        <v>5+ Years</v>
      </c>
      <c r="Q4591" t="s">
        <v>10</v>
      </c>
      <c r="R4591" t="b">
        <v>1</v>
      </c>
      <c r="S4591" t="s">
        <v>13</v>
      </c>
    </row>
    <row r="4592" spans="1:19" x14ac:dyDescent="0.35">
      <c r="A4592" t="s">
        <v>4637</v>
      </c>
      <c r="B4592">
        <v>19</v>
      </c>
      <c r="C4592" t="str">
        <f>IF(Table1[[#This Row],[Age]]&lt;=10,"Child",IF(Table1[[#This Row],[Age]]&lt;=20,"Teen", IF(Table1[[#This Row],[Age]]&lt;=40, "Young Adult",IF(Table1[[#This Row],[Age]]&lt;=60, "Middle Age","Old Age"))))</f>
        <v>Teen</v>
      </c>
      <c r="D4592" t="s">
        <v>40</v>
      </c>
      <c r="E4592" t="s">
        <v>50</v>
      </c>
      <c r="F4592" t="s">
        <v>41</v>
      </c>
      <c r="G4592" s="2">
        <v>43959</v>
      </c>
      <c r="H4592" s="1">
        <f>YEAR(Table1[[#This Row],[Date_of_Diagnosis]])</f>
        <v>2020</v>
      </c>
      <c r="I4592" t="s">
        <v>37</v>
      </c>
      <c r="J4592" t="s">
        <v>2</v>
      </c>
      <c r="K4592" t="b">
        <v>0</v>
      </c>
      <c r="L4592">
        <v>66</v>
      </c>
      <c r="M4592">
        <v>2</v>
      </c>
      <c r="N4592" t="s">
        <v>9</v>
      </c>
      <c r="O4592">
        <v>11</v>
      </c>
      <c r="P4592" t="str">
        <f>IF(Table1[[#This Row],[Survival_Time_Months]]&lt;12,"&lt;1 Year",IF(Table1[[#This Row],[Survival_Time_Months]]&lt;60,"1-5 Years","5+ Years"))</f>
        <v>&lt;1 Year</v>
      </c>
      <c r="Q4592" t="s">
        <v>14</v>
      </c>
      <c r="R4592" t="b">
        <v>1</v>
      </c>
      <c r="S4592" t="s">
        <v>20</v>
      </c>
    </row>
    <row r="4593" spans="1:19" x14ac:dyDescent="0.35">
      <c r="A4593" t="s">
        <v>4638</v>
      </c>
      <c r="B4593">
        <v>33</v>
      </c>
      <c r="C4593" t="str">
        <f>IF(Table1[[#This Row],[Age]]&lt;=10,"Child",IF(Table1[[#This Row],[Age]]&lt;=20,"Teen", IF(Table1[[#This Row],[Age]]&lt;=40, "Young Adult",IF(Table1[[#This Row],[Age]]&lt;=60, "Middle Age","Old Age"))))</f>
        <v>Young Adult</v>
      </c>
      <c r="D4593" t="s">
        <v>40</v>
      </c>
      <c r="E4593" t="s">
        <v>47</v>
      </c>
      <c r="F4593" t="s">
        <v>41</v>
      </c>
      <c r="G4593" s="2">
        <v>43669</v>
      </c>
      <c r="H4593" s="1">
        <f>YEAR(Table1[[#This Row],[Date_of_Diagnosis]])</f>
        <v>2019</v>
      </c>
      <c r="I4593" t="s">
        <v>48</v>
      </c>
      <c r="J4593" t="s">
        <v>2</v>
      </c>
      <c r="K4593" t="b">
        <v>1</v>
      </c>
      <c r="L4593">
        <v>44</v>
      </c>
      <c r="M4593">
        <v>9</v>
      </c>
      <c r="N4593" t="s">
        <v>9</v>
      </c>
      <c r="O4593">
        <v>86</v>
      </c>
      <c r="P4593" t="str">
        <f>IF(Table1[[#This Row],[Survival_Time_Months]]&lt;12,"&lt;1 Year",IF(Table1[[#This Row],[Survival_Time_Months]]&lt;60,"1-5 Years","5+ Years"))</f>
        <v>5+ Years</v>
      </c>
      <c r="Q4593" t="s">
        <v>14</v>
      </c>
      <c r="R4593" t="b">
        <v>0</v>
      </c>
      <c r="S4593" t="s">
        <v>23</v>
      </c>
    </row>
    <row r="4594" spans="1:19" x14ac:dyDescent="0.35">
      <c r="A4594" t="s">
        <v>4639</v>
      </c>
      <c r="B4594">
        <v>27</v>
      </c>
      <c r="C4594" t="str">
        <f>IF(Table1[[#This Row],[Age]]&lt;=10,"Child",IF(Table1[[#This Row],[Age]]&lt;=20,"Teen", IF(Table1[[#This Row],[Age]]&lt;=40, "Young Adult",IF(Table1[[#This Row],[Age]]&lt;=60, "Middle Age","Old Age"))))</f>
        <v>Young Adult</v>
      </c>
      <c r="D4594" t="s">
        <v>5049</v>
      </c>
      <c r="E4594" t="s">
        <v>35</v>
      </c>
      <c r="F4594" t="s">
        <v>36</v>
      </c>
      <c r="G4594" s="2">
        <v>45653</v>
      </c>
      <c r="H4594" s="1">
        <f>YEAR(Table1[[#This Row],[Date_of_Diagnosis]])</f>
        <v>2024</v>
      </c>
      <c r="I4594" t="s">
        <v>37</v>
      </c>
      <c r="J4594" t="s">
        <v>45</v>
      </c>
      <c r="K4594" t="b">
        <v>0</v>
      </c>
      <c r="L4594">
        <v>17</v>
      </c>
      <c r="M4594">
        <v>0</v>
      </c>
      <c r="N4594" t="s">
        <v>15</v>
      </c>
      <c r="O4594">
        <v>7</v>
      </c>
      <c r="P4594" t="str">
        <f>IF(Table1[[#This Row],[Survival_Time_Months]]&lt;12,"&lt;1 Year",IF(Table1[[#This Row],[Survival_Time_Months]]&lt;60,"1-5 Years","5+ Years"))</f>
        <v>&lt;1 Year</v>
      </c>
      <c r="Q4594" t="s">
        <v>10</v>
      </c>
      <c r="R4594" t="b">
        <v>1</v>
      </c>
      <c r="S4594" t="s">
        <v>17</v>
      </c>
    </row>
    <row r="4595" spans="1:19" x14ac:dyDescent="0.35">
      <c r="A4595" t="s">
        <v>4640</v>
      </c>
      <c r="B4595">
        <v>17</v>
      </c>
      <c r="C4595" t="str">
        <f>IF(Table1[[#This Row],[Age]]&lt;=10,"Child",IF(Table1[[#This Row],[Age]]&lt;=20,"Teen", IF(Table1[[#This Row],[Age]]&lt;=40, "Young Adult",IF(Table1[[#This Row],[Age]]&lt;=60, "Middle Age","Old Age"))))</f>
        <v>Teen</v>
      </c>
      <c r="D4595" t="s">
        <v>5050</v>
      </c>
      <c r="E4595" t="s">
        <v>47</v>
      </c>
      <c r="F4595" t="s">
        <v>44</v>
      </c>
      <c r="G4595" s="2">
        <v>43705</v>
      </c>
      <c r="H4595" s="1">
        <f>YEAR(Table1[[#This Row],[Date_of_Diagnosis]])</f>
        <v>2019</v>
      </c>
      <c r="I4595" t="s">
        <v>37</v>
      </c>
      <c r="J4595" t="s">
        <v>2</v>
      </c>
      <c r="K4595" t="b">
        <v>1</v>
      </c>
      <c r="L4595">
        <v>15</v>
      </c>
      <c r="M4595">
        <v>5</v>
      </c>
      <c r="N4595" t="s">
        <v>12</v>
      </c>
      <c r="O4595">
        <v>67</v>
      </c>
      <c r="P4595" t="str">
        <f>IF(Table1[[#This Row],[Survival_Time_Months]]&lt;12,"&lt;1 Year",IF(Table1[[#This Row],[Survival_Time_Months]]&lt;60,"1-5 Years","5+ Years"))</f>
        <v>5+ Years</v>
      </c>
      <c r="Q4595" t="s">
        <v>10</v>
      </c>
      <c r="R4595" t="b">
        <v>0</v>
      </c>
      <c r="S4595" t="s">
        <v>19</v>
      </c>
    </row>
    <row r="4596" spans="1:19" x14ac:dyDescent="0.35">
      <c r="A4596" t="s">
        <v>4641</v>
      </c>
      <c r="B4596">
        <v>57</v>
      </c>
      <c r="C4596" t="str">
        <f>IF(Table1[[#This Row],[Age]]&lt;=10,"Child",IF(Table1[[#This Row],[Age]]&lt;=20,"Teen", IF(Table1[[#This Row],[Age]]&lt;=40, "Young Adult",IF(Table1[[#This Row],[Age]]&lt;=60, "Middle Age","Old Age"))))</f>
        <v>Middle Age</v>
      </c>
      <c r="D4596" t="s">
        <v>40</v>
      </c>
      <c r="E4596" t="s">
        <v>47</v>
      </c>
      <c r="F4596" t="s">
        <v>44</v>
      </c>
      <c r="G4596" s="2">
        <v>45336</v>
      </c>
      <c r="H4596" s="1">
        <f>YEAR(Table1[[#This Row],[Date_of_Diagnosis]])</f>
        <v>2024</v>
      </c>
      <c r="I4596" t="s">
        <v>48</v>
      </c>
      <c r="J4596" t="s">
        <v>45</v>
      </c>
      <c r="K4596" t="b">
        <v>0</v>
      </c>
      <c r="L4596">
        <v>29</v>
      </c>
      <c r="M4596">
        <v>2</v>
      </c>
      <c r="N4596" t="s">
        <v>12</v>
      </c>
      <c r="O4596">
        <v>120</v>
      </c>
      <c r="P4596" t="str">
        <f>IF(Table1[[#This Row],[Survival_Time_Months]]&lt;12,"&lt;1 Year",IF(Table1[[#This Row],[Survival_Time_Months]]&lt;60,"1-5 Years","5+ Years"))</f>
        <v>5+ Years</v>
      </c>
      <c r="Q4596" t="s">
        <v>10</v>
      </c>
      <c r="R4596" t="b">
        <v>0</v>
      </c>
      <c r="S4596" t="s">
        <v>21</v>
      </c>
    </row>
    <row r="4597" spans="1:19" x14ac:dyDescent="0.35">
      <c r="A4597" t="s">
        <v>4642</v>
      </c>
      <c r="B4597">
        <v>26</v>
      </c>
      <c r="C4597" t="str">
        <f>IF(Table1[[#This Row],[Age]]&lt;=10,"Child",IF(Table1[[#This Row],[Age]]&lt;=20,"Teen", IF(Table1[[#This Row],[Age]]&lt;=40, "Young Adult",IF(Table1[[#This Row],[Age]]&lt;=60, "Middle Age","Old Age"))))</f>
        <v>Young Adult</v>
      </c>
      <c r="D4597" t="s">
        <v>5050</v>
      </c>
      <c r="E4597" t="s">
        <v>47</v>
      </c>
      <c r="F4597" t="s">
        <v>36</v>
      </c>
      <c r="G4597" s="2">
        <v>43806</v>
      </c>
      <c r="H4597" s="1">
        <f>YEAR(Table1[[#This Row],[Date_of_Diagnosis]])</f>
        <v>2019</v>
      </c>
      <c r="I4597" t="s">
        <v>37</v>
      </c>
      <c r="J4597" t="s">
        <v>38</v>
      </c>
      <c r="K4597" t="b">
        <v>1</v>
      </c>
      <c r="L4597">
        <v>58</v>
      </c>
      <c r="M4597">
        <v>10</v>
      </c>
      <c r="N4597" t="s">
        <v>12</v>
      </c>
      <c r="O4597">
        <v>47</v>
      </c>
      <c r="P4597" t="str">
        <f>IF(Table1[[#This Row],[Survival_Time_Months]]&lt;12,"&lt;1 Year",IF(Table1[[#This Row],[Survival_Time_Months]]&lt;60,"1-5 Years","5+ Years"))</f>
        <v>1-5 Years</v>
      </c>
      <c r="Q4597" t="s">
        <v>10</v>
      </c>
      <c r="R4597" t="b">
        <v>1</v>
      </c>
      <c r="S4597" t="s">
        <v>16</v>
      </c>
    </row>
    <row r="4598" spans="1:19" x14ac:dyDescent="0.35">
      <c r="A4598" t="s">
        <v>4643</v>
      </c>
      <c r="B4598">
        <v>53</v>
      </c>
      <c r="C4598" t="str">
        <f>IF(Table1[[#This Row],[Age]]&lt;=10,"Child",IF(Table1[[#This Row],[Age]]&lt;=20,"Teen", IF(Table1[[#This Row],[Age]]&lt;=40, "Young Adult",IF(Table1[[#This Row],[Age]]&lt;=60, "Middle Age","Old Age"))))</f>
        <v>Middle Age</v>
      </c>
      <c r="D4598" t="s">
        <v>5050</v>
      </c>
      <c r="E4598" t="s">
        <v>47</v>
      </c>
      <c r="F4598" t="s">
        <v>41</v>
      </c>
      <c r="G4598" s="2">
        <v>44615</v>
      </c>
      <c r="H4598" s="1">
        <f>YEAR(Table1[[#This Row],[Date_of_Diagnosis]])</f>
        <v>2022</v>
      </c>
      <c r="I4598" t="s">
        <v>48</v>
      </c>
      <c r="J4598" t="s">
        <v>38</v>
      </c>
      <c r="K4598" t="b">
        <v>1</v>
      </c>
      <c r="L4598">
        <v>59</v>
      </c>
      <c r="M4598">
        <v>15</v>
      </c>
      <c r="N4598" t="s">
        <v>15</v>
      </c>
      <c r="O4598">
        <v>33</v>
      </c>
      <c r="P4598" t="str">
        <f>IF(Table1[[#This Row],[Survival_Time_Months]]&lt;12,"&lt;1 Year",IF(Table1[[#This Row],[Survival_Time_Months]]&lt;60,"1-5 Years","5+ Years"))</f>
        <v>1-5 Years</v>
      </c>
      <c r="Q4598" t="s">
        <v>14</v>
      </c>
      <c r="R4598" t="b">
        <v>1</v>
      </c>
      <c r="S4598" t="s">
        <v>23</v>
      </c>
    </row>
    <row r="4599" spans="1:19" x14ac:dyDescent="0.35">
      <c r="A4599" t="s">
        <v>4644</v>
      </c>
      <c r="B4599">
        <v>42</v>
      </c>
      <c r="C4599" t="str">
        <f>IF(Table1[[#This Row],[Age]]&lt;=10,"Child",IF(Table1[[#This Row],[Age]]&lt;=20,"Teen", IF(Table1[[#This Row],[Age]]&lt;=40, "Young Adult",IF(Table1[[#This Row],[Age]]&lt;=60, "Middle Age","Old Age"))))</f>
        <v>Middle Age</v>
      </c>
      <c r="D4599" t="s">
        <v>5049</v>
      </c>
      <c r="E4599" t="s">
        <v>50</v>
      </c>
      <c r="F4599" t="s">
        <v>44</v>
      </c>
      <c r="G4599" s="2">
        <v>43528</v>
      </c>
      <c r="H4599" s="1">
        <f>YEAR(Table1[[#This Row],[Date_of_Diagnosis]])</f>
        <v>2019</v>
      </c>
      <c r="I4599" t="s">
        <v>42</v>
      </c>
      <c r="J4599" t="s">
        <v>2</v>
      </c>
      <c r="K4599" t="b">
        <v>0</v>
      </c>
      <c r="L4599">
        <v>32</v>
      </c>
      <c r="M4599">
        <v>2</v>
      </c>
      <c r="N4599" t="s">
        <v>9</v>
      </c>
      <c r="O4599">
        <v>100</v>
      </c>
      <c r="P4599" t="str">
        <f>IF(Table1[[#This Row],[Survival_Time_Months]]&lt;12,"&lt;1 Year",IF(Table1[[#This Row],[Survival_Time_Months]]&lt;60,"1-5 Years","5+ Years"))</f>
        <v>5+ Years</v>
      </c>
      <c r="Q4599" t="s">
        <v>10</v>
      </c>
      <c r="R4599" t="b">
        <v>1</v>
      </c>
      <c r="S4599" t="s">
        <v>13</v>
      </c>
    </row>
    <row r="4600" spans="1:19" x14ac:dyDescent="0.35">
      <c r="A4600" t="s">
        <v>4645</v>
      </c>
      <c r="B4600">
        <v>51</v>
      </c>
      <c r="C4600" t="str">
        <f>IF(Table1[[#This Row],[Age]]&lt;=10,"Child",IF(Table1[[#This Row],[Age]]&lt;=20,"Teen", IF(Table1[[#This Row],[Age]]&lt;=40, "Young Adult",IF(Table1[[#This Row],[Age]]&lt;=60, "Middle Age","Old Age"))))</f>
        <v>Middle Age</v>
      </c>
      <c r="D4600" t="s">
        <v>40</v>
      </c>
      <c r="E4600" t="s">
        <v>47</v>
      </c>
      <c r="F4600" t="s">
        <v>41</v>
      </c>
      <c r="G4600" s="2">
        <v>43875</v>
      </c>
      <c r="H4600" s="1">
        <f>YEAR(Table1[[#This Row],[Date_of_Diagnosis]])</f>
        <v>2020</v>
      </c>
      <c r="I4600" t="s">
        <v>51</v>
      </c>
      <c r="J4600" t="s">
        <v>2</v>
      </c>
      <c r="K4600" t="b">
        <v>1</v>
      </c>
      <c r="L4600">
        <v>30</v>
      </c>
      <c r="M4600">
        <v>3</v>
      </c>
      <c r="N4600" t="s">
        <v>15</v>
      </c>
      <c r="O4600">
        <v>88</v>
      </c>
      <c r="P4600" t="str">
        <f>IF(Table1[[#This Row],[Survival_Time_Months]]&lt;12,"&lt;1 Year",IF(Table1[[#This Row],[Survival_Time_Months]]&lt;60,"1-5 Years","5+ Years"))</f>
        <v>5+ Years</v>
      </c>
      <c r="Q4600" t="s">
        <v>14</v>
      </c>
      <c r="R4600" t="b">
        <v>1</v>
      </c>
      <c r="S4600" t="s">
        <v>18</v>
      </c>
    </row>
    <row r="4601" spans="1:19" x14ac:dyDescent="0.35">
      <c r="A4601" t="s">
        <v>4646</v>
      </c>
      <c r="B4601">
        <v>37</v>
      </c>
      <c r="C4601" t="str">
        <f>IF(Table1[[#This Row],[Age]]&lt;=10,"Child",IF(Table1[[#This Row],[Age]]&lt;=20,"Teen", IF(Table1[[#This Row],[Age]]&lt;=40, "Young Adult",IF(Table1[[#This Row],[Age]]&lt;=60, "Middle Age","Old Age"))))</f>
        <v>Young Adult</v>
      </c>
      <c r="D4601" t="s">
        <v>5050</v>
      </c>
      <c r="E4601" t="s">
        <v>35</v>
      </c>
      <c r="F4601" t="s">
        <v>44</v>
      </c>
      <c r="G4601" s="2">
        <v>45039</v>
      </c>
      <c r="H4601" s="1">
        <f>YEAR(Table1[[#This Row],[Date_of_Diagnosis]])</f>
        <v>2023</v>
      </c>
      <c r="I4601" t="s">
        <v>51</v>
      </c>
      <c r="J4601" t="s">
        <v>2</v>
      </c>
      <c r="K4601" t="b">
        <v>0</v>
      </c>
      <c r="L4601">
        <v>42</v>
      </c>
      <c r="M4601">
        <v>16</v>
      </c>
      <c r="N4601" t="s">
        <v>9</v>
      </c>
      <c r="O4601">
        <v>60</v>
      </c>
      <c r="P4601" t="str">
        <f>IF(Table1[[#This Row],[Survival_Time_Months]]&lt;12,"&lt;1 Year",IF(Table1[[#This Row],[Survival_Time_Months]]&lt;60,"1-5 Years","5+ Years"))</f>
        <v>5+ Years</v>
      </c>
      <c r="Q4601" t="s">
        <v>14</v>
      </c>
      <c r="R4601" t="b">
        <v>1</v>
      </c>
      <c r="S4601" t="s">
        <v>23</v>
      </c>
    </row>
    <row r="4602" spans="1:19" x14ac:dyDescent="0.35">
      <c r="A4602" t="s">
        <v>4647</v>
      </c>
      <c r="B4602">
        <v>74</v>
      </c>
      <c r="C4602" t="str">
        <f>IF(Table1[[#This Row],[Age]]&lt;=10,"Child",IF(Table1[[#This Row],[Age]]&lt;=20,"Teen", IF(Table1[[#This Row],[Age]]&lt;=40, "Young Adult",IF(Table1[[#This Row],[Age]]&lt;=60, "Middle Age","Old Age"))))</f>
        <v>Old Age</v>
      </c>
      <c r="D4602" t="s">
        <v>40</v>
      </c>
      <c r="E4602" t="s">
        <v>50</v>
      </c>
      <c r="F4602" t="s">
        <v>44</v>
      </c>
      <c r="G4602" s="2">
        <v>45446</v>
      </c>
      <c r="H4602" s="1">
        <f>YEAR(Table1[[#This Row],[Date_of_Diagnosis]])</f>
        <v>2024</v>
      </c>
      <c r="I4602" t="s">
        <v>48</v>
      </c>
      <c r="J4602" t="s">
        <v>45</v>
      </c>
      <c r="K4602" t="b">
        <v>1</v>
      </c>
      <c r="L4602">
        <v>65</v>
      </c>
      <c r="M4602">
        <v>6</v>
      </c>
      <c r="N4602" t="s">
        <v>12</v>
      </c>
      <c r="O4602">
        <v>16</v>
      </c>
      <c r="P4602" t="str">
        <f>IF(Table1[[#This Row],[Survival_Time_Months]]&lt;12,"&lt;1 Year",IF(Table1[[#This Row],[Survival_Time_Months]]&lt;60,"1-5 Years","5+ Years"))</f>
        <v>1-5 Years</v>
      </c>
      <c r="Q4602" t="s">
        <v>14</v>
      </c>
      <c r="R4602" t="b">
        <v>0</v>
      </c>
      <c r="S4602" t="s">
        <v>23</v>
      </c>
    </row>
    <row r="4603" spans="1:19" x14ac:dyDescent="0.35">
      <c r="A4603" t="s">
        <v>4648</v>
      </c>
      <c r="B4603">
        <v>79</v>
      </c>
      <c r="C4603" t="str">
        <f>IF(Table1[[#This Row],[Age]]&lt;=10,"Child",IF(Table1[[#This Row],[Age]]&lt;=20,"Teen", IF(Table1[[#This Row],[Age]]&lt;=40, "Young Adult",IF(Table1[[#This Row],[Age]]&lt;=60, "Middle Age","Old Age"))))</f>
        <v>Old Age</v>
      </c>
      <c r="D4603" t="s">
        <v>5050</v>
      </c>
      <c r="E4603" t="s">
        <v>35</v>
      </c>
      <c r="F4603" t="s">
        <v>44</v>
      </c>
      <c r="G4603" s="2">
        <v>44075</v>
      </c>
      <c r="H4603" s="1">
        <f>YEAR(Table1[[#This Row],[Date_of_Diagnosis]])</f>
        <v>2020</v>
      </c>
      <c r="I4603" t="s">
        <v>42</v>
      </c>
      <c r="J4603" t="s">
        <v>38</v>
      </c>
      <c r="K4603" t="b">
        <v>1</v>
      </c>
      <c r="L4603">
        <v>25</v>
      </c>
      <c r="M4603">
        <v>7</v>
      </c>
      <c r="N4603" t="s">
        <v>9</v>
      </c>
      <c r="O4603">
        <v>61</v>
      </c>
      <c r="P4603" t="str">
        <f>IF(Table1[[#This Row],[Survival_Time_Months]]&lt;12,"&lt;1 Year",IF(Table1[[#This Row],[Survival_Time_Months]]&lt;60,"1-5 Years","5+ Years"))</f>
        <v>5+ Years</v>
      </c>
      <c r="Q4603" t="s">
        <v>10</v>
      </c>
      <c r="R4603" t="b">
        <v>0</v>
      </c>
      <c r="S4603" t="s">
        <v>13</v>
      </c>
    </row>
    <row r="4604" spans="1:19" x14ac:dyDescent="0.35">
      <c r="A4604" t="s">
        <v>4649</v>
      </c>
      <c r="B4604">
        <v>18</v>
      </c>
      <c r="C4604" t="str">
        <f>IF(Table1[[#This Row],[Age]]&lt;=10,"Child",IF(Table1[[#This Row],[Age]]&lt;=20,"Teen", IF(Table1[[#This Row],[Age]]&lt;=40, "Young Adult",IF(Table1[[#This Row],[Age]]&lt;=60, "Middle Age","Old Age"))))</f>
        <v>Teen</v>
      </c>
      <c r="D4604" t="s">
        <v>5050</v>
      </c>
      <c r="E4604" t="s">
        <v>35</v>
      </c>
      <c r="F4604" t="s">
        <v>44</v>
      </c>
      <c r="G4604" s="2">
        <v>44439</v>
      </c>
      <c r="H4604" s="1">
        <f>YEAR(Table1[[#This Row],[Date_of_Diagnosis]])</f>
        <v>2021</v>
      </c>
      <c r="I4604" t="s">
        <v>42</v>
      </c>
      <c r="J4604" t="s">
        <v>45</v>
      </c>
      <c r="K4604" t="b">
        <v>0</v>
      </c>
      <c r="L4604">
        <v>37</v>
      </c>
      <c r="M4604">
        <v>1</v>
      </c>
      <c r="N4604" t="s">
        <v>15</v>
      </c>
      <c r="O4604">
        <v>12</v>
      </c>
      <c r="P4604" t="str">
        <f>IF(Table1[[#This Row],[Survival_Time_Months]]&lt;12,"&lt;1 Year",IF(Table1[[#This Row],[Survival_Time_Months]]&lt;60,"1-5 Years","5+ Years"))</f>
        <v>1-5 Years</v>
      </c>
      <c r="Q4604" t="s">
        <v>14</v>
      </c>
      <c r="R4604" t="b">
        <v>0</v>
      </c>
      <c r="S4604" t="s">
        <v>18</v>
      </c>
    </row>
    <row r="4605" spans="1:19" x14ac:dyDescent="0.35">
      <c r="A4605" t="s">
        <v>4650</v>
      </c>
      <c r="B4605">
        <v>61</v>
      </c>
      <c r="C4605" t="str">
        <f>IF(Table1[[#This Row],[Age]]&lt;=10,"Child",IF(Table1[[#This Row],[Age]]&lt;=20,"Teen", IF(Table1[[#This Row],[Age]]&lt;=40, "Young Adult",IF(Table1[[#This Row],[Age]]&lt;=60, "Middle Age","Old Age"))))</f>
        <v>Old Age</v>
      </c>
      <c r="D4605" t="s">
        <v>40</v>
      </c>
      <c r="E4605" t="s">
        <v>50</v>
      </c>
      <c r="F4605" t="s">
        <v>44</v>
      </c>
      <c r="G4605" s="2">
        <v>44414</v>
      </c>
      <c r="H4605" s="1">
        <f>YEAR(Table1[[#This Row],[Date_of_Diagnosis]])</f>
        <v>2021</v>
      </c>
      <c r="I4605" t="s">
        <v>42</v>
      </c>
      <c r="J4605" t="s">
        <v>38</v>
      </c>
      <c r="K4605" t="b">
        <v>0</v>
      </c>
      <c r="L4605">
        <v>18</v>
      </c>
      <c r="M4605">
        <v>16</v>
      </c>
      <c r="N4605" t="s">
        <v>15</v>
      </c>
      <c r="O4605">
        <v>76</v>
      </c>
      <c r="P4605" t="str">
        <f>IF(Table1[[#This Row],[Survival_Time_Months]]&lt;12,"&lt;1 Year",IF(Table1[[#This Row],[Survival_Time_Months]]&lt;60,"1-5 Years","5+ Years"))</f>
        <v>5+ Years</v>
      </c>
      <c r="Q4605" t="s">
        <v>10</v>
      </c>
      <c r="R4605" t="b">
        <v>1</v>
      </c>
      <c r="S4605" t="s">
        <v>13</v>
      </c>
    </row>
    <row r="4606" spans="1:19" x14ac:dyDescent="0.35">
      <c r="A4606" t="s">
        <v>4651</v>
      </c>
      <c r="B4606">
        <v>4</v>
      </c>
      <c r="C4606" t="str">
        <f>IF(Table1[[#This Row],[Age]]&lt;=10,"Child",IF(Table1[[#This Row],[Age]]&lt;=20,"Teen", IF(Table1[[#This Row],[Age]]&lt;=40, "Young Adult",IF(Table1[[#This Row],[Age]]&lt;=60, "Middle Age","Old Age"))))</f>
        <v>Child</v>
      </c>
      <c r="D4606" t="s">
        <v>5050</v>
      </c>
      <c r="E4606" t="s">
        <v>50</v>
      </c>
      <c r="F4606" t="s">
        <v>41</v>
      </c>
      <c r="G4606" s="2">
        <v>45128</v>
      </c>
      <c r="H4606" s="1">
        <f>YEAR(Table1[[#This Row],[Date_of_Diagnosis]])</f>
        <v>2023</v>
      </c>
      <c r="I4606" t="s">
        <v>42</v>
      </c>
      <c r="J4606" t="s">
        <v>38</v>
      </c>
      <c r="K4606" t="b">
        <v>1</v>
      </c>
      <c r="L4606">
        <v>15</v>
      </c>
      <c r="M4606">
        <v>3</v>
      </c>
      <c r="N4606" t="s">
        <v>9</v>
      </c>
      <c r="O4606">
        <v>24</v>
      </c>
      <c r="P4606" t="str">
        <f>IF(Table1[[#This Row],[Survival_Time_Months]]&lt;12,"&lt;1 Year",IF(Table1[[#This Row],[Survival_Time_Months]]&lt;60,"1-5 Years","5+ Years"))</f>
        <v>1-5 Years</v>
      </c>
      <c r="Q4606" t="s">
        <v>10</v>
      </c>
      <c r="R4606" t="b">
        <v>1</v>
      </c>
      <c r="S4606" t="s">
        <v>23</v>
      </c>
    </row>
    <row r="4607" spans="1:19" x14ac:dyDescent="0.35">
      <c r="A4607" t="s">
        <v>4652</v>
      </c>
      <c r="B4607">
        <v>12</v>
      </c>
      <c r="C4607" t="str">
        <f>IF(Table1[[#This Row],[Age]]&lt;=10,"Child",IF(Table1[[#This Row],[Age]]&lt;=20,"Teen", IF(Table1[[#This Row],[Age]]&lt;=40, "Young Adult",IF(Table1[[#This Row],[Age]]&lt;=60, "Middle Age","Old Age"))))</f>
        <v>Teen</v>
      </c>
      <c r="D4607" t="s">
        <v>40</v>
      </c>
      <c r="E4607" t="s">
        <v>50</v>
      </c>
      <c r="F4607" t="s">
        <v>44</v>
      </c>
      <c r="G4607" s="2">
        <v>45348</v>
      </c>
      <c r="H4607" s="1">
        <f>YEAR(Table1[[#This Row],[Date_of_Diagnosis]])</f>
        <v>2024</v>
      </c>
      <c r="I4607" t="s">
        <v>37</v>
      </c>
      <c r="J4607" t="s">
        <v>45</v>
      </c>
      <c r="K4607" t="b">
        <v>0</v>
      </c>
      <c r="L4607">
        <v>57</v>
      </c>
      <c r="M4607">
        <v>4</v>
      </c>
      <c r="N4607" t="s">
        <v>12</v>
      </c>
      <c r="O4607">
        <v>115</v>
      </c>
      <c r="P4607" t="str">
        <f>IF(Table1[[#This Row],[Survival_Time_Months]]&lt;12,"&lt;1 Year",IF(Table1[[#This Row],[Survival_Time_Months]]&lt;60,"1-5 Years","5+ Years"))</f>
        <v>5+ Years</v>
      </c>
      <c r="Q4607" t="s">
        <v>14</v>
      </c>
      <c r="R4607" t="b">
        <v>0</v>
      </c>
      <c r="S4607" t="s">
        <v>17</v>
      </c>
    </row>
    <row r="4608" spans="1:19" x14ac:dyDescent="0.35">
      <c r="A4608" t="s">
        <v>4653</v>
      </c>
      <c r="B4608">
        <v>7</v>
      </c>
      <c r="C4608" t="str">
        <f>IF(Table1[[#This Row],[Age]]&lt;=10,"Child",IF(Table1[[#This Row],[Age]]&lt;=20,"Teen", IF(Table1[[#This Row],[Age]]&lt;=40, "Young Adult",IF(Table1[[#This Row],[Age]]&lt;=60, "Middle Age","Old Age"))))</f>
        <v>Child</v>
      </c>
      <c r="D4608" t="s">
        <v>40</v>
      </c>
      <c r="E4608" t="s">
        <v>35</v>
      </c>
      <c r="F4608" t="s">
        <v>36</v>
      </c>
      <c r="G4608" s="2">
        <v>45461</v>
      </c>
      <c r="H4608" s="1">
        <f>YEAR(Table1[[#This Row],[Date_of_Diagnosis]])</f>
        <v>2024</v>
      </c>
      <c r="I4608" t="s">
        <v>48</v>
      </c>
      <c r="J4608" t="s">
        <v>2</v>
      </c>
      <c r="K4608" t="b">
        <v>0</v>
      </c>
      <c r="L4608">
        <v>9</v>
      </c>
      <c r="M4608">
        <v>15</v>
      </c>
      <c r="N4608" t="s">
        <v>15</v>
      </c>
      <c r="O4608">
        <v>40</v>
      </c>
      <c r="P4608" t="str">
        <f>IF(Table1[[#This Row],[Survival_Time_Months]]&lt;12,"&lt;1 Year",IF(Table1[[#This Row],[Survival_Time_Months]]&lt;60,"1-5 Years","5+ Years"))</f>
        <v>1-5 Years</v>
      </c>
      <c r="Q4608" t="s">
        <v>14</v>
      </c>
      <c r="R4608" t="b">
        <v>1</v>
      </c>
      <c r="S4608" t="s">
        <v>11</v>
      </c>
    </row>
    <row r="4609" spans="1:19" x14ac:dyDescent="0.35">
      <c r="A4609" t="s">
        <v>4654</v>
      </c>
      <c r="B4609">
        <v>89</v>
      </c>
      <c r="C4609" t="str">
        <f>IF(Table1[[#This Row],[Age]]&lt;=10,"Child",IF(Table1[[#This Row],[Age]]&lt;=20,"Teen", IF(Table1[[#This Row],[Age]]&lt;=40, "Young Adult",IF(Table1[[#This Row],[Age]]&lt;=60, "Middle Age","Old Age"))))</f>
        <v>Old Age</v>
      </c>
      <c r="D4609" t="s">
        <v>5049</v>
      </c>
      <c r="E4609" t="s">
        <v>47</v>
      </c>
      <c r="F4609" t="s">
        <v>41</v>
      </c>
      <c r="G4609" s="2">
        <v>44019</v>
      </c>
      <c r="H4609" s="1">
        <f>YEAR(Table1[[#This Row],[Date_of_Diagnosis]])</f>
        <v>2020</v>
      </c>
      <c r="I4609" t="s">
        <v>42</v>
      </c>
      <c r="J4609" t="s">
        <v>45</v>
      </c>
      <c r="K4609" t="b">
        <v>1</v>
      </c>
      <c r="L4609">
        <v>3</v>
      </c>
      <c r="M4609">
        <v>8</v>
      </c>
      <c r="N4609" t="s">
        <v>9</v>
      </c>
      <c r="O4609">
        <v>23</v>
      </c>
      <c r="P4609" t="str">
        <f>IF(Table1[[#This Row],[Survival_Time_Months]]&lt;12,"&lt;1 Year",IF(Table1[[#This Row],[Survival_Time_Months]]&lt;60,"1-5 Years","5+ Years"))</f>
        <v>1-5 Years</v>
      </c>
      <c r="Q4609" t="s">
        <v>10</v>
      </c>
      <c r="R4609" t="b">
        <v>1</v>
      </c>
      <c r="S4609" t="s">
        <v>13</v>
      </c>
    </row>
    <row r="4610" spans="1:19" x14ac:dyDescent="0.35">
      <c r="A4610" t="s">
        <v>4655</v>
      </c>
      <c r="B4610">
        <v>46</v>
      </c>
      <c r="C4610" t="str">
        <f>IF(Table1[[#This Row],[Age]]&lt;=10,"Child",IF(Table1[[#This Row],[Age]]&lt;=20,"Teen", IF(Table1[[#This Row],[Age]]&lt;=40, "Young Adult",IF(Table1[[#This Row],[Age]]&lt;=60, "Middle Age","Old Age"))))</f>
        <v>Middle Age</v>
      </c>
      <c r="D4610" t="s">
        <v>5049</v>
      </c>
      <c r="E4610" t="s">
        <v>35</v>
      </c>
      <c r="F4610" t="s">
        <v>41</v>
      </c>
      <c r="G4610" s="2">
        <v>44071</v>
      </c>
      <c r="H4610" s="1">
        <f>YEAR(Table1[[#This Row],[Date_of_Diagnosis]])</f>
        <v>2020</v>
      </c>
      <c r="I4610" t="s">
        <v>48</v>
      </c>
      <c r="J4610" t="s">
        <v>2</v>
      </c>
      <c r="K4610" t="b">
        <v>1</v>
      </c>
      <c r="L4610">
        <v>68</v>
      </c>
      <c r="M4610">
        <v>8</v>
      </c>
      <c r="N4610" t="s">
        <v>12</v>
      </c>
      <c r="O4610">
        <v>6</v>
      </c>
      <c r="P4610" t="str">
        <f>IF(Table1[[#This Row],[Survival_Time_Months]]&lt;12,"&lt;1 Year",IF(Table1[[#This Row],[Survival_Time_Months]]&lt;60,"1-5 Years","5+ Years"))</f>
        <v>&lt;1 Year</v>
      </c>
      <c r="Q4610" t="s">
        <v>10</v>
      </c>
      <c r="R4610" t="b">
        <v>1</v>
      </c>
      <c r="S4610" t="s">
        <v>23</v>
      </c>
    </row>
    <row r="4611" spans="1:19" x14ac:dyDescent="0.35">
      <c r="A4611" t="s">
        <v>4656</v>
      </c>
      <c r="B4611">
        <v>44</v>
      </c>
      <c r="C4611" t="str">
        <f>IF(Table1[[#This Row],[Age]]&lt;=10,"Child",IF(Table1[[#This Row],[Age]]&lt;=20,"Teen", IF(Table1[[#This Row],[Age]]&lt;=40, "Young Adult",IF(Table1[[#This Row],[Age]]&lt;=60, "Middle Age","Old Age"))))</f>
        <v>Middle Age</v>
      </c>
      <c r="D4611" t="s">
        <v>5049</v>
      </c>
      <c r="E4611" t="s">
        <v>47</v>
      </c>
      <c r="F4611" t="s">
        <v>44</v>
      </c>
      <c r="G4611" s="2">
        <v>44036</v>
      </c>
      <c r="H4611" s="1">
        <f>YEAR(Table1[[#This Row],[Date_of_Diagnosis]])</f>
        <v>2020</v>
      </c>
      <c r="I4611" t="s">
        <v>48</v>
      </c>
      <c r="J4611" t="s">
        <v>45</v>
      </c>
      <c r="K4611" t="b">
        <v>1</v>
      </c>
      <c r="L4611">
        <v>1</v>
      </c>
      <c r="M4611">
        <v>5</v>
      </c>
      <c r="N4611" t="s">
        <v>12</v>
      </c>
      <c r="O4611">
        <v>72</v>
      </c>
      <c r="P4611" t="str">
        <f>IF(Table1[[#This Row],[Survival_Time_Months]]&lt;12,"&lt;1 Year",IF(Table1[[#This Row],[Survival_Time_Months]]&lt;60,"1-5 Years","5+ Years"))</f>
        <v>5+ Years</v>
      </c>
      <c r="Q4611" t="s">
        <v>10</v>
      </c>
      <c r="R4611" t="b">
        <v>1</v>
      </c>
      <c r="S4611" t="s">
        <v>13</v>
      </c>
    </row>
    <row r="4612" spans="1:19" x14ac:dyDescent="0.35">
      <c r="A4612" t="s">
        <v>4657</v>
      </c>
      <c r="B4612">
        <v>11</v>
      </c>
      <c r="C4612" t="str">
        <f>IF(Table1[[#This Row],[Age]]&lt;=10,"Child",IF(Table1[[#This Row],[Age]]&lt;=20,"Teen", IF(Table1[[#This Row],[Age]]&lt;=40, "Young Adult",IF(Table1[[#This Row],[Age]]&lt;=60, "Middle Age","Old Age"))))</f>
        <v>Teen</v>
      </c>
      <c r="D4612" t="s">
        <v>5050</v>
      </c>
      <c r="E4612" t="s">
        <v>50</v>
      </c>
      <c r="F4612" t="s">
        <v>36</v>
      </c>
      <c r="G4612" s="2">
        <v>45046</v>
      </c>
      <c r="H4612" s="1">
        <f>YEAR(Table1[[#This Row],[Date_of_Diagnosis]])</f>
        <v>2023</v>
      </c>
      <c r="I4612" t="s">
        <v>48</v>
      </c>
      <c r="J4612" t="s">
        <v>45</v>
      </c>
      <c r="K4612" t="b">
        <v>1</v>
      </c>
      <c r="L4612">
        <v>42</v>
      </c>
      <c r="M4612">
        <v>9</v>
      </c>
      <c r="N4612" t="s">
        <v>12</v>
      </c>
      <c r="O4612">
        <v>12</v>
      </c>
      <c r="P4612" t="str">
        <f>IF(Table1[[#This Row],[Survival_Time_Months]]&lt;12,"&lt;1 Year",IF(Table1[[#This Row],[Survival_Time_Months]]&lt;60,"1-5 Years","5+ Years"))</f>
        <v>1-5 Years</v>
      </c>
      <c r="Q4612" t="s">
        <v>10</v>
      </c>
      <c r="R4612" t="b">
        <v>1</v>
      </c>
      <c r="S4612" t="s">
        <v>23</v>
      </c>
    </row>
    <row r="4613" spans="1:19" x14ac:dyDescent="0.35">
      <c r="A4613" t="s">
        <v>4658</v>
      </c>
      <c r="B4613">
        <v>17</v>
      </c>
      <c r="C4613" t="str">
        <f>IF(Table1[[#This Row],[Age]]&lt;=10,"Child",IF(Table1[[#This Row],[Age]]&lt;=20,"Teen", IF(Table1[[#This Row],[Age]]&lt;=40, "Young Adult",IF(Table1[[#This Row],[Age]]&lt;=60, "Middle Age","Old Age"))))</f>
        <v>Teen</v>
      </c>
      <c r="D4613" t="s">
        <v>40</v>
      </c>
      <c r="E4613" t="s">
        <v>35</v>
      </c>
      <c r="F4613" t="s">
        <v>36</v>
      </c>
      <c r="G4613" s="2">
        <v>43544</v>
      </c>
      <c r="H4613" s="1">
        <f>YEAR(Table1[[#This Row],[Date_of_Diagnosis]])</f>
        <v>2019</v>
      </c>
      <c r="I4613" t="s">
        <v>42</v>
      </c>
      <c r="J4613" t="s">
        <v>38</v>
      </c>
      <c r="K4613" t="b">
        <v>0</v>
      </c>
      <c r="L4613">
        <v>5</v>
      </c>
      <c r="M4613">
        <v>9</v>
      </c>
      <c r="N4613" t="s">
        <v>9</v>
      </c>
      <c r="O4613">
        <v>120</v>
      </c>
      <c r="P4613" t="str">
        <f>IF(Table1[[#This Row],[Survival_Time_Months]]&lt;12,"&lt;1 Year",IF(Table1[[#This Row],[Survival_Time_Months]]&lt;60,"1-5 Years","5+ Years"))</f>
        <v>5+ Years</v>
      </c>
      <c r="Q4613" t="s">
        <v>10</v>
      </c>
      <c r="R4613" t="b">
        <v>1</v>
      </c>
      <c r="S4613" t="s">
        <v>22</v>
      </c>
    </row>
    <row r="4614" spans="1:19" x14ac:dyDescent="0.35">
      <c r="A4614" t="s">
        <v>4659</v>
      </c>
      <c r="B4614">
        <v>68</v>
      </c>
      <c r="C4614" t="str">
        <f>IF(Table1[[#This Row],[Age]]&lt;=10,"Child",IF(Table1[[#This Row],[Age]]&lt;=20,"Teen", IF(Table1[[#This Row],[Age]]&lt;=40, "Young Adult",IF(Table1[[#This Row],[Age]]&lt;=60, "Middle Age","Old Age"))))</f>
        <v>Old Age</v>
      </c>
      <c r="D4614" t="s">
        <v>40</v>
      </c>
      <c r="E4614" t="s">
        <v>47</v>
      </c>
      <c r="F4614" t="s">
        <v>44</v>
      </c>
      <c r="G4614" s="2">
        <v>44077</v>
      </c>
      <c r="H4614" s="1">
        <f>YEAR(Table1[[#This Row],[Date_of_Diagnosis]])</f>
        <v>2020</v>
      </c>
      <c r="I4614" t="s">
        <v>42</v>
      </c>
      <c r="J4614" t="s">
        <v>45</v>
      </c>
      <c r="K4614" t="b">
        <v>1</v>
      </c>
      <c r="L4614">
        <v>16</v>
      </c>
      <c r="M4614">
        <v>11</v>
      </c>
      <c r="N4614" t="s">
        <v>9</v>
      </c>
      <c r="O4614">
        <v>89</v>
      </c>
      <c r="P4614" t="str">
        <f>IF(Table1[[#This Row],[Survival_Time_Months]]&lt;12,"&lt;1 Year",IF(Table1[[#This Row],[Survival_Time_Months]]&lt;60,"1-5 Years","5+ Years"))</f>
        <v>5+ Years</v>
      </c>
      <c r="Q4614" t="s">
        <v>14</v>
      </c>
      <c r="R4614" t="b">
        <v>1</v>
      </c>
      <c r="S4614" t="s">
        <v>17</v>
      </c>
    </row>
    <row r="4615" spans="1:19" x14ac:dyDescent="0.35">
      <c r="A4615" t="s">
        <v>4660</v>
      </c>
      <c r="B4615">
        <v>77</v>
      </c>
      <c r="C4615" t="str">
        <f>IF(Table1[[#This Row],[Age]]&lt;=10,"Child",IF(Table1[[#This Row],[Age]]&lt;=20,"Teen", IF(Table1[[#This Row],[Age]]&lt;=40, "Young Adult",IF(Table1[[#This Row],[Age]]&lt;=60, "Middle Age","Old Age"))))</f>
        <v>Old Age</v>
      </c>
      <c r="D4615" t="s">
        <v>40</v>
      </c>
      <c r="E4615" t="s">
        <v>47</v>
      </c>
      <c r="F4615" t="s">
        <v>44</v>
      </c>
      <c r="G4615" s="2">
        <v>44189</v>
      </c>
      <c r="H4615" s="1">
        <f>YEAR(Table1[[#This Row],[Date_of_Diagnosis]])</f>
        <v>2020</v>
      </c>
      <c r="I4615" t="s">
        <v>42</v>
      </c>
      <c r="J4615" t="s">
        <v>45</v>
      </c>
      <c r="K4615" t="b">
        <v>0</v>
      </c>
      <c r="L4615">
        <v>30</v>
      </c>
      <c r="M4615">
        <v>3</v>
      </c>
      <c r="N4615" t="s">
        <v>15</v>
      </c>
      <c r="O4615">
        <v>46</v>
      </c>
      <c r="P4615" t="str">
        <f>IF(Table1[[#This Row],[Survival_Time_Months]]&lt;12,"&lt;1 Year",IF(Table1[[#This Row],[Survival_Time_Months]]&lt;60,"1-5 Years","5+ Years"))</f>
        <v>1-5 Years</v>
      </c>
      <c r="Q4615" t="s">
        <v>10</v>
      </c>
      <c r="R4615" t="b">
        <v>1</v>
      </c>
      <c r="S4615" t="s">
        <v>13</v>
      </c>
    </row>
    <row r="4616" spans="1:19" x14ac:dyDescent="0.35">
      <c r="A4616" t="s">
        <v>4661</v>
      </c>
      <c r="B4616">
        <v>67</v>
      </c>
      <c r="C4616" t="str">
        <f>IF(Table1[[#This Row],[Age]]&lt;=10,"Child",IF(Table1[[#This Row],[Age]]&lt;=20,"Teen", IF(Table1[[#This Row],[Age]]&lt;=40, "Young Adult",IF(Table1[[#This Row],[Age]]&lt;=60, "Middle Age","Old Age"))))</f>
        <v>Old Age</v>
      </c>
      <c r="D4616" t="s">
        <v>5050</v>
      </c>
      <c r="E4616" t="s">
        <v>47</v>
      </c>
      <c r="F4616" t="s">
        <v>44</v>
      </c>
      <c r="G4616" s="2">
        <v>43674</v>
      </c>
      <c r="H4616" s="1">
        <f>YEAR(Table1[[#This Row],[Date_of_Diagnosis]])</f>
        <v>2019</v>
      </c>
      <c r="I4616" t="s">
        <v>51</v>
      </c>
      <c r="J4616" t="s">
        <v>2</v>
      </c>
      <c r="K4616" t="b">
        <v>1</v>
      </c>
      <c r="L4616">
        <v>68</v>
      </c>
      <c r="M4616">
        <v>16</v>
      </c>
      <c r="N4616" t="s">
        <v>9</v>
      </c>
      <c r="O4616">
        <v>13</v>
      </c>
      <c r="P4616" t="str">
        <f>IF(Table1[[#This Row],[Survival_Time_Months]]&lt;12,"&lt;1 Year",IF(Table1[[#This Row],[Survival_Time_Months]]&lt;60,"1-5 Years","5+ Years"))</f>
        <v>1-5 Years</v>
      </c>
      <c r="Q4616" t="s">
        <v>10</v>
      </c>
      <c r="R4616" t="b">
        <v>0</v>
      </c>
      <c r="S4616" t="s">
        <v>13</v>
      </c>
    </row>
    <row r="4617" spans="1:19" x14ac:dyDescent="0.35">
      <c r="A4617" t="s">
        <v>4662</v>
      </c>
      <c r="B4617">
        <v>76</v>
      </c>
      <c r="C4617" t="str">
        <f>IF(Table1[[#This Row],[Age]]&lt;=10,"Child",IF(Table1[[#This Row],[Age]]&lt;=20,"Teen", IF(Table1[[#This Row],[Age]]&lt;=40, "Young Adult",IF(Table1[[#This Row],[Age]]&lt;=60, "Middle Age","Old Age"))))</f>
        <v>Old Age</v>
      </c>
      <c r="D4617" t="s">
        <v>5049</v>
      </c>
      <c r="E4617" t="s">
        <v>47</v>
      </c>
      <c r="F4617" t="s">
        <v>44</v>
      </c>
      <c r="G4617" s="2">
        <v>44385</v>
      </c>
      <c r="H4617" s="1">
        <f>YEAR(Table1[[#This Row],[Date_of_Diagnosis]])</f>
        <v>2021</v>
      </c>
      <c r="I4617" t="s">
        <v>51</v>
      </c>
      <c r="J4617" t="s">
        <v>2</v>
      </c>
      <c r="K4617" t="b">
        <v>1</v>
      </c>
      <c r="L4617">
        <v>64</v>
      </c>
      <c r="M4617">
        <v>12</v>
      </c>
      <c r="N4617" t="s">
        <v>12</v>
      </c>
      <c r="O4617">
        <v>94</v>
      </c>
      <c r="P4617" t="str">
        <f>IF(Table1[[#This Row],[Survival_Time_Months]]&lt;12,"&lt;1 Year",IF(Table1[[#This Row],[Survival_Time_Months]]&lt;60,"1-5 Years","5+ Years"))</f>
        <v>5+ Years</v>
      </c>
      <c r="Q4617" t="s">
        <v>14</v>
      </c>
      <c r="R4617" t="b">
        <v>1</v>
      </c>
      <c r="S4617" t="s">
        <v>23</v>
      </c>
    </row>
    <row r="4618" spans="1:19" x14ac:dyDescent="0.35">
      <c r="A4618" t="s">
        <v>4663</v>
      </c>
      <c r="B4618">
        <v>51</v>
      </c>
      <c r="C4618" t="str">
        <f>IF(Table1[[#This Row],[Age]]&lt;=10,"Child",IF(Table1[[#This Row],[Age]]&lt;=20,"Teen", IF(Table1[[#This Row],[Age]]&lt;=40, "Young Adult",IF(Table1[[#This Row],[Age]]&lt;=60, "Middle Age","Old Age"))))</f>
        <v>Middle Age</v>
      </c>
      <c r="D4618" t="s">
        <v>40</v>
      </c>
      <c r="E4618" t="s">
        <v>50</v>
      </c>
      <c r="F4618" t="s">
        <v>41</v>
      </c>
      <c r="G4618" s="2">
        <v>45512</v>
      </c>
      <c r="H4618" s="1">
        <f>YEAR(Table1[[#This Row],[Date_of_Diagnosis]])</f>
        <v>2024</v>
      </c>
      <c r="I4618" t="s">
        <v>42</v>
      </c>
      <c r="J4618" t="s">
        <v>2</v>
      </c>
      <c r="K4618" t="b">
        <v>1</v>
      </c>
      <c r="L4618">
        <v>43</v>
      </c>
      <c r="M4618">
        <v>13</v>
      </c>
      <c r="N4618" t="s">
        <v>9</v>
      </c>
      <c r="O4618">
        <v>85</v>
      </c>
      <c r="P4618" t="str">
        <f>IF(Table1[[#This Row],[Survival_Time_Months]]&lt;12,"&lt;1 Year",IF(Table1[[#This Row],[Survival_Time_Months]]&lt;60,"1-5 Years","5+ Years"))</f>
        <v>5+ Years</v>
      </c>
      <c r="Q4618" t="s">
        <v>10</v>
      </c>
      <c r="R4618" t="b">
        <v>1</v>
      </c>
      <c r="S4618" t="s">
        <v>20</v>
      </c>
    </row>
    <row r="4619" spans="1:19" x14ac:dyDescent="0.35">
      <c r="A4619" t="s">
        <v>4664</v>
      </c>
      <c r="B4619">
        <v>81</v>
      </c>
      <c r="C4619" t="str">
        <f>IF(Table1[[#This Row],[Age]]&lt;=10,"Child",IF(Table1[[#This Row],[Age]]&lt;=20,"Teen", IF(Table1[[#This Row],[Age]]&lt;=40, "Young Adult",IF(Table1[[#This Row],[Age]]&lt;=60, "Middle Age","Old Age"))))</f>
        <v>Old Age</v>
      </c>
      <c r="D4619" t="s">
        <v>5049</v>
      </c>
      <c r="E4619" t="s">
        <v>50</v>
      </c>
      <c r="F4619" t="s">
        <v>41</v>
      </c>
      <c r="G4619" s="2">
        <v>45325</v>
      </c>
      <c r="H4619" s="1">
        <f>YEAR(Table1[[#This Row],[Date_of_Diagnosis]])</f>
        <v>2024</v>
      </c>
      <c r="I4619" t="s">
        <v>42</v>
      </c>
      <c r="J4619" t="s">
        <v>38</v>
      </c>
      <c r="K4619" t="b">
        <v>0</v>
      </c>
      <c r="L4619">
        <v>13</v>
      </c>
      <c r="M4619">
        <v>18</v>
      </c>
      <c r="N4619" t="s">
        <v>9</v>
      </c>
      <c r="O4619">
        <v>86</v>
      </c>
      <c r="P4619" t="str">
        <f>IF(Table1[[#This Row],[Survival_Time_Months]]&lt;12,"&lt;1 Year",IF(Table1[[#This Row],[Survival_Time_Months]]&lt;60,"1-5 Years","5+ Years"))</f>
        <v>5+ Years</v>
      </c>
      <c r="Q4619" t="s">
        <v>10</v>
      </c>
      <c r="R4619" t="b">
        <v>0</v>
      </c>
      <c r="S4619" t="s">
        <v>11</v>
      </c>
    </row>
    <row r="4620" spans="1:19" x14ac:dyDescent="0.35">
      <c r="A4620" t="s">
        <v>4665</v>
      </c>
      <c r="B4620">
        <v>10</v>
      </c>
      <c r="C4620" t="str">
        <f>IF(Table1[[#This Row],[Age]]&lt;=10,"Child",IF(Table1[[#This Row],[Age]]&lt;=20,"Teen", IF(Table1[[#This Row],[Age]]&lt;=40, "Young Adult",IF(Table1[[#This Row],[Age]]&lt;=60, "Middle Age","Old Age"))))</f>
        <v>Child</v>
      </c>
      <c r="D4620" t="s">
        <v>5050</v>
      </c>
      <c r="E4620" t="s">
        <v>47</v>
      </c>
      <c r="F4620" t="s">
        <v>44</v>
      </c>
      <c r="G4620" s="2">
        <v>45048</v>
      </c>
      <c r="H4620" s="1">
        <f>YEAR(Table1[[#This Row],[Date_of_Diagnosis]])</f>
        <v>2023</v>
      </c>
      <c r="I4620" t="s">
        <v>42</v>
      </c>
      <c r="J4620" t="s">
        <v>45</v>
      </c>
      <c r="K4620" t="b">
        <v>1</v>
      </c>
      <c r="L4620">
        <v>37</v>
      </c>
      <c r="M4620">
        <v>10</v>
      </c>
      <c r="N4620" t="s">
        <v>9</v>
      </c>
      <c r="O4620">
        <v>11</v>
      </c>
      <c r="P4620" t="str">
        <f>IF(Table1[[#This Row],[Survival_Time_Months]]&lt;12,"&lt;1 Year",IF(Table1[[#This Row],[Survival_Time_Months]]&lt;60,"1-5 Years","5+ Years"))</f>
        <v>&lt;1 Year</v>
      </c>
      <c r="Q4620" t="s">
        <v>14</v>
      </c>
      <c r="R4620" t="b">
        <v>0</v>
      </c>
      <c r="S4620" t="s">
        <v>22</v>
      </c>
    </row>
    <row r="4621" spans="1:19" x14ac:dyDescent="0.35">
      <c r="A4621" t="s">
        <v>4666</v>
      </c>
      <c r="B4621">
        <v>3</v>
      </c>
      <c r="C4621" t="str">
        <f>IF(Table1[[#This Row],[Age]]&lt;=10,"Child",IF(Table1[[#This Row],[Age]]&lt;=20,"Teen", IF(Table1[[#This Row],[Age]]&lt;=40, "Young Adult",IF(Table1[[#This Row],[Age]]&lt;=60, "Middle Age","Old Age"))))</f>
        <v>Child</v>
      </c>
      <c r="D4621" t="s">
        <v>5049</v>
      </c>
      <c r="E4621" t="s">
        <v>50</v>
      </c>
      <c r="F4621" t="s">
        <v>41</v>
      </c>
      <c r="G4621" s="2">
        <v>45106</v>
      </c>
      <c r="H4621" s="1">
        <f>YEAR(Table1[[#This Row],[Date_of_Diagnosis]])</f>
        <v>2023</v>
      </c>
      <c r="I4621" t="s">
        <v>51</v>
      </c>
      <c r="J4621" t="s">
        <v>45</v>
      </c>
      <c r="K4621" t="b">
        <v>1</v>
      </c>
      <c r="L4621">
        <v>66</v>
      </c>
      <c r="M4621">
        <v>0</v>
      </c>
      <c r="N4621" t="s">
        <v>9</v>
      </c>
      <c r="O4621">
        <v>11</v>
      </c>
      <c r="P4621" t="str">
        <f>IF(Table1[[#This Row],[Survival_Time_Months]]&lt;12,"&lt;1 Year",IF(Table1[[#This Row],[Survival_Time_Months]]&lt;60,"1-5 Years","5+ Years"))</f>
        <v>&lt;1 Year</v>
      </c>
      <c r="Q4621" t="s">
        <v>14</v>
      </c>
      <c r="R4621" t="b">
        <v>0</v>
      </c>
      <c r="S4621" t="s">
        <v>23</v>
      </c>
    </row>
    <row r="4622" spans="1:19" x14ac:dyDescent="0.35">
      <c r="A4622" t="s">
        <v>4667</v>
      </c>
      <c r="B4622">
        <v>66</v>
      </c>
      <c r="C4622" t="str">
        <f>IF(Table1[[#This Row],[Age]]&lt;=10,"Child",IF(Table1[[#This Row],[Age]]&lt;=20,"Teen", IF(Table1[[#This Row],[Age]]&lt;=40, "Young Adult",IF(Table1[[#This Row],[Age]]&lt;=60, "Middle Age","Old Age"))))</f>
        <v>Old Age</v>
      </c>
      <c r="D4622" t="s">
        <v>5049</v>
      </c>
      <c r="E4622" t="s">
        <v>47</v>
      </c>
      <c r="F4622" t="s">
        <v>36</v>
      </c>
      <c r="G4622" s="2">
        <v>45419</v>
      </c>
      <c r="H4622" s="1">
        <f>YEAR(Table1[[#This Row],[Date_of_Diagnosis]])</f>
        <v>2024</v>
      </c>
      <c r="I4622" t="s">
        <v>48</v>
      </c>
      <c r="J4622" t="s">
        <v>45</v>
      </c>
      <c r="K4622" t="b">
        <v>0</v>
      </c>
      <c r="L4622">
        <v>9</v>
      </c>
      <c r="M4622">
        <v>3</v>
      </c>
      <c r="N4622" t="s">
        <v>9</v>
      </c>
      <c r="O4622">
        <v>56</v>
      </c>
      <c r="P4622" t="str">
        <f>IF(Table1[[#This Row],[Survival_Time_Months]]&lt;12,"&lt;1 Year",IF(Table1[[#This Row],[Survival_Time_Months]]&lt;60,"1-5 Years","5+ Years"))</f>
        <v>1-5 Years</v>
      </c>
      <c r="Q4622" t="s">
        <v>14</v>
      </c>
      <c r="R4622" t="b">
        <v>0</v>
      </c>
      <c r="S4622" t="s">
        <v>11</v>
      </c>
    </row>
    <row r="4623" spans="1:19" x14ac:dyDescent="0.35">
      <c r="A4623" t="s">
        <v>4668</v>
      </c>
      <c r="B4623">
        <v>43</v>
      </c>
      <c r="C4623" t="str">
        <f>IF(Table1[[#This Row],[Age]]&lt;=10,"Child",IF(Table1[[#This Row],[Age]]&lt;=20,"Teen", IF(Table1[[#This Row],[Age]]&lt;=40, "Young Adult",IF(Table1[[#This Row],[Age]]&lt;=60, "Middle Age","Old Age"))))</f>
        <v>Middle Age</v>
      </c>
      <c r="D4623" t="s">
        <v>40</v>
      </c>
      <c r="E4623" t="s">
        <v>47</v>
      </c>
      <c r="F4623" t="s">
        <v>41</v>
      </c>
      <c r="G4623" s="2">
        <v>45654</v>
      </c>
      <c r="H4623" s="1">
        <f>YEAR(Table1[[#This Row],[Date_of_Diagnosis]])</f>
        <v>2024</v>
      </c>
      <c r="I4623" t="s">
        <v>51</v>
      </c>
      <c r="J4623" t="s">
        <v>2</v>
      </c>
      <c r="K4623" t="b">
        <v>0</v>
      </c>
      <c r="L4623">
        <v>57</v>
      </c>
      <c r="M4623">
        <v>7</v>
      </c>
      <c r="N4623" t="s">
        <v>9</v>
      </c>
      <c r="O4623">
        <v>80</v>
      </c>
      <c r="P4623" t="str">
        <f>IF(Table1[[#This Row],[Survival_Time_Months]]&lt;12,"&lt;1 Year",IF(Table1[[#This Row],[Survival_Time_Months]]&lt;60,"1-5 Years","5+ Years"))</f>
        <v>5+ Years</v>
      </c>
      <c r="Q4623" t="s">
        <v>10</v>
      </c>
      <c r="R4623" t="b">
        <v>1</v>
      </c>
      <c r="S4623" t="s">
        <v>13</v>
      </c>
    </row>
    <row r="4624" spans="1:19" x14ac:dyDescent="0.35">
      <c r="A4624" t="s">
        <v>4669</v>
      </c>
      <c r="B4624">
        <v>37</v>
      </c>
      <c r="C4624" t="str">
        <f>IF(Table1[[#This Row],[Age]]&lt;=10,"Child",IF(Table1[[#This Row],[Age]]&lt;=20,"Teen", IF(Table1[[#This Row],[Age]]&lt;=40, "Young Adult",IF(Table1[[#This Row],[Age]]&lt;=60, "Middle Age","Old Age"))))</f>
        <v>Young Adult</v>
      </c>
      <c r="D4624" t="s">
        <v>40</v>
      </c>
      <c r="E4624" t="s">
        <v>35</v>
      </c>
      <c r="F4624" t="s">
        <v>36</v>
      </c>
      <c r="G4624" s="2">
        <v>44848</v>
      </c>
      <c r="H4624" s="1">
        <f>YEAR(Table1[[#This Row],[Date_of_Diagnosis]])</f>
        <v>2022</v>
      </c>
      <c r="I4624" t="s">
        <v>42</v>
      </c>
      <c r="J4624" t="s">
        <v>45</v>
      </c>
      <c r="K4624" t="b">
        <v>0</v>
      </c>
      <c r="L4624">
        <v>68</v>
      </c>
      <c r="M4624">
        <v>8</v>
      </c>
      <c r="N4624" t="s">
        <v>15</v>
      </c>
      <c r="O4624">
        <v>71</v>
      </c>
      <c r="P4624" t="str">
        <f>IF(Table1[[#This Row],[Survival_Time_Months]]&lt;12,"&lt;1 Year",IF(Table1[[#This Row],[Survival_Time_Months]]&lt;60,"1-5 Years","5+ Years"))</f>
        <v>5+ Years</v>
      </c>
      <c r="Q4624" t="s">
        <v>14</v>
      </c>
      <c r="R4624" t="b">
        <v>0</v>
      </c>
      <c r="S4624" t="s">
        <v>22</v>
      </c>
    </row>
    <row r="4625" spans="1:19" x14ac:dyDescent="0.35">
      <c r="A4625" t="s">
        <v>4670</v>
      </c>
      <c r="B4625">
        <v>39</v>
      </c>
      <c r="C4625" t="str">
        <f>IF(Table1[[#This Row],[Age]]&lt;=10,"Child",IF(Table1[[#This Row],[Age]]&lt;=20,"Teen", IF(Table1[[#This Row],[Age]]&lt;=40, "Young Adult",IF(Table1[[#This Row],[Age]]&lt;=60, "Middle Age","Old Age"))))</f>
        <v>Young Adult</v>
      </c>
      <c r="D4625" t="s">
        <v>40</v>
      </c>
      <c r="E4625" t="s">
        <v>35</v>
      </c>
      <c r="F4625" t="s">
        <v>44</v>
      </c>
      <c r="G4625" s="2">
        <v>43697</v>
      </c>
      <c r="H4625" s="1">
        <f>YEAR(Table1[[#This Row],[Date_of_Diagnosis]])</f>
        <v>2019</v>
      </c>
      <c r="I4625" t="s">
        <v>48</v>
      </c>
      <c r="J4625" t="s">
        <v>38</v>
      </c>
      <c r="K4625" t="b">
        <v>0</v>
      </c>
      <c r="L4625">
        <v>39</v>
      </c>
      <c r="M4625">
        <v>6</v>
      </c>
      <c r="N4625" t="s">
        <v>9</v>
      </c>
      <c r="O4625">
        <v>8</v>
      </c>
      <c r="P4625" t="str">
        <f>IF(Table1[[#This Row],[Survival_Time_Months]]&lt;12,"&lt;1 Year",IF(Table1[[#This Row],[Survival_Time_Months]]&lt;60,"1-5 Years","5+ Years"))</f>
        <v>&lt;1 Year</v>
      </c>
      <c r="Q4625" t="s">
        <v>10</v>
      </c>
      <c r="R4625" t="b">
        <v>0</v>
      </c>
      <c r="S4625" t="s">
        <v>22</v>
      </c>
    </row>
    <row r="4626" spans="1:19" x14ac:dyDescent="0.35">
      <c r="A4626" t="s">
        <v>4671</v>
      </c>
      <c r="B4626">
        <v>82</v>
      </c>
      <c r="C4626" t="str">
        <f>IF(Table1[[#This Row],[Age]]&lt;=10,"Child",IF(Table1[[#This Row],[Age]]&lt;=20,"Teen", IF(Table1[[#This Row],[Age]]&lt;=40, "Young Adult",IF(Table1[[#This Row],[Age]]&lt;=60, "Middle Age","Old Age"))))</f>
        <v>Old Age</v>
      </c>
      <c r="D4626" t="s">
        <v>40</v>
      </c>
      <c r="E4626" t="s">
        <v>47</v>
      </c>
      <c r="F4626" t="s">
        <v>36</v>
      </c>
      <c r="G4626" s="2">
        <v>44997</v>
      </c>
      <c r="H4626" s="1">
        <f>YEAR(Table1[[#This Row],[Date_of_Diagnosis]])</f>
        <v>2023</v>
      </c>
      <c r="I4626" t="s">
        <v>51</v>
      </c>
      <c r="J4626" t="s">
        <v>2</v>
      </c>
      <c r="K4626" t="b">
        <v>0</v>
      </c>
      <c r="L4626">
        <v>21</v>
      </c>
      <c r="M4626">
        <v>13</v>
      </c>
      <c r="N4626" t="s">
        <v>9</v>
      </c>
      <c r="O4626">
        <v>4</v>
      </c>
      <c r="P4626" t="str">
        <f>IF(Table1[[#This Row],[Survival_Time_Months]]&lt;12,"&lt;1 Year",IF(Table1[[#This Row],[Survival_Time_Months]]&lt;60,"1-5 Years","5+ Years"))</f>
        <v>&lt;1 Year</v>
      </c>
      <c r="Q4626" t="s">
        <v>14</v>
      </c>
      <c r="R4626" t="b">
        <v>1</v>
      </c>
      <c r="S4626" t="s">
        <v>18</v>
      </c>
    </row>
    <row r="4627" spans="1:19" x14ac:dyDescent="0.35">
      <c r="A4627" t="s">
        <v>4672</v>
      </c>
      <c r="B4627">
        <v>35</v>
      </c>
      <c r="C4627" t="str">
        <f>IF(Table1[[#This Row],[Age]]&lt;=10,"Child",IF(Table1[[#This Row],[Age]]&lt;=20,"Teen", IF(Table1[[#This Row],[Age]]&lt;=40, "Young Adult",IF(Table1[[#This Row],[Age]]&lt;=60, "Middle Age","Old Age"))))</f>
        <v>Young Adult</v>
      </c>
      <c r="D4627" t="s">
        <v>5050</v>
      </c>
      <c r="E4627" t="s">
        <v>47</v>
      </c>
      <c r="F4627" t="s">
        <v>36</v>
      </c>
      <c r="G4627" s="2">
        <v>44645</v>
      </c>
      <c r="H4627" s="1">
        <f>YEAR(Table1[[#This Row],[Date_of_Diagnosis]])</f>
        <v>2022</v>
      </c>
      <c r="I4627" t="s">
        <v>37</v>
      </c>
      <c r="J4627" t="s">
        <v>45</v>
      </c>
      <c r="K4627" t="b">
        <v>1</v>
      </c>
      <c r="L4627">
        <v>67</v>
      </c>
      <c r="M4627">
        <v>7</v>
      </c>
      <c r="N4627" t="s">
        <v>12</v>
      </c>
      <c r="O4627">
        <v>17</v>
      </c>
      <c r="P4627" t="str">
        <f>IF(Table1[[#This Row],[Survival_Time_Months]]&lt;12,"&lt;1 Year",IF(Table1[[#This Row],[Survival_Time_Months]]&lt;60,"1-5 Years","5+ Years"))</f>
        <v>1-5 Years</v>
      </c>
      <c r="Q4627" t="s">
        <v>10</v>
      </c>
      <c r="R4627" t="b">
        <v>1</v>
      </c>
      <c r="S4627" t="s">
        <v>22</v>
      </c>
    </row>
    <row r="4628" spans="1:19" x14ac:dyDescent="0.35">
      <c r="A4628" t="s">
        <v>4673</v>
      </c>
      <c r="B4628">
        <v>85</v>
      </c>
      <c r="C4628" t="str">
        <f>IF(Table1[[#This Row],[Age]]&lt;=10,"Child",IF(Table1[[#This Row],[Age]]&lt;=20,"Teen", IF(Table1[[#This Row],[Age]]&lt;=40, "Young Adult",IF(Table1[[#This Row],[Age]]&lt;=60, "Middle Age","Old Age"))))</f>
        <v>Old Age</v>
      </c>
      <c r="D4628" t="s">
        <v>5049</v>
      </c>
      <c r="E4628" t="s">
        <v>35</v>
      </c>
      <c r="F4628" t="s">
        <v>36</v>
      </c>
      <c r="G4628" s="2">
        <v>43708</v>
      </c>
      <c r="H4628" s="1">
        <f>YEAR(Table1[[#This Row],[Date_of_Diagnosis]])</f>
        <v>2019</v>
      </c>
      <c r="I4628" t="s">
        <v>51</v>
      </c>
      <c r="J4628" t="s">
        <v>38</v>
      </c>
      <c r="K4628" t="b">
        <v>1</v>
      </c>
      <c r="L4628">
        <v>7</v>
      </c>
      <c r="M4628">
        <v>13</v>
      </c>
      <c r="N4628" t="s">
        <v>9</v>
      </c>
      <c r="O4628">
        <v>28</v>
      </c>
      <c r="P4628" t="str">
        <f>IF(Table1[[#This Row],[Survival_Time_Months]]&lt;12,"&lt;1 Year",IF(Table1[[#This Row],[Survival_Time_Months]]&lt;60,"1-5 Years","5+ Years"))</f>
        <v>1-5 Years</v>
      </c>
      <c r="Q4628" t="s">
        <v>10</v>
      </c>
      <c r="R4628" t="b">
        <v>0</v>
      </c>
      <c r="S4628" t="s">
        <v>21</v>
      </c>
    </row>
    <row r="4629" spans="1:19" x14ac:dyDescent="0.35">
      <c r="A4629" t="s">
        <v>4674</v>
      </c>
      <c r="B4629">
        <v>64</v>
      </c>
      <c r="C4629" t="str">
        <f>IF(Table1[[#This Row],[Age]]&lt;=10,"Child",IF(Table1[[#This Row],[Age]]&lt;=20,"Teen", IF(Table1[[#This Row],[Age]]&lt;=40, "Young Adult",IF(Table1[[#This Row],[Age]]&lt;=60, "Middle Age","Old Age"))))</f>
        <v>Old Age</v>
      </c>
      <c r="D4629" t="s">
        <v>5049</v>
      </c>
      <c r="E4629" t="s">
        <v>50</v>
      </c>
      <c r="F4629" t="s">
        <v>41</v>
      </c>
      <c r="G4629" s="2">
        <v>44468</v>
      </c>
      <c r="H4629" s="1">
        <f>YEAR(Table1[[#This Row],[Date_of_Diagnosis]])</f>
        <v>2021</v>
      </c>
      <c r="I4629" t="s">
        <v>37</v>
      </c>
      <c r="J4629" t="s">
        <v>38</v>
      </c>
      <c r="K4629" t="b">
        <v>0</v>
      </c>
      <c r="L4629">
        <v>6</v>
      </c>
      <c r="M4629">
        <v>1</v>
      </c>
      <c r="N4629" t="s">
        <v>12</v>
      </c>
      <c r="O4629">
        <v>11</v>
      </c>
      <c r="P4629" t="str">
        <f>IF(Table1[[#This Row],[Survival_Time_Months]]&lt;12,"&lt;1 Year",IF(Table1[[#This Row],[Survival_Time_Months]]&lt;60,"1-5 Years","5+ Years"))</f>
        <v>&lt;1 Year</v>
      </c>
      <c r="Q4629" t="s">
        <v>10</v>
      </c>
      <c r="R4629" t="b">
        <v>0</v>
      </c>
      <c r="S4629" t="s">
        <v>20</v>
      </c>
    </row>
    <row r="4630" spans="1:19" x14ac:dyDescent="0.35">
      <c r="A4630" t="s">
        <v>4675</v>
      </c>
      <c r="B4630">
        <v>46</v>
      </c>
      <c r="C4630" t="str">
        <f>IF(Table1[[#This Row],[Age]]&lt;=10,"Child",IF(Table1[[#This Row],[Age]]&lt;=20,"Teen", IF(Table1[[#This Row],[Age]]&lt;=40, "Young Adult",IF(Table1[[#This Row],[Age]]&lt;=60, "Middle Age","Old Age"))))</f>
        <v>Middle Age</v>
      </c>
      <c r="D4630" t="s">
        <v>5050</v>
      </c>
      <c r="E4630" t="s">
        <v>50</v>
      </c>
      <c r="F4630" t="s">
        <v>41</v>
      </c>
      <c r="G4630" s="2">
        <v>45400</v>
      </c>
      <c r="H4630" s="1">
        <f>YEAR(Table1[[#This Row],[Date_of_Diagnosis]])</f>
        <v>2024</v>
      </c>
      <c r="I4630" t="s">
        <v>37</v>
      </c>
      <c r="J4630" t="s">
        <v>45</v>
      </c>
      <c r="K4630" t="b">
        <v>1</v>
      </c>
      <c r="L4630">
        <v>59</v>
      </c>
      <c r="M4630">
        <v>0</v>
      </c>
      <c r="N4630" t="s">
        <v>15</v>
      </c>
      <c r="O4630">
        <v>53</v>
      </c>
      <c r="P4630" t="str">
        <f>IF(Table1[[#This Row],[Survival_Time_Months]]&lt;12,"&lt;1 Year",IF(Table1[[#This Row],[Survival_Time_Months]]&lt;60,"1-5 Years","5+ Years"))</f>
        <v>1-5 Years</v>
      </c>
      <c r="Q4630" t="s">
        <v>14</v>
      </c>
      <c r="R4630" t="b">
        <v>1</v>
      </c>
      <c r="S4630" t="s">
        <v>22</v>
      </c>
    </row>
    <row r="4631" spans="1:19" x14ac:dyDescent="0.35">
      <c r="A4631" t="s">
        <v>4676</v>
      </c>
      <c r="B4631">
        <v>20</v>
      </c>
      <c r="C4631" t="str">
        <f>IF(Table1[[#This Row],[Age]]&lt;=10,"Child",IF(Table1[[#This Row],[Age]]&lt;=20,"Teen", IF(Table1[[#This Row],[Age]]&lt;=40, "Young Adult",IF(Table1[[#This Row],[Age]]&lt;=60, "Middle Age","Old Age"))))</f>
        <v>Teen</v>
      </c>
      <c r="D4631" t="s">
        <v>40</v>
      </c>
      <c r="E4631" t="s">
        <v>47</v>
      </c>
      <c r="F4631" t="s">
        <v>44</v>
      </c>
      <c r="G4631" s="2">
        <v>44641</v>
      </c>
      <c r="H4631" s="1">
        <f>YEAR(Table1[[#This Row],[Date_of_Diagnosis]])</f>
        <v>2022</v>
      </c>
      <c r="I4631" t="s">
        <v>48</v>
      </c>
      <c r="J4631" t="s">
        <v>38</v>
      </c>
      <c r="K4631" t="b">
        <v>0</v>
      </c>
      <c r="L4631">
        <v>22</v>
      </c>
      <c r="M4631">
        <v>7</v>
      </c>
      <c r="N4631" t="s">
        <v>12</v>
      </c>
      <c r="O4631">
        <v>113</v>
      </c>
      <c r="P4631" t="str">
        <f>IF(Table1[[#This Row],[Survival_Time_Months]]&lt;12,"&lt;1 Year",IF(Table1[[#This Row],[Survival_Time_Months]]&lt;60,"1-5 Years","5+ Years"))</f>
        <v>5+ Years</v>
      </c>
      <c r="Q4631" t="s">
        <v>10</v>
      </c>
      <c r="R4631" t="b">
        <v>1</v>
      </c>
      <c r="S4631" t="s">
        <v>17</v>
      </c>
    </row>
    <row r="4632" spans="1:19" x14ac:dyDescent="0.35">
      <c r="A4632" t="s">
        <v>4677</v>
      </c>
      <c r="B4632">
        <v>7</v>
      </c>
      <c r="C4632" t="str">
        <f>IF(Table1[[#This Row],[Age]]&lt;=10,"Child",IF(Table1[[#This Row],[Age]]&lt;=20,"Teen", IF(Table1[[#This Row],[Age]]&lt;=40, "Young Adult",IF(Table1[[#This Row],[Age]]&lt;=60, "Middle Age","Old Age"))))</f>
        <v>Child</v>
      </c>
      <c r="D4632" t="s">
        <v>5050</v>
      </c>
      <c r="E4632" t="s">
        <v>47</v>
      </c>
      <c r="F4632" t="s">
        <v>36</v>
      </c>
      <c r="G4632" s="2">
        <v>45374</v>
      </c>
      <c r="H4632" s="1">
        <f>YEAR(Table1[[#This Row],[Date_of_Diagnosis]])</f>
        <v>2024</v>
      </c>
      <c r="I4632" t="s">
        <v>51</v>
      </c>
      <c r="J4632" t="s">
        <v>45</v>
      </c>
      <c r="K4632" t="b">
        <v>1</v>
      </c>
      <c r="L4632">
        <v>52</v>
      </c>
      <c r="M4632">
        <v>12</v>
      </c>
      <c r="N4632" t="s">
        <v>12</v>
      </c>
      <c r="O4632">
        <v>58</v>
      </c>
      <c r="P4632" t="str">
        <f>IF(Table1[[#This Row],[Survival_Time_Months]]&lt;12,"&lt;1 Year",IF(Table1[[#This Row],[Survival_Time_Months]]&lt;60,"1-5 Years","5+ Years"))</f>
        <v>1-5 Years</v>
      </c>
      <c r="Q4632" t="s">
        <v>10</v>
      </c>
      <c r="R4632" t="b">
        <v>0</v>
      </c>
      <c r="S4632" t="s">
        <v>13</v>
      </c>
    </row>
    <row r="4633" spans="1:19" x14ac:dyDescent="0.35">
      <c r="A4633" t="s">
        <v>4678</v>
      </c>
      <c r="B4633">
        <v>67</v>
      </c>
      <c r="C4633" t="str">
        <f>IF(Table1[[#This Row],[Age]]&lt;=10,"Child",IF(Table1[[#This Row],[Age]]&lt;=20,"Teen", IF(Table1[[#This Row],[Age]]&lt;=40, "Young Adult",IF(Table1[[#This Row],[Age]]&lt;=60, "Middle Age","Old Age"))))</f>
        <v>Old Age</v>
      </c>
      <c r="D4633" t="s">
        <v>40</v>
      </c>
      <c r="E4633" t="s">
        <v>47</v>
      </c>
      <c r="F4633" t="s">
        <v>44</v>
      </c>
      <c r="G4633" s="2">
        <v>45471</v>
      </c>
      <c r="H4633" s="1">
        <f>YEAR(Table1[[#This Row],[Date_of_Diagnosis]])</f>
        <v>2024</v>
      </c>
      <c r="I4633" t="s">
        <v>42</v>
      </c>
      <c r="J4633" t="s">
        <v>45</v>
      </c>
      <c r="K4633" t="b">
        <v>0</v>
      </c>
      <c r="L4633">
        <v>65</v>
      </c>
      <c r="M4633">
        <v>12</v>
      </c>
      <c r="N4633" t="s">
        <v>12</v>
      </c>
      <c r="O4633">
        <v>9</v>
      </c>
      <c r="P4633" t="str">
        <f>IF(Table1[[#This Row],[Survival_Time_Months]]&lt;12,"&lt;1 Year",IF(Table1[[#This Row],[Survival_Time_Months]]&lt;60,"1-5 Years","5+ Years"))</f>
        <v>&lt;1 Year</v>
      </c>
      <c r="Q4633" t="s">
        <v>14</v>
      </c>
      <c r="R4633" t="b">
        <v>0</v>
      </c>
      <c r="S4633" t="s">
        <v>20</v>
      </c>
    </row>
    <row r="4634" spans="1:19" x14ac:dyDescent="0.35">
      <c r="A4634" t="s">
        <v>4679</v>
      </c>
      <c r="B4634">
        <v>48</v>
      </c>
      <c r="C4634" t="str">
        <f>IF(Table1[[#This Row],[Age]]&lt;=10,"Child",IF(Table1[[#This Row],[Age]]&lt;=20,"Teen", IF(Table1[[#This Row],[Age]]&lt;=40, "Young Adult",IF(Table1[[#This Row],[Age]]&lt;=60, "Middle Age","Old Age"))))</f>
        <v>Middle Age</v>
      </c>
      <c r="D4634" t="s">
        <v>5049</v>
      </c>
      <c r="E4634" t="s">
        <v>50</v>
      </c>
      <c r="F4634" t="s">
        <v>44</v>
      </c>
      <c r="G4634" s="2">
        <v>43771</v>
      </c>
      <c r="H4634" s="1">
        <f>YEAR(Table1[[#This Row],[Date_of_Diagnosis]])</f>
        <v>2019</v>
      </c>
      <c r="I4634" t="s">
        <v>48</v>
      </c>
      <c r="J4634" t="s">
        <v>45</v>
      </c>
      <c r="K4634" t="b">
        <v>0</v>
      </c>
      <c r="L4634">
        <v>39</v>
      </c>
      <c r="M4634">
        <v>13</v>
      </c>
      <c r="N4634" t="s">
        <v>9</v>
      </c>
      <c r="O4634">
        <v>3</v>
      </c>
      <c r="P4634" t="str">
        <f>IF(Table1[[#This Row],[Survival_Time_Months]]&lt;12,"&lt;1 Year",IF(Table1[[#This Row],[Survival_Time_Months]]&lt;60,"1-5 Years","5+ Years"))</f>
        <v>&lt;1 Year</v>
      </c>
      <c r="Q4634" t="s">
        <v>14</v>
      </c>
      <c r="R4634" t="b">
        <v>0</v>
      </c>
      <c r="S4634" t="s">
        <v>13</v>
      </c>
    </row>
    <row r="4635" spans="1:19" x14ac:dyDescent="0.35">
      <c r="A4635" t="s">
        <v>4680</v>
      </c>
      <c r="B4635">
        <v>2</v>
      </c>
      <c r="C4635" t="str">
        <f>IF(Table1[[#This Row],[Age]]&lt;=10,"Child",IF(Table1[[#This Row],[Age]]&lt;=20,"Teen", IF(Table1[[#This Row],[Age]]&lt;=40, "Young Adult",IF(Table1[[#This Row],[Age]]&lt;=60, "Middle Age","Old Age"))))</f>
        <v>Child</v>
      </c>
      <c r="D4635" t="s">
        <v>5050</v>
      </c>
      <c r="E4635" t="s">
        <v>35</v>
      </c>
      <c r="F4635" t="s">
        <v>36</v>
      </c>
      <c r="G4635" s="2">
        <v>43484</v>
      </c>
      <c r="H4635" s="1">
        <f>YEAR(Table1[[#This Row],[Date_of_Diagnosis]])</f>
        <v>2019</v>
      </c>
      <c r="I4635" t="s">
        <v>48</v>
      </c>
      <c r="J4635" t="s">
        <v>38</v>
      </c>
      <c r="K4635" t="b">
        <v>0</v>
      </c>
      <c r="L4635">
        <v>30</v>
      </c>
      <c r="M4635">
        <v>16</v>
      </c>
      <c r="N4635" t="s">
        <v>9</v>
      </c>
      <c r="O4635">
        <v>66</v>
      </c>
      <c r="P4635" t="str">
        <f>IF(Table1[[#This Row],[Survival_Time_Months]]&lt;12,"&lt;1 Year",IF(Table1[[#This Row],[Survival_Time_Months]]&lt;60,"1-5 Years","5+ Years"))</f>
        <v>5+ Years</v>
      </c>
      <c r="Q4635" t="s">
        <v>14</v>
      </c>
      <c r="R4635" t="b">
        <v>0</v>
      </c>
      <c r="S4635" t="s">
        <v>13</v>
      </c>
    </row>
    <row r="4636" spans="1:19" x14ac:dyDescent="0.35">
      <c r="A4636" t="s">
        <v>4681</v>
      </c>
      <c r="B4636">
        <v>38</v>
      </c>
      <c r="C4636" t="str">
        <f>IF(Table1[[#This Row],[Age]]&lt;=10,"Child",IF(Table1[[#This Row],[Age]]&lt;=20,"Teen", IF(Table1[[#This Row],[Age]]&lt;=40, "Young Adult",IF(Table1[[#This Row],[Age]]&lt;=60, "Middle Age","Old Age"))))</f>
        <v>Young Adult</v>
      </c>
      <c r="D4636" t="s">
        <v>5050</v>
      </c>
      <c r="E4636" t="s">
        <v>50</v>
      </c>
      <c r="F4636" t="s">
        <v>41</v>
      </c>
      <c r="G4636" s="2">
        <v>44850</v>
      </c>
      <c r="H4636" s="1">
        <f>YEAR(Table1[[#This Row],[Date_of_Diagnosis]])</f>
        <v>2022</v>
      </c>
      <c r="I4636" t="s">
        <v>51</v>
      </c>
      <c r="J4636" t="s">
        <v>2</v>
      </c>
      <c r="K4636" t="b">
        <v>1</v>
      </c>
      <c r="L4636">
        <v>46</v>
      </c>
      <c r="M4636">
        <v>9</v>
      </c>
      <c r="N4636" t="s">
        <v>9</v>
      </c>
      <c r="O4636">
        <v>18</v>
      </c>
      <c r="P4636" t="str">
        <f>IF(Table1[[#This Row],[Survival_Time_Months]]&lt;12,"&lt;1 Year",IF(Table1[[#This Row],[Survival_Time_Months]]&lt;60,"1-5 Years","5+ Years"))</f>
        <v>1-5 Years</v>
      </c>
      <c r="Q4636" t="s">
        <v>14</v>
      </c>
      <c r="R4636" t="b">
        <v>1</v>
      </c>
      <c r="S4636" t="s">
        <v>21</v>
      </c>
    </row>
    <row r="4637" spans="1:19" x14ac:dyDescent="0.35">
      <c r="A4637" t="s">
        <v>4682</v>
      </c>
      <c r="B4637">
        <v>1</v>
      </c>
      <c r="C4637" t="str">
        <f>IF(Table1[[#This Row],[Age]]&lt;=10,"Child",IF(Table1[[#This Row],[Age]]&lt;=20,"Teen", IF(Table1[[#This Row],[Age]]&lt;=40, "Young Adult",IF(Table1[[#This Row],[Age]]&lt;=60, "Middle Age","Old Age"))))</f>
        <v>Child</v>
      </c>
      <c r="D4637" t="s">
        <v>40</v>
      </c>
      <c r="E4637" t="s">
        <v>47</v>
      </c>
      <c r="F4637" t="s">
        <v>44</v>
      </c>
      <c r="G4637" s="2">
        <v>45417</v>
      </c>
      <c r="H4637" s="1">
        <f>YEAR(Table1[[#This Row],[Date_of_Diagnosis]])</f>
        <v>2024</v>
      </c>
      <c r="I4637" t="s">
        <v>37</v>
      </c>
      <c r="J4637" t="s">
        <v>38</v>
      </c>
      <c r="K4637" t="b">
        <v>1</v>
      </c>
      <c r="L4637">
        <v>18</v>
      </c>
      <c r="M4637">
        <v>19</v>
      </c>
      <c r="N4637" t="s">
        <v>15</v>
      </c>
      <c r="O4637">
        <v>63</v>
      </c>
      <c r="P4637" t="str">
        <f>IF(Table1[[#This Row],[Survival_Time_Months]]&lt;12,"&lt;1 Year",IF(Table1[[#This Row],[Survival_Time_Months]]&lt;60,"1-5 Years","5+ Years"))</f>
        <v>5+ Years</v>
      </c>
      <c r="Q4637" t="s">
        <v>10</v>
      </c>
      <c r="R4637" t="b">
        <v>1</v>
      </c>
      <c r="S4637" t="s">
        <v>16</v>
      </c>
    </row>
    <row r="4638" spans="1:19" x14ac:dyDescent="0.35">
      <c r="A4638" t="s">
        <v>4683</v>
      </c>
      <c r="B4638">
        <v>73</v>
      </c>
      <c r="C4638" t="str">
        <f>IF(Table1[[#This Row],[Age]]&lt;=10,"Child",IF(Table1[[#This Row],[Age]]&lt;=20,"Teen", IF(Table1[[#This Row],[Age]]&lt;=40, "Young Adult",IF(Table1[[#This Row],[Age]]&lt;=60, "Middle Age","Old Age"))))</f>
        <v>Old Age</v>
      </c>
      <c r="D4638" t="s">
        <v>5050</v>
      </c>
      <c r="E4638" t="s">
        <v>35</v>
      </c>
      <c r="F4638" t="s">
        <v>44</v>
      </c>
      <c r="G4638" s="2">
        <v>45608</v>
      </c>
      <c r="H4638" s="1">
        <f>YEAR(Table1[[#This Row],[Date_of_Diagnosis]])</f>
        <v>2024</v>
      </c>
      <c r="I4638" t="s">
        <v>48</v>
      </c>
      <c r="J4638" t="s">
        <v>38</v>
      </c>
      <c r="K4638" t="b">
        <v>0</v>
      </c>
      <c r="L4638">
        <v>17</v>
      </c>
      <c r="M4638">
        <v>10</v>
      </c>
      <c r="N4638" t="s">
        <v>12</v>
      </c>
      <c r="O4638">
        <v>38</v>
      </c>
      <c r="P4638" t="str">
        <f>IF(Table1[[#This Row],[Survival_Time_Months]]&lt;12,"&lt;1 Year",IF(Table1[[#This Row],[Survival_Time_Months]]&lt;60,"1-5 Years","5+ Years"))</f>
        <v>1-5 Years</v>
      </c>
      <c r="Q4638" t="s">
        <v>14</v>
      </c>
      <c r="R4638" t="b">
        <v>1</v>
      </c>
      <c r="S4638" t="s">
        <v>21</v>
      </c>
    </row>
    <row r="4639" spans="1:19" x14ac:dyDescent="0.35">
      <c r="A4639" t="s">
        <v>4684</v>
      </c>
      <c r="B4639">
        <v>67</v>
      </c>
      <c r="C4639" t="str">
        <f>IF(Table1[[#This Row],[Age]]&lt;=10,"Child",IF(Table1[[#This Row],[Age]]&lt;=20,"Teen", IF(Table1[[#This Row],[Age]]&lt;=40, "Young Adult",IF(Table1[[#This Row],[Age]]&lt;=60, "Middle Age","Old Age"))))</f>
        <v>Old Age</v>
      </c>
      <c r="D4639" t="s">
        <v>40</v>
      </c>
      <c r="E4639" t="s">
        <v>50</v>
      </c>
      <c r="F4639" t="s">
        <v>44</v>
      </c>
      <c r="G4639" s="2">
        <v>45221</v>
      </c>
      <c r="H4639" s="1">
        <f>YEAR(Table1[[#This Row],[Date_of_Diagnosis]])</f>
        <v>2023</v>
      </c>
      <c r="I4639" t="s">
        <v>51</v>
      </c>
      <c r="J4639" t="s">
        <v>45</v>
      </c>
      <c r="K4639" t="b">
        <v>1</v>
      </c>
      <c r="L4639">
        <v>44</v>
      </c>
      <c r="M4639">
        <v>16</v>
      </c>
      <c r="N4639" t="s">
        <v>12</v>
      </c>
      <c r="O4639">
        <v>76</v>
      </c>
      <c r="P4639" t="str">
        <f>IF(Table1[[#This Row],[Survival_Time_Months]]&lt;12,"&lt;1 Year",IF(Table1[[#This Row],[Survival_Time_Months]]&lt;60,"1-5 Years","5+ Years"))</f>
        <v>5+ Years</v>
      </c>
      <c r="Q4639" t="s">
        <v>14</v>
      </c>
      <c r="R4639" t="b">
        <v>0</v>
      </c>
      <c r="S4639" t="s">
        <v>20</v>
      </c>
    </row>
    <row r="4640" spans="1:19" x14ac:dyDescent="0.35">
      <c r="A4640" t="s">
        <v>4685</v>
      </c>
      <c r="B4640">
        <v>46</v>
      </c>
      <c r="C4640" t="str">
        <f>IF(Table1[[#This Row],[Age]]&lt;=10,"Child",IF(Table1[[#This Row],[Age]]&lt;=20,"Teen", IF(Table1[[#This Row],[Age]]&lt;=40, "Young Adult",IF(Table1[[#This Row],[Age]]&lt;=60, "Middle Age","Old Age"))))</f>
        <v>Middle Age</v>
      </c>
      <c r="D4640" t="s">
        <v>5049</v>
      </c>
      <c r="E4640" t="s">
        <v>50</v>
      </c>
      <c r="F4640" t="s">
        <v>36</v>
      </c>
      <c r="G4640" s="2">
        <v>45637</v>
      </c>
      <c r="H4640" s="1">
        <f>YEAR(Table1[[#This Row],[Date_of_Diagnosis]])</f>
        <v>2024</v>
      </c>
      <c r="I4640" t="s">
        <v>51</v>
      </c>
      <c r="J4640" t="s">
        <v>2</v>
      </c>
      <c r="K4640" t="b">
        <v>1</v>
      </c>
      <c r="L4640">
        <v>41</v>
      </c>
      <c r="M4640">
        <v>1</v>
      </c>
      <c r="N4640" t="s">
        <v>12</v>
      </c>
      <c r="O4640">
        <v>89</v>
      </c>
      <c r="P4640" t="str">
        <f>IF(Table1[[#This Row],[Survival_Time_Months]]&lt;12,"&lt;1 Year",IF(Table1[[#This Row],[Survival_Time_Months]]&lt;60,"1-5 Years","5+ Years"))</f>
        <v>5+ Years</v>
      </c>
      <c r="Q4640" t="s">
        <v>10</v>
      </c>
      <c r="R4640" t="b">
        <v>0</v>
      </c>
      <c r="S4640" t="s">
        <v>18</v>
      </c>
    </row>
    <row r="4641" spans="1:19" x14ac:dyDescent="0.35">
      <c r="A4641" t="s">
        <v>4686</v>
      </c>
      <c r="B4641">
        <v>66</v>
      </c>
      <c r="C4641" t="str">
        <f>IF(Table1[[#This Row],[Age]]&lt;=10,"Child",IF(Table1[[#This Row],[Age]]&lt;=20,"Teen", IF(Table1[[#This Row],[Age]]&lt;=40, "Young Adult",IF(Table1[[#This Row],[Age]]&lt;=60, "Middle Age","Old Age"))))</f>
        <v>Old Age</v>
      </c>
      <c r="D4641" t="s">
        <v>5050</v>
      </c>
      <c r="E4641" t="s">
        <v>35</v>
      </c>
      <c r="F4641" t="s">
        <v>44</v>
      </c>
      <c r="G4641" s="2">
        <v>43627</v>
      </c>
      <c r="H4641" s="1">
        <f>YEAR(Table1[[#This Row],[Date_of_Diagnosis]])</f>
        <v>2019</v>
      </c>
      <c r="I4641" t="s">
        <v>51</v>
      </c>
      <c r="J4641" t="s">
        <v>45</v>
      </c>
      <c r="K4641" t="b">
        <v>0</v>
      </c>
      <c r="L4641">
        <v>15</v>
      </c>
      <c r="M4641">
        <v>7</v>
      </c>
      <c r="N4641" t="s">
        <v>12</v>
      </c>
      <c r="O4641">
        <v>75</v>
      </c>
      <c r="P4641" t="str">
        <f>IF(Table1[[#This Row],[Survival_Time_Months]]&lt;12,"&lt;1 Year",IF(Table1[[#This Row],[Survival_Time_Months]]&lt;60,"1-5 Years","5+ Years"))</f>
        <v>5+ Years</v>
      </c>
      <c r="Q4641" t="s">
        <v>10</v>
      </c>
      <c r="R4641" t="b">
        <v>0</v>
      </c>
      <c r="S4641" t="s">
        <v>18</v>
      </c>
    </row>
    <row r="4642" spans="1:19" x14ac:dyDescent="0.35">
      <c r="A4642" t="s">
        <v>4687</v>
      </c>
      <c r="B4642">
        <v>90</v>
      </c>
      <c r="C4642" t="str">
        <f>IF(Table1[[#This Row],[Age]]&lt;=10,"Child",IF(Table1[[#This Row],[Age]]&lt;=20,"Teen", IF(Table1[[#This Row],[Age]]&lt;=40, "Young Adult",IF(Table1[[#This Row],[Age]]&lt;=60, "Middle Age","Old Age"))))</f>
        <v>Old Age</v>
      </c>
      <c r="D4642" t="s">
        <v>5050</v>
      </c>
      <c r="E4642" t="s">
        <v>50</v>
      </c>
      <c r="F4642" t="s">
        <v>44</v>
      </c>
      <c r="G4642" s="2">
        <v>44912</v>
      </c>
      <c r="H4642" s="1">
        <f>YEAR(Table1[[#This Row],[Date_of_Diagnosis]])</f>
        <v>2022</v>
      </c>
      <c r="I4642" t="s">
        <v>48</v>
      </c>
      <c r="J4642" t="s">
        <v>38</v>
      </c>
      <c r="K4642" t="b">
        <v>0</v>
      </c>
      <c r="L4642">
        <v>17</v>
      </c>
      <c r="M4642">
        <v>17</v>
      </c>
      <c r="N4642" t="s">
        <v>12</v>
      </c>
      <c r="O4642">
        <v>69</v>
      </c>
      <c r="P4642" t="str">
        <f>IF(Table1[[#This Row],[Survival_Time_Months]]&lt;12,"&lt;1 Year",IF(Table1[[#This Row],[Survival_Time_Months]]&lt;60,"1-5 Years","5+ Years"))</f>
        <v>5+ Years</v>
      </c>
      <c r="Q4642" t="s">
        <v>10</v>
      </c>
      <c r="R4642" t="b">
        <v>1</v>
      </c>
      <c r="S4642" t="s">
        <v>11</v>
      </c>
    </row>
    <row r="4643" spans="1:19" x14ac:dyDescent="0.35">
      <c r="A4643" t="s">
        <v>4688</v>
      </c>
      <c r="B4643">
        <v>27</v>
      </c>
      <c r="C4643" t="str">
        <f>IF(Table1[[#This Row],[Age]]&lt;=10,"Child",IF(Table1[[#This Row],[Age]]&lt;=20,"Teen", IF(Table1[[#This Row],[Age]]&lt;=40, "Young Adult",IF(Table1[[#This Row],[Age]]&lt;=60, "Middle Age","Old Age"))))</f>
        <v>Young Adult</v>
      </c>
      <c r="D4643" t="s">
        <v>5050</v>
      </c>
      <c r="E4643" t="s">
        <v>47</v>
      </c>
      <c r="F4643" t="s">
        <v>41</v>
      </c>
      <c r="G4643" s="2">
        <v>44115</v>
      </c>
      <c r="H4643" s="1">
        <f>YEAR(Table1[[#This Row],[Date_of_Diagnosis]])</f>
        <v>2020</v>
      </c>
      <c r="I4643" t="s">
        <v>37</v>
      </c>
      <c r="J4643" t="s">
        <v>38</v>
      </c>
      <c r="K4643" t="b">
        <v>1</v>
      </c>
      <c r="L4643">
        <v>37</v>
      </c>
      <c r="M4643">
        <v>12</v>
      </c>
      <c r="N4643" t="s">
        <v>9</v>
      </c>
      <c r="O4643">
        <v>3</v>
      </c>
      <c r="P4643" t="str">
        <f>IF(Table1[[#This Row],[Survival_Time_Months]]&lt;12,"&lt;1 Year",IF(Table1[[#This Row],[Survival_Time_Months]]&lt;60,"1-5 Years","5+ Years"))</f>
        <v>&lt;1 Year</v>
      </c>
      <c r="Q4643" t="s">
        <v>14</v>
      </c>
      <c r="R4643" t="b">
        <v>1</v>
      </c>
      <c r="S4643" t="s">
        <v>19</v>
      </c>
    </row>
    <row r="4644" spans="1:19" x14ac:dyDescent="0.35">
      <c r="A4644" t="s">
        <v>4689</v>
      </c>
      <c r="B4644">
        <v>78</v>
      </c>
      <c r="C4644" t="str">
        <f>IF(Table1[[#This Row],[Age]]&lt;=10,"Child",IF(Table1[[#This Row],[Age]]&lt;=20,"Teen", IF(Table1[[#This Row],[Age]]&lt;=40, "Young Adult",IF(Table1[[#This Row],[Age]]&lt;=60, "Middle Age","Old Age"))))</f>
        <v>Old Age</v>
      </c>
      <c r="D4644" t="s">
        <v>5049</v>
      </c>
      <c r="E4644" t="s">
        <v>50</v>
      </c>
      <c r="F4644" t="s">
        <v>41</v>
      </c>
      <c r="G4644" s="2">
        <v>45347</v>
      </c>
      <c r="H4644" s="1">
        <f>YEAR(Table1[[#This Row],[Date_of_Diagnosis]])</f>
        <v>2024</v>
      </c>
      <c r="I4644" t="s">
        <v>48</v>
      </c>
      <c r="J4644" t="s">
        <v>45</v>
      </c>
      <c r="K4644" t="b">
        <v>0</v>
      </c>
      <c r="L4644">
        <v>45</v>
      </c>
      <c r="M4644">
        <v>20</v>
      </c>
      <c r="N4644" t="s">
        <v>15</v>
      </c>
      <c r="O4644">
        <v>109</v>
      </c>
      <c r="P4644" t="str">
        <f>IF(Table1[[#This Row],[Survival_Time_Months]]&lt;12,"&lt;1 Year",IF(Table1[[#This Row],[Survival_Time_Months]]&lt;60,"1-5 Years","5+ Years"))</f>
        <v>5+ Years</v>
      </c>
      <c r="Q4644" t="s">
        <v>10</v>
      </c>
      <c r="R4644" t="b">
        <v>0</v>
      </c>
      <c r="S4644" t="s">
        <v>19</v>
      </c>
    </row>
    <row r="4645" spans="1:19" x14ac:dyDescent="0.35">
      <c r="A4645" t="s">
        <v>4690</v>
      </c>
      <c r="B4645">
        <v>33</v>
      </c>
      <c r="C4645" t="str">
        <f>IF(Table1[[#This Row],[Age]]&lt;=10,"Child",IF(Table1[[#This Row],[Age]]&lt;=20,"Teen", IF(Table1[[#This Row],[Age]]&lt;=40, "Young Adult",IF(Table1[[#This Row],[Age]]&lt;=60, "Middle Age","Old Age"))))</f>
        <v>Young Adult</v>
      </c>
      <c r="D4645" t="s">
        <v>5050</v>
      </c>
      <c r="E4645" t="s">
        <v>47</v>
      </c>
      <c r="F4645" t="s">
        <v>41</v>
      </c>
      <c r="G4645" s="2">
        <v>44902</v>
      </c>
      <c r="H4645" s="1">
        <f>YEAR(Table1[[#This Row],[Date_of_Diagnosis]])</f>
        <v>2022</v>
      </c>
      <c r="I4645" t="s">
        <v>37</v>
      </c>
      <c r="J4645" t="s">
        <v>38</v>
      </c>
      <c r="K4645" t="b">
        <v>1</v>
      </c>
      <c r="L4645">
        <v>59</v>
      </c>
      <c r="M4645">
        <v>16</v>
      </c>
      <c r="N4645" t="s">
        <v>9</v>
      </c>
      <c r="O4645">
        <v>56</v>
      </c>
      <c r="P4645" t="str">
        <f>IF(Table1[[#This Row],[Survival_Time_Months]]&lt;12,"&lt;1 Year",IF(Table1[[#This Row],[Survival_Time_Months]]&lt;60,"1-5 Years","5+ Years"))</f>
        <v>1-5 Years</v>
      </c>
      <c r="Q4645" t="s">
        <v>14</v>
      </c>
      <c r="R4645" t="b">
        <v>1</v>
      </c>
      <c r="S4645" t="s">
        <v>11</v>
      </c>
    </row>
    <row r="4646" spans="1:19" x14ac:dyDescent="0.35">
      <c r="A4646" t="s">
        <v>4691</v>
      </c>
      <c r="B4646">
        <v>64</v>
      </c>
      <c r="C4646" t="str">
        <f>IF(Table1[[#This Row],[Age]]&lt;=10,"Child",IF(Table1[[#This Row],[Age]]&lt;=20,"Teen", IF(Table1[[#This Row],[Age]]&lt;=40, "Young Adult",IF(Table1[[#This Row],[Age]]&lt;=60, "Middle Age","Old Age"))))</f>
        <v>Old Age</v>
      </c>
      <c r="D4646" t="s">
        <v>5049</v>
      </c>
      <c r="E4646" t="s">
        <v>35</v>
      </c>
      <c r="F4646" t="s">
        <v>36</v>
      </c>
      <c r="G4646" s="2">
        <v>44914</v>
      </c>
      <c r="H4646" s="1">
        <f>YEAR(Table1[[#This Row],[Date_of_Diagnosis]])</f>
        <v>2022</v>
      </c>
      <c r="I4646" t="s">
        <v>48</v>
      </c>
      <c r="J4646" t="s">
        <v>45</v>
      </c>
      <c r="K4646" t="b">
        <v>1</v>
      </c>
      <c r="L4646">
        <v>29</v>
      </c>
      <c r="M4646">
        <v>0</v>
      </c>
      <c r="N4646" t="s">
        <v>9</v>
      </c>
      <c r="O4646">
        <v>49</v>
      </c>
      <c r="P4646" t="str">
        <f>IF(Table1[[#This Row],[Survival_Time_Months]]&lt;12,"&lt;1 Year",IF(Table1[[#This Row],[Survival_Time_Months]]&lt;60,"1-5 Years","5+ Years"))</f>
        <v>1-5 Years</v>
      </c>
      <c r="Q4646" t="s">
        <v>14</v>
      </c>
      <c r="R4646" t="b">
        <v>1</v>
      </c>
      <c r="S4646" t="s">
        <v>23</v>
      </c>
    </row>
    <row r="4647" spans="1:19" x14ac:dyDescent="0.35">
      <c r="A4647" t="s">
        <v>4692</v>
      </c>
      <c r="B4647">
        <v>73</v>
      </c>
      <c r="C4647" t="str">
        <f>IF(Table1[[#This Row],[Age]]&lt;=10,"Child",IF(Table1[[#This Row],[Age]]&lt;=20,"Teen", IF(Table1[[#This Row],[Age]]&lt;=40, "Young Adult",IF(Table1[[#This Row],[Age]]&lt;=60, "Middle Age","Old Age"))))</f>
        <v>Old Age</v>
      </c>
      <c r="D4647" t="s">
        <v>5050</v>
      </c>
      <c r="E4647" t="s">
        <v>35</v>
      </c>
      <c r="F4647" t="s">
        <v>44</v>
      </c>
      <c r="G4647" s="2">
        <v>45186</v>
      </c>
      <c r="H4647" s="1">
        <f>YEAR(Table1[[#This Row],[Date_of_Diagnosis]])</f>
        <v>2023</v>
      </c>
      <c r="I4647" t="s">
        <v>42</v>
      </c>
      <c r="J4647" t="s">
        <v>38</v>
      </c>
      <c r="K4647" t="b">
        <v>0</v>
      </c>
      <c r="L4647">
        <v>25</v>
      </c>
      <c r="M4647">
        <v>18</v>
      </c>
      <c r="N4647" t="s">
        <v>15</v>
      </c>
      <c r="O4647">
        <v>62</v>
      </c>
      <c r="P4647" t="str">
        <f>IF(Table1[[#This Row],[Survival_Time_Months]]&lt;12,"&lt;1 Year",IF(Table1[[#This Row],[Survival_Time_Months]]&lt;60,"1-5 Years","5+ Years"))</f>
        <v>5+ Years</v>
      </c>
      <c r="Q4647" t="s">
        <v>14</v>
      </c>
      <c r="R4647" t="b">
        <v>1</v>
      </c>
      <c r="S4647" t="s">
        <v>19</v>
      </c>
    </row>
    <row r="4648" spans="1:19" x14ac:dyDescent="0.35">
      <c r="A4648" t="s">
        <v>4693</v>
      </c>
      <c r="B4648">
        <v>84</v>
      </c>
      <c r="C4648" t="str">
        <f>IF(Table1[[#This Row],[Age]]&lt;=10,"Child",IF(Table1[[#This Row],[Age]]&lt;=20,"Teen", IF(Table1[[#This Row],[Age]]&lt;=40, "Young Adult",IF(Table1[[#This Row],[Age]]&lt;=60, "Middle Age","Old Age"))))</f>
        <v>Old Age</v>
      </c>
      <c r="D4648" t="s">
        <v>5049</v>
      </c>
      <c r="E4648" t="s">
        <v>35</v>
      </c>
      <c r="F4648" t="s">
        <v>41</v>
      </c>
      <c r="G4648" s="2">
        <v>43556</v>
      </c>
      <c r="H4648" s="1">
        <f>YEAR(Table1[[#This Row],[Date_of_Diagnosis]])</f>
        <v>2019</v>
      </c>
      <c r="I4648" t="s">
        <v>37</v>
      </c>
      <c r="J4648" t="s">
        <v>38</v>
      </c>
      <c r="K4648" t="b">
        <v>1</v>
      </c>
      <c r="L4648">
        <v>20</v>
      </c>
      <c r="M4648">
        <v>9</v>
      </c>
      <c r="N4648" t="s">
        <v>9</v>
      </c>
      <c r="O4648">
        <v>120</v>
      </c>
      <c r="P4648" t="str">
        <f>IF(Table1[[#This Row],[Survival_Time_Months]]&lt;12,"&lt;1 Year",IF(Table1[[#This Row],[Survival_Time_Months]]&lt;60,"1-5 Years","5+ Years"))</f>
        <v>5+ Years</v>
      </c>
      <c r="Q4648" t="s">
        <v>10</v>
      </c>
      <c r="R4648" t="b">
        <v>1</v>
      </c>
      <c r="S4648" t="s">
        <v>13</v>
      </c>
    </row>
    <row r="4649" spans="1:19" x14ac:dyDescent="0.35">
      <c r="A4649" t="s">
        <v>4694</v>
      </c>
      <c r="B4649">
        <v>53</v>
      </c>
      <c r="C4649" t="str">
        <f>IF(Table1[[#This Row],[Age]]&lt;=10,"Child",IF(Table1[[#This Row],[Age]]&lt;=20,"Teen", IF(Table1[[#This Row],[Age]]&lt;=40, "Young Adult",IF(Table1[[#This Row],[Age]]&lt;=60, "Middle Age","Old Age"))))</f>
        <v>Middle Age</v>
      </c>
      <c r="D4649" t="s">
        <v>5050</v>
      </c>
      <c r="E4649" t="s">
        <v>50</v>
      </c>
      <c r="F4649" t="s">
        <v>36</v>
      </c>
      <c r="G4649" s="2">
        <v>43952</v>
      </c>
      <c r="H4649" s="1">
        <f>YEAR(Table1[[#This Row],[Date_of_Diagnosis]])</f>
        <v>2020</v>
      </c>
      <c r="I4649" t="s">
        <v>37</v>
      </c>
      <c r="J4649" t="s">
        <v>45</v>
      </c>
      <c r="K4649" t="b">
        <v>1</v>
      </c>
      <c r="L4649">
        <v>45</v>
      </c>
      <c r="M4649">
        <v>3</v>
      </c>
      <c r="N4649" t="s">
        <v>9</v>
      </c>
      <c r="O4649">
        <v>117</v>
      </c>
      <c r="P4649" t="str">
        <f>IF(Table1[[#This Row],[Survival_Time_Months]]&lt;12,"&lt;1 Year",IF(Table1[[#This Row],[Survival_Time_Months]]&lt;60,"1-5 Years","5+ Years"))</f>
        <v>5+ Years</v>
      </c>
      <c r="Q4649" t="s">
        <v>14</v>
      </c>
      <c r="R4649" t="b">
        <v>1</v>
      </c>
      <c r="S4649" t="s">
        <v>21</v>
      </c>
    </row>
    <row r="4650" spans="1:19" x14ac:dyDescent="0.35">
      <c r="A4650" t="s">
        <v>4695</v>
      </c>
      <c r="B4650">
        <v>30</v>
      </c>
      <c r="C4650" t="str">
        <f>IF(Table1[[#This Row],[Age]]&lt;=10,"Child",IF(Table1[[#This Row],[Age]]&lt;=20,"Teen", IF(Table1[[#This Row],[Age]]&lt;=40, "Young Adult",IF(Table1[[#This Row],[Age]]&lt;=60, "Middle Age","Old Age"))))</f>
        <v>Young Adult</v>
      </c>
      <c r="D4650" t="s">
        <v>40</v>
      </c>
      <c r="E4650" t="s">
        <v>50</v>
      </c>
      <c r="F4650" t="s">
        <v>41</v>
      </c>
      <c r="G4650" s="2">
        <v>44683</v>
      </c>
      <c r="H4650" s="1">
        <f>YEAR(Table1[[#This Row],[Date_of_Diagnosis]])</f>
        <v>2022</v>
      </c>
      <c r="I4650" t="s">
        <v>37</v>
      </c>
      <c r="J4650" t="s">
        <v>45</v>
      </c>
      <c r="K4650" t="b">
        <v>0</v>
      </c>
      <c r="L4650">
        <v>18</v>
      </c>
      <c r="M4650">
        <v>5</v>
      </c>
      <c r="N4650" t="s">
        <v>9</v>
      </c>
      <c r="O4650">
        <v>108</v>
      </c>
      <c r="P4650" t="str">
        <f>IF(Table1[[#This Row],[Survival_Time_Months]]&lt;12,"&lt;1 Year",IF(Table1[[#This Row],[Survival_Time_Months]]&lt;60,"1-5 Years","5+ Years"))</f>
        <v>5+ Years</v>
      </c>
      <c r="Q4650" t="s">
        <v>14</v>
      </c>
      <c r="R4650" t="b">
        <v>0</v>
      </c>
      <c r="S4650" t="s">
        <v>20</v>
      </c>
    </row>
    <row r="4651" spans="1:19" x14ac:dyDescent="0.35">
      <c r="A4651" t="s">
        <v>4696</v>
      </c>
      <c r="B4651">
        <v>27</v>
      </c>
      <c r="C4651" t="str">
        <f>IF(Table1[[#This Row],[Age]]&lt;=10,"Child",IF(Table1[[#This Row],[Age]]&lt;=20,"Teen", IF(Table1[[#This Row],[Age]]&lt;=40, "Young Adult",IF(Table1[[#This Row],[Age]]&lt;=60, "Middle Age","Old Age"))))</f>
        <v>Young Adult</v>
      </c>
      <c r="D4651" t="s">
        <v>5049</v>
      </c>
      <c r="E4651" t="s">
        <v>47</v>
      </c>
      <c r="F4651" t="s">
        <v>44</v>
      </c>
      <c r="G4651" s="2">
        <v>43975</v>
      </c>
      <c r="H4651" s="1">
        <f>YEAR(Table1[[#This Row],[Date_of_Diagnosis]])</f>
        <v>2020</v>
      </c>
      <c r="I4651" t="s">
        <v>42</v>
      </c>
      <c r="J4651" t="s">
        <v>45</v>
      </c>
      <c r="K4651" t="b">
        <v>0</v>
      </c>
      <c r="L4651">
        <v>59</v>
      </c>
      <c r="M4651">
        <v>8</v>
      </c>
      <c r="N4651" t="s">
        <v>12</v>
      </c>
      <c r="O4651">
        <v>100</v>
      </c>
      <c r="P4651" t="str">
        <f>IF(Table1[[#This Row],[Survival_Time_Months]]&lt;12,"&lt;1 Year",IF(Table1[[#This Row],[Survival_Time_Months]]&lt;60,"1-5 Years","5+ Years"))</f>
        <v>5+ Years</v>
      </c>
      <c r="Q4651" t="s">
        <v>10</v>
      </c>
      <c r="R4651" t="b">
        <v>0</v>
      </c>
      <c r="S4651" t="s">
        <v>19</v>
      </c>
    </row>
    <row r="4652" spans="1:19" x14ac:dyDescent="0.35">
      <c r="A4652" t="s">
        <v>4697</v>
      </c>
      <c r="B4652">
        <v>11</v>
      </c>
      <c r="C4652" t="str">
        <f>IF(Table1[[#This Row],[Age]]&lt;=10,"Child",IF(Table1[[#This Row],[Age]]&lt;=20,"Teen", IF(Table1[[#This Row],[Age]]&lt;=40, "Young Adult",IF(Table1[[#This Row],[Age]]&lt;=60, "Middle Age","Old Age"))))</f>
        <v>Teen</v>
      </c>
      <c r="D4652" t="s">
        <v>5049</v>
      </c>
      <c r="E4652" t="s">
        <v>35</v>
      </c>
      <c r="F4652" t="s">
        <v>44</v>
      </c>
      <c r="G4652" s="2">
        <v>44915</v>
      </c>
      <c r="H4652" s="1">
        <f>YEAR(Table1[[#This Row],[Date_of_Diagnosis]])</f>
        <v>2022</v>
      </c>
      <c r="I4652" t="s">
        <v>37</v>
      </c>
      <c r="J4652" t="s">
        <v>45</v>
      </c>
      <c r="K4652" t="b">
        <v>0</v>
      </c>
      <c r="L4652">
        <v>61</v>
      </c>
      <c r="M4652">
        <v>12</v>
      </c>
      <c r="N4652" t="s">
        <v>15</v>
      </c>
      <c r="O4652">
        <v>73</v>
      </c>
      <c r="P4652" t="str">
        <f>IF(Table1[[#This Row],[Survival_Time_Months]]&lt;12,"&lt;1 Year",IF(Table1[[#This Row],[Survival_Time_Months]]&lt;60,"1-5 Years","5+ Years"))</f>
        <v>5+ Years</v>
      </c>
      <c r="Q4652" t="s">
        <v>10</v>
      </c>
      <c r="R4652" t="b">
        <v>1</v>
      </c>
      <c r="S4652" t="s">
        <v>21</v>
      </c>
    </row>
    <row r="4653" spans="1:19" x14ac:dyDescent="0.35">
      <c r="A4653" t="s">
        <v>4698</v>
      </c>
      <c r="B4653">
        <v>64</v>
      </c>
      <c r="C4653" t="str">
        <f>IF(Table1[[#This Row],[Age]]&lt;=10,"Child",IF(Table1[[#This Row],[Age]]&lt;=20,"Teen", IF(Table1[[#This Row],[Age]]&lt;=40, "Young Adult",IF(Table1[[#This Row],[Age]]&lt;=60, "Middle Age","Old Age"))))</f>
        <v>Old Age</v>
      </c>
      <c r="D4653" t="s">
        <v>5049</v>
      </c>
      <c r="E4653" t="s">
        <v>35</v>
      </c>
      <c r="F4653" t="s">
        <v>44</v>
      </c>
      <c r="G4653" s="2">
        <v>45563</v>
      </c>
      <c r="H4653" s="1">
        <f>YEAR(Table1[[#This Row],[Date_of_Diagnosis]])</f>
        <v>2024</v>
      </c>
      <c r="I4653" t="s">
        <v>37</v>
      </c>
      <c r="J4653" t="s">
        <v>2</v>
      </c>
      <c r="K4653" t="b">
        <v>0</v>
      </c>
      <c r="L4653">
        <v>51</v>
      </c>
      <c r="M4653">
        <v>14</v>
      </c>
      <c r="N4653" t="s">
        <v>12</v>
      </c>
      <c r="O4653">
        <v>28</v>
      </c>
      <c r="P4653" t="str">
        <f>IF(Table1[[#This Row],[Survival_Time_Months]]&lt;12,"&lt;1 Year",IF(Table1[[#This Row],[Survival_Time_Months]]&lt;60,"1-5 Years","5+ Years"))</f>
        <v>1-5 Years</v>
      </c>
      <c r="Q4653" t="s">
        <v>10</v>
      </c>
      <c r="R4653" t="b">
        <v>1</v>
      </c>
      <c r="S4653" t="s">
        <v>18</v>
      </c>
    </row>
    <row r="4654" spans="1:19" x14ac:dyDescent="0.35">
      <c r="A4654" t="s">
        <v>4699</v>
      </c>
      <c r="B4654">
        <v>36</v>
      </c>
      <c r="C4654" t="str">
        <f>IF(Table1[[#This Row],[Age]]&lt;=10,"Child",IF(Table1[[#This Row],[Age]]&lt;=20,"Teen", IF(Table1[[#This Row],[Age]]&lt;=40, "Young Adult",IF(Table1[[#This Row],[Age]]&lt;=60, "Middle Age","Old Age"))))</f>
        <v>Young Adult</v>
      </c>
      <c r="D4654" t="s">
        <v>5049</v>
      </c>
      <c r="E4654" t="s">
        <v>35</v>
      </c>
      <c r="F4654" t="s">
        <v>44</v>
      </c>
      <c r="G4654" s="2">
        <v>43579</v>
      </c>
      <c r="H4654" s="1">
        <f>YEAR(Table1[[#This Row],[Date_of_Diagnosis]])</f>
        <v>2019</v>
      </c>
      <c r="I4654" t="s">
        <v>37</v>
      </c>
      <c r="J4654" t="s">
        <v>38</v>
      </c>
      <c r="K4654" t="b">
        <v>1</v>
      </c>
      <c r="L4654">
        <v>7</v>
      </c>
      <c r="M4654">
        <v>9</v>
      </c>
      <c r="N4654" t="s">
        <v>15</v>
      </c>
      <c r="O4654">
        <v>88</v>
      </c>
      <c r="P4654" t="str">
        <f>IF(Table1[[#This Row],[Survival_Time_Months]]&lt;12,"&lt;1 Year",IF(Table1[[#This Row],[Survival_Time_Months]]&lt;60,"1-5 Years","5+ Years"))</f>
        <v>5+ Years</v>
      </c>
      <c r="Q4654" t="s">
        <v>14</v>
      </c>
      <c r="R4654" t="b">
        <v>0</v>
      </c>
      <c r="S4654" t="s">
        <v>17</v>
      </c>
    </row>
    <row r="4655" spans="1:19" x14ac:dyDescent="0.35">
      <c r="A4655" t="s">
        <v>4700</v>
      </c>
      <c r="B4655">
        <v>43</v>
      </c>
      <c r="C4655" t="str">
        <f>IF(Table1[[#This Row],[Age]]&lt;=10,"Child",IF(Table1[[#This Row],[Age]]&lt;=20,"Teen", IF(Table1[[#This Row],[Age]]&lt;=40, "Young Adult",IF(Table1[[#This Row],[Age]]&lt;=60, "Middle Age","Old Age"))))</f>
        <v>Middle Age</v>
      </c>
      <c r="D4655" t="s">
        <v>40</v>
      </c>
      <c r="E4655" t="s">
        <v>47</v>
      </c>
      <c r="F4655" t="s">
        <v>36</v>
      </c>
      <c r="G4655" s="2">
        <v>43797</v>
      </c>
      <c r="H4655" s="1">
        <f>YEAR(Table1[[#This Row],[Date_of_Diagnosis]])</f>
        <v>2019</v>
      </c>
      <c r="I4655" t="s">
        <v>48</v>
      </c>
      <c r="J4655" t="s">
        <v>45</v>
      </c>
      <c r="K4655" t="b">
        <v>1</v>
      </c>
      <c r="L4655">
        <v>57</v>
      </c>
      <c r="M4655">
        <v>18</v>
      </c>
      <c r="N4655" t="s">
        <v>12</v>
      </c>
      <c r="O4655">
        <v>6</v>
      </c>
      <c r="P4655" t="str">
        <f>IF(Table1[[#This Row],[Survival_Time_Months]]&lt;12,"&lt;1 Year",IF(Table1[[#This Row],[Survival_Time_Months]]&lt;60,"1-5 Years","5+ Years"))</f>
        <v>&lt;1 Year</v>
      </c>
      <c r="Q4655" t="s">
        <v>14</v>
      </c>
      <c r="R4655" t="b">
        <v>1</v>
      </c>
      <c r="S4655" t="s">
        <v>13</v>
      </c>
    </row>
    <row r="4656" spans="1:19" x14ac:dyDescent="0.35">
      <c r="A4656" t="s">
        <v>4701</v>
      </c>
      <c r="B4656">
        <v>61</v>
      </c>
      <c r="C4656" t="str">
        <f>IF(Table1[[#This Row],[Age]]&lt;=10,"Child",IF(Table1[[#This Row],[Age]]&lt;=20,"Teen", IF(Table1[[#This Row],[Age]]&lt;=40, "Young Adult",IF(Table1[[#This Row],[Age]]&lt;=60, "Middle Age","Old Age"))))</f>
        <v>Old Age</v>
      </c>
      <c r="D4656" t="s">
        <v>40</v>
      </c>
      <c r="E4656" t="s">
        <v>50</v>
      </c>
      <c r="F4656" t="s">
        <v>41</v>
      </c>
      <c r="G4656" s="2">
        <v>43772</v>
      </c>
      <c r="H4656" s="1">
        <f>YEAR(Table1[[#This Row],[Date_of_Diagnosis]])</f>
        <v>2019</v>
      </c>
      <c r="I4656" t="s">
        <v>48</v>
      </c>
      <c r="J4656" t="s">
        <v>45</v>
      </c>
      <c r="K4656" t="b">
        <v>0</v>
      </c>
      <c r="L4656">
        <v>23</v>
      </c>
      <c r="M4656">
        <v>6</v>
      </c>
      <c r="N4656" t="s">
        <v>9</v>
      </c>
      <c r="O4656">
        <v>90</v>
      </c>
      <c r="P4656" t="str">
        <f>IF(Table1[[#This Row],[Survival_Time_Months]]&lt;12,"&lt;1 Year",IF(Table1[[#This Row],[Survival_Time_Months]]&lt;60,"1-5 Years","5+ Years"))</f>
        <v>5+ Years</v>
      </c>
      <c r="Q4656" t="s">
        <v>10</v>
      </c>
      <c r="R4656" t="b">
        <v>1</v>
      </c>
      <c r="S4656" t="s">
        <v>13</v>
      </c>
    </row>
    <row r="4657" spans="1:19" x14ac:dyDescent="0.35">
      <c r="A4657" t="s">
        <v>4702</v>
      </c>
      <c r="B4657">
        <v>2</v>
      </c>
      <c r="C4657" t="str">
        <f>IF(Table1[[#This Row],[Age]]&lt;=10,"Child",IF(Table1[[#This Row],[Age]]&lt;=20,"Teen", IF(Table1[[#This Row],[Age]]&lt;=40, "Young Adult",IF(Table1[[#This Row],[Age]]&lt;=60, "Middle Age","Old Age"))))</f>
        <v>Child</v>
      </c>
      <c r="D4657" t="s">
        <v>5049</v>
      </c>
      <c r="E4657" t="s">
        <v>47</v>
      </c>
      <c r="F4657" t="s">
        <v>44</v>
      </c>
      <c r="G4657" s="2">
        <v>43772</v>
      </c>
      <c r="H4657" s="1">
        <f>YEAR(Table1[[#This Row],[Date_of_Diagnosis]])</f>
        <v>2019</v>
      </c>
      <c r="I4657" t="s">
        <v>37</v>
      </c>
      <c r="J4657" t="s">
        <v>45</v>
      </c>
      <c r="K4657" t="b">
        <v>0</v>
      </c>
      <c r="L4657">
        <v>1</v>
      </c>
      <c r="M4657">
        <v>1</v>
      </c>
      <c r="N4657" t="s">
        <v>15</v>
      </c>
      <c r="O4657">
        <v>24</v>
      </c>
      <c r="P4657" t="str">
        <f>IF(Table1[[#This Row],[Survival_Time_Months]]&lt;12,"&lt;1 Year",IF(Table1[[#This Row],[Survival_Time_Months]]&lt;60,"1-5 Years","5+ Years"))</f>
        <v>1-5 Years</v>
      </c>
      <c r="Q4657" t="s">
        <v>10</v>
      </c>
      <c r="R4657" t="b">
        <v>0</v>
      </c>
      <c r="S4657" t="s">
        <v>16</v>
      </c>
    </row>
    <row r="4658" spans="1:19" x14ac:dyDescent="0.35">
      <c r="A4658" t="s">
        <v>4703</v>
      </c>
      <c r="B4658">
        <v>12</v>
      </c>
      <c r="C4658" t="str">
        <f>IF(Table1[[#This Row],[Age]]&lt;=10,"Child",IF(Table1[[#This Row],[Age]]&lt;=20,"Teen", IF(Table1[[#This Row],[Age]]&lt;=40, "Young Adult",IF(Table1[[#This Row],[Age]]&lt;=60, "Middle Age","Old Age"))))</f>
        <v>Teen</v>
      </c>
      <c r="D4658" t="s">
        <v>5049</v>
      </c>
      <c r="E4658" t="s">
        <v>50</v>
      </c>
      <c r="F4658" t="s">
        <v>44</v>
      </c>
      <c r="G4658" s="2">
        <v>44470</v>
      </c>
      <c r="H4658" s="1">
        <f>YEAR(Table1[[#This Row],[Date_of_Diagnosis]])</f>
        <v>2021</v>
      </c>
      <c r="I4658" t="s">
        <v>51</v>
      </c>
      <c r="J4658" t="s">
        <v>38</v>
      </c>
      <c r="K4658" t="b">
        <v>1</v>
      </c>
      <c r="L4658">
        <v>67</v>
      </c>
      <c r="M4658">
        <v>5</v>
      </c>
      <c r="N4658" t="s">
        <v>12</v>
      </c>
      <c r="O4658">
        <v>45</v>
      </c>
      <c r="P4658" t="str">
        <f>IF(Table1[[#This Row],[Survival_Time_Months]]&lt;12,"&lt;1 Year",IF(Table1[[#This Row],[Survival_Time_Months]]&lt;60,"1-5 Years","5+ Years"))</f>
        <v>1-5 Years</v>
      </c>
      <c r="Q4658" t="s">
        <v>10</v>
      </c>
      <c r="R4658" t="b">
        <v>1</v>
      </c>
      <c r="S4658" t="s">
        <v>18</v>
      </c>
    </row>
    <row r="4659" spans="1:19" x14ac:dyDescent="0.35">
      <c r="A4659" t="s">
        <v>4704</v>
      </c>
      <c r="B4659">
        <v>37</v>
      </c>
      <c r="C4659" t="str">
        <f>IF(Table1[[#This Row],[Age]]&lt;=10,"Child",IF(Table1[[#This Row],[Age]]&lt;=20,"Teen", IF(Table1[[#This Row],[Age]]&lt;=40, "Young Adult",IF(Table1[[#This Row],[Age]]&lt;=60, "Middle Age","Old Age"))))</f>
        <v>Young Adult</v>
      </c>
      <c r="D4659" t="s">
        <v>5050</v>
      </c>
      <c r="E4659" t="s">
        <v>35</v>
      </c>
      <c r="F4659" t="s">
        <v>44</v>
      </c>
      <c r="G4659" s="2">
        <v>44790</v>
      </c>
      <c r="H4659" s="1">
        <f>YEAR(Table1[[#This Row],[Date_of_Diagnosis]])</f>
        <v>2022</v>
      </c>
      <c r="I4659" t="s">
        <v>51</v>
      </c>
      <c r="J4659" t="s">
        <v>45</v>
      </c>
      <c r="K4659" t="b">
        <v>1</v>
      </c>
      <c r="L4659">
        <v>42</v>
      </c>
      <c r="M4659">
        <v>11</v>
      </c>
      <c r="N4659" t="s">
        <v>9</v>
      </c>
      <c r="O4659">
        <v>36</v>
      </c>
      <c r="P4659" t="str">
        <f>IF(Table1[[#This Row],[Survival_Time_Months]]&lt;12,"&lt;1 Year",IF(Table1[[#This Row],[Survival_Time_Months]]&lt;60,"1-5 Years","5+ Years"))</f>
        <v>1-5 Years</v>
      </c>
      <c r="Q4659" t="s">
        <v>14</v>
      </c>
      <c r="R4659" t="b">
        <v>0</v>
      </c>
      <c r="S4659" t="s">
        <v>22</v>
      </c>
    </row>
    <row r="4660" spans="1:19" x14ac:dyDescent="0.35">
      <c r="A4660" t="s">
        <v>4705</v>
      </c>
      <c r="B4660">
        <v>10</v>
      </c>
      <c r="C4660" t="str">
        <f>IF(Table1[[#This Row],[Age]]&lt;=10,"Child",IF(Table1[[#This Row],[Age]]&lt;=20,"Teen", IF(Table1[[#This Row],[Age]]&lt;=40, "Young Adult",IF(Table1[[#This Row],[Age]]&lt;=60, "Middle Age","Old Age"))))</f>
        <v>Child</v>
      </c>
      <c r="D4660" t="s">
        <v>5050</v>
      </c>
      <c r="E4660" t="s">
        <v>50</v>
      </c>
      <c r="F4660" t="s">
        <v>36</v>
      </c>
      <c r="G4660" s="2">
        <v>44637</v>
      </c>
      <c r="H4660" s="1">
        <f>YEAR(Table1[[#This Row],[Date_of_Diagnosis]])</f>
        <v>2022</v>
      </c>
      <c r="I4660" t="s">
        <v>48</v>
      </c>
      <c r="J4660" t="s">
        <v>45</v>
      </c>
      <c r="K4660" t="b">
        <v>1</v>
      </c>
      <c r="L4660">
        <v>37</v>
      </c>
      <c r="M4660">
        <v>11</v>
      </c>
      <c r="N4660" t="s">
        <v>15</v>
      </c>
      <c r="O4660">
        <v>114</v>
      </c>
      <c r="P4660" t="str">
        <f>IF(Table1[[#This Row],[Survival_Time_Months]]&lt;12,"&lt;1 Year",IF(Table1[[#This Row],[Survival_Time_Months]]&lt;60,"1-5 Years","5+ Years"))</f>
        <v>5+ Years</v>
      </c>
      <c r="Q4660" t="s">
        <v>10</v>
      </c>
      <c r="R4660" t="b">
        <v>0</v>
      </c>
      <c r="S4660" t="s">
        <v>11</v>
      </c>
    </row>
    <row r="4661" spans="1:19" x14ac:dyDescent="0.35">
      <c r="A4661" t="s">
        <v>4706</v>
      </c>
      <c r="B4661">
        <v>78</v>
      </c>
      <c r="C4661" t="str">
        <f>IF(Table1[[#This Row],[Age]]&lt;=10,"Child",IF(Table1[[#This Row],[Age]]&lt;=20,"Teen", IF(Table1[[#This Row],[Age]]&lt;=40, "Young Adult",IF(Table1[[#This Row],[Age]]&lt;=60, "Middle Age","Old Age"))))</f>
        <v>Old Age</v>
      </c>
      <c r="D4661" t="s">
        <v>5050</v>
      </c>
      <c r="E4661" t="s">
        <v>50</v>
      </c>
      <c r="F4661" t="s">
        <v>36</v>
      </c>
      <c r="G4661" s="2">
        <v>44461</v>
      </c>
      <c r="H4661" s="1">
        <f>YEAR(Table1[[#This Row],[Date_of_Diagnosis]])</f>
        <v>2021</v>
      </c>
      <c r="I4661" t="s">
        <v>37</v>
      </c>
      <c r="J4661" t="s">
        <v>45</v>
      </c>
      <c r="K4661" t="b">
        <v>1</v>
      </c>
      <c r="L4661">
        <v>18</v>
      </c>
      <c r="M4661">
        <v>5</v>
      </c>
      <c r="N4661" t="s">
        <v>9</v>
      </c>
      <c r="O4661">
        <v>81</v>
      </c>
      <c r="P4661" t="str">
        <f>IF(Table1[[#This Row],[Survival_Time_Months]]&lt;12,"&lt;1 Year",IF(Table1[[#This Row],[Survival_Time_Months]]&lt;60,"1-5 Years","5+ Years"))</f>
        <v>5+ Years</v>
      </c>
      <c r="Q4661" t="s">
        <v>10</v>
      </c>
      <c r="R4661" t="b">
        <v>1</v>
      </c>
      <c r="S4661" t="s">
        <v>19</v>
      </c>
    </row>
    <row r="4662" spans="1:19" x14ac:dyDescent="0.35">
      <c r="A4662" t="s">
        <v>4707</v>
      </c>
      <c r="B4662">
        <v>79</v>
      </c>
      <c r="C4662" t="str">
        <f>IF(Table1[[#This Row],[Age]]&lt;=10,"Child",IF(Table1[[#This Row],[Age]]&lt;=20,"Teen", IF(Table1[[#This Row],[Age]]&lt;=40, "Young Adult",IF(Table1[[#This Row],[Age]]&lt;=60, "Middle Age","Old Age"))))</f>
        <v>Old Age</v>
      </c>
      <c r="D4662" t="s">
        <v>5049</v>
      </c>
      <c r="E4662" t="s">
        <v>50</v>
      </c>
      <c r="F4662" t="s">
        <v>36</v>
      </c>
      <c r="G4662" s="2">
        <v>44434</v>
      </c>
      <c r="H4662" s="1">
        <f>YEAR(Table1[[#This Row],[Date_of_Diagnosis]])</f>
        <v>2021</v>
      </c>
      <c r="I4662" t="s">
        <v>42</v>
      </c>
      <c r="J4662" t="s">
        <v>2</v>
      </c>
      <c r="K4662" t="b">
        <v>1</v>
      </c>
      <c r="L4662">
        <v>36</v>
      </c>
      <c r="M4662">
        <v>17</v>
      </c>
      <c r="N4662" t="s">
        <v>9</v>
      </c>
      <c r="O4662">
        <v>14</v>
      </c>
      <c r="P4662" t="str">
        <f>IF(Table1[[#This Row],[Survival_Time_Months]]&lt;12,"&lt;1 Year",IF(Table1[[#This Row],[Survival_Time_Months]]&lt;60,"1-5 Years","5+ Years"))</f>
        <v>1-5 Years</v>
      </c>
      <c r="Q4662" t="s">
        <v>10</v>
      </c>
      <c r="R4662" t="b">
        <v>1</v>
      </c>
      <c r="S4662" t="s">
        <v>13</v>
      </c>
    </row>
    <row r="4663" spans="1:19" x14ac:dyDescent="0.35">
      <c r="A4663" t="s">
        <v>4708</v>
      </c>
      <c r="B4663">
        <v>23</v>
      </c>
      <c r="C4663" t="str">
        <f>IF(Table1[[#This Row],[Age]]&lt;=10,"Child",IF(Table1[[#This Row],[Age]]&lt;=20,"Teen", IF(Table1[[#This Row],[Age]]&lt;=40, "Young Adult",IF(Table1[[#This Row],[Age]]&lt;=60, "Middle Age","Old Age"))))</f>
        <v>Young Adult</v>
      </c>
      <c r="D4663" t="s">
        <v>5049</v>
      </c>
      <c r="E4663" t="s">
        <v>35</v>
      </c>
      <c r="F4663" t="s">
        <v>36</v>
      </c>
      <c r="G4663" s="2">
        <v>43883</v>
      </c>
      <c r="H4663" s="1">
        <f>YEAR(Table1[[#This Row],[Date_of_Diagnosis]])</f>
        <v>2020</v>
      </c>
      <c r="I4663" t="s">
        <v>48</v>
      </c>
      <c r="J4663" t="s">
        <v>2</v>
      </c>
      <c r="K4663" t="b">
        <v>1</v>
      </c>
      <c r="L4663">
        <v>18</v>
      </c>
      <c r="M4663">
        <v>16</v>
      </c>
      <c r="N4663" t="s">
        <v>15</v>
      </c>
      <c r="O4663">
        <v>56</v>
      </c>
      <c r="P4663" t="str">
        <f>IF(Table1[[#This Row],[Survival_Time_Months]]&lt;12,"&lt;1 Year",IF(Table1[[#This Row],[Survival_Time_Months]]&lt;60,"1-5 Years","5+ Years"))</f>
        <v>1-5 Years</v>
      </c>
      <c r="Q4663" t="s">
        <v>10</v>
      </c>
      <c r="R4663" t="b">
        <v>0</v>
      </c>
      <c r="S4663" t="s">
        <v>11</v>
      </c>
    </row>
    <row r="4664" spans="1:19" x14ac:dyDescent="0.35">
      <c r="A4664" t="s">
        <v>4709</v>
      </c>
      <c r="B4664">
        <v>87</v>
      </c>
      <c r="C4664" t="str">
        <f>IF(Table1[[#This Row],[Age]]&lt;=10,"Child",IF(Table1[[#This Row],[Age]]&lt;=20,"Teen", IF(Table1[[#This Row],[Age]]&lt;=40, "Young Adult",IF(Table1[[#This Row],[Age]]&lt;=60, "Middle Age","Old Age"))))</f>
        <v>Old Age</v>
      </c>
      <c r="D4664" t="s">
        <v>5049</v>
      </c>
      <c r="E4664" t="s">
        <v>47</v>
      </c>
      <c r="F4664" t="s">
        <v>41</v>
      </c>
      <c r="G4664" s="2">
        <v>45554</v>
      </c>
      <c r="H4664" s="1">
        <f>YEAR(Table1[[#This Row],[Date_of_Diagnosis]])</f>
        <v>2024</v>
      </c>
      <c r="I4664" t="s">
        <v>42</v>
      </c>
      <c r="J4664" t="s">
        <v>45</v>
      </c>
      <c r="K4664" t="b">
        <v>0</v>
      </c>
      <c r="L4664">
        <v>6</v>
      </c>
      <c r="M4664">
        <v>0</v>
      </c>
      <c r="N4664" t="s">
        <v>12</v>
      </c>
      <c r="O4664">
        <v>17</v>
      </c>
      <c r="P4664" t="str">
        <f>IF(Table1[[#This Row],[Survival_Time_Months]]&lt;12,"&lt;1 Year",IF(Table1[[#This Row],[Survival_Time_Months]]&lt;60,"1-5 Years","5+ Years"))</f>
        <v>1-5 Years</v>
      </c>
      <c r="Q4664" t="s">
        <v>14</v>
      </c>
      <c r="R4664" t="b">
        <v>1</v>
      </c>
      <c r="S4664" t="s">
        <v>13</v>
      </c>
    </row>
    <row r="4665" spans="1:19" x14ac:dyDescent="0.35">
      <c r="A4665" t="s">
        <v>4710</v>
      </c>
      <c r="B4665">
        <v>6</v>
      </c>
      <c r="C4665" t="str">
        <f>IF(Table1[[#This Row],[Age]]&lt;=10,"Child",IF(Table1[[#This Row],[Age]]&lt;=20,"Teen", IF(Table1[[#This Row],[Age]]&lt;=40, "Young Adult",IF(Table1[[#This Row],[Age]]&lt;=60, "Middle Age","Old Age"))))</f>
        <v>Child</v>
      </c>
      <c r="D4665" t="s">
        <v>5049</v>
      </c>
      <c r="E4665" t="s">
        <v>35</v>
      </c>
      <c r="F4665" t="s">
        <v>41</v>
      </c>
      <c r="G4665" s="2">
        <v>43850</v>
      </c>
      <c r="H4665" s="1">
        <f>YEAR(Table1[[#This Row],[Date_of_Diagnosis]])</f>
        <v>2020</v>
      </c>
      <c r="I4665" t="s">
        <v>42</v>
      </c>
      <c r="J4665" t="s">
        <v>38</v>
      </c>
      <c r="K4665" t="b">
        <v>0</v>
      </c>
      <c r="L4665">
        <v>68</v>
      </c>
      <c r="M4665">
        <v>16</v>
      </c>
      <c r="N4665" t="s">
        <v>15</v>
      </c>
      <c r="O4665">
        <v>86</v>
      </c>
      <c r="P4665" t="str">
        <f>IF(Table1[[#This Row],[Survival_Time_Months]]&lt;12,"&lt;1 Year",IF(Table1[[#This Row],[Survival_Time_Months]]&lt;60,"1-5 Years","5+ Years"))</f>
        <v>5+ Years</v>
      </c>
      <c r="Q4665" t="s">
        <v>10</v>
      </c>
      <c r="R4665" t="b">
        <v>1</v>
      </c>
      <c r="S4665" t="s">
        <v>21</v>
      </c>
    </row>
    <row r="4666" spans="1:19" x14ac:dyDescent="0.35">
      <c r="A4666" t="s">
        <v>4711</v>
      </c>
      <c r="B4666">
        <v>5</v>
      </c>
      <c r="C4666" t="str">
        <f>IF(Table1[[#This Row],[Age]]&lt;=10,"Child",IF(Table1[[#This Row],[Age]]&lt;=20,"Teen", IF(Table1[[#This Row],[Age]]&lt;=40, "Young Adult",IF(Table1[[#This Row],[Age]]&lt;=60, "Middle Age","Old Age"))))</f>
        <v>Child</v>
      </c>
      <c r="D4666" t="s">
        <v>5049</v>
      </c>
      <c r="E4666" t="s">
        <v>50</v>
      </c>
      <c r="F4666" t="s">
        <v>36</v>
      </c>
      <c r="G4666" s="2">
        <v>45093</v>
      </c>
      <c r="H4666" s="1">
        <f>YEAR(Table1[[#This Row],[Date_of_Diagnosis]])</f>
        <v>2023</v>
      </c>
      <c r="I4666" t="s">
        <v>42</v>
      </c>
      <c r="J4666" t="s">
        <v>2</v>
      </c>
      <c r="K4666" t="b">
        <v>1</v>
      </c>
      <c r="L4666">
        <v>64</v>
      </c>
      <c r="M4666">
        <v>14</v>
      </c>
      <c r="N4666" t="s">
        <v>9</v>
      </c>
      <c r="O4666">
        <v>6</v>
      </c>
      <c r="P4666" t="str">
        <f>IF(Table1[[#This Row],[Survival_Time_Months]]&lt;12,"&lt;1 Year",IF(Table1[[#This Row],[Survival_Time_Months]]&lt;60,"1-5 Years","5+ Years"))</f>
        <v>&lt;1 Year</v>
      </c>
      <c r="Q4666" t="s">
        <v>14</v>
      </c>
      <c r="R4666" t="b">
        <v>0</v>
      </c>
      <c r="S4666" t="s">
        <v>23</v>
      </c>
    </row>
    <row r="4667" spans="1:19" x14ac:dyDescent="0.35">
      <c r="A4667" t="s">
        <v>4712</v>
      </c>
      <c r="B4667">
        <v>30</v>
      </c>
      <c r="C4667" t="str">
        <f>IF(Table1[[#This Row],[Age]]&lt;=10,"Child",IF(Table1[[#This Row],[Age]]&lt;=20,"Teen", IF(Table1[[#This Row],[Age]]&lt;=40, "Young Adult",IF(Table1[[#This Row],[Age]]&lt;=60, "Middle Age","Old Age"))))</f>
        <v>Young Adult</v>
      </c>
      <c r="D4667" t="s">
        <v>40</v>
      </c>
      <c r="E4667" t="s">
        <v>35</v>
      </c>
      <c r="F4667" t="s">
        <v>41</v>
      </c>
      <c r="G4667" s="2">
        <v>45392</v>
      </c>
      <c r="H4667" s="1">
        <f>YEAR(Table1[[#This Row],[Date_of_Diagnosis]])</f>
        <v>2024</v>
      </c>
      <c r="I4667" t="s">
        <v>37</v>
      </c>
      <c r="J4667" t="s">
        <v>38</v>
      </c>
      <c r="K4667" t="b">
        <v>1</v>
      </c>
      <c r="L4667">
        <v>67</v>
      </c>
      <c r="M4667">
        <v>8</v>
      </c>
      <c r="N4667" t="s">
        <v>15</v>
      </c>
      <c r="O4667">
        <v>118</v>
      </c>
      <c r="P4667" t="str">
        <f>IF(Table1[[#This Row],[Survival_Time_Months]]&lt;12,"&lt;1 Year",IF(Table1[[#This Row],[Survival_Time_Months]]&lt;60,"1-5 Years","5+ Years"))</f>
        <v>5+ Years</v>
      </c>
      <c r="Q4667" t="s">
        <v>10</v>
      </c>
      <c r="R4667" t="b">
        <v>0</v>
      </c>
      <c r="S4667" t="s">
        <v>21</v>
      </c>
    </row>
    <row r="4668" spans="1:19" x14ac:dyDescent="0.35">
      <c r="A4668" t="s">
        <v>4713</v>
      </c>
      <c r="B4668">
        <v>12</v>
      </c>
      <c r="C4668" t="str">
        <f>IF(Table1[[#This Row],[Age]]&lt;=10,"Child",IF(Table1[[#This Row],[Age]]&lt;=20,"Teen", IF(Table1[[#This Row],[Age]]&lt;=40, "Young Adult",IF(Table1[[#This Row],[Age]]&lt;=60, "Middle Age","Old Age"))))</f>
        <v>Teen</v>
      </c>
      <c r="D4668" t="s">
        <v>5049</v>
      </c>
      <c r="E4668" t="s">
        <v>50</v>
      </c>
      <c r="F4668" t="s">
        <v>36</v>
      </c>
      <c r="G4668" s="2">
        <v>44559</v>
      </c>
      <c r="H4668" s="1">
        <f>YEAR(Table1[[#This Row],[Date_of_Diagnosis]])</f>
        <v>2021</v>
      </c>
      <c r="I4668" t="s">
        <v>48</v>
      </c>
      <c r="J4668" t="s">
        <v>38</v>
      </c>
      <c r="K4668" t="b">
        <v>0</v>
      </c>
      <c r="L4668">
        <v>56</v>
      </c>
      <c r="M4668">
        <v>12</v>
      </c>
      <c r="N4668" t="s">
        <v>9</v>
      </c>
      <c r="O4668">
        <v>50</v>
      </c>
      <c r="P4668" t="str">
        <f>IF(Table1[[#This Row],[Survival_Time_Months]]&lt;12,"&lt;1 Year",IF(Table1[[#This Row],[Survival_Time_Months]]&lt;60,"1-5 Years","5+ Years"))</f>
        <v>1-5 Years</v>
      </c>
      <c r="Q4668" t="s">
        <v>10</v>
      </c>
      <c r="R4668" t="b">
        <v>1</v>
      </c>
      <c r="S4668" t="s">
        <v>19</v>
      </c>
    </row>
    <row r="4669" spans="1:19" x14ac:dyDescent="0.35">
      <c r="A4669" t="s">
        <v>4714</v>
      </c>
      <c r="B4669">
        <v>28</v>
      </c>
      <c r="C4669" t="str">
        <f>IF(Table1[[#This Row],[Age]]&lt;=10,"Child",IF(Table1[[#This Row],[Age]]&lt;=20,"Teen", IF(Table1[[#This Row],[Age]]&lt;=40, "Young Adult",IF(Table1[[#This Row],[Age]]&lt;=60, "Middle Age","Old Age"))))</f>
        <v>Young Adult</v>
      </c>
      <c r="D4669" t="s">
        <v>5049</v>
      </c>
      <c r="E4669" t="s">
        <v>50</v>
      </c>
      <c r="F4669" t="s">
        <v>41</v>
      </c>
      <c r="G4669" s="2">
        <v>44671</v>
      </c>
      <c r="H4669" s="1">
        <f>YEAR(Table1[[#This Row],[Date_of_Diagnosis]])</f>
        <v>2022</v>
      </c>
      <c r="I4669" t="s">
        <v>37</v>
      </c>
      <c r="J4669" t="s">
        <v>38</v>
      </c>
      <c r="K4669" t="b">
        <v>0</v>
      </c>
      <c r="L4669">
        <v>36</v>
      </c>
      <c r="M4669">
        <v>19</v>
      </c>
      <c r="N4669" t="s">
        <v>15</v>
      </c>
      <c r="O4669">
        <v>11</v>
      </c>
      <c r="P4669" t="str">
        <f>IF(Table1[[#This Row],[Survival_Time_Months]]&lt;12,"&lt;1 Year",IF(Table1[[#This Row],[Survival_Time_Months]]&lt;60,"1-5 Years","5+ Years"))</f>
        <v>&lt;1 Year</v>
      </c>
      <c r="Q4669" t="s">
        <v>14</v>
      </c>
      <c r="R4669" t="b">
        <v>0</v>
      </c>
      <c r="S4669" t="s">
        <v>22</v>
      </c>
    </row>
    <row r="4670" spans="1:19" x14ac:dyDescent="0.35">
      <c r="A4670" t="s">
        <v>4715</v>
      </c>
      <c r="B4670">
        <v>82</v>
      </c>
      <c r="C4670" t="str">
        <f>IF(Table1[[#This Row],[Age]]&lt;=10,"Child",IF(Table1[[#This Row],[Age]]&lt;=20,"Teen", IF(Table1[[#This Row],[Age]]&lt;=40, "Young Adult",IF(Table1[[#This Row],[Age]]&lt;=60, "Middle Age","Old Age"))))</f>
        <v>Old Age</v>
      </c>
      <c r="D4670" t="s">
        <v>5050</v>
      </c>
      <c r="E4670" t="s">
        <v>47</v>
      </c>
      <c r="F4670" t="s">
        <v>44</v>
      </c>
      <c r="G4670" s="2">
        <v>45322</v>
      </c>
      <c r="H4670" s="1">
        <f>YEAR(Table1[[#This Row],[Date_of_Diagnosis]])</f>
        <v>2024</v>
      </c>
      <c r="I4670" t="s">
        <v>42</v>
      </c>
      <c r="J4670" t="s">
        <v>38</v>
      </c>
      <c r="K4670" t="b">
        <v>0</v>
      </c>
      <c r="L4670">
        <v>60</v>
      </c>
      <c r="M4670">
        <v>20</v>
      </c>
      <c r="N4670" t="s">
        <v>12</v>
      </c>
      <c r="O4670">
        <v>53</v>
      </c>
      <c r="P4670" t="str">
        <f>IF(Table1[[#This Row],[Survival_Time_Months]]&lt;12,"&lt;1 Year",IF(Table1[[#This Row],[Survival_Time_Months]]&lt;60,"1-5 Years","5+ Years"))</f>
        <v>1-5 Years</v>
      </c>
      <c r="Q4670" t="s">
        <v>14</v>
      </c>
      <c r="R4670" t="b">
        <v>0</v>
      </c>
      <c r="S4670" t="s">
        <v>16</v>
      </c>
    </row>
    <row r="4671" spans="1:19" x14ac:dyDescent="0.35">
      <c r="A4671" t="s">
        <v>4716</v>
      </c>
      <c r="B4671">
        <v>9</v>
      </c>
      <c r="C4671" t="str">
        <f>IF(Table1[[#This Row],[Age]]&lt;=10,"Child",IF(Table1[[#This Row],[Age]]&lt;=20,"Teen", IF(Table1[[#This Row],[Age]]&lt;=40, "Young Adult",IF(Table1[[#This Row],[Age]]&lt;=60, "Middle Age","Old Age"))))</f>
        <v>Child</v>
      </c>
      <c r="D4671" t="s">
        <v>40</v>
      </c>
      <c r="E4671" t="s">
        <v>35</v>
      </c>
      <c r="F4671" t="s">
        <v>41</v>
      </c>
      <c r="G4671" s="2">
        <v>43611</v>
      </c>
      <c r="H4671" s="1">
        <f>YEAR(Table1[[#This Row],[Date_of_Diagnosis]])</f>
        <v>2019</v>
      </c>
      <c r="I4671" t="s">
        <v>51</v>
      </c>
      <c r="J4671" t="s">
        <v>38</v>
      </c>
      <c r="K4671" t="b">
        <v>0</v>
      </c>
      <c r="L4671">
        <v>40</v>
      </c>
      <c r="M4671">
        <v>18</v>
      </c>
      <c r="N4671" t="s">
        <v>15</v>
      </c>
      <c r="O4671">
        <v>111</v>
      </c>
      <c r="P4671" t="str">
        <f>IF(Table1[[#This Row],[Survival_Time_Months]]&lt;12,"&lt;1 Year",IF(Table1[[#This Row],[Survival_Time_Months]]&lt;60,"1-5 Years","5+ Years"))</f>
        <v>5+ Years</v>
      </c>
      <c r="Q4671" t="s">
        <v>10</v>
      </c>
      <c r="R4671" t="b">
        <v>0</v>
      </c>
      <c r="S4671" t="s">
        <v>16</v>
      </c>
    </row>
    <row r="4672" spans="1:19" x14ac:dyDescent="0.35">
      <c r="A4672" t="s">
        <v>4717</v>
      </c>
      <c r="B4672">
        <v>4</v>
      </c>
      <c r="C4672" t="str">
        <f>IF(Table1[[#This Row],[Age]]&lt;=10,"Child",IF(Table1[[#This Row],[Age]]&lt;=20,"Teen", IF(Table1[[#This Row],[Age]]&lt;=40, "Young Adult",IF(Table1[[#This Row],[Age]]&lt;=60, "Middle Age","Old Age"))))</f>
        <v>Child</v>
      </c>
      <c r="D4672" t="s">
        <v>5050</v>
      </c>
      <c r="E4672" t="s">
        <v>50</v>
      </c>
      <c r="F4672" t="s">
        <v>44</v>
      </c>
      <c r="G4672" s="2">
        <v>44092</v>
      </c>
      <c r="H4672" s="1">
        <f>YEAR(Table1[[#This Row],[Date_of_Diagnosis]])</f>
        <v>2020</v>
      </c>
      <c r="I4672" t="s">
        <v>48</v>
      </c>
      <c r="J4672" t="s">
        <v>38</v>
      </c>
      <c r="K4672" t="b">
        <v>0</v>
      </c>
      <c r="L4672">
        <v>2</v>
      </c>
      <c r="M4672">
        <v>19</v>
      </c>
      <c r="N4672" t="s">
        <v>9</v>
      </c>
      <c r="O4672">
        <v>9</v>
      </c>
      <c r="P4672" t="str">
        <f>IF(Table1[[#This Row],[Survival_Time_Months]]&lt;12,"&lt;1 Year",IF(Table1[[#This Row],[Survival_Time_Months]]&lt;60,"1-5 Years","5+ Years"))</f>
        <v>&lt;1 Year</v>
      </c>
      <c r="Q4672" t="s">
        <v>10</v>
      </c>
      <c r="R4672" t="b">
        <v>1</v>
      </c>
      <c r="S4672" t="s">
        <v>11</v>
      </c>
    </row>
    <row r="4673" spans="1:19" x14ac:dyDescent="0.35">
      <c r="A4673" t="s">
        <v>4718</v>
      </c>
      <c r="B4673">
        <v>17</v>
      </c>
      <c r="C4673" t="str">
        <f>IF(Table1[[#This Row],[Age]]&lt;=10,"Child",IF(Table1[[#This Row],[Age]]&lt;=20,"Teen", IF(Table1[[#This Row],[Age]]&lt;=40, "Young Adult",IF(Table1[[#This Row],[Age]]&lt;=60, "Middle Age","Old Age"))))</f>
        <v>Teen</v>
      </c>
      <c r="D4673" t="s">
        <v>40</v>
      </c>
      <c r="E4673" t="s">
        <v>35</v>
      </c>
      <c r="F4673" t="s">
        <v>41</v>
      </c>
      <c r="G4673" s="2">
        <v>45092</v>
      </c>
      <c r="H4673" s="1">
        <f>YEAR(Table1[[#This Row],[Date_of_Diagnosis]])</f>
        <v>2023</v>
      </c>
      <c r="I4673" t="s">
        <v>51</v>
      </c>
      <c r="J4673" t="s">
        <v>38</v>
      </c>
      <c r="K4673" t="b">
        <v>0</v>
      </c>
      <c r="L4673">
        <v>13</v>
      </c>
      <c r="M4673">
        <v>12</v>
      </c>
      <c r="N4673" t="s">
        <v>9</v>
      </c>
      <c r="O4673">
        <v>120</v>
      </c>
      <c r="P4673" t="str">
        <f>IF(Table1[[#This Row],[Survival_Time_Months]]&lt;12,"&lt;1 Year",IF(Table1[[#This Row],[Survival_Time_Months]]&lt;60,"1-5 Years","5+ Years"))</f>
        <v>5+ Years</v>
      </c>
      <c r="Q4673" t="s">
        <v>14</v>
      </c>
      <c r="R4673" t="b">
        <v>0</v>
      </c>
      <c r="S4673" t="s">
        <v>16</v>
      </c>
    </row>
    <row r="4674" spans="1:19" x14ac:dyDescent="0.35">
      <c r="A4674" t="s">
        <v>4719</v>
      </c>
      <c r="B4674">
        <v>40</v>
      </c>
      <c r="C4674" t="str">
        <f>IF(Table1[[#This Row],[Age]]&lt;=10,"Child",IF(Table1[[#This Row],[Age]]&lt;=20,"Teen", IF(Table1[[#This Row],[Age]]&lt;=40, "Young Adult",IF(Table1[[#This Row],[Age]]&lt;=60, "Middle Age","Old Age"))))</f>
        <v>Young Adult</v>
      </c>
      <c r="D4674" t="s">
        <v>40</v>
      </c>
      <c r="E4674" t="s">
        <v>50</v>
      </c>
      <c r="F4674" t="s">
        <v>44</v>
      </c>
      <c r="G4674" s="2">
        <v>45255</v>
      </c>
      <c r="H4674" s="1">
        <f>YEAR(Table1[[#This Row],[Date_of_Diagnosis]])</f>
        <v>2023</v>
      </c>
      <c r="I4674" t="s">
        <v>42</v>
      </c>
      <c r="J4674" t="s">
        <v>45</v>
      </c>
      <c r="K4674" t="b">
        <v>1</v>
      </c>
      <c r="L4674">
        <v>17</v>
      </c>
      <c r="M4674">
        <v>17</v>
      </c>
      <c r="N4674" t="s">
        <v>12</v>
      </c>
      <c r="O4674">
        <v>119</v>
      </c>
      <c r="P4674" t="str">
        <f>IF(Table1[[#This Row],[Survival_Time_Months]]&lt;12,"&lt;1 Year",IF(Table1[[#This Row],[Survival_Time_Months]]&lt;60,"1-5 Years","5+ Years"))</f>
        <v>5+ Years</v>
      </c>
      <c r="Q4674" t="s">
        <v>14</v>
      </c>
      <c r="R4674" t="b">
        <v>1</v>
      </c>
      <c r="S4674" t="s">
        <v>21</v>
      </c>
    </row>
    <row r="4675" spans="1:19" x14ac:dyDescent="0.35">
      <c r="A4675" t="s">
        <v>4720</v>
      </c>
      <c r="B4675">
        <v>62</v>
      </c>
      <c r="C4675" t="str">
        <f>IF(Table1[[#This Row],[Age]]&lt;=10,"Child",IF(Table1[[#This Row],[Age]]&lt;=20,"Teen", IF(Table1[[#This Row],[Age]]&lt;=40, "Young Adult",IF(Table1[[#This Row],[Age]]&lt;=60, "Middle Age","Old Age"))))</f>
        <v>Old Age</v>
      </c>
      <c r="D4675" t="s">
        <v>5050</v>
      </c>
      <c r="E4675" t="s">
        <v>35</v>
      </c>
      <c r="F4675" t="s">
        <v>36</v>
      </c>
      <c r="G4675" s="2">
        <v>45052</v>
      </c>
      <c r="H4675" s="1">
        <f>YEAR(Table1[[#This Row],[Date_of_Diagnosis]])</f>
        <v>2023</v>
      </c>
      <c r="I4675" t="s">
        <v>48</v>
      </c>
      <c r="J4675" t="s">
        <v>45</v>
      </c>
      <c r="K4675" t="b">
        <v>0</v>
      </c>
      <c r="L4675">
        <v>10</v>
      </c>
      <c r="M4675">
        <v>18</v>
      </c>
      <c r="N4675" t="s">
        <v>9</v>
      </c>
      <c r="O4675">
        <v>29</v>
      </c>
      <c r="P4675" t="str">
        <f>IF(Table1[[#This Row],[Survival_Time_Months]]&lt;12,"&lt;1 Year",IF(Table1[[#This Row],[Survival_Time_Months]]&lt;60,"1-5 Years","5+ Years"))</f>
        <v>1-5 Years</v>
      </c>
      <c r="Q4675" t="s">
        <v>14</v>
      </c>
      <c r="R4675" t="b">
        <v>0</v>
      </c>
      <c r="S4675" t="s">
        <v>11</v>
      </c>
    </row>
    <row r="4676" spans="1:19" x14ac:dyDescent="0.35">
      <c r="A4676" t="s">
        <v>4721</v>
      </c>
      <c r="B4676">
        <v>34</v>
      </c>
      <c r="C4676" t="str">
        <f>IF(Table1[[#This Row],[Age]]&lt;=10,"Child",IF(Table1[[#This Row],[Age]]&lt;=20,"Teen", IF(Table1[[#This Row],[Age]]&lt;=40, "Young Adult",IF(Table1[[#This Row],[Age]]&lt;=60, "Middle Age","Old Age"))))</f>
        <v>Young Adult</v>
      </c>
      <c r="D4676" t="s">
        <v>5050</v>
      </c>
      <c r="E4676" t="s">
        <v>35</v>
      </c>
      <c r="F4676" t="s">
        <v>36</v>
      </c>
      <c r="G4676" s="2">
        <v>43700</v>
      </c>
      <c r="H4676" s="1">
        <f>YEAR(Table1[[#This Row],[Date_of_Diagnosis]])</f>
        <v>2019</v>
      </c>
      <c r="I4676" t="s">
        <v>37</v>
      </c>
      <c r="J4676" t="s">
        <v>45</v>
      </c>
      <c r="K4676" t="b">
        <v>1</v>
      </c>
      <c r="L4676">
        <v>59</v>
      </c>
      <c r="M4676">
        <v>14</v>
      </c>
      <c r="N4676" t="s">
        <v>12</v>
      </c>
      <c r="O4676">
        <v>7</v>
      </c>
      <c r="P4676" t="str">
        <f>IF(Table1[[#This Row],[Survival_Time_Months]]&lt;12,"&lt;1 Year",IF(Table1[[#This Row],[Survival_Time_Months]]&lt;60,"1-5 Years","5+ Years"))</f>
        <v>&lt;1 Year</v>
      </c>
      <c r="Q4676" t="s">
        <v>14</v>
      </c>
      <c r="R4676" t="b">
        <v>0</v>
      </c>
      <c r="S4676" t="s">
        <v>16</v>
      </c>
    </row>
    <row r="4677" spans="1:19" x14ac:dyDescent="0.35">
      <c r="A4677" t="s">
        <v>4722</v>
      </c>
      <c r="B4677">
        <v>43</v>
      </c>
      <c r="C4677" t="str">
        <f>IF(Table1[[#This Row],[Age]]&lt;=10,"Child",IF(Table1[[#This Row],[Age]]&lt;=20,"Teen", IF(Table1[[#This Row],[Age]]&lt;=40, "Young Adult",IF(Table1[[#This Row],[Age]]&lt;=60, "Middle Age","Old Age"))))</f>
        <v>Middle Age</v>
      </c>
      <c r="D4677" t="s">
        <v>5049</v>
      </c>
      <c r="E4677" t="s">
        <v>50</v>
      </c>
      <c r="F4677" t="s">
        <v>44</v>
      </c>
      <c r="G4677" s="2">
        <v>45516</v>
      </c>
      <c r="H4677" s="1">
        <f>YEAR(Table1[[#This Row],[Date_of_Diagnosis]])</f>
        <v>2024</v>
      </c>
      <c r="I4677" t="s">
        <v>51</v>
      </c>
      <c r="J4677" t="s">
        <v>38</v>
      </c>
      <c r="K4677" t="b">
        <v>1</v>
      </c>
      <c r="L4677">
        <v>20</v>
      </c>
      <c r="M4677">
        <v>18</v>
      </c>
      <c r="N4677" t="s">
        <v>9</v>
      </c>
      <c r="O4677">
        <v>13</v>
      </c>
      <c r="P4677" t="str">
        <f>IF(Table1[[#This Row],[Survival_Time_Months]]&lt;12,"&lt;1 Year",IF(Table1[[#This Row],[Survival_Time_Months]]&lt;60,"1-5 Years","5+ Years"))</f>
        <v>1-5 Years</v>
      </c>
      <c r="Q4677" t="s">
        <v>10</v>
      </c>
      <c r="R4677" t="b">
        <v>0</v>
      </c>
      <c r="S4677" t="s">
        <v>20</v>
      </c>
    </row>
    <row r="4678" spans="1:19" x14ac:dyDescent="0.35">
      <c r="A4678" t="s">
        <v>4723</v>
      </c>
      <c r="B4678">
        <v>89</v>
      </c>
      <c r="C4678" t="str">
        <f>IF(Table1[[#This Row],[Age]]&lt;=10,"Child",IF(Table1[[#This Row],[Age]]&lt;=20,"Teen", IF(Table1[[#This Row],[Age]]&lt;=40, "Young Adult",IF(Table1[[#This Row],[Age]]&lt;=60, "Middle Age","Old Age"))))</f>
        <v>Old Age</v>
      </c>
      <c r="D4678" t="s">
        <v>5049</v>
      </c>
      <c r="E4678" t="s">
        <v>50</v>
      </c>
      <c r="F4678" t="s">
        <v>44</v>
      </c>
      <c r="G4678" s="2">
        <v>44422</v>
      </c>
      <c r="H4678" s="1">
        <f>YEAR(Table1[[#This Row],[Date_of_Diagnosis]])</f>
        <v>2021</v>
      </c>
      <c r="I4678" t="s">
        <v>51</v>
      </c>
      <c r="J4678" t="s">
        <v>2</v>
      </c>
      <c r="K4678" t="b">
        <v>0</v>
      </c>
      <c r="L4678">
        <v>14</v>
      </c>
      <c r="M4678">
        <v>19</v>
      </c>
      <c r="N4678" t="s">
        <v>12</v>
      </c>
      <c r="O4678">
        <v>15</v>
      </c>
      <c r="P4678" t="str">
        <f>IF(Table1[[#This Row],[Survival_Time_Months]]&lt;12,"&lt;1 Year",IF(Table1[[#This Row],[Survival_Time_Months]]&lt;60,"1-5 Years","5+ Years"))</f>
        <v>1-5 Years</v>
      </c>
      <c r="Q4678" t="s">
        <v>10</v>
      </c>
      <c r="R4678" t="b">
        <v>0</v>
      </c>
      <c r="S4678" t="s">
        <v>16</v>
      </c>
    </row>
    <row r="4679" spans="1:19" x14ac:dyDescent="0.35">
      <c r="A4679" t="s">
        <v>4724</v>
      </c>
      <c r="B4679">
        <v>1</v>
      </c>
      <c r="C4679" t="str">
        <f>IF(Table1[[#This Row],[Age]]&lt;=10,"Child",IF(Table1[[#This Row],[Age]]&lt;=20,"Teen", IF(Table1[[#This Row],[Age]]&lt;=40, "Young Adult",IF(Table1[[#This Row],[Age]]&lt;=60, "Middle Age","Old Age"))))</f>
        <v>Child</v>
      </c>
      <c r="D4679" t="s">
        <v>5050</v>
      </c>
      <c r="E4679" t="s">
        <v>50</v>
      </c>
      <c r="F4679" t="s">
        <v>41</v>
      </c>
      <c r="G4679" s="2">
        <v>44482</v>
      </c>
      <c r="H4679" s="1">
        <f>YEAR(Table1[[#This Row],[Date_of_Diagnosis]])</f>
        <v>2021</v>
      </c>
      <c r="I4679" t="s">
        <v>51</v>
      </c>
      <c r="J4679" t="s">
        <v>45</v>
      </c>
      <c r="K4679" t="b">
        <v>0</v>
      </c>
      <c r="L4679">
        <v>54</v>
      </c>
      <c r="M4679">
        <v>10</v>
      </c>
      <c r="N4679" t="s">
        <v>12</v>
      </c>
      <c r="O4679">
        <v>35</v>
      </c>
      <c r="P4679" t="str">
        <f>IF(Table1[[#This Row],[Survival_Time_Months]]&lt;12,"&lt;1 Year",IF(Table1[[#This Row],[Survival_Time_Months]]&lt;60,"1-5 Years","5+ Years"))</f>
        <v>1-5 Years</v>
      </c>
      <c r="Q4679" t="s">
        <v>14</v>
      </c>
      <c r="R4679" t="b">
        <v>0</v>
      </c>
      <c r="S4679" t="s">
        <v>23</v>
      </c>
    </row>
    <row r="4680" spans="1:19" x14ac:dyDescent="0.35">
      <c r="A4680" t="s">
        <v>4725</v>
      </c>
      <c r="B4680">
        <v>21</v>
      </c>
      <c r="C4680" t="str">
        <f>IF(Table1[[#This Row],[Age]]&lt;=10,"Child",IF(Table1[[#This Row],[Age]]&lt;=20,"Teen", IF(Table1[[#This Row],[Age]]&lt;=40, "Young Adult",IF(Table1[[#This Row],[Age]]&lt;=60, "Middle Age","Old Age"))))</f>
        <v>Young Adult</v>
      </c>
      <c r="D4680" t="s">
        <v>40</v>
      </c>
      <c r="E4680" t="s">
        <v>47</v>
      </c>
      <c r="F4680" t="s">
        <v>41</v>
      </c>
      <c r="G4680" s="2">
        <v>45235</v>
      </c>
      <c r="H4680" s="1">
        <f>YEAR(Table1[[#This Row],[Date_of_Diagnosis]])</f>
        <v>2023</v>
      </c>
      <c r="I4680" t="s">
        <v>48</v>
      </c>
      <c r="J4680" t="s">
        <v>2</v>
      </c>
      <c r="K4680" t="b">
        <v>0</v>
      </c>
      <c r="L4680">
        <v>68</v>
      </c>
      <c r="M4680">
        <v>17</v>
      </c>
      <c r="N4680" t="s">
        <v>12</v>
      </c>
      <c r="O4680">
        <v>113</v>
      </c>
      <c r="P4680" t="str">
        <f>IF(Table1[[#This Row],[Survival_Time_Months]]&lt;12,"&lt;1 Year",IF(Table1[[#This Row],[Survival_Time_Months]]&lt;60,"1-5 Years","5+ Years"))</f>
        <v>5+ Years</v>
      </c>
      <c r="Q4680" t="s">
        <v>10</v>
      </c>
      <c r="R4680" t="b">
        <v>1</v>
      </c>
      <c r="S4680" t="s">
        <v>20</v>
      </c>
    </row>
    <row r="4681" spans="1:19" x14ac:dyDescent="0.35">
      <c r="A4681" t="s">
        <v>4726</v>
      </c>
      <c r="B4681">
        <v>32</v>
      </c>
      <c r="C4681" t="str">
        <f>IF(Table1[[#This Row],[Age]]&lt;=10,"Child",IF(Table1[[#This Row],[Age]]&lt;=20,"Teen", IF(Table1[[#This Row],[Age]]&lt;=40, "Young Adult",IF(Table1[[#This Row],[Age]]&lt;=60, "Middle Age","Old Age"))))</f>
        <v>Young Adult</v>
      </c>
      <c r="D4681" t="s">
        <v>5050</v>
      </c>
      <c r="E4681" t="s">
        <v>47</v>
      </c>
      <c r="F4681" t="s">
        <v>44</v>
      </c>
      <c r="G4681" s="2">
        <v>45091</v>
      </c>
      <c r="H4681" s="1">
        <f>YEAR(Table1[[#This Row],[Date_of_Diagnosis]])</f>
        <v>2023</v>
      </c>
      <c r="I4681" t="s">
        <v>51</v>
      </c>
      <c r="J4681" t="s">
        <v>38</v>
      </c>
      <c r="K4681" t="b">
        <v>1</v>
      </c>
      <c r="L4681">
        <v>54</v>
      </c>
      <c r="M4681">
        <v>16</v>
      </c>
      <c r="N4681" t="s">
        <v>15</v>
      </c>
      <c r="O4681">
        <v>95</v>
      </c>
      <c r="P4681" t="str">
        <f>IF(Table1[[#This Row],[Survival_Time_Months]]&lt;12,"&lt;1 Year",IF(Table1[[#This Row],[Survival_Time_Months]]&lt;60,"1-5 Years","5+ Years"))</f>
        <v>5+ Years</v>
      </c>
      <c r="Q4681" t="s">
        <v>10</v>
      </c>
      <c r="R4681" t="b">
        <v>0</v>
      </c>
      <c r="S4681" t="s">
        <v>17</v>
      </c>
    </row>
    <row r="4682" spans="1:19" x14ac:dyDescent="0.35">
      <c r="A4682" t="s">
        <v>4727</v>
      </c>
      <c r="B4682">
        <v>61</v>
      </c>
      <c r="C4682" t="str">
        <f>IF(Table1[[#This Row],[Age]]&lt;=10,"Child",IF(Table1[[#This Row],[Age]]&lt;=20,"Teen", IF(Table1[[#This Row],[Age]]&lt;=40, "Young Adult",IF(Table1[[#This Row],[Age]]&lt;=60, "Middle Age","Old Age"))))</f>
        <v>Old Age</v>
      </c>
      <c r="D4682" t="s">
        <v>5050</v>
      </c>
      <c r="E4682" t="s">
        <v>50</v>
      </c>
      <c r="F4682" t="s">
        <v>44</v>
      </c>
      <c r="G4682" s="2">
        <v>45503</v>
      </c>
      <c r="H4682" s="1">
        <f>YEAR(Table1[[#This Row],[Date_of_Diagnosis]])</f>
        <v>2024</v>
      </c>
      <c r="I4682" t="s">
        <v>51</v>
      </c>
      <c r="J4682" t="s">
        <v>2</v>
      </c>
      <c r="K4682" t="b">
        <v>1</v>
      </c>
      <c r="L4682">
        <v>41</v>
      </c>
      <c r="M4682">
        <v>6</v>
      </c>
      <c r="N4682" t="s">
        <v>15</v>
      </c>
      <c r="O4682">
        <v>59</v>
      </c>
      <c r="P4682" t="str">
        <f>IF(Table1[[#This Row],[Survival_Time_Months]]&lt;12,"&lt;1 Year",IF(Table1[[#This Row],[Survival_Time_Months]]&lt;60,"1-5 Years","5+ Years"))</f>
        <v>1-5 Years</v>
      </c>
      <c r="Q4682" t="s">
        <v>14</v>
      </c>
      <c r="R4682" t="b">
        <v>1</v>
      </c>
      <c r="S4682" t="s">
        <v>22</v>
      </c>
    </row>
    <row r="4683" spans="1:19" x14ac:dyDescent="0.35">
      <c r="A4683" t="s">
        <v>4728</v>
      </c>
      <c r="B4683">
        <v>66</v>
      </c>
      <c r="C4683" t="str">
        <f>IF(Table1[[#This Row],[Age]]&lt;=10,"Child",IF(Table1[[#This Row],[Age]]&lt;=20,"Teen", IF(Table1[[#This Row],[Age]]&lt;=40, "Young Adult",IF(Table1[[#This Row],[Age]]&lt;=60, "Middle Age","Old Age"))))</f>
        <v>Old Age</v>
      </c>
      <c r="D4683" t="s">
        <v>5049</v>
      </c>
      <c r="E4683" t="s">
        <v>47</v>
      </c>
      <c r="F4683" t="s">
        <v>44</v>
      </c>
      <c r="G4683" s="2">
        <v>44278</v>
      </c>
      <c r="H4683" s="1">
        <f>YEAR(Table1[[#This Row],[Date_of_Diagnosis]])</f>
        <v>2021</v>
      </c>
      <c r="I4683" t="s">
        <v>48</v>
      </c>
      <c r="J4683" t="s">
        <v>45</v>
      </c>
      <c r="K4683" t="b">
        <v>0</v>
      </c>
      <c r="L4683">
        <v>3</v>
      </c>
      <c r="M4683">
        <v>17</v>
      </c>
      <c r="N4683" t="s">
        <v>15</v>
      </c>
      <c r="O4683">
        <v>35</v>
      </c>
      <c r="P4683" t="str">
        <f>IF(Table1[[#This Row],[Survival_Time_Months]]&lt;12,"&lt;1 Year",IF(Table1[[#This Row],[Survival_Time_Months]]&lt;60,"1-5 Years","5+ Years"))</f>
        <v>1-5 Years</v>
      </c>
      <c r="Q4683" t="s">
        <v>10</v>
      </c>
      <c r="R4683" t="b">
        <v>0</v>
      </c>
      <c r="S4683" t="s">
        <v>20</v>
      </c>
    </row>
    <row r="4684" spans="1:19" x14ac:dyDescent="0.35">
      <c r="A4684" t="s">
        <v>4729</v>
      </c>
      <c r="B4684">
        <v>79</v>
      </c>
      <c r="C4684" t="str">
        <f>IF(Table1[[#This Row],[Age]]&lt;=10,"Child",IF(Table1[[#This Row],[Age]]&lt;=20,"Teen", IF(Table1[[#This Row],[Age]]&lt;=40, "Young Adult",IF(Table1[[#This Row],[Age]]&lt;=60, "Middle Age","Old Age"))))</f>
        <v>Old Age</v>
      </c>
      <c r="D4684" t="s">
        <v>5049</v>
      </c>
      <c r="E4684" t="s">
        <v>35</v>
      </c>
      <c r="F4684" t="s">
        <v>36</v>
      </c>
      <c r="G4684" s="2">
        <v>43560</v>
      </c>
      <c r="H4684" s="1">
        <f>YEAR(Table1[[#This Row],[Date_of_Diagnosis]])</f>
        <v>2019</v>
      </c>
      <c r="I4684" t="s">
        <v>51</v>
      </c>
      <c r="J4684" t="s">
        <v>38</v>
      </c>
      <c r="K4684" t="b">
        <v>0</v>
      </c>
      <c r="L4684">
        <v>63</v>
      </c>
      <c r="M4684">
        <v>16</v>
      </c>
      <c r="N4684" t="s">
        <v>9</v>
      </c>
      <c r="O4684">
        <v>53</v>
      </c>
      <c r="P4684" t="str">
        <f>IF(Table1[[#This Row],[Survival_Time_Months]]&lt;12,"&lt;1 Year",IF(Table1[[#This Row],[Survival_Time_Months]]&lt;60,"1-5 Years","5+ Years"))</f>
        <v>1-5 Years</v>
      </c>
      <c r="Q4684" t="s">
        <v>10</v>
      </c>
      <c r="R4684" t="b">
        <v>1</v>
      </c>
      <c r="S4684" t="s">
        <v>22</v>
      </c>
    </row>
    <row r="4685" spans="1:19" x14ac:dyDescent="0.35">
      <c r="A4685" t="s">
        <v>4730</v>
      </c>
      <c r="B4685">
        <v>20</v>
      </c>
      <c r="C4685" t="str">
        <f>IF(Table1[[#This Row],[Age]]&lt;=10,"Child",IF(Table1[[#This Row],[Age]]&lt;=20,"Teen", IF(Table1[[#This Row],[Age]]&lt;=40, "Young Adult",IF(Table1[[#This Row],[Age]]&lt;=60, "Middle Age","Old Age"))))</f>
        <v>Teen</v>
      </c>
      <c r="D4685" t="s">
        <v>5049</v>
      </c>
      <c r="E4685" t="s">
        <v>47</v>
      </c>
      <c r="F4685" t="s">
        <v>36</v>
      </c>
      <c r="G4685" s="2">
        <v>45240</v>
      </c>
      <c r="H4685" s="1">
        <f>YEAR(Table1[[#This Row],[Date_of_Diagnosis]])</f>
        <v>2023</v>
      </c>
      <c r="I4685" t="s">
        <v>42</v>
      </c>
      <c r="J4685" t="s">
        <v>38</v>
      </c>
      <c r="K4685" t="b">
        <v>1</v>
      </c>
      <c r="L4685">
        <v>22</v>
      </c>
      <c r="M4685">
        <v>0</v>
      </c>
      <c r="N4685" t="s">
        <v>12</v>
      </c>
      <c r="O4685">
        <v>98</v>
      </c>
      <c r="P4685" t="str">
        <f>IF(Table1[[#This Row],[Survival_Time_Months]]&lt;12,"&lt;1 Year",IF(Table1[[#This Row],[Survival_Time_Months]]&lt;60,"1-5 Years","5+ Years"))</f>
        <v>5+ Years</v>
      </c>
      <c r="Q4685" t="s">
        <v>10</v>
      </c>
      <c r="R4685" t="b">
        <v>0</v>
      </c>
      <c r="S4685" t="s">
        <v>11</v>
      </c>
    </row>
    <row r="4686" spans="1:19" x14ac:dyDescent="0.35">
      <c r="A4686" t="s">
        <v>4731</v>
      </c>
      <c r="B4686">
        <v>64</v>
      </c>
      <c r="C4686" t="str">
        <f>IF(Table1[[#This Row],[Age]]&lt;=10,"Child",IF(Table1[[#This Row],[Age]]&lt;=20,"Teen", IF(Table1[[#This Row],[Age]]&lt;=40, "Young Adult",IF(Table1[[#This Row],[Age]]&lt;=60, "Middle Age","Old Age"))))</f>
        <v>Old Age</v>
      </c>
      <c r="D4686" t="s">
        <v>5050</v>
      </c>
      <c r="E4686" t="s">
        <v>47</v>
      </c>
      <c r="F4686" t="s">
        <v>41</v>
      </c>
      <c r="G4686" s="2">
        <v>44838</v>
      </c>
      <c r="H4686" s="1">
        <f>YEAR(Table1[[#This Row],[Date_of_Diagnosis]])</f>
        <v>2022</v>
      </c>
      <c r="I4686" t="s">
        <v>37</v>
      </c>
      <c r="J4686" t="s">
        <v>2</v>
      </c>
      <c r="K4686" t="b">
        <v>1</v>
      </c>
      <c r="L4686">
        <v>28</v>
      </c>
      <c r="M4686">
        <v>1</v>
      </c>
      <c r="N4686" t="s">
        <v>15</v>
      </c>
      <c r="O4686">
        <v>104</v>
      </c>
      <c r="P4686" t="str">
        <f>IF(Table1[[#This Row],[Survival_Time_Months]]&lt;12,"&lt;1 Year",IF(Table1[[#This Row],[Survival_Time_Months]]&lt;60,"1-5 Years","5+ Years"))</f>
        <v>5+ Years</v>
      </c>
      <c r="Q4686" t="s">
        <v>10</v>
      </c>
      <c r="R4686" t="b">
        <v>0</v>
      </c>
      <c r="S4686" t="s">
        <v>13</v>
      </c>
    </row>
    <row r="4687" spans="1:19" x14ac:dyDescent="0.35">
      <c r="A4687" t="s">
        <v>4732</v>
      </c>
      <c r="B4687">
        <v>5</v>
      </c>
      <c r="C4687" t="str">
        <f>IF(Table1[[#This Row],[Age]]&lt;=10,"Child",IF(Table1[[#This Row],[Age]]&lt;=20,"Teen", IF(Table1[[#This Row],[Age]]&lt;=40, "Young Adult",IF(Table1[[#This Row],[Age]]&lt;=60, "Middle Age","Old Age"))))</f>
        <v>Child</v>
      </c>
      <c r="D4687" t="s">
        <v>5049</v>
      </c>
      <c r="E4687" t="s">
        <v>50</v>
      </c>
      <c r="F4687" t="s">
        <v>44</v>
      </c>
      <c r="G4687" s="2">
        <v>45347</v>
      </c>
      <c r="H4687" s="1">
        <f>YEAR(Table1[[#This Row],[Date_of_Diagnosis]])</f>
        <v>2024</v>
      </c>
      <c r="I4687" t="s">
        <v>42</v>
      </c>
      <c r="J4687" t="s">
        <v>45</v>
      </c>
      <c r="K4687" t="b">
        <v>0</v>
      </c>
      <c r="L4687">
        <v>63</v>
      </c>
      <c r="M4687">
        <v>12</v>
      </c>
      <c r="N4687" t="s">
        <v>9</v>
      </c>
      <c r="O4687">
        <v>114</v>
      </c>
      <c r="P4687" t="str">
        <f>IF(Table1[[#This Row],[Survival_Time_Months]]&lt;12,"&lt;1 Year",IF(Table1[[#This Row],[Survival_Time_Months]]&lt;60,"1-5 Years","5+ Years"))</f>
        <v>5+ Years</v>
      </c>
      <c r="Q4687" t="s">
        <v>10</v>
      </c>
      <c r="R4687" t="b">
        <v>1</v>
      </c>
      <c r="S4687" t="s">
        <v>16</v>
      </c>
    </row>
    <row r="4688" spans="1:19" x14ac:dyDescent="0.35">
      <c r="A4688" t="s">
        <v>4733</v>
      </c>
      <c r="B4688">
        <v>86</v>
      </c>
      <c r="C4688" t="str">
        <f>IF(Table1[[#This Row],[Age]]&lt;=10,"Child",IF(Table1[[#This Row],[Age]]&lt;=20,"Teen", IF(Table1[[#This Row],[Age]]&lt;=40, "Young Adult",IF(Table1[[#This Row],[Age]]&lt;=60, "Middle Age","Old Age"))))</f>
        <v>Old Age</v>
      </c>
      <c r="D4688" t="s">
        <v>5050</v>
      </c>
      <c r="E4688" t="s">
        <v>50</v>
      </c>
      <c r="F4688" t="s">
        <v>41</v>
      </c>
      <c r="G4688" s="2">
        <v>45241</v>
      </c>
      <c r="H4688" s="1">
        <f>YEAR(Table1[[#This Row],[Date_of_Diagnosis]])</f>
        <v>2023</v>
      </c>
      <c r="I4688" t="s">
        <v>48</v>
      </c>
      <c r="J4688" t="s">
        <v>2</v>
      </c>
      <c r="K4688" t="b">
        <v>1</v>
      </c>
      <c r="L4688">
        <v>20</v>
      </c>
      <c r="M4688">
        <v>2</v>
      </c>
      <c r="N4688" t="s">
        <v>12</v>
      </c>
      <c r="O4688">
        <v>2</v>
      </c>
      <c r="P4688" t="str">
        <f>IF(Table1[[#This Row],[Survival_Time_Months]]&lt;12,"&lt;1 Year",IF(Table1[[#This Row],[Survival_Time_Months]]&lt;60,"1-5 Years","5+ Years"))</f>
        <v>&lt;1 Year</v>
      </c>
      <c r="Q4688" t="s">
        <v>14</v>
      </c>
      <c r="R4688" t="b">
        <v>0</v>
      </c>
      <c r="S4688" t="s">
        <v>13</v>
      </c>
    </row>
    <row r="4689" spans="1:19" x14ac:dyDescent="0.35">
      <c r="A4689" t="s">
        <v>4734</v>
      </c>
      <c r="B4689">
        <v>29</v>
      </c>
      <c r="C4689" t="str">
        <f>IF(Table1[[#This Row],[Age]]&lt;=10,"Child",IF(Table1[[#This Row],[Age]]&lt;=20,"Teen", IF(Table1[[#This Row],[Age]]&lt;=40, "Young Adult",IF(Table1[[#This Row],[Age]]&lt;=60, "Middle Age","Old Age"))))</f>
        <v>Young Adult</v>
      </c>
      <c r="D4689" t="s">
        <v>5049</v>
      </c>
      <c r="E4689" t="s">
        <v>47</v>
      </c>
      <c r="F4689" t="s">
        <v>44</v>
      </c>
      <c r="G4689" s="2">
        <v>44094</v>
      </c>
      <c r="H4689" s="1">
        <f>YEAR(Table1[[#This Row],[Date_of_Diagnosis]])</f>
        <v>2020</v>
      </c>
      <c r="I4689" t="s">
        <v>42</v>
      </c>
      <c r="J4689" t="s">
        <v>45</v>
      </c>
      <c r="K4689" t="b">
        <v>1</v>
      </c>
      <c r="L4689">
        <v>26</v>
      </c>
      <c r="M4689">
        <v>16</v>
      </c>
      <c r="N4689" t="s">
        <v>15</v>
      </c>
      <c r="O4689">
        <v>33</v>
      </c>
      <c r="P4689" t="str">
        <f>IF(Table1[[#This Row],[Survival_Time_Months]]&lt;12,"&lt;1 Year",IF(Table1[[#This Row],[Survival_Time_Months]]&lt;60,"1-5 Years","5+ Years"))</f>
        <v>1-5 Years</v>
      </c>
      <c r="Q4689" t="s">
        <v>10</v>
      </c>
      <c r="R4689" t="b">
        <v>0</v>
      </c>
      <c r="S4689" t="s">
        <v>23</v>
      </c>
    </row>
    <row r="4690" spans="1:19" x14ac:dyDescent="0.35">
      <c r="A4690" t="s">
        <v>4735</v>
      </c>
      <c r="B4690">
        <v>1</v>
      </c>
      <c r="C4690" t="str">
        <f>IF(Table1[[#This Row],[Age]]&lt;=10,"Child",IF(Table1[[#This Row],[Age]]&lt;=20,"Teen", IF(Table1[[#This Row],[Age]]&lt;=40, "Young Adult",IF(Table1[[#This Row],[Age]]&lt;=60, "Middle Age","Old Age"))))</f>
        <v>Child</v>
      </c>
      <c r="D4690" t="s">
        <v>40</v>
      </c>
      <c r="E4690" t="s">
        <v>47</v>
      </c>
      <c r="F4690" t="s">
        <v>36</v>
      </c>
      <c r="G4690" s="2">
        <v>44648</v>
      </c>
      <c r="H4690" s="1">
        <f>YEAR(Table1[[#This Row],[Date_of_Diagnosis]])</f>
        <v>2022</v>
      </c>
      <c r="I4690" t="s">
        <v>51</v>
      </c>
      <c r="J4690" t="s">
        <v>38</v>
      </c>
      <c r="K4690" t="b">
        <v>1</v>
      </c>
      <c r="L4690">
        <v>20</v>
      </c>
      <c r="M4690">
        <v>6</v>
      </c>
      <c r="N4690" t="s">
        <v>9</v>
      </c>
      <c r="O4690">
        <v>91</v>
      </c>
      <c r="P4690" t="str">
        <f>IF(Table1[[#This Row],[Survival_Time_Months]]&lt;12,"&lt;1 Year",IF(Table1[[#This Row],[Survival_Time_Months]]&lt;60,"1-5 Years","5+ Years"))</f>
        <v>5+ Years</v>
      </c>
      <c r="Q4690" t="s">
        <v>14</v>
      </c>
      <c r="R4690" t="b">
        <v>1</v>
      </c>
      <c r="S4690" t="s">
        <v>21</v>
      </c>
    </row>
    <row r="4691" spans="1:19" x14ac:dyDescent="0.35">
      <c r="A4691" t="s">
        <v>4736</v>
      </c>
      <c r="B4691">
        <v>76</v>
      </c>
      <c r="C4691" t="str">
        <f>IF(Table1[[#This Row],[Age]]&lt;=10,"Child",IF(Table1[[#This Row],[Age]]&lt;=20,"Teen", IF(Table1[[#This Row],[Age]]&lt;=40, "Young Adult",IF(Table1[[#This Row],[Age]]&lt;=60, "Middle Age","Old Age"))))</f>
        <v>Old Age</v>
      </c>
      <c r="D4691" t="s">
        <v>5050</v>
      </c>
      <c r="E4691" t="s">
        <v>50</v>
      </c>
      <c r="F4691" t="s">
        <v>36</v>
      </c>
      <c r="G4691" s="2">
        <v>44854</v>
      </c>
      <c r="H4691" s="1">
        <f>YEAR(Table1[[#This Row],[Date_of_Diagnosis]])</f>
        <v>2022</v>
      </c>
      <c r="I4691" t="s">
        <v>42</v>
      </c>
      <c r="J4691" t="s">
        <v>2</v>
      </c>
      <c r="K4691" t="b">
        <v>0</v>
      </c>
      <c r="L4691">
        <v>44</v>
      </c>
      <c r="M4691">
        <v>16</v>
      </c>
      <c r="N4691" t="s">
        <v>12</v>
      </c>
      <c r="O4691">
        <v>34</v>
      </c>
      <c r="P4691" t="str">
        <f>IF(Table1[[#This Row],[Survival_Time_Months]]&lt;12,"&lt;1 Year",IF(Table1[[#This Row],[Survival_Time_Months]]&lt;60,"1-5 Years","5+ Years"))</f>
        <v>1-5 Years</v>
      </c>
      <c r="Q4691" t="s">
        <v>10</v>
      </c>
      <c r="R4691" t="b">
        <v>0</v>
      </c>
      <c r="S4691" t="s">
        <v>21</v>
      </c>
    </row>
    <row r="4692" spans="1:19" x14ac:dyDescent="0.35">
      <c r="A4692" t="s">
        <v>4737</v>
      </c>
      <c r="B4692">
        <v>41</v>
      </c>
      <c r="C4692" t="str">
        <f>IF(Table1[[#This Row],[Age]]&lt;=10,"Child",IF(Table1[[#This Row],[Age]]&lt;=20,"Teen", IF(Table1[[#This Row],[Age]]&lt;=40, "Young Adult",IF(Table1[[#This Row],[Age]]&lt;=60, "Middle Age","Old Age"))))</f>
        <v>Middle Age</v>
      </c>
      <c r="D4692" t="s">
        <v>40</v>
      </c>
      <c r="E4692" t="s">
        <v>35</v>
      </c>
      <c r="F4692" t="s">
        <v>36</v>
      </c>
      <c r="G4692" s="2">
        <v>44441</v>
      </c>
      <c r="H4692" s="1">
        <f>YEAR(Table1[[#This Row],[Date_of_Diagnosis]])</f>
        <v>2021</v>
      </c>
      <c r="I4692" t="s">
        <v>51</v>
      </c>
      <c r="J4692" t="s">
        <v>38</v>
      </c>
      <c r="K4692" t="b">
        <v>1</v>
      </c>
      <c r="L4692">
        <v>55</v>
      </c>
      <c r="M4692">
        <v>1</v>
      </c>
      <c r="N4692" t="s">
        <v>12</v>
      </c>
      <c r="O4692">
        <v>47</v>
      </c>
      <c r="P4692" t="str">
        <f>IF(Table1[[#This Row],[Survival_Time_Months]]&lt;12,"&lt;1 Year",IF(Table1[[#This Row],[Survival_Time_Months]]&lt;60,"1-5 Years","5+ Years"))</f>
        <v>1-5 Years</v>
      </c>
      <c r="Q4692" t="s">
        <v>10</v>
      </c>
      <c r="R4692" t="b">
        <v>1</v>
      </c>
      <c r="S4692" t="s">
        <v>21</v>
      </c>
    </row>
    <row r="4693" spans="1:19" x14ac:dyDescent="0.35">
      <c r="A4693" t="s">
        <v>4738</v>
      </c>
      <c r="B4693">
        <v>69</v>
      </c>
      <c r="C4693" t="str">
        <f>IF(Table1[[#This Row],[Age]]&lt;=10,"Child",IF(Table1[[#This Row],[Age]]&lt;=20,"Teen", IF(Table1[[#This Row],[Age]]&lt;=40, "Young Adult",IF(Table1[[#This Row],[Age]]&lt;=60, "Middle Age","Old Age"))))</f>
        <v>Old Age</v>
      </c>
      <c r="D4693" t="s">
        <v>5050</v>
      </c>
      <c r="E4693" t="s">
        <v>50</v>
      </c>
      <c r="F4693" t="s">
        <v>41</v>
      </c>
      <c r="G4693" s="2">
        <v>45110</v>
      </c>
      <c r="H4693" s="1">
        <f>YEAR(Table1[[#This Row],[Date_of_Diagnosis]])</f>
        <v>2023</v>
      </c>
      <c r="I4693" t="s">
        <v>48</v>
      </c>
      <c r="J4693" t="s">
        <v>45</v>
      </c>
      <c r="K4693" t="b">
        <v>0</v>
      </c>
      <c r="L4693">
        <v>13</v>
      </c>
      <c r="M4693">
        <v>20</v>
      </c>
      <c r="N4693" t="s">
        <v>12</v>
      </c>
      <c r="O4693">
        <v>118</v>
      </c>
      <c r="P4693" t="str">
        <f>IF(Table1[[#This Row],[Survival_Time_Months]]&lt;12,"&lt;1 Year",IF(Table1[[#This Row],[Survival_Time_Months]]&lt;60,"1-5 Years","5+ Years"))</f>
        <v>5+ Years</v>
      </c>
      <c r="Q4693" t="s">
        <v>10</v>
      </c>
      <c r="R4693" t="b">
        <v>1</v>
      </c>
      <c r="S4693" t="s">
        <v>20</v>
      </c>
    </row>
    <row r="4694" spans="1:19" x14ac:dyDescent="0.35">
      <c r="A4694" t="s">
        <v>4739</v>
      </c>
      <c r="B4694">
        <v>60</v>
      </c>
      <c r="C4694" t="str">
        <f>IF(Table1[[#This Row],[Age]]&lt;=10,"Child",IF(Table1[[#This Row],[Age]]&lt;=20,"Teen", IF(Table1[[#This Row],[Age]]&lt;=40, "Young Adult",IF(Table1[[#This Row],[Age]]&lt;=60, "Middle Age","Old Age"))))</f>
        <v>Middle Age</v>
      </c>
      <c r="D4694" t="s">
        <v>40</v>
      </c>
      <c r="E4694" t="s">
        <v>50</v>
      </c>
      <c r="F4694" t="s">
        <v>36</v>
      </c>
      <c r="G4694" s="2">
        <v>44326</v>
      </c>
      <c r="H4694" s="1">
        <f>YEAR(Table1[[#This Row],[Date_of_Diagnosis]])</f>
        <v>2021</v>
      </c>
      <c r="I4694" t="s">
        <v>42</v>
      </c>
      <c r="J4694" t="s">
        <v>45</v>
      </c>
      <c r="K4694" t="b">
        <v>1</v>
      </c>
      <c r="L4694">
        <v>22</v>
      </c>
      <c r="M4694">
        <v>10</v>
      </c>
      <c r="N4694" t="s">
        <v>9</v>
      </c>
      <c r="O4694">
        <v>52</v>
      </c>
      <c r="P4694" t="str">
        <f>IF(Table1[[#This Row],[Survival_Time_Months]]&lt;12,"&lt;1 Year",IF(Table1[[#This Row],[Survival_Time_Months]]&lt;60,"1-5 Years","5+ Years"))</f>
        <v>1-5 Years</v>
      </c>
      <c r="Q4694" t="s">
        <v>14</v>
      </c>
      <c r="R4694" t="b">
        <v>0</v>
      </c>
      <c r="S4694" t="s">
        <v>17</v>
      </c>
    </row>
    <row r="4695" spans="1:19" x14ac:dyDescent="0.35">
      <c r="A4695" t="s">
        <v>4740</v>
      </c>
      <c r="B4695">
        <v>21</v>
      </c>
      <c r="C4695" t="str">
        <f>IF(Table1[[#This Row],[Age]]&lt;=10,"Child",IF(Table1[[#This Row],[Age]]&lt;=20,"Teen", IF(Table1[[#This Row],[Age]]&lt;=40, "Young Adult",IF(Table1[[#This Row],[Age]]&lt;=60, "Middle Age","Old Age"))))</f>
        <v>Young Adult</v>
      </c>
      <c r="D4695" t="s">
        <v>5050</v>
      </c>
      <c r="E4695" t="s">
        <v>50</v>
      </c>
      <c r="F4695" t="s">
        <v>44</v>
      </c>
      <c r="G4695" s="2">
        <v>45502</v>
      </c>
      <c r="H4695" s="1">
        <f>YEAR(Table1[[#This Row],[Date_of_Diagnosis]])</f>
        <v>2024</v>
      </c>
      <c r="I4695" t="s">
        <v>42</v>
      </c>
      <c r="J4695" t="s">
        <v>45</v>
      </c>
      <c r="K4695" t="b">
        <v>0</v>
      </c>
      <c r="L4695">
        <v>10</v>
      </c>
      <c r="M4695">
        <v>12</v>
      </c>
      <c r="N4695" t="s">
        <v>15</v>
      </c>
      <c r="O4695">
        <v>72</v>
      </c>
      <c r="P4695" t="str">
        <f>IF(Table1[[#This Row],[Survival_Time_Months]]&lt;12,"&lt;1 Year",IF(Table1[[#This Row],[Survival_Time_Months]]&lt;60,"1-5 Years","5+ Years"))</f>
        <v>5+ Years</v>
      </c>
      <c r="Q4695" t="s">
        <v>10</v>
      </c>
      <c r="R4695" t="b">
        <v>1</v>
      </c>
      <c r="S4695" t="s">
        <v>21</v>
      </c>
    </row>
    <row r="4696" spans="1:19" x14ac:dyDescent="0.35">
      <c r="A4696" t="s">
        <v>4741</v>
      </c>
      <c r="B4696">
        <v>58</v>
      </c>
      <c r="C4696" t="str">
        <f>IF(Table1[[#This Row],[Age]]&lt;=10,"Child",IF(Table1[[#This Row],[Age]]&lt;=20,"Teen", IF(Table1[[#This Row],[Age]]&lt;=40, "Young Adult",IF(Table1[[#This Row],[Age]]&lt;=60, "Middle Age","Old Age"))))</f>
        <v>Middle Age</v>
      </c>
      <c r="D4696" t="s">
        <v>5050</v>
      </c>
      <c r="E4696" t="s">
        <v>47</v>
      </c>
      <c r="F4696" t="s">
        <v>41</v>
      </c>
      <c r="G4696" s="2">
        <v>44176</v>
      </c>
      <c r="H4696" s="1">
        <f>YEAR(Table1[[#This Row],[Date_of_Diagnosis]])</f>
        <v>2020</v>
      </c>
      <c r="I4696" t="s">
        <v>37</v>
      </c>
      <c r="J4696" t="s">
        <v>38</v>
      </c>
      <c r="K4696" t="b">
        <v>0</v>
      </c>
      <c r="L4696">
        <v>55</v>
      </c>
      <c r="M4696">
        <v>10</v>
      </c>
      <c r="N4696" t="s">
        <v>15</v>
      </c>
      <c r="O4696">
        <v>11</v>
      </c>
      <c r="P4696" t="str">
        <f>IF(Table1[[#This Row],[Survival_Time_Months]]&lt;12,"&lt;1 Year",IF(Table1[[#This Row],[Survival_Time_Months]]&lt;60,"1-5 Years","5+ Years"))</f>
        <v>&lt;1 Year</v>
      </c>
      <c r="Q4696" t="s">
        <v>10</v>
      </c>
      <c r="R4696" t="b">
        <v>0</v>
      </c>
      <c r="S4696" t="s">
        <v>16</v>
      </c>
    </row>
    <row r="4697" spans="1:19" x14ac:dyDescent="0.35">
      <c r="A4697" t="s">
        <v>4742</v>
      </c>
      <c r="B4697">
        <v>18</v>
      </c>
      <c r="C4697" t="str">
        <f>IF(Table1[[#This Row],[Age]]&lt;=10,"Child",IF(Table1[[#This Row],[Age]]&lt;=20,"Teen", IF(Table1[[#This Row],[Age]]&lt;=40, "Young Adult",IF(Table1[[#This Row],[Age]]&lt;=60, "Middle Age","Old Age"))))</f>
        <v>Teen</v>
      </c>
      <c r="D4697" t="s">
        <v>5049</v>
      </c>
      <c r="E4697" t="s">
        <v>50</v>
      </c>
      <c r="F4697" t="s">
        <v>36</v>
      </c>
      <c r="G4697" s="2">
        <v>45197</v>
      </c>
      <c r="H4697" s="1">
        <f>YEAR(Table1[[#This Row],[Date_of_Diagnosis]])</f>
        <v>2023</v>
      </c>
      <c r="I4697" t="s">
        <v>42</v>
      </c>
      <c r="J4697" t="s">
        <v>2</v>
      </c>
      <c r="K4697" t="b">
        <v>1</v>
      </c>
      <c r="L4697">
        <v>20</v>
      </c>
      <c r="M4697">
        <v>12</v>
      </c>
      <c r="N4697" t="s">
        <v>15</v>
      </c>
      <c r="O4697">
        <v>50</v>
      </c>
      <c r="P4697" t="str">
        <f>IF(Table1[[#This Row],[Survival_Time_Months]]&lt;12,"&lt;1 Year",IF(Table1[[#This Row],[Survival_Time_Months]]&lt;60,"1-5 Years","5+ Years"))</f>
        <v>1-5 Years</v>
      </c>
      <c r="Q4697" t="s">
        <v>10</v>
      </c>
      <c r="R4697" t="b">
        <v>0</v>
      </c>
      <c r="S4697" t="s">
        <v>11</v>
      </c>
    </row>
    <row r="4698" spans="1:19" x14ac:dyDescent="0.35">
      <c r="A4698" t="s">
        <v>4743</v>
      </c>
      <c r="B4698">
        <v>2</v>
      </c>
      <c r="C4698" t="str">
        <f>IF(Table1[[#This Row],[Age]]&lt;=10,"Child",IF(Table1[[#This Row],[Age]]&lt;=20,"Teen", IF(Table1[[#This Row],[Age]]&lt;=40, "Young Adult",IF(Table1[[#This Row],[Age]]&lt;=60, "Middle Age","Old Age"))))</f>
        <v>Child</v>
      </c>
      <c r="D4698" t="s">
        <v>5049</v>
      </c>
      <c r="E4698" t="s">
        <v>35</v>
      </c>
      <c r="F4698" t="s">
        <v>36</v>
      </c>
      <c r="G4698" s="2">
        <v>43915</v>
      </c>
      <c r="H4698" s="1">
        <f>YEAR(Table1[[#This Row],[Date_of_Diagnosis]])</f>
        <v>2020</v>
      </c>
      <c r="I4698" t="s">
        <v>37</v>
      </c>
      <c r="J4698" t="s">
        <v>45</v>
      </c>
      <c r="K4698" t="b">
        <v>1</v>
      </c>
      <c r="L4698">
        <v>63</v>
      </c>
      <c r="M4698">
        <v>4</v>
      </c>
      <c r="N4698" t="s">
        <v>9</v>
      </c>
      <c r="O4698">
        <v>81</v>
      </c>
      <c r="P4698" t="str">
        <f>IF(Table1[[#This Row],[Survival_Time_Months]]&lt;12,"&lt;1 Year",IF(Table1[[#This Row],[Survival_Time_Months]]&lt;60,"1-5 Years","5+ Years"))</f>
        <v>5+ Years</v>
      </c>
      <c r="Q4698" t="s">
        <v>14</v>
      </c>
      <c r="R4698" t="b">
        <v>1</v>
      </c>
      <c r="S4698" t="s">
        <v>22</v>
      </c>
    </row>
    <row r="4699" spans="1:19" x14ac:dyDescent="0.35">
      <c r="A4699" t="s">
        <v>4744</v>
      </c>
      <c r="B4699">
        <v>71</v>
      </c>
      <c r="C4699" t="str">
        <f>IF(Table1[[#This Row],[Age]]&lt;=10,"Child",IF(Table1[[#This Row],[Age]]&lt;=20,"Teen", IF(Table1[[#This Row],[Age]]&lt;=40, "Young Adult",IF(Table1[[#This Row],[Age]]&lt;=60, "Middle Age","Old Age"))))</f>
        <v>Old Age</v>
      </c>
      <c r="D4699" t="s">
        <v>40</v>
      </c>
      <c r="E4699" t="s">
        <v>50</v>
      </c>
      <c r="F4699" t="s">
        <v>36</v>
      </c>
      <c r="G4699" s="2">
        <v>45437</v>
      </c>
      <c r="H4699" s="1">
        <f>YEAR(Table1[[#This Row],[Date_of_Diagnosis]])</f>
        <v>2024</v>
      </c>
      <c r="I4699" t="s">
        <v>51</v>
      </c>
      <c r="J4699" t="s">
        <v>2</v>
      </c>
      <c r="K4699" t="b">
        <v>1</v>
      </c>
      <c r="L4699">
        <v>21</v>
      </c>
      <c r="M4699">
        <v>1</v>
      </c>
      <c r="N4699" t="s">
        <v>15</v>
      </c>
      <c r="O4699">
        <v>48</v>
      </c>
      <c r="P4699" t="str">
        <f>IF(Table1[[#This Row],[Survival_Time_Months]]&lt;12,"&lt;1 Year",IF(Table1[[#This Row],[Survival_Time_Months]]&lt;60,"1-5 Years","5+ Years"))</f>
        <v>1-5 Years</v>
      </c>
      <c r="Q4699" t="s">
        <v>14</v>
      </c>
      <c r="R4699" t="b">
        <v>1</v>
      </c>
      <c r="S4699" t="s">
        <v>16</v>
      </c>
    </row>
    <row r="4700" spans="1:19" x14ac:dyDescent="0.35">
      <c r="A4700" t="s">
        <v>4745</v>
      </c>
      <c r="B4700">
        <v>58</v>
      </c>
      <c r="C4700" t="str">
        <f>IF(Table1[[#This Row],[Age]]&lt;=10,"Child",IF(Table1[[#This Row],[Age]]&lt;=20,"Teen", IF(Table1[[#This Row],[Age]]&lt;=40, "Young Adult",IF(Table1[[#This Row],[Age]]&lt;=60, "Middle Age","Old Age"))))</f>
        <v>Middle Age</v>
      </c>
      <c r="D4700" t="s">
        <v>5050</v>
      </c>
      <c r="E4700" t="s">
        <v>47</v>
      </c>
      <c r="F4700" t="s">
        <v>41</v>
      </c>
      <c r="G4700" s="2">
        <v>45234</v>
      </c>
      <c r="H4700" s="1">
        <f>YEAR(Table1[[#This Row],[Date_of_Diagnosis]])</f>
        <v>2023</v>
      </c>
      <c r="I4700" t="s">
        <v>51</v>
      </c>
      <c r="J4700" t="s">
        <v>38</v>
      </c>
      <c r="K4700" t="b">
        <v>1</v>
      </c>
      <c r="L4700">
        <v>46</v>
      </c>
      <c r="M4700">
        <v>5</v>
      </c>
      <c r="N4700" t="s">
        <v>15</v>
      </c>
      <c r="O4700">
        <v>101</v>
      </c>
      <c r="P4700" t="str">
        <f>IF(Table1[[#This Row],[Survival_Time_Months]]&lt;12,"&lt;1 Year",IF(Table1[[#This Row],[Survival_Time_Months]]&lt;60,"1-5 Years","5+ Years"))</f>
        <v>5+ Years</v>
      </c>
      <c r="Q4700" t="s">
        <v>10</v>
      </c>
      <c r="R4700" t="b">
        <v>0</v>
      </c>
      <c r="S4700" t="s">
        <v>21</v>
      </c>
    </row>
    <row r="4701" spans="1:19" x14ac:dyDescent="0.35">
      <c r="A4701" t="s">
        <v>4746</v>
      </c>
      <c r="B4701">
        <v>47</v>
      </c>
      <c r="C4701" t="str">
        <f>IF(Table1[[#This Row],[Age]]&lt;=10,"Child",IF(Table1[[#This Row],[Age]]&lt;=20,"Teen", IF(Table1[[#This Row],[Age]]&lt;=40, "Young Adult",IF(Table1[[#This Row],[Age]]&lt;=60, "Middle Age","Old Age"))))</f>
        <v>Middle Age</v>
      </c>
      <c r="D4701" t="s">
        <v>5049</v>
      </c>
      <c r="E4701" t="s">
        <v>50</v>
      </c>
      <c r="F4701" t="s">
        <v>41</v>
      </c>
      <c r="G4701" s="2">
        <v>43668</v>
      </c>
      <c r="H4701" s="1">
        <f>YEAR(Table1[[#This Row],[Date_of_Diagnosis]])</f>
        <v>2019</v>
      </c>
      <c r="I4701" t="s">
        <v>37</v>
      </c>
      <c r="J4701" t="s">
        <v>38</v>
      </c>
      <c r="K4701" t="b">
        <v>0</v>
      </c>
      <c r="L4701">
        <v>70</v>
      </c>
      <c r="M4701">
        <v>19</v>
      </c>
      <c r="N4701" t="s">
        <v>15</v>
      </c>
      <c r="O4701">
        <v>31</v>
      </c>
      <c r="P4701" t="str">
        <f>IF(Table1[[#This Row],[Survival_Time_Months]]&lt;12,"&lt;1 Year",IF(Table1[[#This Row],[Survival_Time_Months]]&lt;60,"1-5 Years","5+ Years"))</f>
        <v>1-5 Years</v>
      </c>
      <c r="Q4701" t="s">
        <v>14</v>
      </c>
      <c r="R4701" t="b">
        <v>1</v>
      </c>
      <c r="S4701" t="s">
        <v>11</v>
      </c>
    </row>
    <row r="4702" spans="1:19" x14ac:dyDescent="0.35">
      <c r="A4702" t="s">
        <v>4747</v>
      </c>
      <c r="B4702">
        <v>60</v>
      </c>
      <c r="C4702" t="str">
        <f>IF(Table1[[#This Row],[Age]]&lt;=10,"Child",IF(Table1[[#This Row],[Age]]&lt;=20,"Teen", IF(Table1[[#This Row],[Age]]&lt;=40, "Young Adult",IF(Table1[[#This Row],[Age]]&lt;=60, "Middle Age","Old Age"))))</f>
        <v>Middle Age</v>
      </c>
      <c r="D4702" t="s">
        <v>5050</v>
      </c>
      <c r="E4702" t="s">
        <v>50</v>
      </c>
      <c r="F4702" t="s">
        <v>44</v>
      </c>
      <c r="G4702" s="2">
        <v>44127</v>
      </c>
      <c r="H4702" s="1">
        <f>YEAR(Table1[[#This Row],[Date_of_Diagnosis]])</f>
        <v>2020</v>
      </c>
      <c r="I4702" t="s">
        <v>51</v>
      </c>
      <c r="J4702" t="s">
        <v>2</v>
      </c>
      <c r="K4702" t="b">
        <v>0</v>
      </c>
      <c r="L4702">
        <v>22</v>
      </c>
      <c r="M4702">
        <v>14</v>
      </c>
      <c r="N4702" t="s">
        <v>12</v>
      </c>
      <c r="O4702">
        <v>93</v>
      </c>
      <c r="P4702" t="str">
        <f>IF(Table1[[#This Row],[Survival_Time_Months]]&lt;12,"&lt;1 Year",IF(Table1[[#This Row],[Survival_Time_Months]]&lt;60,"1-5 Years","5+ Years"))</f>
        <v>5+ Years</v>
      </c>
      <c r="Q4702" t="s">
        <v>14</v>
      </c>
      <c r="R4702" t="b">
        <v>1</v>
      </c>
      <c r="S4702" t="s">
        <v>16</v>
      </c>
    </row>
    <row r="4703" spans="1:19" x14ac:dyDescent="0.35">
      <c r="A4703" t="s">
        <v>4748</v>
      </c>
      <c r="B4703">
        <v>34</v>
      </c>
      <c r="C4703" t="str">
        <f>IF(Table1[[#This Row],[Age]]&lt;=10,"Child",IF(Table1[[#This Row],[Age]]&lt;=20,"Teen", IF(Table1[[#This Row],[Age]]&lt;=40, "Young Adult",IF(Table1[[#This Row],[Age]]&lt;=60, "Middle Age","Old Age"))))</f>
        <v>Young Adult</v>
      </c>
      <c r="D4703" t="s">
        <v>5049</v>
      </c>
      <c r="E4703" t="s">
        <v>47</v>
      </c>
      <c r="F4703" t="s">
        <v>41</v>
      </c>
      <c r="G4703" s="2">
        <v>43678</v>
      </c>
      <c r="H4703" s="1">
        <f>YEAR(Table1[[#This Row],[Date_of_Diagnosis]])</f>
        <v>2019</v>
      </c>
      <c r="I4703" t="s">
        <v>51</v>
      </c>
      <c r="J4703" t="s">
        <v>2</v>
      </c>
      <c r="K4703" t="b">
        <v>0</v>
      </c>
      <c r="L4703">
        <v>18</v>
      </c>
      <c r="M4703">
        <v>11</v>
      </c>
      <c r="N4703" t="s">
        <v>9</v>
      </c>
      <c r="O4703">
        <v>85</v>
      </c>
      <c r="P4703" t="str">
        <f>IF(Table1[[#This Row],[Survival_Time_Months]]&lt;12,"&lt;1 Year",IF(Table1[[#This Row],[Survival_Time_Months]]&lt;60,"1-5 Years","5+ Years"))</f>
        <v>5+ Years</v>
      </c>
      <c r="Q4703" t="s">
        <v>14</v>
      </c>
      <c r="R4703" t="b">
        <v>1</v>
      </c>
      <c r="S4703" t="s">
        <v>21</v>
      </c>
    </row>
    <row r="4704" spans="1:19" x14ac:dyDescent="0.35">
      <c r="A4704" t="s">
        <v>4749</v>
      </c>
      <c r="B4704">
        <v>30</v>
      </c>
      <c r="C4704" t="str">
        <f>IF(Table1[[#This Row],[Age]]&lt;=10,"Child",IF(Table1[[#This Row],[Age]]&lt;=20,"Teen", IF(Table1[[#This Row],[Age]]&lt;=40, "Young Adult",IF(Table1[[#This Row],[Age]]&lt;=60, "Middle Age","Old Age"))))</f>
        <v>Young Adult</v>
      </c>
      <c r="D4704" t="s">
        <v>5049</v>
      </c>
      <c r="E4704" t="s">
        <v>50</v>
      </c>
      <c r="F4704" t="s">
        <v>44</v>
      </c>
      <c r="G4704" s="2">
        <v>45236</v>
      </c>
      <c r="H4704" s="1">
        <f>YEAR(Table1[[#This Row],[Date_of_Diagnosis]])</f>
        <v>2023</v>
      </c>
      <c r="I4704" t="s">
        <v>51</v>
      </c>
      <c r="J4704" t="s">
        <v>45</v>
      </c>
      <c r="K4704" t="b">
        <v>0</v>
      </c>
      <c r="L4704">
        <v>47</v>
      </c>
      <c r="M4704">
        <v>10</v>
      </c>
      <c r="N4704" t="s">
        <v>12</v>
      </c>
      <c r="O4704">
        <v>91</v>
      </c>
      <c r="P4704" t="str">
        <f>IF(Table1[[#This Row],[Survival_Time_Months]]&lt;12,"&lt;1 Year",IF(Table1[[#This Row],[Survival_Time_Months]]&lt;60,"1-5 Years","5+ Years"))</f>
        <v>5+ Years</v>
      </c>
      <c r="Q4704" t="s">
        <v>14</v>
      </c>
      <c r="R4704" t="b">
        <v>0</v>
      </c>
      <c r="S4704" t="s">
        <v>22</v>
      </c>
    </row>
    <row r="4705" spans="1:19" x14ac:dyDescent="0.35">
      <c r="A4705" t="s">
        <v>4750</v>
      </c>
      <c r="B4705">
        <v>1</v>
      </c>
      <c r="C4705" t="str">
        <f>IF(Table1[[#This Row],[Age]]&lt;=10,"Child",IF(Table1[[#This Row],[Age]]&lt;=20,"Teen", IF(Table1[[#This Row],[Age]]&lt;=40, "Young Adult",IF(Table1[[#This Row],[Age]]&lt;=60, "Middle Age","Old Age"))))</f>
        <v>Child</v>
      </c>
      <c r="D4705" t="s">
        <v>5050</v>
      </c>
      <c r="E4705" t="s">
        <v>50</v>
      </c>
      <c r="F4705" t="s">
        <v>36</v>
      </c>
      <c r="G4705" s="2">
        <v>44890</v>
      </c>
      <c r="H4705" s="1">
        <f>YEAR(Table1[[#This Row],[Date_of_Diagnosis]])</f>
        <v>2022</v>
      </c>
      <c r="I4705" t="s">
        <v>48</v>
      </c>
      <c r="J4705" t="s">
        <v>2</v>
      </c>
      <c r="K4705" t="b">
        <v>0</v>
      </c>
      <c r="L4705">
        <v>34</v>
      </c>
      <c r="M4705">
        <v>16</v>
      </c>
      <c r="N4705" t="s">
        <v>15</v>
      </c>
      <c r="O4705">
        <v>47</v>
      </c>
      <c r="P4705" t="str">
        <f>IF(Table1[[#This Row],[Survival_Time_Months]]&lt;12,"&lt;1 Year",IF(Table1[[#This Row],[Survival_Time_Months]]&lt;60,"1-5 Years","5+ Years"))</f>
        <v>1-5 Years</v>
      </c>
      <c r="Q4705" t="s">
        <v>14</v>
      </c>
      <c r="R4705" t="b">
        <v>1</v>
      </c>
      <c r="S4705" t="s">
        <v>22</v>
      </c>
    </row>
    <row r="4706" spans="1:19" x14ac:dyDescent="0.35">
      <c r="A4706" t="s">
        <v>4751</v>
      </c>
      <c r="B4706">
        <v>38</v>
      </c>
      <c r="C4706" t="str">
        <f>IF(Table1[[#This Row],[Age]]&lt;=10,"Child",IF(Table1[[#This Row],[Age]]&lt;=20,"Teen", IF(Table1[[#This Row],[Age]]&lt;=40, "Young Adult",IF(Table1[[#This Row],[Age]]&lt;=60, "Middle Age","Old Age"))))</f>
        <v>Young Adult</v>
      </c>
      <c r="D4706" t="s">
        <v>40</v>
      </c>
      <c r="E4706" t="s">
        <v>35</v>
      </c>
      <c r="F4706" t="s">
        <v>36</v>
      </c>
      <c r="G4706" s="2">
        <v>44701</v>
      </c>
      <c r="H4706" s="1">
        <f>YEAR(Table1[[#This Row],[Date_of_Diagnosis]])</f>
        <v>2022</v>
      </c>
      <c r="I4706" t="s">
        <v>37</v>
      </c>
      <c r="J4706" t="s">
        <v>45</v>
      </c>
      <c r="K4706" t="b">
        <v>0</v>
      </c>
      <c r="L4706">
        <v>62</v>
      </c>
      <c r="M4706">
        <v>9</v>
      </c>
      <c r="N4706" t="s">
        <v>9</v>
      </c>
      <c r="O4706">
        <v>105</v>
      </c>
      <c r="P4706" t="str">
        <f>IF(Table1[[#This Row],[Survival_Time_Months]]&lt;12,"&lt;1 Year",IF(Table1[[#This Row],[Survival_Time_Months]]&lt;60,"1-5 Years","5+ Years"))</f>
        <v>5+ Years</v>
      </c>
      <c r="Q4706" t="s">
        <v>10</v>
      </c>
      <c r="R4706" t="b">
        <v>1</v>
      </c>
      <c r="S4706" t="s">
        <v>20</v>
      </c>
    </row>
    <row r="4707" spans="1:19" x14ac:dyDescent="0.35">
      <c r="A4707" t="s">
        <v>4752</v>
      </c>
      <c r="B4707">
        <v>77</v>
      </c>
      <c r="C4707" t="str">
        <f>IF(Table1[[#This Row],[Age]]&lt;=10,"Child",IF(Table1[[#This Row],[Age]]&lt;=20,"Teen", IF(Table1[[#This Row],[Age]]&lt;=40, "Young Adult",IF(Table1[[#This Row],[Age]]&lt;=60, "Middle Age","Old Age"))))</f>
        <v>Old Age</v>
      </c>
      <c r="D4707" t="s">
        <v>5049</v>
      </c>
      <c r="E4707" t="s">
        <v>50</v>
      </c>
      <c r="F4707" t="s">
        <v>41</v>
      </c>
      <c r="G4707" s="2">
        <v>43659</v>
      </c>
      <c r="H4707" s="1">
        <f>YEAR(Table1[[#This Row],[Date_of_Diagnosis]])</f>
        <v>2019</v>
      </c>
      <c r="I4707" t="s">
        <v>51</v>
      </c>
      <c r="J4707" t="s">
        <v>2</v>
      </c>
      <c r="K4707" t="b">
        <v>0</v>
      </c>
      <c r="L4707">
        <v>24</v>
      </c>
      <c r="M4707">
        <v>13</v>
      </c>
      <c r="N4707" t="s">
        <v>12</v>
      </c>
      <c r="O4707">
        <v>105</v>
      </c>
      <c r="P4707" t="str">
        <f>IF(Table1[[#This Row],[Survival_Time_Months]]&lt;12,"&lt;1 Year",IF(Table1[[#This Row],[Survival_Time_Months]]&lt;60,"1-5 Years","5+ Years"))</f>
        <v>5+ Years</v>
      </c>
      <c r="Q4707" t="s">
        <v>10</v>
      </c>
      <c r="R4707" t="b">
        <v>1</v>
      </c>
      <c r="S4707" t="s">
        <v>19</v>
      </c>
    </row>
    <row r="4708" spans="1:19" x14ac:dyDescent="0.35">
      <c r="A4708" t="s">
        <v>4753</v>
      </c>
      <c r="B4708">
        <v>27</v>
      </c>
      <c r="C4708" t="str">
        <f>IF(Table1[[#This Row],[Age]]&lt;=10,"Child",IF(Table1[[#This Row],[Age]]&lt;=20,"Teen", IF(Table1[[#This Row],[Age]]&lt;=40, "Young Adult",IF(Table1[[#This Row],[Age]]&lt;=60, "Middle Age","Old Age"))))</f>
        <v>Young Adult</v>
      </c>
      <c r="D4708" t="s">
        <v>5050</v>
      </c>
      <c r="E4708" t="s">
        <v>47</v>
      </c>
      <c r="F4708" t="s">
        <v>44</v>
      </c>
      <c r="G4708" s="2">
        <v>44046</v>
      </c>
      <c r="H4708" s="1">
        <f>YEAR(Table1[[#This Row],[Date_of_Diagnosis]])</f>
        <v>2020</v>
      </c>
      <c r="I4708" t="s">
        <v>51</v>
      </c>
      <c r="J4708" t="s">
        <v>2</v>
      </c>
      <c r="K4708" t="b">
        <v>1</v>
      </c>
      <c r="L4708">
        <v>53</v>
      </c>
      <c r="M4708">
        <v>5</v>
      </c>
      <c r="N4708" t="s">
        <v>15</v>
      </c>
      <c r="O4708">
        <v>73</v>
      </c>
      <c r="P4708" t="str">
        <f>IF(Table1[[#This Row],[Survival_Time_Months]]&lt;12,"&lt;1 Year",IF(Table1[[#This Row],[Survival_Time_Months]]&lt;60,"1-5 Years","5+ Years"))</f>
        <v>5+ Years</v>
      </c>
      <c r="Q4708" t="s">
        <v>14</v>
      </c>
      <c r="R4708" t="b">
        <v>1</v>
      </c>
      <c r="S4708" t="s">
        <v>19</v>
      </c>
    </row>
    <row r="4709" spans="1:19" x14ac:dyDescent="0.35">
      <c r="A4709" t="s">
        <v>4754</v>
      </c>
      <c r="B4709">
        <v>5</v>
      </c>
      <c r="C4709" t="str">
        <f>IF(Table1[[#This Row],[Age]]&lt;=10,"Child",IF(Table1[[#This Row],[Age]]&lt;=20,"Teen", IF(Table1[[#This Row],[Age]]&lt;=40, "Young Adult",IF(Table1[[#This Row],[Age]]&lt;=60, "Middle Age","Old Age"))))</f>
        <v>Child</v>
      </c>
      <c r="D4709" t="s">
        <v>5050</v>
      </c>
      <c r="E4709" t="s">
        <v>47</v>
      </c>
      <c r="F4709" t="s">
        <v>36</v>
      </c>
      <c r="G4709" s="2">
        <v>44718</v>
      </c>
      <c r="H4709" s="1">
        <f>YEAR(Table1[[#This Row],[Date_of_Diagnosis]])</f>
        <v>2022</v>
      </c>
      <c r="I4709" t="s">
        <v>42</v>
      </c>
      <c r="J4709" t="s">
        <v>38</v>
      </c>
      <c r="K4709" t="b">
        <v>0</v>
      </c>
      <c r="L4709">
        <v>70</v>
      </c>
      <c r="M4709">
        <v>14</v>
      </c>
      <c r="N4709" t="s">
        <v>9</v>
      </c>
      <c r="O4709">
        <v>52</v>
      </c>
      <c r="P4709" t="str">
        <f>IF(Table1[[#This Row],[Survival_Time_Months]]&lt;12,"&lt;1 Year",IF(Table1[[#This Row],[Survival_Time_Months]]&lt;60,"1-5 Years","5+ Years"))</f>
        <v>1-5 Years</v>
      </c>
      <c r="Q4709" t="s">
        <v>14</v>
      </c>
      <c r="R4709" t="b">
        <v>1</v>
      </c>
      <c r="S4709" t="s">
        <v>11</v>
      </c>
    </row>
    <row r="4710" spans="1:19" x14ac:dyDescent="0.35">
      <c r="A4710" t="s">
        <v>4755</v>
      </c>
      <c r="B4710">
        <v>55</v>
      </c>
      <c r="C4710" t="str">
        <f>IF(Table1[[#This Row],[Age]]&lt;=10,"Child",IF(Table1[[#This Row],[Age]]&lt;=20,"Teen", IF(Table1[[#This Row],[Age]]&lt;=40, "Young Adult",IF(Table1[[#This Row],[Age]]&lt;=60, "Middle Age","Old Age"))))</f>
        <v>Middle Age</v>
      </c>
      <c r="D4710" t="s">
        <v>5049</v>
      </c>
      <c r="E4710" t="s">
        <v>47</v>
      </c>
      <c r="F4710" t="s">
        <v>41</v>
      </c>
      <c r="G4710" s="2">
        <v>45200</v>
      </c>
      <c r="H4710" s="1">
        <f>YEAR(Table1[[#This Row],[Date_of_Diagnosis]])</f>
        <v>2023</v>
      </c>
      <c r="I4710" t="s">
        <v>48</v>
      </c>
      <c r="J4710" t="s">
        <v>38</v>
      </c>
      <c r="K4710" t="b">
        <v>0</v>
      </c>
      <c r="L4710">
        <v>35</v>
      </c>
      <c r="M4710">
        <v>7</v>
      </c>
      <c r="N4710" t="s">
        <v>12</v>
      </c>
      <c r="O4710">
        <v>47</v>
      </c>
      <c r="P4710" t="str">
        <f>IF(Table1[[#This Row],[Survival_Time_Months]]&lt;12,"&lt;1 Year",IF(Table1[[#This Row],[Survival_Time_Months]]&lt;60,"1-5 Years","5+ Years"))</f>
        <v>1-5 Years</v>
      </c>
      <c r="Q4710" t="s">
        <v>14</v>
      </c>
      <c r="R4710" t="b">
        <v>0</v>
      </c>
      <c r="S4710" t="s">
        <v>17</v>
      </c>
    </row>
    <row r="4711" spans="1:19" x14ac:dyDescent="0.35">
      <c r="A4711" t="s">
        <v>4756</v>
      </c>
      <c r="B4711">
        <v>48</v>
      </c>
      <c r="C4711" t="str">
        <f>IF(Table1[[#This Row],[Age]]&lt;=10,"Child",IF(Table1[[#This Row],[Age]]&lt;=20,"Teen", IF(Table1[[#This Row],[Age]]&lt;=40, "Young Adult",IF(Table1[[#This Row],[Age]]&lt;=60, "Middle Age","Old Age"))))</f>
        <v>Middle Age</v>
      </c>
      <c r="D4711" t="s">
        <v>5049</v>
      </c>
      <c r="E4711" t="s">
        <v>50</v>
      </c>
      <c r="F4711" t="s">
        <v>36</v>
      </c>
      <c r="G4711" s="2">
        <v>45451</v>
      </c>
      <c r="H4711" s="1">
        <f>YEAR(Table1[[#This Row],[Date_of_Diagnosis]])</f>
        <v>2024</v>
      </c>
      <c r="I4711" t="s">
        <v>37</v>
      </c>
      <c r="J4711" t="s">
        <v>45</v>
      </c>
      <c r="K4711" t="b">
        <v>1</v>
      </c>
      <c r="L4711">
        <v>36</v>
      </c>
      <c r="M4711">
        <v>10</v>
      </c>
      <c r="N4711" t="s">
        <v>15</v>
      </c>
      <c r="O4711">
        <v>82</v>
      </c>
      <c r="P4711" t="str">
        <f>IF(Table1[[#This Row],[Survival_Time_Months]]&lt;12,"&lt;1 Year",IF(Table1[[#This Row],[Survival_Time_Months]]&lt;60,"1-5 Years","5+ Years"))</f>
        <v>5+ Years</v>
      </c>
      <c r="Q4711" t="s">
        <v>14</v>
      </c>
      <c r="R4711" t="b">
        <v>0</v>
      </c>
      <c r="S4711" t="s">
        <v>19</v>
      </c>
    </row>
    <row r="4712" spans="1:19" x14ac:dyDescent="0.35">
      <c r="A4712" t="s">
        <v>4757</v>
      </c>
      <c r="B4712">
        <v>45</v>
      </c>
      <c r="C4712" t="str">
        <f>IF(Table1[[#This Row],[Age]]&lt;=10,"Child",IF(Table1[[#This Row],[Age]]&lt;=20,"Teen", IF(Table1[[#This Row],[Age]]&lt;=40, "Young Adult",IF(Table1[[#This Row],[Age]]&lt;=60, "Middle Age","Old Age"))))</f>
        <v>Middle Age</v>
      </c>
      <c r="D4712" t="s">
        <v>5049</v>
      </c>
      <c r="E4712" t="s">
        <v>50</v>
      </c>
      <c r="F4712" t="s">
        <v>44</v>
      </c>
      <c r="G4712" s="2">
        <v>43729</v>
      </c>
      <c r="H4712" s="1">
        <f>YEAR(Table1[[#This Row],[Date_of_Diagnosis]])</f>
        <v>2019</v>
      </c>
      <c r="I4712" t="s">
        <v>42</v>
      </c>
      <c r="J4712" t="s">
        <v>38</v>
      </c>
      <c r="K4712" t="b">
        <v>0</v>
      </c>
      <c r="L4712">
        <v>52</v>
      </c>
      <c r="M4712">
        <v>6</v>
      </c>
      <c r="N4712" t="s">
        <v>12</v>
      </c>
      <c r="O4712">
        <v>84</v>
      </c>
      <c r="P4712" t="str">
        <f>IF(Table1[[#This Row],[Survival_Time_Months]]&lt;12,"&lt;1 Year",IF(Table1[[#This Row],[Survival_Time_Months]]&lt;60,"1-5 Years","5+ Years"))</f>
        <v>5+ Years</v>
      </c>
      <c r="Q4712" t="s">
        <v>10</v>
      </c>
      <c r="R4712" t="b">
        <v>1</v>
      </c>
      <c r="S4712" t="s">
        <v>16</v>
      </c>
    </row>
    <row r="4713" spans="1:19" x14ac:dyDescent="0.35">
      <c r="A4713" t="s">
        <v>4758</v>
      </c>
      <c r="B4713">
        <v>21</v>
      </c>
      <c r="C4713" t="str">
        <f>IF(Table1[[#This Row],[Age]]&lt;=10,"Child",IF(Table1[[#This Row],[Age]]&lt;=20,"Teen", IF(Table1[[#This Row],[Age]]&lt;=40, "Young Adult",IF(Table1[[#This Row],[Age]]&lt;=60, "Middle Age","Old Age"))))</f>
        <v>Young Adult</v>
      </c>
      <c r="D4713" t="s">
        <v>5049</v>
      </c>
      <c r="E4713" t="s">
        <v>47</v>
      </c>
      <c r="F4713" t="s">
        <v>36</v>
      </c>
      <c r="G4713" s="2">
        <v>44520</v>
      </c>
      <c r="H4713" s="1">
        <f>YEAR(Table1[[#This Row],[Date_of_Diagnosis]])</f>
        <v>2021</v>
      </c>
      <c r="I4713" t="s">
        <v>42</v>
      </c>
      <c r="J4713" t="s">
        <v>2</v>
      </c>
      <c r="K4713" t="b">
        <v>1</v>
      </c>
      <c r="L4713">
        <v>29</v>
      </c>
      <c r="M4713">
        <v>15</v>
      </c>
      <c r="N4713" t="s">
        <v>15</v>
      </c>
      <c r="O4713">
        <v>27</v>
      </c>
      <c r="P4713" t="str">
        <f>IF(Table1[[#This Row],[Survival_Time_Months]]&lt;12,"&lt;1 Year",IF(Table1[[#This Row],[Survival_Time_Months]]&lt;60,"1-5 Years","5+ Years"))</f>
        <v>1-5 Years</v>
      </c>
      <c r="Q4713" t="s">
        <v>14</v>
      </c>
      <c r="R4713" t="b">
        <v>0</v>
      </c>
      <c r="S4713" t="s">
        <v>11</v>
      </c>
    </row>
    <row r="4714" spans="1:19" x14ac:dyDescent="0.35">
      <c r="A4714" t="s">
        <v>4759</v>
      </c>
      <c r="B4714">
        <v>81</v>
      </c>
      <c r="C4714" t="str">
        <f>IF(Table1[[#This Row],[Age]]&lt;=10,"Child",IF(Table1[[#This Row],[Age]]&lt;=20,"Teen", IF(Table1[[#This Row],[Age]]&lt;=40, "Young Adult",IF(Table1[[#This Row],[Age]]&lt;=60, "Middle Age","Old Age"))))</f>
        <v>Old Age</v>
      </c>
      <c r="D4714" t="s">
        <v>5050</v>
      </c>
      <c r="E4714" t="s">
        <v>50</v>
      </c>
      <c r="F4714" t="s">
        <v>36</v>
      </c>
      <c r="G4714" s="2">
        <v>44217</v>
      </c>
      <c r="H4714" s="1">
        <f>YEAR(Table1[[#This Row],[Date_of_Diagnosis]])</f>
        <v>2021</v>
      </c>
      <c r="I4714" t="s">
        <v>42</v>
      </c>
      <c r="J4714" t="s">
        <v>38</v>
      </c>
      <c r="K4714" t="b">
        <v>0</v>
      </c>
      <c r="L4714">
        <v>7</v>
      </c>
      <c r="M4714">
        <v>11</v>
      </c>
      <c r="N4714" t="s">
        <v>12</v>
      </c>
      <c r="O4714">
        <v>64</v>
      </c>
      <c r="P4714" t="str">
        <f>IF(Table1[[#This Row],[Survival_Time_Months]]&lt;12,"&lt;1 Year",IF(Table1[[#This Row],[Survival_Time_Months]]&lt;60,"1-5 Years","5+ Years"))</f>
        <v>5+ Years</v>
      </c>
      <c r="Q4714" t="s">
        <v>10</v>
      </c>
      <c r="R4714" t="b">
        <v>0</v>
      </c>
      <c r="S4714" t="s">
        <v>20</v>
      </c>
    </row>
    <row r="4715" spans="1:19" x14ac:dyDescent="0.35">
      <c r="A4715" t="s">
        <v>4760</v>
      </c>
      <c r="B4715">
        <v>67</v>
      </c>
      <c r="C4715" t="str">
        <f>IF(Table1[[#This Row],[Age]]&lt;=10,"Child",IF(Table1[[#This Row],[Age]]&lt;=20,"Teen", IF(Table1[[#This Row],[Age]]&lt;=40, "Young Adult",IF(Table1[[#This Row],[Age]]&lt;=60, "Middle Age","Old Age"))))</f>
        <v>Old Age</v>
      </c>
      <c r="D4715" t="s">
        <v>40</v>
      </c>
      <c r="E4715" t="s">
        <v>35</v>
      </c>
      <c r="F4715" t="s">
        <v>36</v>
      </c>
      <c r="G4715" s="2">
        <v>44109</v>
      </c>
      <c r="H4715" s="1">
        <f>YEAR(Table1[[#This Row],[Date_of_Diagnosis]])</f>
        <v>2020</v>
      </c>
      <c r="I4715" t="s">
        <v>42</v>
      </c>
      <c r="J4715" t="s">
        <v>38</v>
      </c>
      <c r="K4715" t="b">
        <v>1</v>
      </c>
      <c r="L4715">
        <v>68</v>
      </c>
      <c r="M4715">
        <v>19</v>
      </c>
      <c r="N4715" t="s">
        <v>12</v>
      </c>
      <c r="O4715">
        <v>1</v>
      </c>
      <c r="P4715" t="str">
        <f>IF(Table1[[#This Row],[Survival_Time_Months]]&lt;12,"&lt;1 Year",IF(Table1[[#This Row],[Survival_Time_Months]]&lt;60,"1-5 Years","5+ Years"))</f>
        <v>&lt;1 Year</v>
      </c>
      <c r="Q4715" t="s">
        <v>10</v>
      </c>
      <c r="R4715" t="b">
        <v>0</v>
      </c>
      <c r="S4715" t="s">
        <v>19</v>
      </c>
    </row>
    <row r="4716" spans="1:19" x14ac:dyDescent="0.35">
      <c r="A4716" t="s">
        <v>4761</v>
      </c>
      <c r="B4716">
        <v>47</v>
      </c>
      <c r="C4716" t="str">
        <f>IF(Table1[[#This Row],[Age]]&lt;=10,"Child",IF(Table1[[#This Row],[Age]]&lt;=20,"Teen", IF(Table1[[#This Row],[Age]]&lt;=40, "Young Adult",IF(Table1[[#This Row],[Age]]&lt;=60, "Middle Age","Old Age"))))</f>
        <v>Middle Age</v>
      </c>
      <c r="D4716" t="s">
        <v>40</v>
      </c>
      <c r="E4716" t="s">
        <v>47</v>
      </c>
      <c r="F4716" t="s">
        <v>44</v>
      </c>
      <c r="G4716" s="2">
        <v>45344</v>
      </c>
      <c r="H4716" s="1">
        <f>YEAR(Table1[[#This Row],[Date_of_Diagnosis]])</f>
        <v>2024</v>
      </c>
      <c r="I4716" t="s">
        <v>51</v>
      </c>
      <c r="J4716" t="s">
        <v>2</v>
      </c>
      <c r="K4716" t="b">
        <v>1</v>
      </c>
      <c r="L4716">
        <v>30</v>
      </c>
      <c r="M4716">
        <v>0</v>
      </c>
      <c r="N4716" t="s">
        <v>9</v>
      </c>
      <c r="O4716">
        <v>41</v>
      </c>
      <c r="P4716" t="str">
        <f>IF(Table1[[#This Row],[Survival_Time_Months]]&lt;12,"&lt;1 Year",IF(Table1[[#This Row],[Survival_Time_Months]]&lt;60,"1-5 Years","5+ Years"))</f>
        <v>1-5 Years</v>
      </c>
      <c r="Q4716" t="s">
        <v>10</v>
      </c>
      <c r="R4716" t="b">
        <v>0</v>
      </c>
      <c r="S4716" t="s">
        <v>17</v>
      </c>
    </row>
    <row r="4717" spans="1:19" x14ac:dyDescent="0.35">
      <c r="A4717" t="s">
        <v>4762</v>
      </c>
      <c r="B4717">
        <v>30</v>
      </c>
      <c r="C4717" t="str">
        <f>IF(Table1[[#This Row],[Age]]&lt;=10,"Child",IF(Table1[[#This Row],[Age]]&lt;=20,"Teen", IF(Table1[[#This Row],[Age]]&lt;=40, "Young Adult",IF(Table1[[#This Row],[Age]]&lt;=60, "Middle Age","Old Age"))))</f>
        <v>Young Adult</v>
      </c>
      <c r="D4717" t="s">
        <v>5050</v>
      </c>
      <c r="E4717" t="s">
        <v>47</v>
      </c>
      <c r="F4717" t="s">
        <v>36</v>
      </c>
      <c r="G4717" s="2">
        <v>45401</v>
      </c>
      <c r="H4717" s="1">
        <f>YEAR(Table1[[#This Row],[Date_of_Diagnosis]])</f>
        <v>2024</v>
      </c>
      <c r="I4717" t="s">
        <v>48</v>
      </c>
      <c r="J4717" t="s">
        <v>2</v>
      </c>
      <c r="K4717" t="b">
        <v>1</v>
      </c>
      <c r="L4717">
        <v>41</v>
      </c>
      <c r="M4717">
        <v>17</v>
      </c>
      <c r="N4717" t="s">
        <v>9</v>
      </c>
      <c r="O4717">
        <v>51</v>
      </c>
      <c r="P4717" t="str">
        <f>IF(Table1[[#This Row],[Survival_Time_Months]]&lt;12,"&lt;1 Year",IF(Table1[[#This Row],[Survival_Time_Months]]&lt;60,"1-5 Years","5+ Years"))</f>
        <v>1-5 Years</v>
      </c>
      <c r="Q4717" t="s">
        <v>14</v>
      </c>
      <c r="R4717" t="b">
        <v>0</v>
      </c>
      <c r="S4717" t="s">
        <v>21</v>
      </c>
    </row>
    <row r="4718" spans="1:19" x14ac:dyDescent="0.35">
      <c r="A4718" t="s">
        <v>4763</v>
      </c>
      <c r="B4718">
        <v>67</v>
      </c>
      <c r="C4718" t="str">
        <f>IF(Table1[[#This Row],[Age]]&lt;=10,"Child",IF(Table1[[#This Row],[Age]]&lt;=20,"Teen", IF(Table1[[#This Row],[Age]]&lt;=40, "Young Adult",IF(Table1[[#This Row],[Age]]&lt;=60, "Middle Age","Old Age"))))</f>
        <v>Old Age</v>
      </c>
      <c r="D4718" t="s">
        <v>5049</v>
      </c>
      <c r="E4718" t="s">
        <v>47</v>
      </c>
      <c r="F4718" t="s">
        <v>44</v>
      </c>
      <c r="G4718" s="2">
        <v>43849</v>
      </c>
      <c r="H4718" s="1">
        <f>YEAR(Table1[[#This Row],[Date_of_Diagnosis]])</f>
        <v>2020</v>
      </c>
      <c r="I4718" t="s">
        <v>51</v>
      </c>
      <c r="J4718" t="s">
        <v>2</v>
      </c>
      <c r="K4718" t="b">
        <v>0</v>
      </c>
      <c r="L4718">
        <v>49</v>
      </c>
      <c r="M4718">
        <v>10</v>
      </c>
      <c r="N4718" t="s">
        <v>9</v>
      </c>
      <c r="O4718">
        <v>12</v>
      </c>
      <c r="P4718" t="str">
        <f>IF(Table1[[#This Row],[Survival_Time_Months]]&lt;12,"&lt;1 Year",IF(Table1[[#This Row],[Survival_Time_Months]]&lt;60,"1-5 Years","5+ Years"))</f>
        <v>1-5 Years</v>
      </c>
      <c r="Q4718" t="s">
        <v>10</v>
      </c>
      <c r="R4718" t="b">
        <v>0</v>
      </c>
      <c r="S4718" t="s">
        <v>16</v>
      </c>
    </row>
    <row r="4719" spans="1:19" x14ac:dyDescent="0.35">
      <c r="A4719" t="s">
        <v>4764</v>
      </c>
      <c r="B4719">
        <v>84</v>
      </c>
      <c r="C4719" t="str">
        <f>IF(Table1[[#This Row],[Age]]&lt;=10,"Child",IF(Table1[[#This Row],[Age]]&lt;=20,"Teen", IF(Table1[[#This Row],[Age]]&lt;=40, "Young Adult",IF(Table1[[#This Row],[Age]]&lt;=60, "Middle Age","Old Age"))))</f>
        <v>Old Age</v>
      </c>
      <c r="D4719" t="s">
        <v>5050</v>
      </c>
      <c r="E4719" t="s">
        <v>47</v>
      </c>
      <c r="F4719" t="s">
        <v>44</v>
      </c>
      <c r="G4719" s="2">
        <v>44904</v>
      </c>
      <c r="H4719" s="1">
        <f>YEAR(Table1[[#This Row],[Date_of_Diagnosis]])</f>
        <v>2022</v>
      </c>
      <c r="I4719" t="s">
        <v>51</v>
      </c>
      <c r="J4719" t="s">
        <v>38</v>
      </c>
      <c r="K4719" t="b">
        <v>1</v>
      </c>
      <c r="L4719">
        <v>59</v>
      </c>
      <c r="M4719">
        <v>16</v>
      </c>
      <c r="N4719" t="s">
        <v>9</v>
      </c>
      <c r="O4719">
        <v>104</v>
      </c>
      <c r="P4719" t="str">
        <f>IF(Table1[[#This Row],[Survival_Time_Months]]&lt;12,"&lt;1 Year",IF(Table1[[#This Row],[Survival_Time_Months]]&lt;60,"1-5 Years","5+ Years"))</f>
        <v>5+ Years</v>
      </c>
      <c r="Q4719" t="s">
        <v>10</v>
      </c>
      <c r="R4719" t="b">
        <v>1</v>
      </c>
      <c r="S4719" t="s">
        <v>22</v>
      </c>
    </row>
    <row r="4720" spans="1:19" x14ac:dyDescent="0.35">
      <c r="A4720" t="s">
        <v>4765</v>
      </c>
      <c r="B4720">
        <v>81</v>
      </c>
      <c r="C4720" t="str">
        <f>IF(Table1[[#This Row],[Age]]&lt;=10,"Child",IF(Table1[[#This Row],[Age]]&lt;=20,"Teen", IF(Table1[[#This Row],[Age]]&lt;=40, "Young Adult",IF(Table1[[#This Row],[Age]]&lt;=60, "Middle Age","Old Age"))))</f>
        <v>Old Age</v>
      </c>
      <c r="D4720" t="s">
        <v>5050</v>
      </c>
      <c r="E4720" t="s">
        <v>47</v>
      </c>
      <c r="F4720" t="s">
        <v>36</v>
      </c>
      <c r="G4720" s="2">
        <v>44737</v>
      </c>
      <c r="H4720" s="1">
        <f>YEAR(Table1[[#This Row],[Date_of_Diagnosis]])</f>
        <v>2022</v>
      </c>
      <c r="I4720" t="s">
        <v>48</v>
      </c>
      <c r="J4720" t="s">
        <v>45</v>
      </c>
      <c r="K4720" t="b">
        <v>0</v>
      </c>
      <c r="L4720">
        <v>61</v>
      </c>
      <c r="M4720">
        <v>15</v>
      </c>
      <c r="N4720" t="s">
        <v>12</v>
      </c>
      <c r="O4720">
        <v>27</v>
      </c>
      <c r="P4720" t="str">
        <f>IF(Table1[[#This Row],[Survival_Time_Months]]&lt;12,"&lt;1 Year",IF(Table1[[#This Row],[Survival_Time_Months]]&lt;60,"1-5 Years","5+ Years"))</f>
        <v>1-5 Years</v>
      </c>
      <c r="Q4720" t="s">
        <v>10</v>
      </c>
      <c r="R4720" t="b">
        <v>1</v>
      </c>
      <c r="S4720" t="s">
        <v>20</v>
      </c>
    </row>
    <row r="4721" spans="1:19" x14ac:dyDescent="0.35">
      <c r="A4721" t="s">
        <v>4766</v>
      </c>
      <c r="B4721">
        <v>72</v>
      </c>
      <c r="C4721" t="str">
        <f>IF(Table1[[#This Row],[Age]]&lt;=10,"Child",IF(Table1[[#This Row],[Age]]&lt;=20,"Teen", IF(Table1[[#This Row],[Age]]&lt;=40, "Young Adult",IF(Table1[[#This Row],[Age]]&lt;=60, "Middle Age","Old Age"))))</f>
        <v>Old Age</v>
      </c>
      <c r="D4721" t="s">
        <v>5050</v>
      </c>
      <c r="E4721" t="s">
        <v>47</v>
      </c>
      <c r="F4721" t="s">
        <v>41</v>
      </c>
      <c r="G4721" s="2">
        <v>43809</v>
      </c>
      <c r="H4721" s="1">
        <f>YEAR(Table1[[#This Row],[Date_of_Diagnosis]])</f>
        <v>2019</v>
      </c>
      <c r="I4721" t="s">
        <v>51</v>
      </c>
      <c r="J4721" t="s">
        <v>45</v>
      </c>
      <c r="K4721" t="b">
        <v>0</v>
      </c>
      <c r="L4721">
        <v>23</v>
      </c>
      <c r="M4721">
        <v>1</v>
      </c>
      <c r="N4721" t="s">
        <v>12</v>
      </c>
      <c r="O4721">
        <v>35</v>
      </c>
      <c r="P4721" t="str">
        <f>IF(Table1[[#This Row],[Survival_Time_Months]]&lt;12,"&lt;1 Year",IF(Table1[[#This Row],[Survival_Time_Months]]&lt;60,"1-5 Years","5+ Years"))</f>
        <v>1-5 Years</v>
      </c>
      <c r="Q4721" t="s">
        <v>10</v>
      </c>
      <c r="R4721" t="b">
        <v>1</v>
      </c>
      <c r="S4721" t="s">
        <v>19</v>
      </c>
    </row>
    <row r="4722" spans="1:19" x14ac:dyDescent="0.35">
      <c r="A4722" t="s">
        <v>4767</v>
      </c>
      <c r="B4722">
        <v>3</v>
      </c>
      <c r="C4722" t="str">
        <f>IF(Table1[[#This Row],[Age]]&lt;=10,"Child",IF(Table1[[#This Row],[Age]]&lt;=20,"Teen", IF(Table1[[#This Row],[Age]]&lt;=40, "Young Adult",IF(Table1[[#This Row],[Age]]&lt;=60, "Middle Age","Old Age"))))</f>
        <v>Child</v>
      </c>
      <c r="D4722" t="s">
        <v>5050</v>
      </c>
      <c r="E4722" t="s">
        <v>47</v>
      </c>
      <c r="F4722" t="s">
        <v>36</v>
      </c>
      <c r="G4722" s="2">
        <v>43631</v>
      </c>
      <c r="H4722" s="1">
        <f>YEAR(Table1[[#This Row],[Date_of_Diagnosis]])</f>
        <v>2019</v>
      </c>
      <c r="I4722" t="s">
        <v>37</v>
      </c>
      <c r="J4722" t="s">
        <v>2</v>
      </c>
      <c r="K4722" t="b">
        <v>0</v>
      </c>
      <c r="L4722">
        <v>53</v>
      </c>
      <c r="M4722">
        <v>7</v>
      </c>
      <c r="N4722" t="s">
        <v>12</v>
      </c>
      <c r="O4722">
        <v>47</v>
      </c>
      <c r="P4722" t="str">
        <f>IF(Table1[[#This Row],[Survival_Time_Months]]&lt;12,"&lt;1 Year",IF(Table1[[#This Row],[Survival_Time_Months]]&lt;60,"1-5 Years","5+ Years"))</f>
        <v>1-5 Years</v>
      </c>
      <c r="Q4722" t="s">
        <v>10</v>
      </c>
      <c r="R4722" t="b">
        <v>0</v>
      </c>
      <c r="S4722" t="s">
        <v>23</v>
      </c>
    </row>
    <row r="4723" spans="1:19" x14ac:dyDescent="0.35">
      <c r="A4723" t="s">
        <v>4768</v>
      </c>
      <c r="B4723">
        <v>73</v>
      </c>
      <c r="C4723" t="str">
        <f>IF(Table1[[#This Row],[Age]]&lt;=10,"Child",IF(Table1[[#This Row],[Age]]&lt;=20,"Teen", IF(Table1[[#This Row],[Age]]&lt;=40, "Young Adult",IF(Table1[[#This Row],[Age]]&lt;=60, "Middle Age","Old Age"))))</f>
        <v>Old Age</v>
      </c>
      <c r="D4723" t="s">
        <v>40</v>
      </c>
      <c r="E4723" t="s">
        <v>47</v>
      </c>
      <c r="F4723" t="s">
        <v>41</v>
      </c>
      <c r="G4723" s="2">
        <v>45480</v>
      </c>
      <c r="H4723" s="1">
        <f>YEAR(Table1[[#This Row],[Date_of_Diagnosis]])</f>
        <v>2024</v>
      </c>
      <c r="I4723" t="s">
        <v>42</v>
      </c>
      <c r="J4723" t="s">
        <v>38</v>
      </c>
      <c r="K4723" t="b">
        <v>1</v>
      </c>
      <c r="L4723">
        <v>33</v>
      </c>
      <c r="M4723">
        <v>3</v>
      </c>
      <c r="N4723" t="s">
        <v>12</v>
      </c>
      <c r="O4723">
        <v>81</v>
      </c>
      <c r="P4723" t="str">
        <f>IF(Table1[[#This Row],[Survival_Time_Months]]&lt;12,"&lt;1 Year",IF(Table1[[#This Row],[Survival_Time_Months]]&lt;60,"1-5 Years","5+ Years"))</f>
        <v>5+ Years</v>
      </c>
      <c r="Q4723" t="s">
        <v>14</v>
      </c>
      <c r="R4723" t="b">
        <v>0</v>
      </c>
      <c r="S4723" t="s">
        <v>22</v>
      </c>
    </row>
    <row r="4724" spans="1:19" x14ac:dyDescent="0.35">
      <c r="A4724" t="s">
        <v>4769</v>
      </c>
      <c r="B4724">
        <v>12</v>
      </c>
      <c r="C4724" t="str">
        <f>IF(Table1[[#This Row],[Age]]&lt;=10,"Child",IF(Table1[[#This Row],[Age]]&lt;=20,"Teen", IF(Table1[[#This Row],[Age]]&lt;=40, "Young Adult",IF(Table1[[#This Row],[Age]]&lt;=60, "Middle Age","Old Age"))))</f>
        <v>Teen</v>
      </c>
      <c r="D4724" t="s">
        <v>5049</v>
      </c>
      <c r="E4724" t="s">
        <v>35</v>
      </c>
      <c r="F4724" t="s">
        <v>44</v>
      </c>
      <c r="G4724" s="2">
        <v>45092</v>
      </c>
      <c r="H4724" s="1">
        <f>YEAR(Table1[[#This Row],[Date_of_Diagnosis]])</f>
        <v>2023</v>
      </c>
      <c r="I4724" t="s">
        <v>42</v>
      </c>
      <c r="J4724" t="s">
        <v>45</v>
      </c>
      <c r="K4724" t="b">
        <v>0</v>
      </c>
      <c r="L4724">
        <v>52</v>
      </c>
      <c r="M4724">
        <v>0</v>
      </c>
      <c r="N4724" t="s">
        <v>15</v>
      </c>
      <c r="O4724">
        <v>46</v>
      </c>
      <c r="P4724" t="str">
        <f>IF(Table1[[#This Row],[Survival_Time_Months]]&lt;12,"&lt;1 Year",IF(Table1[[#This Row],[Survival_Time_Months]]&lt;60,"1-5 Years","5+ Years"))</f>
        <v>1-5 Years</v>
      </c>
      <c r="Q4724" t="s">
        <v>14</v>
      </c>
      <c r="R4724" t="b">
        <v>0</v>
      </c>
      <c r="S4724" t="s">
        <v>19</v>
      </c>
    </row>
    <row r="4725" spans="1:19" x14ac:dyDescent="0.35">
      <c r="A4725" t="s">
        <v>4770</v>
      </c>
      <c r="B4725">
        <v>44</v>
      </c>
      <c r="C4725" t="str">
        <f>IF(Table1[[#This Row],[Age]]&lt;=10,"Child",IF(Table1[[#This Row],[Age]]&lt;=20,"Teen", IF(Table1[[#This Row],[Age]]&lt;=40, "Young Adult",IF(Table1[[#This Row],[Age]]&lt;=60, "Middle Age","Old Age"))))</f>
        <v>Middle Age</v>
      </c>
      <c r="D4725" t="s">
        <v>5049</v>
      </c>
      <c r="E4725" t="s">
        <v>47</v>
      </c>
      <c r="F4725" t="s">
        <v>44</v>
      </c>
      <c r="G4725" s="2">
        <v>44085</v>
      </c>
      <c r="H4725" s="1">
        <f>YEAR(Table1[[#This Row],[Date_of_Diagnosis]])</f>
        <v>2020</v>
      </c>
      <c r="I4725" t="s">
        <v>37</v>
      </c>
      <c r="J4725" t="s">
        <v>45</v>
      </c>
      <c r="K4725" t="b">
        <v>0</v>
      </c>
      <c r="L4725">
        <v>68</v>
      </c>
      <c r="M4725">
        <v>9</v>
      </c>
      <c r="N4725" t="s">
        <v>9</v>
      </c>
      <c r="O4725">
        <v>12</v>
      </c>
      <c r="P4725" t="str">
        <f>IF(Table1[[#This Row],[Survival_Time_Months]]&lt;12,"&lt;1 Year",IF(Table1[[#This Row],[Survival_Time_Months]]&lt;60,"1-5 Years","5+ Years"))</f>
        <v>1-5 Years</v>
      </c>
      <c r="Q4725" t="s">
        <v>10</v>
      </c>
      <c r="R4725" t="b">
        <v>1</v>
      </c>
      <c r="S4725" t="s">
        <v>22</v>
      </c>
    </row>
    <row r="4726" spans="1:19" x14ac:dyDescent="0.35">
      <c r="A4726" t="s">
        <v>4771</v>
      </c>
      <c r="B4726">
        <v>62</v>
      </c>
      <c r="C4726" t="str">
        <f>IF(Table1[[#This Row],[Age]]&lt;=10,"Child",IF(Table1[[#This Row],[Age]]&lt;=20,"Teen", IF(Table1[[#This Row],[Age]]&lt;=40, "Young Adult",IF(Table1[[#This Row],[Age]]&lt;=60, "Middle Age","Old Age"))))</f>
        <v>Old Age</v>
      </c>
      <c r="D4726" t="s">
        <v>5049</v>
      </c>
      <c r="E4726" t="s">
        <v>50</v>
      </c>
      <c r="F4726" t="s">
        <v>36</v>
      </c>
      <c r="G4726" s="2">
        <v>45340</v>
      </c>
      <c r="H4726" s="1">
        <f>YEAR(Table1[[#This Row],[Date_of_Diagnosis]])</f>
        <v>2024</v>
      </c>
      <c r="I4726" t="s">
        <v>48</v>
      </c>
      <c r="J4726" t="s">
        <v>45</v>
      </c>
      <c r="K4726" t="b">
        <v>1</v>
      </c>
      <c r="L4726">
        <v>5</v>
      </c>
      <c r="M4726">
        <v>15</v>
      </c>
      <c r="N4726" t="s">
        <v>9</v>
      </c>
      <c r="O4726">
        <v>97</v>
      </c>
      <c r="P4726" t="str">
        <f>IF(Table1[[#This Row],[Survival_Time_Months]]&lt;12,"&lt;1 Year",IF(Table1[[#This Row],[Survival_Time_Months]]&lt;60,"1-5 Years","5+ Years"))</f>
        <v>5+ Years</v>
      </c>
      <c r="Q4726" t="s">
        <v>10</v>
      </c>
      <c r="R4726" t="b">
        <v>0</v>
      </c>
      <c r="S4726" t="s">
        <v>20</v>
      </c>
    </row>
    <row r="4727" spans="1:19" x14ac:dyDescent="0.35">
      <c r="A4727" t="s">
        <v>4772</v>
      </c>
      <c r="B4727">
        <v>72</v>
      </c>
      <c r="C4727" t="str">
        <f>IF(Table1[[#This Row],[Age]]&lt;=10,"Child",IF(Table1[[#This Row],[Age]]&lt;=20,"Teen", IF(Table1[[#This Row],[Age]]&lt;=40, "Young Adult",IF(Table1[[#This Row],[Age]]&lt;=60, "Middle Age","Old Age"))))</f>
        <v>Old Age</v>
      </c>
      <c r="D4727" t="s">
        <v>40</v>
      </c>
      <c r="E4727" t="s">
        <v>35</v>
      </c>
      <c r="F4727" t="s">
        <v>41</v>
      </c>
      <c r="G4727" s="2">
        <v>44557</v>
      </c>
      <c r="H4727" s="1">
        <f>YEAR(Table1[[#This Row],[Date_of_Diagnosis]])</f>
        <v>2021</v>
      </c>
      <c r="I4727" t="s">
        <v>42</v>
      </c>
      <c r="J4727" t="s">
        <v>38</v>
      </c>
      <c r="K4727" t="b">
        <v>1</v>
      </c>
      <c r="L4727">
        <v>13</v>
      </c>
      <c r="M4727">
        <v>4</v>
      </c>
      <c r="N4727" t="s">
        <v>15</v>
      </c>
      <c r="O4727">
        <v>110</v>
      </c>
      <c r="P4727" t="str">
        <f>IF(Table1[[#This Row],[Survival_Time_Months]]&lt;12,"&lt;1 Year",IF(Table1[[#This Row],[Survival_Time_Months]]&lt;60,"1-5 Years","5+ Years"))</f>
        <v>5+ Years</v>
      </c>
      <c r="Q4727" t="s">
        <v>14</v>
      </c>
      <c r="R4727" t="b">
        <v>0</v>
      </c>
      <c r="S4727" t="s">
        <v>23</v>
      </c>
    </row>
    <row r="4728" spans="1:19" x14ac:dyDescent="0.35">
      <c r="A4728" t="s">
        <v>4773</v>
      </c>
      <c r="B4728">
        <v>42</v>
      </c>
      <c r="C4728" t="str">
        <f>IF(Table1[[#This Row],[Age]]&lt;=10,"Child",IF(Table1[[#This Row],[Age]]&lt;=20,"Teen", IF(Table1[[#This Row],[Age]]&lt;=40, "Young Adult",IF(Table1[[#This Row],[Age]]&lt;=60, "Middle Age","Old Age"))))</f>
        <v>Middle Age</v>
      </c>
      <c r="D4728" t="s">
        <v>40</v>
      </c>
      <c r="E4728" t="s">
        <v>47</v>
      </c>
      <c r="F4728" t="s">
        <v>41</v>
      </c>
      <c r="G4728" s="2">
        <v>44805</v>
      </c>
      <c r="H4728" s="1">
        <f>YEAR(Table1[[#This Row],[Date_of_Diagnosis]])</f>
        <v>2022</v>
      </c>
      <c r="I4728" t="s">
        <v>42</v>
      </c>
      <c r="J4728" t="s">
        <v>38</v>
      </c>
      <c r="K4728" t="b">
        <v>0</v>
      </c>
      <c r="L4728">
        <v>17</v>
      </c>
      <c r="M4728">
        <v>13</v>
      </c>
      <c r="N4728" t="s">
        <v>15</v>
      </c>
      <c r="O4728">
        <v>108</v>
      </c>
      <c r="P4728" t="str">
        <f>IF(Table1[[#This Row],[Survival_Time_Months]]&lt;12,"&lt;1 Year",IF(Table1[[#This Row],[Survival_Time_Months]]&lt;60,"1-5 Years","5+ Years"))</f>
        <v>5+ Years</v>
      </c>
      <c r="Q4728" t="s">
        <v>14</v>
      </c>
      <c r="R4728" t="b">
        <v>1</v>
      </c>
      <c r="S4728" t="s">
        <v>17</v>
      </c>
    </row>
    <row r="4729" spans="1:19" x14ac:dyDescent="0.35">
      <c r="A4729" t="s">
        <v>4774</v>
      </c>
      <c r="B4729">
        <v>29</v>
      </c>
      <c r="C4729" t="str">
        <f>IF(Table1[[#This Row],[Age]]&lt;=10,"Child",IF(Table1[[#This Row],[Age]]&lt;=20,"Teen", IF(Table1[[#This Row],[Age]]&lt;=40, "Young Adult",IF(Table1[[#This Row],[Age]]&lt;=60, "Middle Age","Old Age"))))</f>
        <v>Young Adult</v>
      </c>
      <c r="D4729" t="s">
        <v>5050</v>
      </c>
      <c r="E4729" t="s">
        <v>35</v>
      </c>
      <c r="F4729" t="s">
        <v>44</v>
      </c>
      <c r="G4729" s="2">
        <v>44939</v>
      </c>
      <c r="H4729" s="1">
        <f>YEAR(Table1[[#This Row],[Date_of_Diagnosis]])</f>
        <v>2023</v>
      </c>
      <c r="I4729" t="s">
        <v>37</v>
      </c>
      <c r="J4729" t="s">
        <v>45</v>
      </c>
      <c r="K4729" t="b">
        <v>0</v>
      </c>
      <c r="L4729">
        <v>40</v>
      </c>
      <c r="M4729">
        <v>10</v>
      </c>
      <c r="N4729" t="s">
        <v>12</v>
      </c>
      <c r="O4729">
        <v>104</v>
      </c>
      <c r="P4729" t="str">
        <f>IF(Table1[[#This Row],[Survival_Time_Months]]&lt;12,"&lt;1 Year",IF(Table1[[#This Row],[Survival_Time_Months]]&lt;60,"1-5 Years","5+ Years"))</f>
        <v>5+ Years</v>
      </c>
      <c r="Q4729" t="s">
        <v>14</v>
      </c>
      <c r="R4729" t="b">
        <v>0</v>
      </c>
      <c r="S4729" t="s">
        <v>18</v>
      </c>
    </row>
    <row r="4730" spans="1:19" x14ac:dyDescent="0.35">
      <c r="A4730" t="s">
        <v>4775</v>
      </c>
      <c r="B4730">
        <v>50</v>
      </c>
      <c r="C4730" t="str">
        <f>IF(Table1[[#This Row],[Age]]&lt;=10,"Child",IF(Table1[[#This Row],[Age]]&lt;=20,"Teen", IF(Table1[[#This Row],[Age]]&lt;=40, "Young Adult",IF(Table1[[#This Row],[Age]]&lt;=60, "Middle Age","Old Age"))))</f>
        <v>Middle Age</v>
      </c>
      <c r="D4730" t="s">
        <v>5050</v>
      </c>
      <c r="E4730" t="s">
        <v>35</v>
      </c>
      <c r="F4730" t="s">
        <v>44</v>
      </c>
      <c r="G4730" s="2">
        <v>44434</v>
      </c>
      <c r="H4730" s="1">
        <f>YEAR(Table1[[#This Row],[Date_of_Diagnosis]])</f>
        <v>2021</v>
      </c>
      <c r="I4730" t="s">
        <v>37</v>
      </c>
      <c r="J4730" t="s">
        <v>2</v>
      </c>
      <c r="K4730" t="b">
        <v>1</v>
      </c>
      <c r="L4730">
        <v>40</v>
      </c>
      <c r="M4730">
        <v>18</v>
      </c>
      <c r="N4730" t="s">
        <v>15</v>
      </c>
      <c r="O4730">
        <v>73</v>
      </c>
      <c r="P4730" t="str">
        <f>IF(Table1[[#This Row],[Survival_Time_Months]]&lt;12,"&lt;1 Year",IF(Table1[[#This Row],[Survival_Time_Months]]&lt;60,"1-5 Years","5+ Years"))</f>
        <v>5+ Years</v>
      </c>
      <c r="Q4730" t="s">
        <v>14</v>
      </c>
      <c r="R4730" t="b">
        <v>0</v>
      </c>
      <c r="S4730" t="s">
        <v>23</v>
      </c>
    </row>
    <row r="4731" spans="1:19" x14ac:dyDescent="0.35">
      <c r="A4731" t="s">
        <v>4776</v>
      </c>
      <c r="B4731">
        <v>73</v>
      </c>
      <c r="C4731" t="str">
        <f>IF(Table1[[#This Row],[Age]]&lt;=10,"Child",IF(Table1[[#This Row],[Age]]&lt;=20,"Teen", IF(Table1[[#This Row],[Age]]&lt;=40, "Young Adult",IF(Table1[[#This Row],[Age]]&lt;=60, "Middle Age","Old Age"))))</f>
        <v>Old Age</v>
      </c>
      <c r="D4731" t="s">
        <v>40</v>
      </c>
      <c r="E4731" t="s">
        <v>47</v>
      </c>
      <c r="F4731" t="s">
        <v>36</v>
      </c>
      <c r="G4731" s="2">
        <v>43702</v>
      </c>
      <c r="H4731" s="1">
        <f>YEAR(Table1[[#This Row],[Date_of_Diagnosis]])</f>
        <v>2019</v>
      </c>
      <c r="I4731" t="s">
        <v>37</v>
      </c>
      <c r="J4731" t="s">
        <v>45</v>
      </c>
      <c r="K4731" t="b">
        <v>0</v>
      </c>
      <c r="L4731">
        <v>65</v>
      </c>
      <c r="M4731">
        <v>2</v>
      </c>
      <c r="N4731" t="s">
        <v>15</v>
      </c>
      <c r="O4731">
        <v>120</v>
      </c>
      <c r="P4731" t="str">
        <f>IF(Table1[[#This Row],[Survival_Time_Months]]&lt;12,"&lt;1 Year",IF(Table1[[#This Row],[Survival_Time_Months]]&lt;60,"1-5 Years","5+ Years"))</f>
        <v>5+ Years</v>
      </c>
      <c r="Q4731" t="s">
        <v>14</v>
      </c>
      <c r="R4731" t="b">
        <v>0</v>
      </c>
      <c r="S4731" t="s">
        <v>23</v>
      </c>
    </row>
    <row r="4732" spans="1:19" x14ac:dyDescent="0.35">
      <c r="A4732" t="s">
        <v>4777</v>
      </c>
      <c r="B4732">
        <v>29</v>
      </c>
      <c r="C4732" t="str">
        <f>IF(Table1[[#This Row],[Age]]&lt;=10,"Child",IF(Table1[[#This Row],[Age]]&lt;=20,"Teen", IF(Table1[[#This Row],[Age]]&lt;=40, "Young Adult",IF(Table1[[#This Row],[Age]]&lt;=60, "Middle Age","Old Age"))))</f>
        <v>Young Adult</v>
      </c>
      <c r="D4732" t="s">
        <v>5049</v>
      </c>
      <c r="E4732" t="s">
        <v>50</v>
      </c>
      <c r="F4732" t="s">
        <v>36</v>
      </c>
      <c r="G4732" s="2">
        <v>43841</v>
      </c>
      <c r="H4732" s="1">
        <f>YEAR(Table1[[#This Row],[Date_of_Diagnosis]])</f>
        <v>2020</v>
      </c>
      <c r="I4732" t="s">
        <v>48</v>
      </c>
      <c r="J4732" t="s">
        <v>38</v>
      </c>
      <c r="K4732" t="b">
        <v>0</v>
      </c>
      <c r="L4732">
        <v>41</v>
      </c>
      <c r="M4732">
        <v>0</v>
      </c>
      <c r="N4732" t="s">
        <v>15</v>
      </c>
      <c r="O4732">
        <v>43</v>
      </c>
      <c r="P4732" t="str">
        <f>IF(Table1[[#This Row],[Survival_Time_Months]]&lt;12,"&lt;1 Year",IF(Table1[[#This Row],[Survival_Time_Months]]&lt;60,"1-5 Years","5+ Years"))</f>
        <v>1-5 Years</v>
      </c>
      <c r="Q4732" t="s">
        <v>10</v>
      </c>
      <c r="R4732" t="b">
        <v>0</v>
      </c>
      <c r="S4732" t="s">
        <v>19</v>
      </c>
    </row>
    <row r="4733" spans="1:19" x14ac:dyDescent="0.35">
      <c r="A4733" t="s">
        <v>4778</v>
      </c>
      <c r="B4733">
        <v>6</v>
      </c>
      <c r="C4733" t="str">
        <f>IF(Table1[[#This Row],[Age]]&lt;=10,"Child",IF(Table1[[#This Row],[Age]]&lt;=20,"Teen", IF(Table1[[#This Row],[Age]]&lt;=40, "Young Adult",IF(Table1[[#This Row],[Age]]&lt;=60, "Middle Age","Old Age"))))</f>
        <v>Child</v>
      </c>
      <c r="D4733" t="s">
        <v>40</v>
      </c>
      <c r="E4733" t="s">
        <v>35</v>
      </c>
      <c r="F4733" t="s">
        <v>44</v>
      </c>
      <c r="G4733" s="2">
        <v>44060</v>
      </c>
      <c r="H4733" s="1">
        <f>YEAR(Table1[[#This Row],[Date_of_Diagnosis]])</f>
        <v>2020</v>
      </c>
      <c r="I4733" t="s">
        <v>48</v>
      </c>
      <c r="J4733" t="s">
        <v>2</v>
      </c>
      <c r="K4733" t="b">
        <v>1</v>
      </c>
      <c r="L4733">
        <v>36</v>
      </c>
      <c r="M4733">
        <v>10</v>
      </c>
      <c r="N4733" t="s">
        <v>15</v>
      </c>
      <c r="O4733">
        <v>50</v>
      </c>
      <c r="P4733" t="str">
        <f>IF(Table1[[#This Row],[Survival_Time_Months]]&lt;12,"&lt;1 Year",IF(Table1[[#This Row],[Survival_Time_Months]]&lt;60,"1-5 Years","5+ Years"))</f>
        <v>1-5 Years</v>
      </c>
      <c r="Q4733" t="s">
        <v>10</v>
      </c>
      <c r="R4733" t="b">
        <v>1</v>
      </c>
      <c r="S4733" t="s">
        <v>18</v>
      </c>
    </row>
    <row r="4734" spans="1:19" x14ac:dyDescent="0.35">
      <c r="A4734" t="s">
        <v>4779</v>
      </c>
      <c r="B4734">
        <v>51</v>
      </c>
      <c r="C4734" t="str">
        <f>IF(Table1[[#This Row],[Age]]&lt;=10,"Child",IF(Table1[[#This Row],[Age]]&lt;=20,"Teen", IF(Table1[[#This Row],[Age]]&lt;=40, "Young Adult",IF(Table1[[#This Row],[Age]]&lt;=60, "Middle Age","Old Age"))))</f>
        <v>Middle Age</v>
      </c>
      <c r="D4734" t="s">
        <v>5050</v>
      </c>
      <c r="E4734" t="s">
        <v>35</v>
      </c>
      <c r="F4734" t="s">
        <v>36</v>
      </c>
      <c r="G4734" s="2">
        <v>45635</v>
      </c>
      <c r="H4734" s="1">
        <f>YEAR(Table1[[#This Row],[Date_of_Diagnosis]])</f>
        <v>2024</v>
      </c>
      <c r="I4734" t="s">
        <v>48</v>
      </c>
      <c r="J4734" t="s">
        <v>38</v>
      </c>
      <c r="K4734" t="b">
        <v>1</v>
      </c>
      <c r="L4734">
        <v>7</v>
      </c>
      <c r="M4734">
        <v>16</v>
      </c>
      <c r="N4734" t="s">
        <v>15</v>
      </c>
      <c r="O4734">
        <v>47</v>
      </c>
      <c r="P4734" t="str">
        <f>IF(Table1[[#This Row],[Survival_Time_Months]]&lt;12,"&lt;1 Year",IF(Table1[[#This Row],[Survival_Time_Months]]&lt;60,"1-5 Years","5+ Years"))</f>
        <v>1-5 Years</v>
      </c>
      <c r="Q4734" t="s">
        <v>10</v>
      </c>
      <c r="R4734" t="b">
        <v>0</v>
      </c>
      <c r="S4734" t="s">
        <v>20</v>
      </c>
    </row>
    <row r="4735" spans="1:19" x14ac:dyDescent="0.35">
      <c r="A4735" t="s">
        <v>4780</v>
      </c>
      <c r="B4735">
        <v>49</v>
      </c>
      <c r="C4735" t="str">
        <f>IF(Table1[[#This Row],[Age]]&lt;=10,"Child",IF(Table1[[#This Row],[Age]]&lt;=20,"Teen", IF(Table1[[#This Row],[Age]]&lt;=40, "Young Adult",IF(Table1[[#This Row],[Age]]&lt;=60, "Middle Age","Old Age"))))</f>
        <v>Middle Age</v>
      </c>
      <c r="D4735" t="s">
        <v>5049</v>
      </c>
      <c r="E4735" t="s">
        <v>50</v>
      </c>
      <c r="F4735" t="s">
        <v>44</v>
      </c>
      <c r="G4735" s="2">
        <v>44772</v>
      </c>
      <c r="H4735" s="1">
        <f>YEAR(Table1[[#This Row],[Date_of_Diagnosis]])</f>
        <v>2022</v>
      </c>
      <c r="I4735" t="s">
        <v>42</v>
      </c>
      <c r="J4735" t="s">
        <v>2</v>
      </c>
      <c r="K4735" t="b">
        <v>0</v>
      </c>
      <c r="L4735">
        <v>14</v>
      </c>
      <c r="M4735">
        <v>18</v>
      </c>
      <c r="N4735" t="s">
        <v>15</v>
      </c>
      <c r="O4735">
        <v>13</v>
      </c>
      <c r="P4735" t="str">
        <f>IF(Table1[[#This Row],[Survival_Time_Months]]&lt;12,"&lt;1 Year",IF(Table1[[#This Row],[Survival_Time_Months]]&lt;60,"1-5 Years","5+ Years"))</f>
        <v>1-5 Years</v>
      </c>
      <c r="Q4735" t="s">
        <v>14</v>
      </c>
      <c r="R4735" t="b">
        <v>0</v>
      </c>
      <c r="S4735" t="s">
        <v>19</v>
      </c>
    </row>
    <row r="4736" spans="1:19" x14ac:dyDescent="0.35">
      <c r="A4736" t="s">
        <v>4781</v>
      </c>
      <c r="B4736">
        <v>24</v>
      </c>
      <c r="C4736" t="str">
        <f>IF(Table1[[#This Row],[Age]]&lt;=10,"Child",IF(Table1[[#This Row],[Age]]&lt;=20,"Teen", IF(Table1[[#This Row],[Age]]&lt;=40, "Young Adult",IF(Table1[[#This Row],[Age]]&lt;=60, "Middle Age","Old Age"))))</f>
        <v>Young Adult</v>
      </c>
      <c r="D4736" t="s">
        <v>5049</v>
      </c>
      <c r="E4736" t="s">
        <v>50</v>
      </c>
      <c r="F4736" t="s">
        <v>41</v>
      </c>
      <c r="G4736" s="2">
        <v>44519</v>
      </c>
      <c r="H4736" s="1">
        <f>YEAR(Table1[[#This Row],[Date_of_Diagnosis]])</f>
        <v>2021</v>
      </c>
      <c r="I4736" t="s">
        <v>42</v>
      </c>
      <c r="J4736" t="s">
        <v>2</v>
      </c>
      <c r="K4736" t="b">
        <v>0</v>
      </c>
      <c r="L4736">
        <v>64</v>
      </c>
      <c r="M4736">
        <v>11</v>
      </c>
      <c r="N4736" t="s">
        <v>15</v>
      </c>
      <c r="O4736">
        <v>18</v>
      </c>
      <c r="P4736" t="str">
        <f>IF(Table1[[#This Row],[Survival_Time_Months]]&lt;12,"&lt;1 Year",IF(Table1[[#This Row],[Survival_Time_Months]]&lt;60,"1-5 Years","5+ Years"))</f>
        <v>1-5 Years</v>
      </c>
      <c r="Q4736" t="s">
        <v>10</v>
      </c>
      <c r="R4736" t="b">
        <v>0</v>
      </c>
      <c r="S4736" t="s">
        <v>18</v>
      </c>
    </row>
    <row r="4737" spans="1:19" x14ac:dyDescent="0.35">
      <c r="A4737" t="s">
        <v>4782</v>
      </c>
      <c r="B4737">
        <v>78</v>
      </c>
      <c r="C4737" t="str">
        <f>IF(Table1[[#This Row],[Age]]&lt;=10,"Child",IF(Table1[[#This Row],[Age]]&lt;=20,"Teen", IF(Table1[[#This Row],[Age]]&lt;=40, "Young Adult",IF(Table1[[#This Row],[Age]]&lt;=60, "Middle Age","Old Age"))))</f>
        <v>Old Age</v>
      </c>
      <c r="D4737" t="s">
        <v>5050</v>
      </c>
      <c r="E4737" t="s">
        <v>47</v>
      </c>
      <c r="F4737" t="s">
        <v>44</v>
      </c>
      <c r="G4737" s="2">
        <v>44800</v>
      </c>
      <c r="H4737" s="1">
        <f>YEAR(Table1[[#This Row],[Date_of_Diagnosis]])</f>
        <v>2022</v>
      </c>
      <c r="I4737" t="s">
        <v>37</v>
      </c>
      <c r="J4737" t="s">
        <v>45</v>
      </c>
      <c r="K4737" t="b">
        <v>0</v>
      </c>
      <c r="L4737">
        <v>56</v>
      </c>
      <c r="M4737">
        <v>14</v>
      </c>
      <c r="N4737" t="s">
        <v>12</v>
      </c>
      <c r="O4737">
        <v>91</v>
      </c>
      <c r="P4737" t="str">
        <f>IF(Table1[[#This Row],[Survival_Time_Months]]&lt;12,"&lt;1 Year",IF(Table1[[#This Row],[Survival_Time_Months]]&lt;60,"1-5 Years","5+ Years"))</f>
        <v>5+ Years</v>
      </c>
      <c r="Q4737" t="s">
        <v>14</v>
      </c>
      <c r="R4737" t="b">
        <v>0</v>
      </c>
      <c r="S4737" t="s">
        <v>13</v>
      </c>
    </row>
    <row r="4738" spans="1:19" x14ac:dyDescent="0.35">
      <c r="A4738" t="s">
        <v>4783</v>
      </c>
      <c r="B4738">
        <v>2</v>
      </c>
      <c r="C4738" t="str">
        <f>IF(Table1[[#This Row],[Age]]&lt;=10,"Child",IF(Table1[[#This Row],[Age]]&lt;=20,"Teen", IF(Table1[[#This Row],[Age]]&lt;=40, "Young Adult",IF(Table1[[#This Row],[Age]]&lt;=60, "Middle Age","Old Age"))))</f>
        <v>Child</v>
      </c>
      <c r="D4738" t="s">
        <v>40</v>
      </c>
      <c r="E4738" t="s">
        <v>50</v>
      </c>
      <c r="F4738" t="s">
        <v>44</v>
      </c>
      <c r="G4738" s="2">
        <v>44885</v>
      </c>
      <c r="H4738" s="1">
        <f>YEAR(Table1[[#This Row],[Date_of_Diagnosis]])</f>
        <v>2022</v>
      </c>
      <c r="I4738" t="s">
        <v>48</v>
      </c>
      <c r="J4738" t="s">
        <v>2</v>
      </c>
      <c r="K4738" t="b">
        <v>1</v>
      </c>
      <c r="L4738">
        <v>30</v>
      </c>
      <c r="M4738">
        <v>15</v>
      </c>
      <c r="N4738" t="s">
        <v>15</v>
      </c>
      <c r="O4738">
        <v>67</v>
      </c>
      <c r="P4738" t="str">
        <f>IF(Table1[[#This Row],[Survival_Time_Months]]&lt;12,"&lt;1 Year",IF(Table1[[#This Row],[Survival_Time_Months]]&lt;60,"1-5 Years","5+ Years"))</f>
        <v>5+ Years</v>
      </c>
      <c r="Q4738" t="s">
        <v>10</v>
      </c>
      <c r="R4738" t="b">
        <v>1</v>
      </c>
      <c r="S4738" t="s">
        <v>13</v>
      </c>
    </row>
    <row r="4739" spans="1:19" x14ac:dyDescent="0.35">
      <c r="A4739" t="s">
        <v>4784</v>
      </c>
      <c r="B4739">
        <v>4</v>
      </c>
      <c r="C4739" t="str">
        <f>IF(Table1[[#This Row],[Age]]&lt;=10,"Child",IF(Table1[[#This Row],[Age]]&lt;=20,"Teen", IF(Table1[[#This Row],[Age]]&lt;=40, "Young Adult",IF(Table1[[#This Row],[Age]]&lt;=60, "Middle Age","Old Age"))))</f>
        <v>Child</v>
      </c>
      <c r="D4739" t="s">
        <v>5050</v>
      </c>
      <c r="E4739" t="s">
        <v>47</v>
      </c>
      <c r="F4739" t="s">
        <v>41</v>
      </c>
      <c r="G4739" s="2">
        <v>45108</v>
      </c>
      <c r="H4739" s="1">
        <f>YEAR(Table1[[#This Row],[Date_of_Diagnosis]])</f>
        <v>2023</v>
      </c>
      <c r="I4739" t="s">
        <v>42</v>
      </c>
      <c r="J4739" t="s">
        <v>2</v>
      </c>
      <c r="K4739" t="b">
        <v>1</v>
      </c>
      <c r="L4739">
        <v>10</v>
      </c>
      <c r="M4739">
        <v>16</v>
      </c>
      <c r="N4739" t="s">
        <v>15</v>
      </c>
      <c r="O4739">
        <v>86</v>
      </c>
      <c r="P4739" t="str">
        <f>IF(Table1[[#This Row],[Survival_Time_Months]]&lt;12,"&lt;1 Year",IF(Table1[[#This Row],[Survival_Time_Months]]&lt;60,"1-5 Years","5+ Years"))</f>
        <v>5+ Years</v>
      </c>
      <c r="Q4739" t="s">
        <v>10</v>
      </c>
      <c r="R4739" t="b">
        <v>0</v>
      </c>
      <c r="S4739" t="s">
        <v>21</v>
      </c>
    </row>
    <row r="4740" spans="1:19" x14ac:dyDescent="0.35">
      <c r="A4740" t="s">
        <v>4785</v>
      </c>
      <c r="B4740">
        <v>44</v>
      </c>
      <c r="C4740" t="str">
        <f>IF(Table1[[#This Row],[Age]]&lt;=10,"Child",IF(Table1[[#This Row],[Age]]&lt;=20,"Teen", IF(Table1[[#This Row],[Age]]&lt;=40, "Young Adult",IF(Table1[[#This Row],[Age]]&lt;=60, "Middle Age","Old Age"))))</f>
        <v>Middle Age</v>
      </c>
      <c r="D4740" t="s">
        <v>5049</v>
      </c>
      <c r="E4740" t="s">
        <v>47</v>
      </c>
      <c r="F4740" t="s">
        <v>41</v>
      </c>
      <c r="G4740" s="2">
        <v>45513</v>
      </c>
      <c r="H4740" s="1">
        <f>YEAR(Table1[[#This Row],[Date_of_Diagnosis]])</f>
        <v>2024</v>
      </c>
      <c r="I4740" t="s">
        <v>42</v>
      </c>
      <c r="J4740" t="s">
        <v>2</v>
      </c>
      <c r="K4740" t="b">
        <v>0</v>
      </c>
      <c r="L4740">
        <v>13</v>
      </c>
      <c r="M4740">
        <v>3</v>
      </c>
      <c r="N4740" t="s">
        <v>9</v>
      </c>
      <c r="O4740">
        <v>45</v>
      </c>
      <c r="P4740" t="str">
        <f>IF(Table1[[#This Row],[Survival_Time_Months]]&lt;12,"&lt;1 Year",IF(Table1[[#This Row],[Survival_Time_Months]]&lt;60,"1-5 Years","5+ Years"))</f>
        <v>1-5 Years</v>
      </c>
      <c r="Q4740" t="s">
        <v>14</v>
      </c>
      <c r="R4740" t="b">
        <v>0</v>
      </c>
      <c r="S4740" t="s">
        <v>23</v>
      </c>
    </row>
    <row r="4741" spans="1:19" x14ac:dyDescent="0.35">
      <c r="A4741" t="s">
        <v>4786</v>
      </c>
      <c r="B4741">
        <v>44</v>
      </c>
      <c r="C4741" t="str">
        <f>IF(Table1[[#This Row],[Age]]&lt;=10,"Child",IF(Table1[[#This Row],[Age]]&lt;=20,"Teen", IF(Table1[[#This Row],[Age]]&lt;=40, "Young Adult",IF(Table1[[#This Row],[Age]]&lt;=60, "Middle Age","Old Age"))))</f>
        <v>Middle Age</v>
      </c>
      <c r="D4741" t="s">
        <v>5049</v>
      </c>
      <c r="E4741" t="s">
        <v>35</v>
      </c>
      <c r="F4741" t="s">
        <v>41</v>
      </c>
      <c r="G4741" s="2">
        <v>44187</v>
      </c>
      <c r="H4741" s="1">
        <f>YEAR(Table1[[#This Row],[Date_of_Diagnosis]])</f>
        <v>2020</v>
      </c>
      <c r="I4741" t="s">
        <v>51</v>
      </c>
      <c r="J4741" t="s">
        <v>45</v>
      </c>
      <c r="K4741" t="b">
        <v>0</v>
      </c>
      <c r="L4741">
        <v>16</v>
      </c>
      <c r="M4741">
        <v>18</v>
      </c>
      <c r="N4741" t="s">
        <v>15</v>
      </c>
      <c r="O4741">
        <v>85</v>
      </c>
      <c r="P4741" t="str">
        <f>IF(Table1[[#This Row],[Survival_Time_Months]]&lt;12,"&lt;1 Year",IF(Table1[[#This Row],[Survival_Time_Months]]&lt;60,"1-5 Years","5+ Years"))</f>
        <v>5+ Years</v>
      </c>
      <c r="Q4741" t="s">
        <v>10</v>
      </c>
      <c r="R4741" t="b">
        <v>1</v>
      </c>
      <c r="S4741" t="s">
        <v>18</v>
      </c>
    </row>
    <row r="4742" spans="1:19" x14ac:dyDescent="0.35">
      <c r="A4742" t="s">
        <v>4787</v>
      </c>
      <c r="B4742">
        <v>50</v>
      </c>
      <c r="C4742" t="str">
        <f>IF(Table1[[#This Row],[Age]]&lt;=10,"Child",IF(Table1[[#This Row],[Age]]&lt;=20,"Teen", IF(Table1[[#This Row],[Age]]&lt;=40, "Young Adult",IF(Table1[[#This Row],[Age]]&lt;=60, "Middle Age","Old Age"))))</f>
        <v>Middle Age</v>
      </c>
      <c r="D4742" t="s">
        <v>5049</v>
      </c>
      <c r="E4742" t="s">
        <v>47</v>
      </c>
      <c r="F4742" t="s">
        <v>36</v>
      </c>
      <c r="G4742" s="2">
        <v>44525</v>
      </c>
      <c r="H4742" s="1">
        <f>YEAR(Table1[[#This Row],[Date_of_Diagnosis]])</f>
        <v>2021</v>
      </c>
      <c r="I4742" t="s">
        <v>37</v>
      </c>
      <c r="J4742" t="s">
        <v>2</v>
      </c>
      <c r="K4742" t="b">
        <v>0</v>
      </c>
      <c r="L4742">
        <v>13</v>
      </c>
      <c r="M4742">
        <v>10</v>
      </c>
      <c r="N4742" t="s">
        <v>9</v>
      </c>
      <c r="O4742">
        <v>118</v>
      </c>
      <c r="P4742" t="str">
        <f>IF(Table1[[#This Row],[Survival_Time_Months]]&lt;12,"&lt;1 Year",IF(Table1[[#This Row],[Survival_Time_Months]]&lt;60,"1-5 Years","5+ Years"))</f>
        <v>5+ Years</v>
      </c>
      <c r="Q4742" t="s">
        <v>14</v>
      </c>
      <c r="R4742" t="b">
        <v>0</v>
      </c>
      <c r="S4742" t="s">
        <v>18</v>
      </c>
    </row>
    <row r="4743" spans="1:19" x14ac:dyDescent="0.35">
      <c r="A4743" t="s">
        <v>4788</v>
      </c>
      <c r="B4743">
        <v>48</v>
      </c>
      <c r="C4743" t="str">
        <f>IF(Table1[[#This Row],[Age]]&lt;=10,"Child",IF(Table1[[#This Row],[Age]]&lt;=20,"Teen", IF(Table1[[#This Row],[Age]]&lt;=40, "Young Adult",IF(Table1[[#This Row],[Age]]&lt;=60, "Middle Age","Old Age"))))</f>
        <v>Middle Age</v>
      </c>
      <c r="D4743" t="s">
        <v>5050</v>
      </c>
      <c r="E4743" t="s">
        <v>50</v>
      </c>
      <c r="F4743" t="s">
        <v>44</v>
      </c>
      <c r="G4743" s="2">
        <v>43619</v>
      </c>
      <c r="H4743" s="1">
        <f>YEAR(Table1[[#This Row],[Date_of_Diagnosis]])</f>
        <v>2019</v>
      </c>
      <c r="I4743" t="s">
        <v>42</v>
      </c>
      <c r="J4743" t="s">
        <v>38</v>
      </c>
      <c r="K4743" t="b">
        <v>1</v>
      </c>
      <c r="L4743">
        <v>57</v>
      </c>
      <c r="M4743">
        <v>2</v>
      </c>
      <c r="N4743" t="s">
        <v>15</v>
      </c>
      <c r="O4743">
        <v>96</v>
      </c>
      <c r="P4743" t="str">
        <f>IF(Table1[[#This Row],[Survival_Time_Months]]&lt;12,"&lt;1 Year",IF(Table1[[#This Row],[Survival_Time_Months]]&lt;60,"1-5 Years","5+ Years"))</f>
        <v>5+ Years</v>
      </c>
      <c r="Q4743" t="s">
        <v>14</v>
      </c>
      <c r="R4743" t="b">
        <v>0</v>
      </c>
      <c r="S4743" t="s">
        <v>22</v>
      </c>
    </row>
    <row r="4744" spans="1:19" x14ac:dyDescent="0.35">
      <c r="A4744" t="s">
        <v>4789</v>
      </c>
      <c r="B4744">
        <v>72</v>
      </c>
      <c r="C4744" t="str">
        <f>IF(Table1[[#This Row],[Age]]&lt;=10,"Child",IF(Table1[[#This Row],[Age]]&lt;=20,"Teen", IF(Table1[[#This Row],[Age]]&lt;=40, "Young Adult",IF(Table1[[#This Row],[Age]]&lt;=60, "Middle Age","Old Age"))))</f>
        <v>Old Age</v>
      </c>
      <c r="D4744" t="s">
        <v>5049</v>
      </c>
      <c r="E4744" t="s">
        <v>35</v>
      </c>
      <c r="F4744" t="s">
        <v>41</v>
      </c>
      <c r="G4744" s="2">
        <v>43683</v>
      </c>
      <c r="H4744" s="1">
        <f>YEAR(Table1[[#This Row],[Date_of_Diagnosis]])</f>
        <v>2019</v>
      </c>
      <c r="I4744" t="s">
        <v>37</v>
      </c>
      <c r="J4744" t="s">
        <v>45</v>
      </c>
      <c r="K4744" t="b">
        <v>0</v>
      </c>
      <c r="L4744">
        <v>27</v>
      </c>
      <c r="M4744">
        <v>7</v>
      </c>
      <c r="N4744" t="s">
        <v>15</v>
      </c>
      <c r="O4744">
        <v>106</v>
      </c>
      <c r="P4744" t="str">
        <f>IF(Table1[[#This Row],[Survival_Time_Months]]&lt;12,"&lt;1 Year",IF(Table1[[#This Row],[Survival_Time_Months]]&lt;60,"1-5 Years","5+ Years"))</f>
        <v>5+ Years</v>
      </c>
      <c r="Q4744" t="s">
        <v>14</v>
      </c>
      <c r="R4744" t="b">
        <v>0</v>
      </c>
      <c r="S4744" t="s">
        <v>16</v>
      </c>
    </row>
    <row r="4745" spans="1:19" x14ac:dyDescent="0.35">
      <c r="A4745" t="s">
        <v>4790</v>
      </c>
      <c r="B4745">
        <v>67</v>
      </c>
      <c r="C4745" t="str">
        <f>IF(Table1[[#This Row],[Age]]&lt;=10,"Child",IF(Table1[[#This Row],[Age]]&lt;=20,"Teen", IF(Table1[[#This Row],[Age]]&lt;=40, "Young Adult",IF(Table1[[#This Row],[Age]]&lt;=60, "Middle Age","Old Age"))))</f>
        <v>Old Age</v>
      </c>
      <c r="D4745" t="s">
        <v>40</v>
      </c>
      <c r="E4745" t="s">
        <v>50</v>
      </c>
      <c r="F4745" t="s">
        <v>36</v>
      </c>
      <c r="G4745" s="2">
        <v>44120</v>
      </c>
      <c r="H4745" s="1">
        <f>YEAR(Table1[[#This Row],[Date_of_Diagnosis]])</f>
        <v>2020</v>
      </c>
      <c r="I4745" t="s">
        <v>37</v>
      </c>
      <c r="J4745" t="s">
        <v>45</v>
      </c>
      <c r="K4745" t="b">
        <v>1</v>
      </c>
      <c r="L4745">
        <v>10</v>
      </c>
      <c r="M4745">
        <v>2</v>
      </c>
      <c r="N4745" t="s">
        <v>12</v>
      </c>
      <c r="O4745">
        <v>22</v>
      </c>
      <c r="P4745" t="str">
        <f>IF(Table1[[#This Row],[Survival_Time_Months]]&lt;12,"&lt;1 Year",IF(Table1[[#This Row],[Survival_Time_Months]]&lt;60,"1-5 Years","5+ Years"))</f>
        <v>1-5 Years</v>
      </c>
      <c r="Q4745" t="s">
        <v>10</v>
      </c>
      <c r="R4745" t="b">
        <v>0</v>
      </c>
      <c r="S4745" t="s">
        <v>20</v>
      </c>
    </row>
    <row r="4746" spans="1:19" x14ac:dyDescent="0.35">
      <c r="A4746" t="s">
        <v>4791</v>
      </c>
      <c r="B4746">
        <v>66</v>
      </c>
      <c r="C4746" t="str">
        <f>IF(Table1[[#This Row],[Age]]&lt;=10,"Child",IF(Table1[[#This Row],[Age]]&lt;=20,"Teen", IF(Table1[[#This Row],[Age]]&lt;=40, "Young Adult",IF(Table1[[#This Row],[Age]]&lt;=60, "Middle Age","Old Age"))))</f>
        <v>Old Age</v>
      </c>
      <c r="D4746" t="s">
        <v>5049</v>
      </c>
      <c r="E4746" t="s">
        <v>35</v>
      </c>
      <c r="F4746" t="s">
        <v>44</v>
      </c>
      <c r="G4746" s="2">
        <v>43921</v>
      </c>
      <c r="H4746" s="1">
        <f>YEAR(Table1[[#This Row],[Date_of_Diagnosis]])</f>
        <v>2020</v>
      </c>
      <c r="I4746" t="s">
        <v>37</v>
      </c>
      <c r="J4746" t="s">
        <v>45</v>
      </c>
      <c r="K4746" t="b">
        <v>1</v>
      </c>
      <c r="L4746">
        <v>17</v>
      </c>
      <c r="M4746">
        <v>1</v>
      </c>
      <c r="N4746" t="s">
        <v>15</v>
      </c>
      <c r="O4746">
        <v>72</v>
      </c>
      <c r="P4746" t="str">
        <f>IF(Table1[[#This Row],[Survival_Time_Months]]&lt;12,"&lt;1 Year",IF(Table1[[#This Row],[Survival_Time_Months]]&lt;60,"1-5 Years","5+ Years"))</f>
        <v>5+ Years</v>
      </c>
      <c r="Q4746" t="s">
        <v>10</v>
      </c>
      <c r="R4746" t="b">
        <v>1</v>
      </c>
      <c r="S4746" t="s">
        <v>19</v>
      </c>
    </row>
    <row r="4747" spans="1:19" x14ac:dyDescent="0.35">
      <c r="A4747" t="s">
        <v>4792</v>
      </c>
      <c r="B4747">
        <v>62</v>
      </c>
      <c r="C4747" t="str">
        <f>IF(Table1[[#This Row],[Age]]&lt;=10,"Child",IF(Table1[[#This Row],[Age]]&lt;=20,"Teen", IF(Table1[[#This Row],[Age]]&lt;=40, "Young Adult",IF(Table1[[#This Row],[Age]]&lt;=60, "Middle Age","Old Age"))))</f>
        <v>Old Age</v>
      </c>
      <c r="D4747" t="s">
        <v>5049</v>
      </c>
      <c r="E4747" t="s">
        <v>50</v>
      </c>
      <c r="F4747" t="s">
        <v>44</v>
      </c>
      <c r="G4747" s="2">
        <v>44117</v>
      </c>
      <c r="H4747" s="1">
        <f>YEAR(Table1[[#This Row],[Date_of_Diagnosis]])</f>
        <v>2020</v>
      </c>
      <c r="I4747" t="s">
        <v>42</v>
      </c>
      <c r="J4747" t="s">
        <v>38</v>
      </c>
      <c r="K4747" t="b">
        <v>0</v>
      </c>
      <c r="L4747">
        <v>36</v>
      </c>
      <c r="M4747">
        <v>15</v>
      </c>
      <c r="N4747" t="s">
        <v>15</v>
      </c>
      <c r="O4747">
        <v>91</v>
      </c>
      <c r="P4747" t="str">
        <f>IF(Table1[[#This Row],[Survival_Time_Months]]&lt;12,"&lt;1 Year",IF(Table1[[#This Row],[Survival_Time_Months]]&lt;60,"1-5 Years","5+ Years"))</f>
        <v>5+ Years</v>
      </c>
      <c r="Q4747" t="s">
        <v>14</v>
      </c>
      <c r="R4747" t="b">
        <v>0</v>
      </c>
      <c r="S4747" t="s">
        <v>16</v>
      </c>
    </row>
    <row r="4748" spans="1:19" x14ac:dyDescent="0.35">
      <c r="A4748" t="s">
        <v>4793</v>
      </c>
      <c r="B4748">
        <v>81</v>
      </c>
      <c r="C4748" t="str">
        <f>IF(Table1[[#This Row],[Age]]&lt;=10,"Child",IF(Table1[[#This Row],[Age]]&lt;=20,"Teen", IF(Table1[[#This Row],[Age]]&lt;=40, "Young Adult",IF(Table1[[#This Row],[Age]]&lt;=60, "Middle Age","Old Age"))))</f>
        <v>Old Age</v>
      </c>
      <c r="D4748" t="s">
        <v>5049</v>
      </c>
      <c r="E4748" t="s">
        <v>35</v>
      </c>
      <c r="F4748" t="s">
        <v>36</v>
      </c>
      <c r="G4748" s="2">
        <v>44311</v>
      </c>
      <c r="H4748" s="1">
        <f>YEAR(Table1[[#This Row],[Date_of_Diagnosis]])</f>
        <v>2021</v>
      </c>
      <c r="I4748" t="s">
        <v>42</v>
      </c>
      <c r="J4748" t="s">
        <v>45</v>
      </c>
      <c r="K4748" t="b">
        <v>1</v>
      </c>
      <c r="L4748">
        <v>67</v>
      </c>
      <c r="M4748">
        <v>0</v>
      </c>
      <c r="N4748" t="s">
        <v>15</v>
      </c>
      <c r="O4748">
        <v>37</v>
      </c>
      <c r="P4748" t="str">
        <f>IF(Table1[[#This Row],[Survival_Time_Months]]&lt;12,"&lt;1 Year",IF(Table1[[#This Row],[Survival_Time_Months]]&lt;60,"1-5 Years","5+ Years"))</f>
        <v>1-5 Years</v>
      </c>
      <c r="Q4748" t="s">
        <v>10</v>
      </c>
      <c r="R4748" t="b">
        <v>1</v>
      </c>
      <c r="S4748" t="s">
        <v>17</v>
      </c>
    </row>
    <row r="4749" spans="1:19" x14ac:dyDescent="0.35">
      <c r="A4749" t="s">
        <v>4794</v>
      </c>
      <c r="B4749">
        <v>2</v>
      </c>
      <c r="C4749" t="str">
        <f>IF(Table1[[#This Row],[Age]]&lt;=10,"Child",IF(Table1[[#This Row],[Age]]&lt;=20,"Teen", IF(Table1[[#This Row],[Age]]&lt;=40, "Young Adult",IF(Table1[[#This Row],[Age]]&lt;=60, "Middle Age","Old Age"))))</f>
        <v>Child</v>
      </c>
      <c r="D4749" t="s">
        <v>5050</v>
      </c>
      <c r="E4749" t="s">
        <v>35</v>
      </c>
      <c r="F4749" t="s">
        <v>41</v>
      </c>
      <c r="G4749" s="2">
        <v>44432</v>
      </c>
      <c r="H4749" s="1">
        <f>YEAR(Table1[[#This Row],[Date_of_Diagnosis]])</f>
        <v>2021</v>
      </c>
      <c r="I4749" t="s">
        <v>51</v>
      </c>
      <c r="J4749" t="s">
        <v>45</v>
      </c>
      <c r="K4749" t="b">
        <v>1</v>
      </c>
      <c r="L4749">
        <v>18</v>
      </c>
      <c r="M4749">
        <v>17</v>
      </c>
      <c r="N4749" t="s">
        <v>15</v>
      </c>
      <c r="O4749">
        <v>81</v>
      </c>
      <c r="P4749" t="str">
        <f>IF(Table1[[#This Row],[Survival_Time_Months]]&lt;12,"&lt;1 Year",IF(Table1[[#This Row],[Survival_Time_Months]]&lt;60,"1-5 Years","5+ Years"))</f>
        <v>5+ Years</v>
      </c>
      <c r="Q4749" t="s">
        <v>14</v>
      </c>
      <c r="R4749" t="b">
        <v>1</v>
      </c>
      <c r="S4749" t="s">
        <v>17</v>
      </c>
    </row>
    <row r="4750" spans="1:19" x14ac:dyDescent="0.35">
      <c r="A4750" t="s">
        <v>4795</v>
      </c>
      <c r="B4750">
        <v>18</v>
      </c>
      <c r="C4750" t="str">
        <f>IF(Table1[[#This Row],[Age]]&lt;=10,"Child",IF(Table1[[#This Row],[Age]]&lt;=20,"Teen", IF(Table1[[#This Row],[Age]]&lt;=40, "Young Adult",IF(Table1[[#This Row],[Age]]&lt;=60, "Middle Age","Old Age"))))</f>
        <v>Teen</v>
      </c>
      <c r="D4750" t="s">
        <v>5050</v>
      </c>
      <c r="E4750" t="s">
        <v>35</v>
      </c>
      <c r="F4750" t="s">
        <v>41</v>
      </c>
      <c r="G4750" s="2">
        <v>45577</v>
      </c>
      <c r="H4750" s="1">
        <f>YEAR(Table1[[#This Row],[Date_of_Diagnosis]])</f>
        <v>2024</v>
      </c>
      <c r="I4750" t="s">
        <v>48</v>
      </c>
      <c r="J4750" t="s">
        <v>2</v>
      </c>
      <c r="K4750" t="b">
        <v>0</v>
      </c>
      <c r="L4750">
        <v>61</v>
      </c>
      <c r="M4750">
        <v>7</v>
      </c>
      <c r="N4750" t="s">
        <v>15</v>
      </c>
      <c r="O4750">
        <v>67</v>
      </c>
      <c r="P4750" t="str">
        <f>IF(Table1[[#This Row],[Survival_Time_Months]]&lt;12,"&lt;1 Year",IF(Table1[[#This Row],[Survival_Time_Months]]&lt;60,"1-5 Years","5+ Years"))</f>
        <v>5+ Years</v>
      </c>
      <c r="Q4750" t="s">
        <v>10</v>
      </c>
      <c r="R4750" t="b">
        <v>0</v>
      </c>
      <c r="S4750" t="s">
        <v>22</v>
      </c>
    </row>
    <row r="4751" spans="1:19" x14ac:dyDescent="0.35">
      <c r="A4751" t="s">
        <v>4796</v>
      </c>
      <c r="B4751">
        <v>39</v>
      </c>
      <c r="C4751" t="str">
        <f>IF(Table1[[#This Row],[Age]]&lt;=10,"Child",IF(Table1[[#This Row],[Age]]&lt;=20,"Teen", IF(Table1[[#This Row],[Age]]&lt;=40, "Young Adult",IF(Table1[[#This Row],[Age]]&lt;=60, "Middle Age","Old Age"))))</f>
        <v>Young Adult</v>
      </c>
      <c r="D4751" t="s">
        <v>5049</v>
      </c>
      <c r="E4751" t="s">
        <v>50</v>
      </c>
      <c r="F4751" t="s">
        <v>41</v>
      </c>
      <c r="G4751" s="2">
        <v>44513</v>
      </c>
      <c r="H4751" s="1">
        <f>YEAR(Table1[[#This Row],[Date_of_Diagnosis]])</f>
        <v>2021</v>
      </c>
      <c r="I4751" t="s">
        <v>37</v>
      </c>
      <c r="J4751" t="s">
        <v>38</v>
      </c>
      <c r="K4751" t="b">
        <v>1</v>
      </c>
      <c r="L4751">
        <v>61</v>
      </c>
      <c r="M4751">
        <v>6</v>
      </c>
      <c r="N4751" t="s">
        <v>9</v>
      </c>
      <c r="O4751">
        <v>44</v>
      </c>
      <c r="P4751" t="str">
        <f>IF(Table1[[#This Row],[Survival_Time_Months]]&lt;12,"&lt;1 Year",IF(Table1[[#This Row],[Survival_Time_Months]]&lt;60,"1-5 Years","5+ Years"))</f>
        <v>1-5 Years</v>
      </c>
      <c r="Q4751" t="s">
        <v>14</v>
      </c>
      <c r="R4751" t="b">
        <v>0</v>
      </c>
      <c r="S4751" t="s">
        <v>19</v>
      </c>
    </row>
    <row r="4752" spans="1:19" x14ac:dyDescent="0.35">
      <c r="A4752" t="s">
        <v>4797</v>
      </c>
      <c r="B4752">
        <v>48</v>
      </c>
      <c r="C4752" t="str">
        <f>IF(Table1[[#This Row],[Age]]&lt;=10,"Child",IF(Table1[[#This Row],[Age]]&lt;=20,"Teen", IF(Table1[[#This Row],[Age]]&lt;=40, "Young Adult",IF(Table1[[#This Row],[Age]]&lt;=60, "Middle Age","Old Age"))))</f>
        <v>Middle Age</v>
      </c>
      <c r="D4752" t="s">
        <v>5049</v>
      </c>
      <c r="E4752" t="s">
        <v>50</v>
      </c>
      <c r="F4752" t="s">
        <v>41</v>
      </c>
      <c r="G4752" s="2">
        <v>44837</v>
      </c>
      <c r="H4752" s="1">
        <f>YEAR(Table1[[#This Row],[Date_of_Diagnosis]])</f>
        <v>2022</v>
      </c>
      <c r="I4752" t="s">
        <v>51</v>
      </c>
      <c r="J4752" t="s">
        <v>45</v>
      </c>
      <c r="K4752" t="b">
        <v>1</v>
      </c>
      <c r="L4752">
        <v>21</v>
      </c>
      <c r="M4752">
        <v>7</v>
      </c>
      <c r="N4752" t="s">
        <v>9</v>
      </c>
      <c r="O4752">
        <v>46</v>
      </c>
      <c r="P4752" t="str">
        <f>IF(Table1[[#This Row],[Survival_Time_Months]]&lt;12,"&lt;1 Year",IF(Table1[[#This Row],[Survival_Time_Months]]&lt;60,"1-5 Years","5+ Years"))</f>
        <v>1-5 Years</v>
      </c>
      <c r="Q4752" t="s">
        <v>10</v>
      </c>
      <c r="R4752" t="b">
        <v>0</v>
      </c>
      <c r="S4752" t="s">
        <v>11</v>
      </c>
    </row>
    <row r="4753" spans="1:19" x14ac:dyDescent="0.35">
      <c r="A4753" t="s">
        <v>4798</v>
      </c>
      <c r="B4753">
        <v>57</v>
      </c>
      <c r="C4753" t="str">
        <f>IF(Table1[[#This Row],[Age]]&lt;=10,"Child",IF(Table1[[#This Row],[Age]]&lt;=20,"Teen", IF(Table1[[#This Row],[Age]]&lt;=40, "Young Adult",IF(Table1[[#This Row],[Age]]&lt;=60, "Middle Age","Old Age"))))</f>
        <v>Middle Age</v>
      </c>
      <c r="D4753" t="s">
        <v>5050</v>
      </c>
      <c r="E4753" t="s">
        <v>50</v>
      </c>
      <c r="F4753" t="s">
        <v>41</v>
      </c>
      <c r="G4753" s="2">
        <v>45116</v>
      </c>
      <c r="H4753" s="1">
        <f>YEAR(Table1[[#This Row],[Date_of_Diagnosis]])</f>
        <v>2023</v>
      </c>
      <c r="I4753" t="s">
        <v>51</v>
      </c>
      <c r="J4753" t="s">
        <v>45</v>
      </c>
      <c r="K4753" t="b">
        <v>1</v>
      </c>
      <c r="L4753">
        <v>45</v>
      </c>
      <c r="M4753">
        <v>20</v>
      </c>
      <c r="N4753" t="s">
        <v>9</v>
      </c>
      <c r="O4753">
        <v>84</v>
      </c>
      <c r="P4753" t="str">
        <f>IF(Table1[[#This Row],[Survival_Time_Months]]&lt;12,"&lt;1 Year",IF(Table1[[#This Row],[Survival_Time_Months]]&lt;60,"1-5 Years","5+ Years"))</f>
        <v>5+ Years</v>
      </c>
      <c r="Q4753" t="s">
        <v>10</v>
      </c>
      <c r="R4753" t="b">
        <v>1</v>
      </c>
      <c r="S4753" t="s">
        <v>16</v>
      </c>
    </row>
    <row r="4754" spans="1:19" x14ac:dyDescent="0.35">
      <c r="A4754" t="s">
        <v>4799</v>
      </c>
      <c r="B4754">
        <v>50</v>
      </c>
      <c r="C4754" t="str">
        <f>IF(Table1[[#This Row],[Age]]&lt;=10,"Child",IF(Table1[[#This Row],[Age]]&lt;=20,"Teen", IF(Table1[[#This Row],[Age]]&lt;=40, "Young Adult",IF(Table1[[#This Row],[Age]]&lt;=60, "Middle Age","Old Age"))))</f>
        <v>Middle Age</v>
      </c>
      <c r="D4754" t="s">
        <v>5050</v>
      </c>
      <c r="E4754" t="s">
        <v>47</v>
      </c>
      <c r="F4754" t="s">
        <v>44</v>
      </c>
      <c r="G4754" s="2">
        <v>43784</v>
      </c>
      <c r="H4754" s="1">
        <f>YEAR(Table1[[#This Row],[Date_of_Diagnosis]])</f>
        <v>2019</v>
      </c>
      <c r="I4754" t="s">
        <v>48</v>
      </c>
      <c r="J4754" t="s">
        <v>45</v>
      </c>
      <c r="K4754" t="b">
        <v>1</v>
      </c>
      <c r="L4754">
        <v>32</v>
      </c>
      <c r="M4754">
        <v>11</v>
      </c>
      <c r="N4754" t="s">
        <v>9</v>
      </c>
      <c r="O4754">
        <v>107</v>
      </c>
      <c r="P4754" t="str">
        <f>IF(Table1[[#This Row],[Survival_Time_Months]]&lt;12,"&lt;1 Year",IF(Table1[[#This Row],[Survival_Time_Months]]&lt;60,"1-5 Years","5+ Years"))</f>
        <v>5+ Years</v>
      </c>
      <c r="Q4754" t="s">
        <v>14</v>
      </c>
      <c r="R4754" t="b">
        <v>0</v>
      </c>
      <c r="S4754" t="s">
        <v>16</v>
      </c>
    </row>
    <row r="4755" spans="1:19" x14ac:dyDescent="0.35">
      <c r="A4755" t="s">
        <v>4800</v>
      </c>
      <c r="B4755">
        <v>34</v>
      </c>
      <c r="C4755" t="str">
        <f>IF(Table1[[#This Row],[Age]]&lt;=10,"Child",IF(Table1[[#This Row],[Age]]&lt;=20,"Teen", IF(Table1[[#This Row],[Age]]&lt;=40, "Young Adult",IF(Table1[[#This Row],[Age]]&lt;=60, "Middle Age","Old Age"))))</f>
        <v>Young Adult</v>
      </c>
      <c r="D4755" t="s">
        <v>40</v>
      </c>
      <c r="E4755" t="s">
        <v>47</v>
      </c>
      <c r="F4755" t="s">
        <v>41</v>
      </c>
      <c r="G4755" s="2">
        <v>45325</v>
      </c>
      <c r="H4755" s="1">
        <f>YEAR(Table1[[#This Row],[Date_of_Diagnosis]])</f>
        <v>2024</v>
      </c>
      <c r="I4755" t="s">
        <v>42</v>
      </c>
      <c r="J4755" t="s">
        <v>38</v>
      </c>
      <c r="K4755" t="b">
        <v>0</v>
      </c>
      <c r="L4755">
        <v>63</v>
      </c>
      <c r="M4755">
        <v>5</v>
      </c>
      <c r="N4755" t="s">
        <v>9</v>
      </c>
      <c r="O4755">
        <v>67</v>
      </c>
      <c r="P4755" t="str">
        <f>IF(Table1[[#This Row],[Survival_Time_Months]]&lt;12,"&lt;1 Year",IF(Table1[[#This Row],[Survival_Time_Months]]&lt;60,"1-5 Years","5+ Years"))</f>
        <v>5+ Years</v>
      </c>
      <c r="Q4755" t="s">
        <v>14</v>
      </c>
      <c r="R4755" t="b">
        <v>0</v>
      </c>
      <c r="S4755" t="s">
        <v>23</v>
      </c>
    </row>
    <row r="4756" spans="1:19" x14ac:dyDescent="0.35">
      <c r="A4756" t="s">
        <v>4801</v>
      </c>
      <c r="B4756">
        <v>74</v>
      </c>
      <c r="C4756" t="str">
        <f>IF(Table1[[#This Row],[Age]]&lt;=10,"Child",IF(Table1[[#This Row],[Age]]&lt;=20,"Teen", IF(Table1[[#This Row],[Age]]&lt;=40, "Young Adult",IF(Table1[[#This Row],[Age]]&lt;=60, "Middle Age","Old Age"))))</f>
        <v>Old Age</v>
      </c>
      <c r="D4756" t="s">
        <v>40</v>
      </c>
      <c r="E4756" t="s">
        <v>50</v>
      </c>
      <c r="F4756" t="s">
        <v>44</v>
      </c>
      <c r="G4756" s="2">
        <v>45052</v>
      </c>
      <c r="H4756" s="1">
        <f>YEAR(Table1[[#This Row],[Date_of_Diagnosis]])</f>
        <v>2023</v>
      </c>
      <c r="I4756" t="s">
        <v>48</v>
      </c>
      <c r="J4756" t="s">
        <v>2</v>
      </c>
      <c r="K4756" t="b">
        <v>1</v>
      </c>
      <c r="L4756">
        <v>41</v>
      </c>
      <c r="M4756">
        <v>10</v>
      </c>
      <c r="N4756" t="s">
        <v>15</v>
      </c>
      <c r="O4756">
        <v>38</v>
      </c>
      <c r="P4756" t="str">
        <f>IF(Table1[[#This Row],[Survival_Time_Months]]&lt;12,"&lt;1 Year",IF(Table1[[#This Row],[Survival_Time_Months]]&lt;60,"1-5 Years","5+ Years"))</f>
        <v>1-5 Years</v>
      </c>
      <c r="Q4756" t="s">
        <v>14</v>
      </c>
      <c r="R4756" t="b">
        <v>1</v>
      </c>
      <c r="S4756" t="s">
        <v>21</v>
      </c>
    </row>
    <row r="4757" spans="1:19" x14ac:dyDescent="0.35">
      <c r="A4757" t="s">
        <v>4802</v>
      </c>
      <c r="B4757">
        <v>90</v>
      </c>
      <c r="C4757" t="str">
        <f>IF(Table1[[#This Row],[Age]]&lt;=10,"Child",IF(Table1[[#This Row],[Age]]&lt;=20,"Teen", IF(Table1[[#This Row],[Age]]&lt;=40, "Young Adult",IF(Table1[[#This Row],[Age]]&lt;=60, "Middle Age","Old Age"))))</f>
        <v>Old Age</v>
      </c>
      <c r="D4757" t="s">
        <v>5050</v>
      </c>
      <c r="E4757" t="s">
        <v>35</v>
      </c>
      <c r="F4757" t="s">
        <v>41</v>
      </c>
      <c r="G4757" s="2">
        <v>44099</v>
      </c>
      <c r="H4757" s="1">
        <f>YEAR(Table1[[#This Row],[Date_of_Diagnosis]])</f>
        <v>2020</v>
      </c>
      <c r="I4757" t="s">
        <v>37</v>
      </c>
      <c r="J4757" t="s">
        <v>38</v>
      </c>
      <c r="K4757" t="b">
        <v>1</v>
      </c>
      <c r="L4757">
        <v>45</v>
      </c>
      <c r="M4757">
        <v>10</v>
      </c>
      <c r="N4757" t="s">
        <v>12</v>
      </c>
      <c r="O4757">
        <v>39</v>
      </c>
      <c r="P4757" t="str">
        <f>IF(Table1[[#This Row],[Survival_Time_Months]]&lt;12,"&lt;1 Year",IF(Table1[[#This Row],[Survival_Time_Months]]&lt;60,"1-5 Years","5+ Years"))</f>
        <v>1-5 Years</v>
      </c>
      <c r="Q4757" t="s">
        <v>14</v>
      </c>
      <c r="R4757" t="b">
        <v>1</v>
      </c>
      <c r="S4757" t="s">
        <v>22</v>
      </c>
    </row>
    <row r="4758" spans="1:19" x14ac:dyDescent="0.35">
      <c r="A4758" t="s">
        <v>4803</v>
      </c>
      <c r="B4758">
        <v>26</v>
      </c>
      <c r="C4758" t="str">
        <f>IF(Table1[[#This Row],[Age]]&lt;=10,"Child",IF(Table1[[#This Row],[Age]]&lt;=20,"Teen", IF(Table1[[#This Row],[Age]]&lt;=40, "Young Adult",IF(Table1[[#This Row],[Age]]&lt;=60, "Middle Age","Old Age"))))</f>
        <v>Young Adult</v>
      </c>
      <c r="D4758" t="s">
        <v>40</v>
      </c>
      <c r="E4758" t="s">
        <v>35</v>
      </c>
      <c r="F4758" t="s">
        <v>44</v>
      </c>
      <c r="G4758" s="2">
        <v>43774</v>
      </c>
      <c r="H4758" s="1">
        <f>YEAR(Table1[[#This Row],[Date_of_Diagnosis]])</f>
        <v>2019</v>
      </c>
      <c r="I4758" t="s">
        <v>42</v>
      </c>
      <c r="J4758" t="s">
        <v>2</v>
      </c>
      <c r="K4758" t="b">
        <v>0</v>
      </c>
      <c r="L4758">
        <v>63</v>
      </c>
      <c r="M4758">
        <v>18</v>
      </c>
      <c r="N4758" t="s">
        <v>15</v>
      </c>
      <c r="O4758">
        <v>29</v>
      </c>
      <c r="P4758" t="str">
        <f>IF(Table1[[#This Row],[Survival_Time_Months]]&lt;12,"&lt;1 Year",IF(Table1[[#This Row],[Survival_Time_Months]]&lt;60,"1-5 Years","5+ Years"))</f>
        <v>1-5 Years</v>
      </c>
      <c r="Q4758" t="s">
        <v>14</v>
      </c>
      <c r="R4758" t="b">
        <v>0</v>
      </c>
      <c r="S4758" t="s">
        <v>18</v>
      </c>
    </row>
    <row r="4759" spans="1:19" x14ac:dyDescent="0.35">
      <c r="A4759" t="s">
        <v>4804</v>
      </c>
      <c r="B4759">
        <v>16</v>
      </c>
      <c r="C4759" t="str">
        <f>IF(Table1[[#This Row],[Age]]&lt;=10,"Child",IF(Table1[[#This Row],[Age]]&lt;=20,"Teen", IF(Table1[[#This Row],[Age]]&lt;=40, "Young Adult",IF(Table1[[#This Row],[Age]]&lt;=60, "Middle Age","Old Age"))))</f>
        <v>Teen</v>
      </c>
      <c r="D4759" t="s">
        <v>5050</v>
      </c>
      <c r="E4759" t="s">
        <v>47</v>
      </c>
      <c r="F4759" t="s">
        <v>41</v>
      </c>
      <c r="G4759" s="2">
        <v>44968</v>
      </c>
      <c r="H4759" s="1">
        <f>YEAR(Table1[[#This Row],[Date_of_Diagnosis]])</f>
        <v>2023</v>
      </c>
      <c r="I4759" t="s">
        <v>37</v>
      </c>
      <c r="J4759" t="s">
        <v>38</v>
      </c>
      <c r="K4759" t="b">
        <v>1</v>
      </c>
      <c r="L4759">
        <v>63</v>
      </c>
      <c r="M4759">
        <v>8</v>
      </c>
      <c r="N4759" t="s">
        <v>15</v>
      </c>
      <c r="O4759">
        <v>15</v>
      </c>
      <c r="P4759" t="str">
        <f>IF(Table1[[#This Row],[Survival_Time_Months]]&lt;12,"&lt;1 Year",IF(Table1[[#This Row],[Survival_Time_Months]]&lt;60,"1-5 Years","5+ Years"))</f>
        <v>1-5 Years</v>
      </c>
      <c r="Q4759" t="s">
        <v>14</v>
      </c>
      <c r="R4759" t="b">
        <v>1</v>
      </c>
      <c r="S4759" t="s">
        <v>22</v>
      </c>
    </row>
    <row r="4760" spans="1:19" x14ac:dyDescent="0.35">
      <c r="A4760" t="s">
        <v>4805</v>
      </c>
      <c r="B4760">
        <v>70</v>
      </c>
      <c r="C4760" t="str">
        <f>IF(Table1[[#This Row],[Age]]&lt;=10,"Child",IF(Table1[[#This Row],[Age]]&lt;=20,"Teen", IF(Table1[[#This Row],[Age]]&lt;=40, "Young Adult",IF(Table1[[#This Row],[Age]]&lt;=60, "Middle Age","Old Age"))))</f>
        <v>Old Age</v>
      </c>
      <c r="D4760" t="s">
        <v>5050</v>
      </c>
      <c r="E4760" t="s">
        <v>47</v>
      </c>
      <c r="F4760" t="s">
        <v>36</v>
      </c>
      <c r="G4760" s="2">
        <v>45443</v>
      </c>
      <c r="H4760" s="1">
        <f>YEAR(Table1[[#This Row],[Date_of_Diagnosis]])</f>
        <v>2024</v>
      </c>
      <c r="I4760" t="s">
        <v>42</v>
      </c>
      <c r="J4760" t="s">
        <v>45</v>
      </c>
      <c r="K4760" t="b">
        <v>1</v>
      </c>
      <c r="L4760">
        <v>48</v>
      </c>
      <c r="M4760">
        <v>8</v>
      </c>
      <c r="N4760" t="s">
        <v>12</v>
      </c>
      <c r="O4760">
        <v>30</v>
      </c>
      <c r="P4760" t="str">
        <f>IF(Table1[[#This Row],[Survival_Time_Months]]&lt;12,"&lt;1 Year",IF(Table1[[#This Row],[Survival_Time_Months]]&lt;60,"1-5 Years","5+ Years"))</f>
        <v>1-5 Years</v>
      </c>
      <c r="Q4760" t="s">
        <v>14</v>
      </c>
      <c r="R4760" t="b">
        <v>1</v>
      </c>
      <c r="S4760" t="s">
        <v>21</v>
      </c>
    </row>
    <row r="4761" spans="1:19" x14ac:dyDescent="0.35">
      <c r="A4761" t="s">
        <v>4806</v>
      </c>
      <c r="B4761">
        <v>78</v>
      </c>
      <c r="C4761" t="str">
        <f>IF(Table1[[#This Row],[Age]]&lt;=10,"Child",IF(Table1[[#This Row],[Age]]&lt;=20,"Teen", IF(Table1[[#This Row],[Age]]&lt;=40, "Young Adult",IF(Table1[[#This Row],[Age]]&lt;=60, "Middle Age","Old Age"))))</f>
        <v>Old Age</v>
      </c>
      <c r="D4761" t="s">
        <v>5049</v>
      </c>
      <c r="E4761" t="s">
        <v>50</v>
      </c>
      <c r="F4761" t="s">
        <v>41</v>
      </c>
      <c r="G4761" s="2">
        <v>45078</v>
      </c>
      <c r="H4761" s="1">
        <f>YEAR(Table1[[#This Row],[Date_of_Diagnosis]])</f>
        <v>2023</v>
      </c>
      <c r="I4761" t="s">
        <v>42</v>
      </c>
      <c r="J4761" t="s">
        <v>38</v>
      </c>
      <c r="K4761" t="b">
        <v>1</v>
      </c>
      <c r="L4761">
        <v>66</v>
      </c>
      <c r="M4761">
        <v>20</v>
      </c>
      <c r="N4761" t="s">
        <v>12</v>
      </c>
      <c r="O4761">
        <v>9</v>
      </c>
      <c r="P4761" t="str">
        <f>IF(Table1[[#This Row],[Survival_Time_Months]]&lt;12,"&lt;1 Year",IF(Table1[[#This Row],[Survival_Time_Months]]&lt;60,"1-5 Years","5+ Years"))</f>
        <v>&lt;1 Year</v>
      </c>
      <c r="Q4761" t="s">
        <v>14</v>
      </c>
      <c r="R4761" t="b">
        <v>1</v>
      </c>
      <c r="S4761" t="s">
        <v>13</v>
      </c>
    </row>
    <row r="4762" spans="1:19" x14ac:dyDescent="0.35">
      <c r="A4762" t="s">
        <v>4807</v>
      </c>
      <c r="B4762">
        <v>39</v>
      </c>
      <c r="C4762" t="str">
        <f>IF(Table1[[#This Row],[Age]]&lt;=10,"Child",IF(Table1[[#This Row],[Age]]&lt;=20,"Teen", IF(Table1[[#This Row],[Age]]&lt;=40, "Young Adult",IF(Table1[[#This Row],[Age]]&lt;=60, "Middle Age","Old Age"))))</f>
        <v>Young Adult</v>
      </c>
      <c r="D4762" t="s">
        <v>40</v>
      </c>
      <c r="E4762" t="s">
        <v>50</v>
      </c>
      <c r="F4762" t="s">
        <v>36</v>
      </c>
      <c r="G4762" s="2">
        <v>43703</v>
      </c>
      <c r="H4762" s="1">
        <f>YEAR(Table1[[#This Row],[Date_of_Diagnosis]])</f>
        <v>2019</v>
      </c>
      <c r="I4762" t="s">
        <v>51</v>
      </c>
      <c r="J4762" t="s">
        <v>2</v>
      </c>
      <c r="K4762" t="b">
        <v>1</v>
      </c>
      <c r="L4762">
        <v>2</v>
      </c>
      <c r="M4762">
        <v>0</v>
      </c>
      <c r="N4762" t="s">
        <v>15</v>
      </c>
      <c r="O4762">
        <v>106</v>
      </c>
      <c r="P4762" t="str">
        <f>IF(Table1[[#This Row],[Survival_Time_Months]]&lt;12,"&lt;1 Year",IF(Table1[[#This Row],[Survival_Time_Months]]&lt;60,"1-5 Years","5+ Years"))</f>
        <v>5+ Years</v>
      </c>
      <c r="Q4762" t="s">
        <v>10</v>
      </c>
      <c r="R4762" t="b">
        <v>1</v>
      </c>
      <c r="S4762" t="s">
        <v>18</v>
      </c>
    </row>
    <row r="4763" spans="1:19" x14ac:dyDescent="0.35">
      <c r="A4763" t="s">
        <v>4808</v>
      </c>
      <c r="B4763">
        <v>43</v>
      </c>
      <c r="C4763" t="str">
        <f>IF(Table1[[#This Row],[Age]]&lt;=10,"Child",IF(Table1[[#This Row],[Age]]&lt;=20,"Teen", IF(Table1[[#This Row],[Age]]&lt;=40, "Young Adult",IF(Table1[[#This Row],[Age]]&lt;=60, "Middle Age","Old Age"))))</f>
        <v>Middle Age</v>
      </c>
      <c r="D4763" t="s">
        <v>40</v>
      </c>
      <c r="E4763" t="s">
        <v>35</v>
      </c>
      <c r="F4763" t="s">
        <v>44</v>
      </c>
      <c r="G4763" s="2">
        <v>43574</v>
      </c>
      <c r="H4763" s="1">
        <f>YEAR(Table1[[#This Row],[Date_of_Diagnosis]])</f>
        <v>2019</v>
      </c>
      <c r="I4763" t="s">
        <v>48</v>
      </c>
      <c r="J4763" t="s">
        <v>2</v>
      </c>
      <c r="K4763" t="b">
        <v>1</v>
      </c>
      <c r="L4763">
        <v>45</v>
      </c>
      <c r="M4763">
        <v>5</v>
      </c>
      <c r="N4763" t="s">
        <v>12</v>
      </c>
      <c r="O4763">
        <v>2</v>
      </c>
      <c r="P4763" t="str">
        <f>IF(Table1[[#This Row],[Survival_Time_Months]]&lt;12,"&lt;1 Year",IF(Table1[[#This Row],[Survival_Time_Months]]&lt;60,"1-5 Years","5+ Years"))</f>
        <v>&lt;1 Year</v>
      </c>
      <c r="Q4763" t="s">
        <v>10</v>
      </c>
      <c r="R4763" t="b">
        <v>0</v>
      </c>
      <c r="S4763" t="s">
        <v>18</v>
      </c>
    </row>
    <row r="4764" spans="1:19" x14ac:dyDescent="0.35">
      <c r="A4764" t="s">
        <v>4809</v>
      </c>
      <c r="B4764">
        <v>83</v>
      </c>
      <c r="C4764" t="str">
        <f>IF(Table1[[#This Row],[Age]]&lt;=10,"Child",IF(Table1[[#This Row],[Age]]&lt;=20,"Teen", IF(Table1[[#This Row],[Age]]&lt;=40, "Young Adult",IF(Table1[[#This Row],[Age]]&lt;=60, "Middle Age","Old Age"))))</f>
        <v>Old Age</v>
      </c>
      <c r="D4764" t="s">
        <v>5049</v>
      </c>
      <c r="E4764" t="s">
        <v>35</v>
      </c>
      <c r="F4764" t="s">
        <v>36</v>
      </c>
      <c r="G4764" s="2">
        <v>45035</v>
      </c>
      <c r="H4764" s="1">
        <f>YEAR(Table1[[#This Row],[Date_of_Diagnosis]])</f>
        <v>2023</v>
      </c>
      <c r="I4764" t="s">
        <v>51</v>
      </c>
      <c r="J4764" t="s">
        <v>45</v>
      </c>
      <c r="K4764" t="b">
        <v>0</v>
      </c>
      <c r="L4764">
        <v>57</v>
      </c>
      <c r="M4764">
        <v>12</v>
      </c>
      <c r="N4764" t="s">
        <v>9</v>
      </c>
      <c r="O4764">
        <v>112</v>
      </c>
      <c r="P4764" t="str">
        <f>IF(Table1[[#This Row],[Survival_Time_Months]]&lt;12,"&lt;1 Year",IF(Table1[[#This Row],[Survival_Time_Months]]&lt;60,"1-5 Years","5+ Years"))</f>
        <v>5+ Years</v>
      </c>
      <c r="Q4764" t="s">
        <v>14</v>
      </c>
      <c r="R4764" t="b">
        <v>1</v>
      </c>
      <c r="S4764" t="s">
        <v>11</v>
      </c>
    </row>
    <row r="4765" spans="1:19" x14ac:dyDescent="0.35">
      <c r="A4765" t="s">
        <v>4810</v>
      </c>
      <c r="B4765">
        <v>17</v>
      </c>
      <c r="C4765" t="str">
        <f>IF(Table1[[#This Row],[Age]]&lt;=10,"Child",IF(Table1[[#This Row],[Age]]&lt;=20,"Teen", IF(Table1[[#This Row],[Age]]&lt;=40, "Young Adult",IF(Table1[[#This Row],[Age]]&lt;=60, "Middle Age","Old Age"))))</f>
        <v>Teen</v>
      </c>
      <c r="D4765" t="s">
        <v>5049</v>
      </c>
      <c r="E4765" t="s">
        <v>50</v>
      </c>
      <c r="F4765" t="s">
        <v>44</v>
      </c>
      <c r="G4765" s="2">
        <v>43999</v>
      </c>
      <c r="H4765" s="1">
        <f>YEAR(Table1[[#This Row],[Date_of_Diagnosis]])</f>
        <v>2020</v>
      </c>
      <c r="I4765" t="s">
        <v>37</v>
      </c>
      <c r="J4765" t="s">
        <v>2</v>
      </c>
      <c r="K4765" t="b">
        <v>1</v>
      </c>
      <c r="L4765">
        <v>17</v>
      </c>
      <c r="M4765">
        <v>16</v>
      </c>
      <c r="N4765" t="s">
        <v>12</v>
      </c>
      <c r="O4765">
        <v>104</v>
      </c>
      <c r="P4765" t="str">
        <f>IF(Table1[[#This Row],[Survival_Time_Months]]&lt;12,"&lt;1 Year",IF(Table1[[#This Row],[Survival_Time_Months]]&lt;60,"1-5 Years","5+ Years"))</f>
        <v>5+ Years</v>
      </c>
      <c r="Q4765" t="s">
        <v>10</v>
      </c>
      <c r="R4765" t="b">
        <v>0</v>
      </c>
      <c r="S4765" t="s">
        <v>16</v>
      </c>
    </row>
    <row r="4766" spans="1:19" x14ac:dyDescent="0.35">
      <c r="A4766" t="s">
        <v>4811</v>
      </c>
      <c r="B4766">
        <v>30</v>
      </c>
      <c r="C4766" t="str">
        <f>IF(Table1[[#This Row],[Age]]&lt;=10,"Child",IF(Table1[[#This Row],[Age]]&lt;=20,"Teen", IF(Table1[[#This Row],[Age]]&lt;=40, "Young Adult",IF(Table1[[#This Row],[Age]]&lt;=60, "Middle Age","Old Age"))))</f>
        <v>Young Adult</v>
      </c>
      <c r="D4766" t="s">
        <v>40</v>
      </c>
      <c r="E4766" t="s">
        <v>50</v>
      </c>
      <c r="F4766" t="s">
        <v>41</v>
      </c>
      <c r="G4766" s="2">
        <v>44296</v>
      </c>
      <c r="H4766" s="1">
        <f>YEAR(Table1[[#This Row],[Date_of_Diagnosis]])</f>
        <v>2021</v>
      </c>
      <c r="I4766" t="s">
        <v>51</v>
      </c>
      <c r="J4766" t="s">
        <v>45</v>
      </c>
      <c r="K4766" t="b">
        <v>0</v>
      </c>
      <c r="L4766">
        <v>58</v>
      </c>
      <c r="M4766">
        <v>14</v>
      </c>
      <c r="N4766" t="s">
        <v>9</v>
      </c>
      <c r="O4766">
        <v>95</v>
      </c>
      <c r="P4766" t="str">
        <f>IF(Table1[[#This Row],[Survival_Time_Months]]&lt;12,"&lt;1 Year",IF(Table1[[#This Row],[Survival_Time_Months]]&lt;60,"1-5 Years","5+ Years"))</f>
        <v>5+ Years</v>
      </c>
      <c r="Q4766" t="s">
        <v>10</v>
      </c>
      <c r="R4766" t="b">
        <v>1</v>
      </c>
      <c r="S4766" t="s">
        <v>18</v>
      </c>
    </row>
    <row r="4767" spans="1:19" x14ac:dyDescent="0.35">
      <c r="A4767" t="s">
        <v>4812</v>
      </c>
      <c r="B4767">
        <v>1</v>
      </c>
      <c r="C4767" t="str">
        <f>IF(Table1[[#This Row],[Age]]&lt;=10,"Child",IF(Table1[[#This Row],[Age]]&lt;=20,"Teen", IF(Table1[[#This Row],[Age]]&lt;=40, "Young Adult",IF(Table1[[#This Row],[Age]]&lt;=60, "Middle Age","Old Age"))))</f>
        <v>Child</v>
      </c>
      <c r="D4767" t="s">
        <v>5050</v>
      </c>
      <c r="E4767" t="s">
        <v>50</v>
      </c>
      <c r="F4767" t="s">
        <v>41</v>
      </c>
      <c r="G4767" s="2">
        <v>44571</v>
      </c>
      <c r="H4767" s="1">
        <f>YEAR(Table1[[#This Row],[Date_of_Diagnosis]])</f>
        <v>2022</v>
      </c>
      <c r="I4767" t="s">
        <v>37</v>
      </c>
      <c r="J4767" t="s">
        <v>45</v>
      </c>
      <c r="K4767" t="b">
        <v>0</v>
      </c>
      <c r="L4767">
        <v>23</v>
      </c>
      <c r="M4767">
        <v>0</v>
      </c>
      <c r="N4767" t="s">
        <v>12</v>
      </c>
      <c r="O4767">
        <v>50</v>
      </c>
      <c r="P4767" t="str">
        <f>IF(Table1[[#This Row],[Survival_Time_Months]]&lt;12,"&lt;1 Year",IF(Table1[[#This Row],[Survival_Time_Months]]&lt;60,"1-5 Years","5+ Years"))</f>
        <v>1-5 Years</v>
      </c>
      <c r="Q4767" t="s">
        <v>14</v>
      </c>
      <c r="R4767" t="b">
        <v>1</v>
      </c>
      <c r="S4767" t="s">
        <v>19</v>
      </c>
    </row>
    <row r="4768" spans="1:19" x14ac:dyDescent="0.35">
      <c r="A4768" t="s">
        <v>4813</v>
      </c>
      <c r="B4768">
        <v>29</v>
      </c>
      <c r="C4768" t="str">
        <f>IF(Table1[[#This Row],[Age]]&lt;=10,"Child",IF(Table1[[#This Row],[Age]]&lt;=20,"Teen", IF(Table1[[#This Row],[Age]]&lt;=40, "Young Adult",IF(Table1[[#This Row],[Age]]&lt;=60, "Middle Age","Old Age"))))</f>
        <v>Young Adult</v>
      </c>
      <c r="D4768" t="s">
        <v>40</v>
      </c>
      <c r="E4768" t="s">
        <v>50</v>
      </c>
      <c r="F4768" t="s">
        <v>36</v>
      </c>
      <c r="G4768" s="2">
        <v>44333</v>
      </c>
      <c r="H4768" s="1">
        <f>YEAR(Table1[[#This Row],[Date_of_Diagnosis]])</f>
        <v>2021</v>
      </c>
      <c r="I4768" t="s">
        <v>42</v>
      </c>
      <c r="J4768" t="s">
        <v>2</v>
      </c>
      <c r="K4768" t="b">
        <v>1</v>
      </c>
      <c r="L4768">
        <v>18</v>
      </c>
      <c r="M4768">
        <v>8</v>
      </c>
      <c r="N4768" t="s">
        <v>9</v>
      </c>
      <c r="O4768">
        <v>95</v>
      </c>
      <c r="P4768" t="str">
        <f>IF(Table1[[#This Row],[Survival_Time_Months]]&lt;12,"&lt;1 Year",IF(Table1[[#This Row],[Survival_Time_Months]]&lt;60,"1-5 Years","5+ Years"))</f>
        <v>5+ Years</v>
      </c>
      <c r="Q4768" t="s">
        <v>14</v>
      </c>
      <c r="R4768" t="b">
        <v>1</v>
      </c>
      <c r="S4768" t="s">
        <v>23</v>
      </c>
    </row>
    <row r="4769" spans="1:19" x14ac:dyDescent="0.35">
      <c r="A4769" t="s">
        <v>4814</v>
      </c>
      <c r="B4769">
        <v>3</v>
      </c>
      <c r="C4769" t="str">
        <f>IF(Table1[[#This Row],[Age]]&lt;=10,"Child",IF(Table1[[#This Row],[Age]]&lt;=20,"Teen", IF(Table1[[#This Row],[Age]]&lt;=40, "Young Adult",IF(Table1[[#This Row],[Age]]&lt;=60, "Middle Age","Old Age"))))</f>
        <v>Child</v>
      </c>
      <c r="D4769" t="s">
        <v>5050</v>
      </c>
      <c r="E4769" t="s">
        <v>47</v>
      </c>
      <c r="F4769" t="s">
        <v>41</v>
      </c>
      <c r="G4769" s="2">
        <v>44128</v>
      </c>
      <c r="H4769" s="1">
        <f>YEAR(Table1[[#This Row],[Date_of_Diagnosis]])</f>
        <v>2020</v>
      </c>
      <c r="I4769" t="s">
        <v>42</v>
      </c>
      <c r="J4769" t="s">
        <v>45</v>
      </c>
      <c r="K4769" t="b">
        <v>1</v>
      </c>
      <c r="L4769">
        <v>32</v>
      </c>
      <c r="M4769">
        <v>8</v>
      </c>
      <c r="N4769" t="s">
        <v>15</v>
      </c>
      <c r="O4769">
        <v>34</v>
      </c>
      <c r="P4769" t="str">
        <f>IF(Table1[[#This Row],[Survival_Time_Months]]&lt;12,"&lt;1 Year",IF(Table1[[#This Row],[Survival_Time_Months]]&lt;60,"1-5 Years","5+ Years"))</f>
        <v>1-5 Years</v>
      </c>
      <c r="Q4769" t="s">
        <v>10</v>
      </c>
      <c r="R4769" t="b">
        <v>1</v>
      </c>
      <c r="S4769" t="s">
        <v>19</v>
      </c>
    </row>
    <row r="4770" spans="1:19" x14ac:dyDescent="0.35">
      <c r="A4770" t="s">
        <v>4815</v>
      </c>
      <c r="B4770">
        <v>26</v>
      </c>
      <c r="C4770" t="str">
        <f>IF(Table1[[#This Row],[Age]]&lt;=10,"Child",IF(Table1[[#This Row],[Age]]&lt;=20,"Teen", IF(Table1[[#This Row],[Age]]&lt;=40, "Young Adult",IF(Table1[[#This Row],[Age]]&lt;=60, "Middle Age","Old Age"))))</f>
        <v>Young Adult</v>
      </c>
      <c r="D4770" t="s">
        <v>5050</v>
      </c>
      <c r="E4770" t="s">
        <v>50</v>
      </c>
      <c r="F4770" t="s">
        <v>36</v>
      </c>
      <c r="G4770" s="2">
        <v>45022</v>
      </c>
      <c r="H4770" s="1">
        <f>YEAR(Table1[[#This Row],[Date_of_Diagnosis]])</f>
        <v>2023</v>
      </c>
      <c r="I4770" t="s">
        <v>48</v>
      </c>
      <c r="J4770" t="s">
        <v>45</v>
      </c>
      <c r="K4770" t="b">
        <v>0</v>
      </c>
      <c r="L4770">
        <v>23</v>
      </c>
      <c r="M4770">
        <v>7</v>
      </c>
      <c r="N4770" t="s">
        <v>12</v>
      </c>
      <c r="O4770">
        <v>16</v>
      </c>
      <c r="P4770" t="str">
        <f>IF(Table1[[#This Row],[Survival_Time_Months]]&lt;12,"&lt;1 Year",IF(Table1[[#This Row],[Survival_Time_Months]]&lt;60,"1-5 Years","5+ Years"))</f>
        <v>1-5 Years</v>
      </c>
      <c r="Q4770" t="s">
        <v>10</v>
      </c>
      <c r="R4770" t="b">
        <v>0</v>
      </c>
      <c r="S4770" t="s">
        <v>11</v>
      </c>
    </row>
    <row r="4771" spans="1:19" x14ac:dyDescent="0.35">
      <c r="A4771" t="s">
        <v>4816</v>
      </c>
      <c r="B4771">
        <v>73</v>
      </c>
      <c r="C4771" t="str">
        <f>IF(Table1[[#This Row],[Age]]&lt;=10,"Child",IF(Table1[[#This Row],[Age]]&lt;=20,"Teen", IF(Table1[[#This Row],[Age]]&lt;=40, "Young Adult",IF(Table1[[#This Row],[Age]]&lt;=60, "Middle Age","Old Age"))))</f>
        <v>Old Age</v>
      </c>
      <c r="D4771" t="s">
        <v>5049</v>
      </c>
      <c r="E4771" t="s">
        <v>35</v>
      </c>
      <c r="F4771" t="s">
        <v>41</v>
      </c>
      <c r="G4771" s="2">
        <v>44895</v>
      </c>
      <c r="H4771" s="1">
        <f>YEAR(Table1[[#This Row],[Date_of_Diagnosis]])</f>
        <v>2022</v>
      </c>
      <c r="I4771" t="s">
        <v>37</v>
      </c>
      <c r="J4771" t="s">
        <v>45</v>
      </c>
      <c r="K4771" t="b">
        <v>1</v>
      </c>
      <c r="L4771">
        <v>16</v>
      </c>
      <c r="M4771">
        <v>13</v>
      </c>
      <c r="N4771" t="s">
        <v>9</v>
      </c>
      <c r="O4771">
        <v>98</v>
      </c>
      <c r="P4771" t="str">
        <f>IF(Table1[[#This Row],[Survival_Time_Months]]&lt;12,"&lt;1 Year",IF(Table1[[#This Row],[Survival_Time_Months]]&lt;60,"1-5 Years","5+ Years"))</f>
        <v>5+ Years</v>
      </c>
      <c r="Q4771" t="s">
        <v>14</v>
      </c>
      <c r="R4771" t="b">
        <v>1</v>
      </c>
      <c r="S4771" t="s">
        <v>22</v>
      </c>
    </row>
    <row r="4772" spans="1:19" x14ac:dyDescent="0.35">
      <c r="A4772" t="s">
        <v>4817</v>
      </c>
      <c r="B4772">
        <v>7</v>
      </c>
      <c r="C4772" t="str">
        <f>IF(Table1[[#This Row],[Age]]&lt;=10,"Child",IF(Table1[[#This Row],[Age]]&lt;=20,"Teen", IF(Table1[[#This Row],[Age]]&lt;=40, "Young Adult",IF(Table1[[#This Row],[Age]]&lt;=60, "Middle Age","Old Age"))))</f>
        <v>Child</v>
      </c>
      <c r="D4772" t="s">
        <v>40</v>
      </c>
      <c r="E4772" t="s">
        <v>35</v>
      </c>
      <c r="F4772" t="s">
        <v>44</v>
      </c>
      <c r="G4772" s="2">
        <v>44862</v>
      </c>
      <c r="H4772" s="1">
        <f>YEAR(Table1[[#This Row],[Date_of_Diagnosis]])</f>
        <v>2022</v>
      </c>
      <c r="I4772" t="s">
        <v>37</v>
      </c>
      <c r="J4772" t="s">
        <v>38</v>
      </c>
      <c r="K4772" t="b">
        <v>1</v>
      </c>
      <c r="L4772">
        <v>54</v>
      </c>
      <c r="M4772">
        <v>13</v>
      </c>
      <c r="N4772" t="s">
        <v>12</v>
      </c>
      <c r="O4772">
        <v>64</v>
      </c>
      <c r="P4772" t="str">
        <f>IF(Table1[[#This Row],[Survival_Time_Months]]&lt;12,"&lt;1 Year",IF(Table1[[#This Row],[Survival_Time_Months]]&lt;60,"1-5 Years","5+ Years"))</f>
        <v>5+ Years</v>
      </c>
      <c r="Q4772" t="s">
        <v>10</v>
      </c>
      <c r="R4772" t="b">
        <v>1</v>
      </c>
      <c r="S4772" t="s">
        <v>18</v>
      </c>
    </row>
    <row r="4773" spans="1:19" x14ac:dyDescent="0.35">
      <c r="A4773" t="s">
        <v>4818</v>
      </c>
      <c r="B4773">
        <v>24</v>
      </c>
      <c r="C4773" t="str">
        <f>IF(Table1[[#This Row],[Age]]&lt;=10,"Child",IF(Table1[[#This Row],[Age]]&lt;=20,"Teen", IF(Table1[[#This Row],[Age]]&lt;=40, "Young Adult",IF(Table1[[#This Row],[Age]]&lt;=60, "Middle Age","Old Age"))))</f>
        <v>Young Adult</v>
      </c>
      <c r="D4773" t="s">
        <v>5049</v>
      </c>
      <c r="E4773" t="s">
        <v>50</v>
      </c>
      <c r="F4773" t="s">
        <v>44</v>
      </c>
      <c r="G4773" s="2">
        <v>45463</v>
      </c>
      <c r="H4773" s="1">
        <f>YEAR(Table1[[#This Row],[Date_of_Diagnosis]])</f>
        <v>2024</v>
      </c>
      <c r="I4773" t="s">
        <v>37</v>
      </c>
      <c r="J4773" t="s">
        <v>38</v>
      </c>
      <c r="K4773" t="b">
        <v>0</v>
      </c>
      <c r="L4773">
        <v>0</v>
      </c>
      <c r="M4773">
        <v>10</v>
      </c>
      <c r="N4773" t="s">
        <v>9</v>
      </c>
      <c r="O4773">
        <v>60</v>
      </c>
      <c r="P4773" t="str">
        <f>IF(Table1[[#This Row],[Survival_Time_Months]]&lt;12,"&lt;1 Year",IF(Table1[[#This Row],[Survival_Time_Months]]&lt;60,"1-5 Years","5+ Years"))</f>
        <v>5+ Years</v>
      </c>
      <c r="Q4773" t="s">
        <v>10</v>
      </c>
      <c r="R4773" t="b">
        <v>0</v>
      </c>
      <c r="S4773" t="s">
        <v>13</v>
      </c>
    </row>
    <row r="4774" spans="1:19" x14ac:dyDescent="0.35">
      <c r="A4774" t="s">
        <v>4819</v>
      </c>
      <c r="B4774">
        <v>89</v>
      </c>
      <c r="C4774" t="str">
        <f>IF(Table1[[#This Row],[Age]]&lt;=10,"Child",IF(Table1[[#This Row],[Age]]&lt;=20,"Teen", IF(Table1[[#This Row],[Age]]&lt;=40, "Young Adult",IF(Table1[[#This Row],[Age]]&lt;=60, "Middle Age","Old Age"))))</f>
        <v>Old Age</v>
      </c>
      <c r="D4774" t="s">
        <v>5050</v>
      </c>
      <c r="E4774" t="s">
        <v>50</v>
      </c>
      <c r="F4774" t="s">
        <v>36</v>
      </c>
      <c r="G4774" s="2">
        <v>45363</v>
      </c>
      <c r="H4774" s="1">
        <f>YEAR(Table1[[#This Row],[Date_of_Diagnosis]])</f>
        <v>2024</v>
      </c>
      <c r="I4774" t="s">
        <v>48</v>
      </c>
      <c r="J4774" t="s">
        <v>38</v>
      </c>
      <c r="K4774" t="b">
        <v>0</v>
      </c>
      <c r="L4774">
        <v>60</v>
      </c>
      <c r="M4774">
        <v>1</v>
      </c>
      <c r="N4774" t="s">
        <v>12</v>
      </c>
      <c r="O4774">
        <v>93</v>
      </c>
      <c r="P4774" t="str">
        <f>IF(Table1[[#This Row],[Survival_Time_Months]]&lt;12,"&lt;1 Year",IF(Table1[[#This Row],[Survival_Time_Months]]&lt;60,"1-5 Years","5+ Years"))</f>
        <v>5+ Years</v>
      </c>
      <c r="Q4774" t="s">
        <v>10</v>
      </c>
      <c r="R4774" t="b">
        <v>0</v>
      </c>
      <c r="S4774" t="s">
        <v>23</v>
      </c>
    </row>
    <row r="4775" spans="1:19" x14ac:dyDescent="0.35">
      <c r="A4775" t="s">
        <v>4820</v>
      </c>
      <c r="B4775">
        <v>80</v>
      </c>
      <c r="C4775" t="str">
        <f>IF(Table1[[#This Row],[Age]]&lt;=10,"Child",IF(Table1[[#This Row],[Age]]&lt;=20,"Teen", IF(Table1[[#This Row],[Age]]&lt;=40, "Young Adult",IF(Table1[[#This Row],[Age]]&lt;=60, "Middle Age","Old Age"))))</f>
        <v>Old Age</v>
      </c>
      <c r="D4775" t="s">
        <v>5050</v>
      </c>
      <c r="E4775" t="s">
        <v>35</v>
      </c>
      <c r="F4775" t="s">
        <v>44</v>
      </c>
      <c r="G4775" s="2">
        <v>43554</v>
      </c>
      <c r="H4775" s="1">
        <f>YEAR(Table1[[#This Row],[Date_of_Diagnosis]])</f>
        <v>2019</v>
      </c>
      <c r="I4775" t="s">
        <v>37</v>
      </c>
      <c r="J4775" t="s">
        <v>45</v>
      </c>
      <c r="K4775" t="b">
        <v>1</v>
      </c>
      <c r="L4775">
        <v>68</v>
      </c>
      <c r="M4775">
        <v>14</v>
      </c>
      <c r="N4775" t="s">
        <v>9</v>
      </c>
      <c r="O4775">
        <v>78</v>
      </c>
      <c r="P4775" t="str">
        <f>IF(Table1[[#This Row],[Survival_Time_Months]]&lt;12,"&lt;1 Year",IF(Table1[[#This Row],[Survival_Time_Months]]&lt;60,"1-5 Years","5+ Years"))</f>
        <v>5+ Years</v>
      </c>
      <c r="Q4775" t="s">
        <v>14</v>
      </c>
      <c r="R4775" t="b">
        <v>0</v>
      </c>
      <c r="S4775" t="s">
        <v>19</v>
      </c>
    </row>
    <row r="4776" spans="1:19" x14ac:dyDescent="0.35">
      <c r="A4776" t="s">
        <v>4821</v>
      </c>
      <c r="B4776">
        <v>11</v>
      </c>
      <c r="C4776" t="str">
        <f>IF(Table1[[#This Row],[Age]]&lt;=10,"Child",IF(Table1[[#This Row],[Age]]&lt;=20,"Teen", IF(Table1[[#This Row],[Age]]&lt;=40, "Young Adult",IF(Table1[[#This Row],[Age]]&lt;=60, "Middle Age","Old Age"))))</f>
        <v>Teen</v>
      </c>
      <c r="D4776" t="s">
        <v>40</v>
      </c>
      <c r="E4776" t="s">
        <v>35</v>
      </c>
      <c r="F4776" t="s">
        <v>36</v>
      </c>
      <c r="G4776" s="2">
        <v>44310</v>
      </c>
      <c r="H4776" s="1">
        <f>YEAR(Table1[[#This Row],[Date_of_Diagnosis]])</f>
        <v>2021</v>
      </c>
      <c r="I4776" t="s">
        <v>37</v>
      </c>
      <c r="J4776" t="s">
        <v>2</v>
      </c>
      <c r="K4776" t="b">
        <v>0</v>
      </c>
      <c r="L4776">
        <v>5</v>
      </c>
      <c r="M4776">
        <v>8</v>
      </c>
      <c r="N4776" t="s">
        <v>12</v>
      </c>
      <c r="O4776">
        <v>56</v>
      </c>
      <c r="P4776" t="str">
        <f>IF(Table1[[#This Row],[Survival_Time_Months]]&lt;12,"&lt;1 Year",IF(Table1[[#This Row],[Survival_Time_Months]]&lt;60,"1-5 Years","5+ Years"))</f>
        <v>1-5 Years</v>
      </c>
      <c r="Q4776" t="s">
        <v>14</v>
      </c>
      <c r="R4776" t="b">
        <v>1</v>
      </c>
      <c r="S4776" t="s">
        <v>23</v>
      </c>
    </row>
    <row r="4777" spans="1:19" x14ac:dyDescent="0.35">
      <c r="A4777" t="s">
        <v>4822</v>
      </c>
      <c r="B4777">
        <v>18</v>
      </c>
      <c r="C4777" t="str">
        <f>IF(Table1[[#This Row],[Age]]&lt;=10,"Child",IF(Table1[[#This Row],[Age]]&lt;=20,"Teen", IF(Table1[[#This Row],[Age]]&lt;=40, "Young Adult",IF(Table1[[#This Row],[Age]]&lt;=60, "Middle Age","Old Age"))))</f>
        <v>Teen</v>
      </c>
      <c r="D4777" t="s">
        <v>40</v>
      </c>
      <c r="E4777" t="s">
        <v>35</v>
      </c>
      <c r="F4777" t="s">
        <v>44</v>
      </c>
      <c r="G4777" s="2">
        <v>44306</v>
      </c>
      <c r="H4777" s="1">
        <f>YEAR(Table1[[#This Row],[Date_of_Diagnosis]])</f>
        <v>2021</v>
      </c>
      <c r="I4777" t="s">
        <v>42</v>
      </c>
      <c r="J4777" t="s">
        <v>2</v>
      </c>
      <c r="K4777" t="b">
        <v>1</v>
      </c>
      <c r="L4777">
        <v>34</v>
      </c>
      <c r="M4777">
        <v>14</v>
      </c>
      <c r="N4777" t="s">
        <v>9</v>
      </c>
      <c r="O4777">
        <v>94</v>
      </c>
      <c r="P4777" t="str">
        <f>IF(Table1[[#This Row],[Survival_Time_Months]]&lt;12,"&lt;1 Year",IF(Table1[[#This Row],[Survival_Time_Months]]&lt;60,"1-5 Years","5+ Years"))</f>
        <v>5+ Years</v>
      </c>
      <c r="Q4777" t="s">
        <v>10</v>
      </c>
      <c r="R4777" t="b">
        <v>0</v>
      </c>
      <c r="S4777" t="s">
        <v>13</v>
      </c>
    </row>
    <row r="4778" spans="1:19" x14ac:dyDescent="0.35">
      <c r="A4778" t="s">
        <v>4823</v>
      </c>
      <c r="B4778">
        <v>77</v>
      </c>
      <c r="C4778" t="str">
        <f>IF(Table1[[#This Row],[Age]]&lt;=10,"Child",IF(Table1[[#This Row],[Age]]&lt;=20,"Teen", IF(Table1[[#This Row],[Age]]&lt;=40, "Young Adult",IF(Table1[[#This Row],[Age]]&lt;=60, "Middle Age","Old Age"))))</f>
        <v>Old Age</v>
      </c>
      <c r="D4778" t="s">
        <v>5050</v>
      </c>
      <c r="E4778" t="s">
        <v>50</v>
      </c>
      <c r="F4778" t="s">
        <v>36</v>
      </c>
      <c r="G4778" s="2">
        <v>44257</v>
      </c>
      <c r="H4778" s="1">
        <f>YEAR(Table1[[#This Row],[Date_of_Diagnosis]])</f>
        <v>2021</v>
      </c>
      <c r="I4778" t="s">
        <v>51</v>
      </c>
      <c r="J4778" t="s">
        <v>2</v>
      </c>
      <c r="K4778" t="b">
        <v>0</v>
      </c>
      <c r="L4778">
        <v>53</v>
      </c>
      <c r="M4778">
        <v>2</v>
      </c>
      <c r="N4778" t="s">
        <v>15</v>
      </c>
      <c r="O4778">
        <v>23</v>
      </c>
      <c r="P4778" t="str">
        <f>IF(Table1[[#This Row],[Survival_Time_Months]]&lt;12,"&lt;1 Year",IF(Table1[[#This Row],[Survival_Time_Months]]&lt;60,"1-5 Years","5+ Years"))</f>
        <v>1-5 Years</v>
      </c>
      <c r="Q4778" t="s">
        <v>14</v>
      </c>
      <c r="R4778" t="b">
        <v>0</v>
      </c>
      <c r="S4778" t="s">
        <v>17</v>
      </c>
    </row>
    <row r="4779" spans="1:19" x14ac:dyDescent="0.35">
      <c r="A4779" t="s">
        <v>4824</v>
      </c>
      <c r="B4779">
        <v>14</v>
      </c>
      <c r="C4779" t="str">
        <f>IF(Table1[[#This Row],[Age]]&lt;=10,"Child",IF(Table1[[#This Row],[Age]]&lt;=20,"Teen", IF(Table1[[#This Row],[Age]]&lt;=40, "Young Adult",IF(Table1[[#This Row],[Age]]&lt;=60, "Middle Age","Old Age"))))</f>
        <v>Teen</v>
      </c>
      <c r="D4779" t="s">
        <v>40</v>
      </c>
      <c r="E4779" t="s">
        <v>47</v>
      </c>
      <c r="F4779" t="s">
        <v>44</v>
      </c>
      <c r="G4779" s="2">
        <v>43663</v>
      </c>
      <c r="H4779" s="1">
        <f>YEAR(Table1[[#This Row],[Date_of_Diagnosis]])</f>
        <v>2019</v>
      </c>
      <c r="I4779" t="s">
        <v>42</v>
      </c>
      <c r="J4779" t="s">
        <v>45</v>
      </c>
      <c r="K4779" t="b">
        <v>0</v>
      </c>
      <c r="L4779">
        <v>48</v>
      </c>
      <c r="M4779">
        <v>13</v>
      </c>
      <c r="N4779" t="s">
        <v>9</v>
      </c>
      <c r="O4779">
        <v>54</v>
      </c>
      <c r="P4779" t="str">
        <f>IF(Table1[[#This Row],[Survival_Time_Months]]&lt;12,"&lt;1 Year",IF(Table1[[#This Row],[Survival_Time_Months]]&lt;60,"1-5 Years","5+ Years"))</f>
        <v>1-5 Years</v>
      </c>
      <c r="Q4779" t="s">
        <v>10</v>
      </c>
      <c r="R4779" t="b">
        <v>1</v>
      </c>
      <c r="S4779" t="s">
        <v>13</v>
      </c>
    </row>
    <row r="4780" spans="1:19" x14ac:dyDescent="0.35">
      <c r="A4780" t="s">
        <v>4825</v>
      </c>
      <c r="B4780">
        <v>29</v>
      </c>
      <c r="C4780" t="str">
        <f>IF(Table1[[#This Row],[Age]]&lt;=10,"Child",IF(Table1[[#This Row],[Age]]&lt;=20,"Teen", IF(Table1[[#This Row],[Age]]&lt;=40, "Young Adult",IF(Table1[[#This Row],[Age]]&lt;=60, "Middle Age","Old Age"))))</f>
        <v>Young Adult</v>
      </c>
      <c r="D4780" t="s">
        <v>5050</v>
      </c>
      <c r="E4780" t="s">
        <v>47</v>
      </c>
      <c r="F4780" t="s">
        <v>44</v>
      </c>
      <c r="G4780" s="2">
        <v>44021</v>
      </c>
      <c r="H4780" s="1">
        <f>YEAR(Table1[[#This Row],[Date_of_Diagnosis]])</f>
        <v>2020</v>
      </c>
      <c r="I4780" t="s">
        <v>48</v>
      </c>
      <c r="J4780" t="s">
        <v>45</v>
      </c>
      <c r="K4780" t="b">
        <v>0</v>
      </c>
      <c r="L4780">
        <v>37</v>
      </c>
      <c r="M4780">
        <v>19</v>
      </c>
      <c r="N4780" t="s">
        <v>9</v>
      </c>
      <c r="O4780">
        <v>18</v>
      </c>
      <c r="P4780" t="str">
        <f>IF(Table1[[#This Row],[Survival_Time_Months]]&lt;12,"&lt;1 Year",IF(Table1[[#This Row],[Survival_Time_Months]]&lt;60,"1-5 Years","5+ Years"))</f>
        <v>1-5 Years</v>
      </c>
      <c r="Q4780" t="s">
        <v>10</v>
      </c>
      <c r="R4780" t="b">
        <v>0</v>
      </c>
      <c r="S4780" t="s">
        <v>20</v>
      </c>
    </row>
    <row r="4781" spans="1:19" x14ac:dyDescent="0.35">
      <c r="A4781" t="s">
        <v>4826</v>
      </c>
      <c r="B4781">
        <v>12</v>
      </c>
      <c r="C4781" t="str">
        <f>IF(Table1[[#This Row],[Age]]&lt;=10,"Child",IF(Table1[[#This Row],[Age]]&lt;=20,"Teen", IF(Table1[[#This Row],[Age]]&lt;=40, "Young Adult",IF(Table1[[#This Row],[Age]]&lt;=60, "Middle Age","Old Age"))))</f>
        <v>Teen</v>
      </c>
      <c r="D4781" t="s">
        <v>5049</v>
      </c>
      <c r="E4781" t="s">
        <v>47</v>
      </c>
      <c r="F4781" t="s">
        <v>36</v>
      </c>
      <c r="G4781" s="2">
        <v>44881</v>
      </c>
      <c r="H4781" s="1">
        <f>YEAR(Table1[[#This Row],[Date_of_Diagnosis]])</f>
        <v>2022</v>
      </c>
      <c r="I4781" t="s">
        <v>37</v>
      </c>
      <c r="J4781" t="s">
        <v>45</v>
      </c>
      <c r="K4781" t="b">
        <v>1</v>
      </c>
      <c r="L4781">
        <v>0</v>
      </c>
      <c r="M4781">
        <v>16</v>
      </c>
      <c r="N4781" t="s">
        <v>15</v>
      </c>
      <c r="O4781">
        <v>28</v>
      </c>
      <c r="P4781" t="str">
        <f>IF(Table1[[#This Row],[Survival_Time_Months]]&lt;12,"&lt;1 Year",IF(Table1[[#This Row],[Survival_Time_Months]]&lt;60,"1-5 Years","5+ Years"))</f>
        <v>1-5 Years</v>
      </c>
      <c r="Q4781" t="s">
        <v>10</v>
      </c>
      <c r="R4781" t="b">
        <v>0</v>
      </c>
      <c r="S4781" t="s">
        <v>19</v>
      </c>
    </row>
    <row r="4782" spans="1:19" x14ac:dyDescent="0.35">
      <c r="A4782" t="s">
        <v>4827</v>
      </c>
      <c r="B4782">
        <v>49</v>
      </c>
      <c r="C4782" t="str">
        <f>IF(Table1[[#This Row],[Age]]&lt;=10,"Child",IF(Table1[[#This Row],[Age]]&lt;=20,"Teen", IF(Table1[[#This Row],[Age]]&lt;=40, "Young Adult",IF(Table1[[#This Row],[Age]]&lt;=60, "Middle Age","Old Age"))))</f>
        <v>Middle Age</v>
      </c>
      <c r="D4782" t="s">
        <v>40</v>
      </c>
      <c r="E4782" t="s">
        <v>50</v>
      </c>
      <c r="F4782" t="s">
        <v>44</v>
      </c>
      <c r="G4782" s="2">
        <v>43793</v>
      </c>
      <c r="H4782" s="1">
        <f>YEAR(Table1[[#This Row],[Date_of_Diagnosis]])</f>
        <v>2019</v>
      </c>
      <c r="I4782" t="s">
        <v>37</v>
      </c>
      <c r="J4782" t="s">
        <v>38</v>
      </c>
      <c r="K4782" t="b">
        <v>0</v>
      </c>
      <c r="L4782">
        <v>53</v>
      </c>
      <c r="M4782">
        <v>18</v>
      </c>
      <c r="N4782" t="s">
        <v>12</v>
      </c>
      <c r="O4782">
        <v>9</v>
      </c>
      <c r="P4782" t="str">
        <f>IF(Table1[[#This Row],[Survival_Time_Months]]&lt;12,"&lt;1 Year",IF(Table1[[#This Row],[Survival_Time_Months]]&lt;60,"1-5 Years","5+ Years"))</f>
        <v>&lt;1 Year</v>
      </c>
      <c r="Q4782" t="s">
        <v>14</v>
      </c>
      <c r="R4782" t="b">
        <v>1</v>
      </c>
      <c r="S4782" t="s">
        <v>11</v>
      </c>
    </row>
    <row r="4783" spans="1:19" x14ac:dyDescent="0.35">
      <c r="A4783" t="s">
        <v>4828</v>
      </c>
      <c r="B4783">
        <v>58</v>
      </c>
      <c r="C4783" t="str">
        <f>IF(Table1[[#This Row],[Age]]&lt;=10,"Child",IF(Table1[[#This Row],[Age]]&lt;=20,"Teen", IF(Table1[[#This Row],[Age]]&lt;=40, "Young Adult",IF(Table1[[#This Row],[Age]]&lt;=60, "Middle Age","Old Age"))))</f>
        <v>Middle Age</v>
      </c>
      <c r="D4783" t="s">
        <v>5050</v>
      </c>
      <c r="E4783" t="s">
        <v>47</v>
      </c>
      <c r="F4783" t="s">
        <v>44</v>
      </c>
      <c r="G4783" s="2">
        <v>44122</v>
      </c>
      <c r="H4783" s="1">
        <f>YEAR(Table1[[#This Row],[Date_of_Diagnosis]])</f>
        <v>2020</v>
      </c>
      <c r="I4783" t="s">
        <v>48</v>
      </c>
      <c r="J4783" t="s">
        <v>38</v>
      </c>
      <c r="K4783" t="b">
        <v>0</v>
      </c>
      <c r="L4783">
        <v>19</v>
      </c>
      <c r="M4783">
        <v>10</v>
      </c>
      <c r="N4783" t="s">
        <v>12</v>
      </c>
      <c r="O4783">
        <v>59</v>
      </c>
      <c r="P4783" t="str">
        <f>IF(Table1[[#This Row],[Survival_Time_Months]]&lt;12,"&lt;1 Year",IF(Table1[[#This Row],[Survival_Time_Months]]&lt;60,"1-5 Years","5+ Years"))</f>
        <v>1-5 Years</v>
      </c>
      <c r="Q4783" t="s">
        <v>14</v>
      </c>
      <c r="R4783" t="b">
        <v>0</v>
      </c>
      <c r="S4783" t="s">
        <v>19</v>
      </c>
    </row>
    <row r="4784" spans="1:19" x14ac:dyDescent="0.35">
      <c r="A4784" t="s">
        <v>4829</v>
      </c>
      <c r="B4784">
        <v>81</v>
      </c>
      <c r="C4784" t="str">
        <f>IF(Table1[[#This Row],[Age]]&lt;=10,"Child",IF(Table1[[#This Row],[Age]]&lt;=20,"Teen", IF(Table1[[#This Row],[Age]]&lt;=40, "Young Adult",IF(Table1[[#This Row],[Age]]&lt;=60, "Middle Age","Old Age"))))</f>
        <v>Old Age</v>
      </c>
      <c r="D4784" t="s">
        <v>40</v>
      </c>
      <c r="E4784" t="s">
        <v>47</v>
      </c>
      <c r="F4784" t="s">
        <v>44</v>
      </c>
      <c r="G4784" s="2">
        <v>44786</v>
      </c>
      <c r="H4784" s="1">
        <f>YEAR(Table1[[#This Row],[Date_of_Diagnosis]])</f>
        <v>2022</v>
      </c>
      <c r="I4784" t="s">
        <v>51</v>
      </c>
      <c r="J4784" t="s">
        <v>45</v>
      </c>
      <c r="K4784" t="b">
        <v>0</v>
      </c>
      <c r="L4784">
        <v>26</v>
      </c>
      <c r="M4784">
        <v>9</v>
      </c>
      <c r="N4784" t="s">
        <v>9</v>
      </c>
      <c r="O4784">
        <v>82</v>
      </c>
      <c r="P4784" t="str">
        <f>IF(Table1[[#This Row],[Survival_Time_Months]]&lt;12,"&lt;1 Year",IF(Table1[[#This Row],[Survival_Time_Months]]&lt;60,"1-5 Years","5+ Years"))</f>
        <v>5+ Years</v>
      </c>
      <c r="Q4784" t="s">
        <v>10</v>
      </c>
      <c r="R4784" t="b">
        <v>0</v>
      </c>
      <c r="S4784" t="s">
        <v>17</v>
      </c>
    </row>
    <row r="4785" spans="1:19" x14ac:dyDescent="0.35">
      <c r="A4785" t="s">
        <v>4830</v>
      </c>
      <c r="B4785">
        <v>53</v>
      </c>
      <c r="C4785" t="str">
        <f>IF(Table1[[#This Row],[Age]]&lt;=10,"Child",IF(Table1[[#This Row],[Age]]&lt;=20,"Teen", IF(Table1[[#This Row],[Age]]&lt;=40, "Young Adult",IF(Table1[[#This Row],[Age]]&lt;=60, "Middle Age","Old Age"))))</f>
        <v>Middle Age</v>
      </c>
      <c r="D4785" t="s">
        <v>40</v>
      </c>
      <c r="E4785" t="s">
        <v>47</v>
      </c>
      <c r="F4785" t="s">
        <v>41</v>
      </c>
      <c r="G4785" s="2">
        <v>44766</v>
      </c>
      <c r="H4785" s="1">
        <f>YEAR(Table1[[#This Row],[Date_of_Diagnosis]])</f>
        <v>2022</v>
      </c>
      <c r="I4785" t="s">
        <v>48</v>
      </c>
      <c r="J4785" t="s">
        <v>2</v>
      </c>
      <c r="K4785" t="b">
        <v>0</v>
      </c>
      <c r="L4785">
        <v>62</v>
      </c>
      <c r="M4785">
        <v>3</v>
      </c>
      <c r="N4785" t="s">
        <v>9</v>
      </c>
      <c r="O4785">
        <v>12</v>
      </c>
      <c r="P4785" t="str">
        <f>IF(Table1[[#This Row],[Survival_Time_Months]]&lt;12,"&lt;1 Year",IF(Table1[[#This Row],[Survival_Time_Months]]&lt;60,"1-5 Years","5+ Years"))</f>
        <v>1-5 Years</v>
      </c>
      <c r="Q4785" t="s">
        <v>10</v>
      </c>
      <c r="R4785" t="b">
        <v>1</v>
      </c>
      <c r="S4785" t="s">
        <v>11</v>
      </c>
    </row>
    <row r="4786" spans="1:19" x14ac:dyDescent="0.35">
      <c r="A4786" t="s">
        <v>4831</v>
      </c>
      <c r="B4786">
        <v>66</v>
      </c>
      <c r="C4786" t="str">
        <f>IF(Table1[[#This Row],[Age]]&lt;=10,"Child",IF(Table1[[#This Row],[Age]]&lt;=20,"Teen", IF(Table1[[#This Row],[Age]]&lt;=40, "Young Adult",IF(Table1[[#This Row],[Age]]&lt;=60, "Middle Age","Old Age"))))</f>
        <v>Old Age</v>
      </c>
      <c r="D4786" t="s">
        <v>40</v>
      </c>
      <c r="E4786" t="s">
        <v>47</v>
      </c>
      <c r="F4786" t="s">
        <v>44</v>
      </c>
      <c r="G4786" s="2">
        <v>45074</v>
      </c>
      <c r="H4786" s="1">
        <f>YEAR(Table1[[#This Row],[Date_of_Diagnosis]])</f>
        <v>2023</v>
      </c>
      <c r="I4786" t="s">
        <v>51</v>
      </c>
      <c r="J4786" t="s">
        <v>45</v>
      </c>
      <c r="K4786" t="b">
        <v>0</v>
      </c>
      <c r="L4786">
        <v>45</v>
      </c>
      <c r="M4786">
        <v>10</v>
      </c>
      <c r="N4786" t="s">
        <v>12</v>
      </c>
      <c r="O4786">
        <v>4</v>
      </c>
      <c r="P4786" t="str">
        <f>IF(Table1[[#This Row],[Survival_Time_Months]]&lt;12,"&lt;1 Year",IF(Table1[[#This Row],[Survival_Time_Months]]&lt;60,"1-5 Years","5+ Years"))</f>
        <v>&lt;1 Year</v>
      </c>
      <c r="Q4786" t="s">
        <v>10</v>
      </c>
      <c r="R4786" t="b">
        <v>1</v>
      </c>
      <c r="S4786" t="s">
        <v>16</v>
      </c>
    </row>
    <row r="4787" spans="1:19" x14ac:dyDescent="0.35">
      <c r="A4787" t="s">
        <v>4832</v>
      </c>
      <c r="B4787">
        <v>4</v>
      </c>
      <c r="C4787" t="str">
        <f>IF(Table1[[#This Row],[Age]]&lt;=10,"Child",IF(Table1[[#This Row],[Age]]&lt;=20,"Teen", IF(Table1[[#This Row],[Age]]&lt;=40, "Young Adult",IF(Table1[[#This Row],[Age]]&lt;=60, "Middle Age","Old Age"))))</f>
        <v>Child</v>
      </c>
      <c r="D4787" t="s">
        <v>5050</v>
      </c>
      <c r="E4787" t="s">
        <v>47</v>
      </c>
      <c r="F4787" t="s">
        <v>44</v>
      </c>
      <c r="G4787" s="2">
        <v>43683</v>
      </c>
      <c r="H4787" s="1">
        <f>YEAR(Table1[[#This Row],[Date_of_Diagnosis]])</f>
        <v>2019</v>
      </c>
      <c r="I4787" t="s">
        <v>51</v>
      </c>
      <c r="J4787" t="s">
        <v>38</v>
      </c>
      <c r="K4787" t="b">
        <v>0</v>
      </c>
      <c r="L4787">
        <v>43</v>
      </c>
      <c r="M4787">
        <v>18</v>
      </c>
      <c r="N4787" t="s">
        <v>12</v>
      </c>
      <c r="O4787">
        <v>91</v>
      </c>
      <c r="P4787" t="str">
        <f>IF(Table1[[#This Row],[Survival_Time_Months]]&lt;12,"&lt;1 Year",IF(Table1[[#This Row],[Survival_Time_Months]]&lt;60,"1-5 Years","5+ Years"))</f>
        <v>5+ Years</v>
      </c>
      <c r="Q4787" t="s">
        <v>10</v>
      </c>
      <c r="R4787" t="b">
        <v>1</v>
      </c>
      <c r="S4787" t="s">
        <v>20</v>
      </c>
    </row>
    <row r="4788" spans="1:19" x14ac:dyDescent="0.35">
      <c r="A4788" t="s">
        <v>4833</v>
      </c>
      <c r="B4788">
        <v>13</v>
      </c>
      <c r="C4788" t="str">
        <f>IF(Table1[[#This Row],[Age]]&lt;=10,"Child",IF(Table1[[#This Row],[Age]]&lt;=20,"Teen", IF(Table1[[#This Row],[Age]]&lt;=40, "Young Adult",IF(Table1[[#This Row],[Age]]&lt;=60, "Middle Age","Old Age"))))</f>
        <v>Teen</v>
      </c>
      <c r="D4788" t="s">
        <v>40</v>
      </c>
      <c r="E4788" t="s">
        <v>47</v>
      </c>
      <c r="F4788" t="s">
        <v>36</v>
      </c>
      <c r="G4788" s="2">
        <v>44477</v>
      </c>
      <c r="H4788" s="1">
        <f>YEAR(Table1[[#This Row],[Date_of_Diagnosis]])</f>
        <v>2021</v>
      </c>
      <c r="I4788" t="s">
        <v>37</v>
      </c>
      <c r="J4788" t="s">
        <v>38</v>
      </c>
      <c r="K4788" t="b">
        <v>0</v>
      </c>
      <c r="L4788">
        <v>37</v>
      </c>
      <c r="M4788">
        <v>11</v>
      </c>
      <c r="N4788" t="s">
        <v>15</v>
      </c>
      <c r="O4788">
        <v>7</v>
      </c>
      <c r="P4788" t="str">
        <f>IF(Table1[[#This Row],[Survival_Time_Months]]&lt;12,"&lt;1 Year",IF(Table1[[#This Row],[Survival_Time_Months]]&lt;60,"1-5 Years","5+ Years"))</f>
        <v>&lt;1 Year</v>
      </c>
      <c r="Q4788" t="s">
        <v>10</v>
      </c>
      <c r="R4788" t="b">
        <v>0</v>
      </c>
      <c r="S4788" t="s">
        <v>22</v>
      </c>
    </row>
    <row r="4789" spans="1:19" x14ac:dyDescent="0.35">
      <c r="A4789" t="s">
        <v>4834</v>
      </c>
      <c r="B4789">
        <v>53</v>
      </c>
      <c r="C4789" t="str">
        <f>IF(Table1[[#This Row],[Age]]&lt;=10,"Child",IF(Table1[[#This Row],[Age]]&lt;=20,"Teen", IF(Table1[[#This Row],[Age]]&lt;=40, "Young Adult",IF(Table1[[#This Row],[Age]]&lt;=60, "Middle Age","Old Age"))))</f>
        <v>Middle Age</v>
      </c>
      <c r="D4789" t="s">
        <v>5050</v>
      </c>
      <c r="E4789" t="s">
        <v>35</v>
      </c>
      <c r="F4789" t="s">
        <v>44</v>
      </c>
      <c r="G4789" s="2">
        <v>44820</v>
      </c>
      <c r="H4789" s="1">
        <f>YEAR(Table1[[#This Row],[Date_of_Diagnosis]])</f>
        <v>2022</v>
      </c>
      <c r="I4789" t="s">
        <v>48</v>
      </c>
      <c r="J4789" t="s">
        <v>38</v>
      </c>
      <c r="K4789" t="b">
        <v>0</v>
      </c>
      <c r="L4789">
        <v>13</v>
      </c>
      <c r="M4789">
        <v>2</v>
      </c>
      <c r="N4789" t="s">
        <v>12</v>
      </c>
      <c r="O4789">
        <v>76</v>
      </c>
      <c r="P4789" t="str">
        <f>IF(Table1[[#This Row],[Survival_Time_Months]]&lt;12,"&lt;1 Year",IF(Table1[[#This Row],[Survival_Time_Months]]&lt;60,"1-5 Years","5+ Years"))</f>
        <v>5+ Years</v>
      </c>
      <c r="Q4789" t="s">
        <v>10</v>
      </c>
      <c r="R4789" t="b">
        <v>0</v>
      </c>
      <c r="S4789" t="s">
        <v>13</v>
      </c>
    </row>
    <row r="4790" spans="1:19" x14ac:dyDescent="0.35">
      <c r="A4790" t="s">
        <v>4835</v>
      </c>
      <c r="B4790">
        <v>69</v>
      </c>
      <c r="C4790" t="str">
        <f>IF(Table1[[#This Row],[Age]]&lt;=10,"Child",IF(Table1[[#This Row],[Age]]&lt;=20,"Teen", IF(Table1[[#This Row],[Age]]&lt;=40, "Young Adult",IF(Table1[[#This Row],[Age]]&lt;=60, "Middle Age","Old Age"))))</f>
        <v>Old Age</v>
      </c>
      <c r="D4790" t="s">
        <v>40</v>
      </c>
      <c r="E4790" t="s">
        <v>47</v>
      </c>
      <c r="F4790" t="s">
        <v>44</v>
      </c>
      <c r="G4790" s="2">
        <v>45468</v>
      </c>
      <c r="H4790" s="1">
        <f>YEAR(Table1[[#This Row],[Date_of_Diagnosis]])</f>
        <v>2024</v>
      </c>
      <c r="I4790" t="s">
        <v>48</v>
      </c>
      <c r="J4790" t="s">
        <v>2</v>
      </c>
      <c r="K4790" t="b">
        <v>1</v>
      </c>
      <c r="L4790">
        <v>36</v>
      </c>
      <c r="M4790">
        <v>15</v>
      </c>
      <c r="N4790" t="s">
        <v>15</v>
      </c>
      <c r="O4790">
        <v>39</v>
      </c>
      <c r="P4790" t="str">
        <f>IF(Table1[[#This Row],[Survival_Time_Months]]&lt;12,"&lt;1 Year",IF(Table1[[#This Row],[Survival_Time_Months]]&lt;60,"1-5 Years","5+ Years"))</f>
        <v>1-5 Years</v>
      </c>
      <c r="Q4790" t="s">
        <v>14</v>
      </c>
      <c r="R4790" t="b">
        <v>0</v>
      </c>
      <c r="S4790" t="s">
        <v>18</v>
      </c>
    </row>
    <row r="4791" spans="1:19" x14ac:dyDescent="0.35">
      <c r="A4791" t="s">
        <v>4836</v>
      </c>
      <c r="B4791">
        <v>23</v>
      </c>
      <c r="C4791" t="str">
        <f>IF(Table1[[#This Row],[Age]]&lt;=10,"Child",IF(Table1[[#This Row],[Age]]&lt;=20,"Teen", IF(Table1[[#This Row],[Age]]&lt;=40, "Young Adult",IF(Table1[[#This Row],[Age]]&lt;=60, "Middle Age","Old Age"))))</f>
        <v>Young Adult</v>
      </c>
      <c r="D4791" t="s">
        <v>5049</v>
      </c>
      <c r="E4791" t="s">
        <v>50</v>
      </c>
      <c r="F4791" t="s">
        <v>36</v>
      </c>
      <c r="G4791" s="2">
        <v>44352</v>
      </c>
      <c r="H4791" s="1">
        <f>YEAR(Table1[[#This Row],[Date_of_Diagnosis]])</f>
        <v>2021</v>
      </c>
      <c r="I4791" t="s">
        <v>37</v>
      </c>
      <c r="J4791" t="s">
        <v>45</v>
      </c>
      <c r="K4791" t="b">
        <v>0</v>
      </c>
      <c r="L4791">
        <v>20</v>
      </c>
      <c r="M4791">
        <v>0</v>
      </c>
      <c r="N4791" t="s">
        <v>9</v>
      </c>
      <c r="O4791">
        <v>81</v>
      </c>
      <c r="P4791" t="str">
        <f>IF(Table1[[#This Row],[Survival_Time_Months]]&lt;12,"&lt;1 Year",IF(Table1[[#This Row],[Survival_Time_Months]]&lt;60,"1-5 Years","5+ Years"))</f>
        <v>5+ Years</v>
      </c>
      <c r="Q4791" t="s">
        <v>14</v>
      </c>
      <c r="R4791" t="b">
        <v>0</v>
      </c>
      <c r="S4791" t="s">
        <v>23</v>
      </c>
    </row>
    <row r="4792" spans="1:19" x14ac:dyDescent="0.35">
      <c r="A4792" t="s">
        <v>4837</v>
      </c>
      <c r="B4792">
        <v>2</v>
      </c>
      <c r="C4792" t="str">
        <f>IF(Table1[[#This Row],[Age]]&lt;=10,"Child",IF(Table1[[#This Row],[Age]]&lt;=20,"Teen", IF(Table1[[#This Row],[Age]]&lt;=40, "Young Adult",IF(Table1[[#This Row],[Age]]&lt;=60, "Middle Age","Old Age"))))</f>
        <v>Child</v>
      </c>
      <c r="D4792" t="s">
        <v>40</v>
      </c>
      <c r="E4792" t="s">
        <v>50</v>
      </c>
      <c r="F4792" t="s">
        <v>41</v>
      </c>
      <c r="G4792" s="2">
        <v>44669</v>
      </c>
      <c r="H4792" s="1">
        <f>YEAR(Table1[[#This Row],[Date_of_Diagnosis]])</f>
        <v>2022</v>
      </c>
      <c r="I4792" t="s">
        <v>42</v>
      </c>
      <c r="J4792" t="s">
        <v>45</v>
      </c>
      <c r="K4792" t="b">
        <v>1</v>
      </c>
      <c r="L4792">
        <v>36</v>
      </c>
      <c r="M4792">
        <v>12</v>
      </c>
      <c r="N4792" t="s">
        <v>12</v>
      </c>
      <c r="O4792">
        <v>42</v>
      </c>
      <c r="P4792" t="str">
        <f>IF(Table1[[#This Row],[Survival_Time_Months]]&lt;12,"&lt;1 Year",IF(Table1[[#This Row],[Survival_Time_Months]]&lt;60,"1-5 Years","5+ Years"))</f>
        <v>1-5 Years</v>
      </c>
      <c r="Q4792" t="s">
        <v>14</v>
      </c>
      <c r="R4792" t="b">
        <v>1</v>
      </c>
      <c r="S4792" t="s">
        <v>16</v>
      </c>
    </row>
    <row r="4793" spans="1:19" x14ac:dyDescent="0.35">
      <c r="A4793" t="s">
        <v>4838</v>
      </c>
      <c r="B4793">
        <v>2</v>
      </c>
      <c r="C4793" t="str">
        <f>IF(Table1[[#This Row],[Age]]&lt;=10,"Child",IF(Table1[[#This Row],[Age]]&lt;=20,"Teen", IF(Table1[[#This Row],[Age]]&lt;=40, "Young Adult",IF(Table1[[#This Row],[Age]]&lt;=60, "Middle Age","Old Age"))))</f>
        <v>Child</v>
      </c>
      <c r="D4793" t="s">
        <v>40</v>
      </c>
      <c r="E4793" t="s">
        <v>50</v>
      </c>
      <c r="F4793" t="s">
        <v>44</v>
      </c>
      <c r="G4793" s="2">
        <v>43776</v>
      </c>
      <c r="H4793" s="1">
        <f>YEAR(Table1[[#This Row],[Date_of_Diagnosis]])</f>
        <v>2019</v>
      </c>
      <c r="I4793" t="s">
        <v>48</v>
      </c>
      <c r="J4793" t="s">
        <v>45</v>
      </c>
      <c r="K4793" t="b">
        <v>1</v>
      </c>
      <c r="L4793">
        <v>68</v>
      </c>
      <c r="M4793">
        <v>3</v>
      </c>
      <c r="N4793" t="s">
        <v>15</v>
      </c>
      <c r="O4793">
        <v>2</v>
      </c>
      <c r="P4793" t="str">
        <f>IF(Table1[[#This Row],[Survival_Time_Months]]&lt;12,"&lt;1 Year",IF(Table1[[#This Row],[Survival_Time_Months]]&lt;60,"1-5 Years","5+ Years"))</f>
        <v>&lt;1 Year</v>
      </c>
      <c r="Q4793" t="s">
        <v>14</v>
      </c>
      <c r="R4793" t="b">
        <v>1</v>
      </c>
      <c r="S4793" t="s">
        <v>23</v>
      </c>
    </row>
    <row r="4794" spans="1:19" x14ac:dyDescent="0.35">
      <c r="A4794" t="s">
        <v>4839</v>
      </c>
      <c r="B4794">
        <v>35</v>
      </c>
      <c r="C4794" t="str">
        <f>IF(Table1[[#This Row],[Age]]&lt;=10,"Child",IF(Table1[[#This Row],[Age]]&lt;=20,"Teen", IF(Table1[[#This Row],[Age]]&lt;=40, "Young Adult",IF(Table1[[#This Row],[Age]]&lt;=60, "Middle Age","Old Age"))))</f>
        <v>Young Adult</v>
      </c>
      <c r="D4794" t="s">
        <v>5050</v>
      </c>
      <c r="E4794" t="s">
        <v>47</v>
      </c>
      <c r="F4794" t="s">
        <v>36</v>
      </c>
      <c r="G4794" s="2">
        <v>44033</v>
      </c>
      <c r="H4794" s="1">
        <f>YEAR(Table1[[#This Row],[Date_of_Diagnosis]])</f>
        <v>2020</v>
      </c>
      <c r="I4794" t="s">
        <v>37</v>
      </c>
      <c r="J4794" t="s">
        <v>2</v>
      </c>
      <c r="K4794" t="b">
        <v>0</v>
      </c>
      <c r="L4794">
        <v>53</v>
      </c>
      <c r="M4794">
        <v>1</v>
      </c>
      <c r="N4794" t="s">
        <v>15</v>
      </c>
      <c r="O4794">
        <v>24</v>
      </c>
      <c r="P4794" t="str">
        <f>IF(Table1[[#This Row],[Survival_Time_Months]]&lt;12,"&lt;1 Year",IF(Table1[[#This Row],[Survival_Time_Months]]&lt;60,"1-5 Years","5+ Years"))</f>
        <v>1-5 Years</v>
      </c>
      <c r="Q4794" t="s">
        <v>10</v>
      </c>
      <c r="R4794" t="b">
        <v>1</v>
      </c>
      <c r="S4794" t="s">
        <v>18</v>
      </c>
    </row>
    <row r="4795" spans="1:19" x14ac:dyDescent="0.35">
      <c r="A4795" t="s">
        <v>4840</v>
      </c>
      <c r="B4795">
        <v>5</v>
      </c>
      <c r="C4795" t="str">
        <f>IF(Table1[[#This Row],[Age]]&lt;=10,"Child",IF(Table1[[#This Row],[Age]]&lt;=20,"Teen", IF(Table1[[#This Row],[Age]]&lt;=40, "Young Adult",IF(Table1[[#This Row],[Age]]&lt;=60, "Middle Age","Old Age"))))</f>
        <v>Child</v>
      </c>
      <c r="D4795" t="s">
        <v>40</v>
      </c>
      <c r="E4795" t="s">
        <v>50</v>
      </c>
      <c r="F4795" t="s">
        <v>36</v>
      </c>
      <c r="G4795" s="2">
        <v>45258</v>
      </c>
      <c r="H4795" s="1">
        <f>YEAR(Table1[[#This Row],[Date_of_Diagnosis]])</f>
        <v>2023</v>
      </c>
      <c r="I4795" t="s">
        <v>37</v>
      </c>
      <c r="J4795" t="s">
        <v>38</v>
      </c>
      <c r="K4795" t="b">
        <v>0</v>
      </c>
      <c r="L4795">
        <v>25</v>
      </c>
      <c r="M4795">
        <v>12</v>
      </c>
      <c r="N4795" t="s">
        <v>12</v>
      </c>
      <c r="O4795">
        <v>14</v>
      </c>
      <c r="P4795" t="str">
        <f>IF(Table1[[#This Row],[Survival_Time_Months]]&lt;12,"&lt;1 Year",IF(Table1[[#This Row],[Survival_Time_Months]]&lt;60,"1-5 Years","5+ Years"))</f>
        <v>1-5 Years</v>
      </c>
      <c r="Q4795" t="s">
        <v>14</v>
      </c>
      <c r="R4795" t="b">
        <v>0</v>
      </c>
      <c r="S4795" t="s">
        <v>16</v>
      </c>
    </row>
    <row r="4796" spans="1:19" x14ac:dyDescent="0.35">
      <c r="A4796" t="s">
        <v>4841</v>
      </c>
      <c r="B4796">
        <v>79</v>
      </c>
      <c r="C4796" t="str">
        <f>IF(Table1[[#This Row],[Age]]&lt;=10,"Child",IF(Table1[[#This Row],[Age]]&lt;=20,"Teen", IF(Table1[[#This Row],[Age]]&lt;=40, "Young Adult",IF(Table1[[#This Row],[Age]]&lt;=60, "Middle Age","Old Age"))))</f>
        <v>Old Age</v>
      </c>
      <c r="D4796" t="s">
        <v>5050</v>
      </c>
      <c r="E4796" t="s">
        <v>50</v>
      </c>
      <c r="F4796" t="s">
        <v>44</v>
      </c>
      <c r="G4796" s="2">
        <v>45101</v>
      </c>
      <c r="H4796" s="1">
        <f>YEAR(Table1[[#This Row],[Date_of_Diagnosis]])</f>
        <v>2023</v>
      </c>
      <c r="I4796" t="s">
        <v>37</v>
      </c>
      <c r="J4796" t="s">
        <v>2</v>
      </c>
      <c r="K4796" t="b">
        <v>1</v>
      </c>
      <c r="L4796">
        <v>38</v>
      </c>
      <c r="M4796">
        <v>15</v>
      </c>
      <c r="N4796" t="s">
        <v>15</v>
      </c>
      <c r="O4796">
        <v>90</v>
      </c>
      <c r="P4796" t="str">
        <f>IF(Table1[[#This Row],[Survival_Time_Months]]&lt;12,"&lt;1 Year",IF(Table1[[#This Row],[Survival_Time_Months]]&lt;60,"1-5 Years","5+ Years"))</f>
        <v>5+ Years</v>
      </c>
      <c r="Q4796" t="s">
        <v>10</v>
      </c>
      <c r="R4796" t="b">
        <v>0</v>
      </c>
      <c r="S4796" t="s">
        <v>17</v>
      </c>
    </row>
    <row r="4797" spans="1:19" x14ac:dyDescent="0.35">
      <c r="A4797" t="s">
        <v>4842</v>
      </c>
      <c r="B4797">
        <v>19</v>
      </c>
      <c r="C4797" t="str">
        <f>IF(Table1[[#This Row],[Age]]&lt;=10,"Child",IF(Table1[[#This Row],[Age]]&lt;=20,"Teen", IF(Table1[[#This Row],[Age]]&lt;=40, "Young Adult",IF(Table1[[#This Row],[Age]]&lt;=60, "Middle Age","Old Age"))))</f>
        <v>Teen</v>
      </c>
      <c r="D4797" t="s">
        <v>5050</v>
      </c>
      <c r="E4797" t="s">
        <v>50</v>
      </c>
      <c r="F4797" t="s">
        <v>44</v>
      </c>
      <c r="G4797" s="2">
        <v>44215</v>
      </c>
      <c r="H4797" s="1">
        <f>YEAR(Table1[[#This Row],[Date_of_Diagnosis]])</f>
        <v>2021</v>
      </c>
      <c r="I4797" t="s">
        <v>42</v>
      </c>
      <c r="J4797" t="s">
        <v>38</v>
      </c>
      <c r="K4797" t="b">
        <v>0</v>
      </c>
      <c r="L4797">
        <v>41</v>
      </c>
      <c r="M4797">
        <v>6</v>
      </c>
      <c r="N4797" t="s">
        <v>12</v>
      </c>
      <c r="O4797">
        <v>34</v>
      </c>
      <c r="P4797" t="str">
        <f>IF(Table1[[#This Row],[Survival_Time_Months]]&lt;12,"&lt;1 Year",IF(Table1[[#This Row],[Survival_Time_Months]]&lt;60,"1-5 Years","5+ Years"))</f>
        <v>1-5 Years</v>
      </c>
      <c r="Q4797" t="s">
        <v>14</v>
      </c>
      <c r="R4797" t="b">
        <v>1</v>
      </c>
      <c r="S4797" t="s">
        <v>20</v>
      </c>
    </row>
    <row r="4798" spans="1:19" x14ac:dyDescent="0.35">
      <c r="A4798" t="s">
        <v>4843</v>
      </c>
      <c r="B4798">
        <v>42</v>
      </c>
      <c r="C4798" t="str">
        <f>IF(Table1[[#This Row],[Age]]&lt;=10,"Child",IF(Table1[[#This Row],[Age]]&lt;=20,"Teen", IF(Table1[[#This Row],[Age]]&lt;=40, "Young Adult",IF(Table1[[#This Row],[Age]]&lt;=60, "Middle Age","Old Age"))))</f>
        <v>Middle Age</v>
      </c>
      <c r="D4798" t="s">
        <v>5050</v>
      </c>
      <c r="E4798" t="s">
        <v>35</v>
      </c>
      <c r="F4798" t="s">
        <v>41</v>
      </c>
      <c r="G4798" s="2">
        <v>45583</v>
      </c>
      <c r="H4798" s="1">
        <f>YEAR(Table1[[#This Row],[Date_of_Diagnosis]])</f>
        <v>2024</v>
      </c>
      <c r="I4798" t="s">
        <v>51</v>
      </c>
      <c r="J4798" t="s">
        <v>2</v>
      </c>
      <c r="K4798" t="b">
        <v>0</v>
      </c>
      <c r="L4798">
        <v>56</v>
      </c>
      <c r="M4798">
        <v>9</v>
      </c>
      <c r="N4798" t="s">
        <v>12</v>
      </c>
      <c r="O4798">
        <v>51</v>
      </c>
      <c r="P4798" t="str">
        <f>IF(Table1[[#This Row],[Survival_Time_Months]]&lt;12,"&lt;1 Year",IF(Table1[[#This Row],[Survival_Time_Months]]&lt;60,"1-5 Years","5+ Years"))</f>
        <v>1-5 Years</v>
      </c>
      <c r="Q4798" t="s">
        <v>14</v>
      </c>
      <c r="R4798" t="b">
        <v>1</v>
      </c>
      <c r="S4798" t="s">
        <v>17</v>
      </c>
    </row>
    <row r="4799" spans="1:19" x14ac:dyDescent="0.35">
      <c r="A4799" t="s">
        <v>4844</v>
      </c>
      <c r="B4799">
        <v>63</v>
      </c>
      <c r="C4799" t="str">
        <f>IF(Table1[[#This Row],[Age]]&lt;=10,"Child",IF(Table1[[#This Row],[Age]]&lt;=20,"Teen", IF(Table1[[#This Row],[Age]]&lt;=40, "Young Adult",IF(Table1[[#This Row],[Age]]&lt;=60, "Middle Age","Old Age"))))</f>
        <v>Old Age</v>
      </c>
      <c r="D4799" t="s">
        <v>5049</v>
      </c>
      <c r="E4799" t="s">
        <v>35</v>
      </c>
      <c r="F4799" t="s">
        <v>36</v>
      </c>
      <c r="G4799" s="2">
        <v>44830</v>
      </c>
      <c r="H4799" s="1">
        <f>YEAR(Table1[[#This Row],[Date_of_Diagnosis]])</f>
        <v>2022</v>
      </c>
      <c r="I4799" t="s">
        <v>42</v>
      </c>
      <c r="J4799" t="s">
        <v>45</v>
      </c>
      <c r="K4799" t="b">
        <v>1</v>
      </c>
      <c r="L4799">
        <v>66</v>
      </c>
      <c r="M4799">
        <v>4</v>
      </c>
      <c r="N4799" t="s">
        <v>9</v>
      </c>
      <c r="O4799">
        <v>48</v>
      </c>
      <c r="P4799" t="str">
        <f>IF(Table1[[#This Row],[Survival_Time_Months]]&lt;12,"&lt;1 Year",IF(Table1[[#This Row],[Survival_Time_Months]]&lt;60,"1-5 Years","5+ Years"))</f>
        <v>1-5 Years</v>
      </c>
      <c r="Q4799" t="s">
        <v>14</v>
      </c>
      <c r="R4799" t="b">
        <v>0</v>
      </c>
      <c r="S4799" t="s">
        <v>13</v>
      </c>
    </row>
    <row r="4800" spans="1:19" x14ac:dyDescent="0.35">
      <c r="A4800" t="s">
        <v>4845</v>
      </c>
      <c r="B4800">
        <v>41</v>
      </c>
      <c r="C4800" t="str">
        <f>IF(Table1[[#This Row],[Age]]&lt;=10,"Child",IF(Table1[[#This Row],[Age]]&lt;=20,"Teen", IF(Table1[[#This Row],[Age]]&lt;=40, "Young Adult",IF(Table1[[#This Row],[Age]]&lt;=60, "Middle Age","Old Age"))))</f>
        <v>Middle Age</v>
      </c>
      <c r="D4800" t="s">
        <v>40</v>
      </c>
      <c r="E4800" t="s">
        <v>47</v>
      </c>
      <c r="F4800" t="s">
        <v>36</v>
      </c>
      <c r="G4800" s="2">
        <v>44086</v>
      </c>
      <c r="H4800" s="1">
        <f>YEAR(Table1[[#This Row],[Date_of_Diagnosis]])</f>
        <v>2020</v>
      </c>
      <c r="I4800" t="s">
        <v>48</v>
      </c>
      <c r="J4800" t="s">
        <v>2</v>
      </c>
      <c r="K4800" t="b">
        <v>1</v>
      </c>
      <c r="L4800">
        <v>36</v>
      </c>
      <c r="M4800">
        <v>20</v>
      </c>
      <c r="N4800" t="s">
        <v>9</v>
      </c>
      <c r="O4800">
        <v>19</v>
      </c>
      <c r="P4800" t="str">
        <f>IF(Table1[[#This Row],[Survival_Time_Months]]&lt;12,"&lt;1 Year",IF(Table1[[#This Row],[Survival_Time_Months]]&lt;60,"1-5 Years","5+ Years"))</f>
        <v>1-5 Years</v>
      </c>
      <c r="Q4800" t="s">
        <v>10</v>
      </c>
      <c r="R4800" t="b">
        <v>1</v>
      </c>
      <c r="S4800" t="s">
        <v>16</v>
      </c>
    </row>
    <row r="4801" spans="1:19" x14ac:dyDescent="0.35">
      <c r="A4801" t="s">
        <v>4846</v>
      </c>
      <c r="B4801">
        <v>54</v>
      </c>
      <c r="C4801" t="str">
        <f>IF(Table1[[#This Row],[Age]]&lt;=10,"Child",IF(Table1[[#This Row],[Age]]&lt;=20,"Teen", IF(Table1[[#This Row],[Age]]&lt;=40, "Young Adult",IF(Table1[[#This Row],[Age]]&lt;=60, "Middle Age","Old Age"))))</f>
        <v>Middle Age</v>
      </c>
      <c r="D4801" t="s">
        <v>5049</v>
      </c>
      <c r="E4801" t="s">
        <v>50</v>
      </c>
      <c r="F4801" t="s">
        <v>41</v>
      </c>
      <c r="G4801" s="2">
        <v>44010</v>
      </c>
      <c r="H4801" s="1">
        <f>YEAR(Table1[[#This Row],[Date_of_Diagnosis]])</f>
        <v>2020</v>
      </c>
      <c r="I4801" t="s">
        <v>42</v>
      </c>
      <c r="J4801" t="s">
        <v>45</v>
      </c>
      <c r="K4801" t="b">
        <v>1</v>
      </c>
      <c r="L4801">
        <v>30</v>
      </c>
      <c r="M4801">
        <v>7</v>
      </c>
      <c r="N4801" t="s">
        <v>12</v>
      </c>
      <c r="O4801">
        <v>120</v>
      </c>
      <c r="P4801" t="str">
        <f>IF(Table1[[#This Row],[Survival_Time_Months]]&lt;12,"&lt;1 Year",IF(Table1[[#This Row],[Survival_Time_Months]]&lt;60,"1-5 Years","5+ Years"))</f>
        <v>5+ Years</v>
      </c>
      <c r="Q4801" t="s">
        <v>14</v>
      </c>
      <c r="R4801" t="b">
        <v>1</v>
      </c>
      <c r="S4801" t="s">
        <v>22</v>
      </c>
    </row>
    <row r="4802" spans="1:19" x14ac:dyDescent="0.35">
      <c r="A4802" t="s">
        <v>4847</v>
      </c>
      <c r="B4802">
        <v>64</v>
      </c>
      <c r="C4802" t="str">
        <f>IF(Table1[[#This Row],[Age]]&lt;=10,"Child",IF(Table1[[#This Row],[Age]]&lt;=20,"Teen", IF(Table1[[#This Row],[Age]]&lt;=40, "Young Adult",IF(Table1[[#This Row],[Age]]&lt;=60, "Middle Age","Old Age"))))</f>
        <v>Old Age</v>
      </c>
      <c r="D4802" t="s">
        <v>40</v>
      </c>
      <c r="E4802" t="s">
        <v>47</v>
      </c>
      <c r="F4802" t="s">
        <v>36</v>
      </c>
      <c r="G4802" s="2">
        <v>44329</v>
      </c>
      <c r="H4802" s="1">
        <f>YEAR(Table1[[#This Row],[Date_of_Diagnosis]])</f>
        <v>2021</v>
      </c>
      <c r="I4802" t="s">
        <v>48</v>
      </c>
      <c r="J4802" t="s">
        <v>2</v>
      </c>
      <c r="K4802" t="b">
        <v>1</v>
      </c>
      <c r="L4802">
        <v>49</v>
      </c>
      <c r="M4802">
        <v>5</v>
      </c>
      <c r="N4802" t="s">
        <v>9</v>
      </c>
      <c r="O4802">
        <v>48</v>
      </c>
      <c r="P4802" t="str">
        <f>IF(Table1[[#This Row],[Survival_Time_Months]]&lt;12,"&lt;1 Year",IF(Table1[[#This Row],[Survival_Time_Months]]&lt;60,"1-5 Years","5+ Years"))</f>
        <v>1-5 Years</v>
      </c>
      <c r="Q4802" t="s">
        <v>14</v>
      </c>
      <c r="R4802" t="b">
        <v>1</v>
      </c>
      <c r="S4802" t="s">
        <v>22</v>
      </c>
    </row>
    <row r="4803" spans="1:19" x14ac:dyDescent="0.35">
      <c r="A4803" t="s">
        <v>4848</v>
      </c>
      <c r="B4803">
        <v>34</v>
      </c>
      <c r="C4803" t="str">
        <f>IF(Table1[[#This Row],[Age]]&lt;=10,"Child",IF(Table1[[#This Row],[Age]]&lt;=20,"Teen", IF(Table1[[#This Row],[Age]]&lt;=40, "Young Adult",IF(Table1[[#This Row],[Age]]&lt;=60, "Middle Age","Old Age"))))</f>
        <v>Young Adult</v>
      </c>
      <c r="D4803" t="s">
        <v>5049</v>
      </c>
      <c r="E4803" t="s">
        <v>35</v>
      </c>
      <c r="F4803" t="s">
        <v>36</v>
      </c>
      <c r="G4803" s="2">
        <v>44585</v>
      </c>
      <c r="H4803" s="1">
        <f>YEAR(Table1[[#This Row],[Date_of_Diagnosis]])</f>
        <v>2022</v>
      </c>
      <c r="I4803" t="s">
        <v>42</v>
      </c>
      <c r="J4803" t="s">
        <v>38</v>
      </c>
      <c r="K4803" t="b">
        <v>1</v>
      </c>
      <c r="L4803">
        <v>0</v>
      </c>
      <c r="M4803">
        <v>5</v>
      </c>
      <c r="N4803" t="s">
        <v>9</v>
      </c>
      <c r="O4803">
        <v>15</v>
      </c>
      <c r="P4803" t="str">
        <f>IF(Table1[[#This Row],[Survival_Time_Months]]&lt;12,"&lt;1 Year",IF(Table1[[#This Row],[Survival_Time_Months]]&lt;60,"1-5 Years","5+ Years"))</f>
        <v>1-5 Years</v>
      </c>
      <c r="Q4803" t="s">
        <v>14</v>
      </c>
      <c r="R4803" t="b">
        <v>0</v>
      </c>
      <c r="S4803" t="s">
        <v>21</v>
      </c>
    </row>
    <row r="4804" spans="1:19" x14ac:dyDescent="0.35">
      <c r="A4804" t="s">
        <v>4849</v>
      </c>
      <c r="B4804">
        <v>9</v>
      </c>
      <c r="C4804" t="str">
        <f>IF(Table1[[#This Row],[Age]]&lt;=10,"Child",IF(Table1[[#This Row],[Age]]&lt;=20,"Teen", IF(Table1[[#This Row],[Age]]&lt;=40, "Young Adult",IF(Table1[[#This Row],[Age]]&lt;=60, "Middle Age","Old Age"))))</f>
        <v>Child</v>
      </c>
      <c r="D4804" t="s">
        <v>5049</v>
      </c>
      <c r="E4804" t="s">
        <v>50</v>
      </c>
      <c r="F4804" t="s">
        <v>36</v>
      </c>
      <c r="G4804" s="2">
        <v>45457</v>
      </c>
      <c r="H4804" s="1">
        <f>YEAR(Table1[[#This Row],[Date_of_Diagnosis]])</f>
        <v>2024</v>
      </c>
      <c r="I4804" t="s">
        <v>48</v>
      </c>
      <c r="J4804" t="s">
        <v>45</v>
      </c>
      <c r="K4804" t="b">
        <v>0</v>
      </c>
      <c r="L4804">
        <v>26</v>
      </c>
      <c r="M4804">
        <v>19</v>
      </c>
      <c r="N4804" t="s">
        <v>12</v>
      </c>
      <c r="O4804">
        <v>95</v>
      </c>
      <c r="P4804" t="str">
        <f>IF(Table1[[#This Row],[Survival_Time_Months]]&lt;12,"&lt;1 Year",IF(Table1[[#This Row],[Survival_Time_Months]]&lt;60,"1-5 Years","5+ Years"))</f>
        <v>5+ Years</v>
      </c>
      <c r="Q4804" t="s">
        <v>14</v>
      </c>
      <c r="R4804" t="b">
        <v>1</v>
      </c>
      <c r="S4804" t="s">
        <v>19</v>
      </c>
    </row>
    <row r="4805" spans="1:19" x14ac:dyDescent="0.35">
      <c r="A4805" t="s">
        <v>4850</v>
      </c>
      <c r="B4805">
        <v>18</v>
      </c>
      <c r="C4805" t="str">
        <f>IF(Table1[[#This Row],[Age]]&lt;=10,"Child",IF(Table1[[#This Row],[Age]]&lt;=20,"Teen", IF(Table1[[#This Row],[Age]]&lt;=40, "Young Adult",IF(Table1[[#This Row],[Age]]&lt;=60, "Middle Age","Old Age"))))</f>
        <v>Teen</v>
      </c>
      <c r="D4805" t="s">
        <v>5050</v>
      </c>
      <c r="E4805" t="s">
        <v>47</v>
      </c>
      <c r="F4805" t="s">
        <v>41</v>
      </c>
      <c r="G4805" s="2">
        <v>43785</v>
      </c>
      <c r="H4805" s="1">
        <f>YEAR(Table1[[#This Row],[Date_of_Diagnosis]])</f>
        <v>2019</v>
      </c>
      <c r="I4805" t="s">
        <v>51</v>
      </c>
      <c r="J4805" t="s">
        <v>45</v>
      </c>
      <c r="K4805" t="b">
        <v>1</v>
      </c>
      <c r="L4805">
        <v>20</v>
      </c>
      <c r="M4805">
        <v>7</v>
      </c>
      <c r="N4805" t="s">
        <v>15</v>
      </c>
      <c r="O4805">
        <v>18</v>
      </c>
      <c r="P4805" t="str">
        <f>IF(Table1[[#This Row],[Survival_Time_Months]]&lt;12,"&lt;1 Year",IF(Table1[[#This Row],[Survival_Time_Months]]&lt;60,"1-5 Years","5+ Years"))</f>
        <v>1-5 Years</v>
      </c>
      <c r="Q4805" t="s">
        <v>14</v>
      </c>
      <c r="R4805" t="b">
        <v>1</v>
      </c>
      <c r="S4805" t="s">
        <v>17</v>
      </c>
    </row>
    <row r="4806" spans="1:19" x14ac:dyDescent="0.35">
      <c r="A4806" t="s">
        <v>4851</v>
      </c>
      <c r="B4806">
        <v>65</v>
      </c>
      <c r="C4806" t="str">
        <f>IF(Table1[[#This Row],[Age]]&lt;=10,"Child",IF(Table1[[#This Row],[Age]]&lt;=20,"Teen", IF(Table1[[#This Row],[Age]]&lt;=40, "Young Adult",IF(Table1[[#This Row],[Age]]&lt;=60, "Middle Age","Old Age"))))</f>
        <v>Old Age</v>
      </c>
      <c r="D4806" t="s">
        <v>40</v>
      </c>
      <c r="E4806" t="s">
        <v>50</v>
      </c>
      <c r="F4806" t="s">
        <v>36</v>
      </c>
      <c r="G4806" s="2">
        <v>44131</v>
      </c>
      <c r="H4806" s="1">
        <f>YEAR(Table1[[#This Row],[Date_of_Diagnosis]])</f>
        <v>2020</v>
      </c>
      <c r="I4806" t="s">
        <v>51</v>
      </c>
      <c r="J4806" t="s">
        <v>38</v>
      </c>
      <c r="K4806" t="b">
        <v>1</v>
      </c>
      <c r="L4806">
        <v>18</v>
      </c>
      <c r="M4806">
        <v>1</v>
      </c>
      <c r="N4806" t="s">
        <v>9</v>
      </c>
      <c r="O4806">
        <v>21</v>
      </c>
      <c r="P4806" t="str">
        <f>IF(Table1[[#This Row],[Survival_Time_Months]]&lt;12,"&lt;1 Year",IF(Table1[[#This Row],[Survival_Time_Months]]&lt;60,"1-5 Years","5+ Years"))</f>
        <v>1-5 Years</v>
      </c>
      <c r="Q4806" t="s">
        <v>10</v>
      </c>
      <c r="R4806" t="b">
        <v>0</v>
      </c>
      <c r="S4806" t="s">
        <v>22</v>
      </c>
    </row>
    <row r="4807" spans="1:19" x14ac:dyDescent="0.35">
      <c r="A4807" t="s">
        <v>4852</v>
      </c>
      <c r="B4807">
        <v>79</v>
      </c>
      <c r="C4807" t="str">
        <f>IF(Table1[[#This Row],[Age]]&lt;=10,"Child",IF(Table1[[#This Row],[Age]]&lt;=20,"Teen", IF(Table1[[#This Row],[Age]]&lt;=40, "Young Adult",IF(Table1[[#This Row],[Age]]&lt;=60, "Middle Age","Old Age"))))</f>
        <v>Old Age</v>
      </c>
      <c r="D4807" t="s">
        <v>40</v>
      </c>
      <c r="E4807" t="s">
        <v>50</v>
      </c>
      <c r="F4807" t="s">
        <v>41</v>
      </c>
      <c r="G4807" s="2">
        <v>45578</v>
      </c>
      <c r="H4807" s="1">
        <f>YEAR(Table1[[#This Row],[Date_of_Diagnosis]])</f>
        <v>2024</v>
      </c>
      <c r="I4807" t="s">
        <v>51</v>
      </c>
      <c r="J4807" t="s">
        <v>38</v>
      </c>
      <c r="K4807" t="b">
        <v>0</v>
      </c>
      <c r="L4807">
        <v>9</v>
      </c>
      <c r="M4807">
        <v>7</v>
      </c>
      <c r="N4807" t="s">
        <v>15</v>
      </c>
      <c r="O4807">
        <v>92</v>
      </c>
      <c r="P4807" t="str">
        <f>IF(Table1[[#This Row],[Survival_Time_Months]]&lt;12,"&lt;1 Year",IF(Table1[[#This Row],[Survival_Time_Months]]&lt;60,"1-5 Years","5+ Years"))</f>
        <v>5+ Years</v>
      </c>
      <c r="Q4807" t="s">
        <v>10</v>
      </c>
      <c r="R4807" t="b">
        <v>1</v>
      </c>
      <c r="S4807" t="s">
        <v>21</v>
      </c>
    </row>
    <row r="4808" spans="1:19" x14ac:dyDescent="0.35">
      <c r="A4808" t="s">
        <v>4853</v>
      </c>
      <c r="B4808">
        <v>6</v>
      </c>
      <c r="C4808" t="str">
        <f>IF(Table1[[#This Row],[Age]]&lt;=10,"Child",IF(Table1[[#This Row],[Age]]&lt;=20,"Teen", IF(Table1[[#This Row],[Age]]&lt;=40, "Young Adult",IF(Table1[[#This Row],[Age]]&lt;=60, "Middle Age","Old Age"))))</f>
        <v>Child</v>
      </c>
      <c r="D4808" t="s">
        <v>5049</v>
      </c>
      <c r="E4808" t="s">
        <v>35</v>
      </c>
      <c r="F4808" t="s">
        <v>36</v>
      </c>
      <c r="G4808" s="2">
        <v>44796</v>
      </c>
      <c r="H4808" s="1">
        <f>YEAR(Table1[[#This Row],[Date_of_Diagnosis]])</f>
        <v>2022</v>
      </c>
      <c r="I4808" t="s">
        <v>48</v>
      </c>
      <c r="J4808" t="s">
        <v>45</v>
      </c>
      <c r="K4808" t="b">
        <v>0</v>
      </c>
      <c r="L4808">
        <v>61</v>
      </c>
      <c r="M4808">
        <v>4</v>
      </c>
      <c r="N4808" t="s">
        <v>15</v>
      </c>
      <c r="O4808">
        <v>114</v>
      </c>
      <c r="P4808" t="str">
        <f>IF(Table1[[#This Row],[Survival_Time_Months]]&lt;12,"&lt;1 Year",IF(Table1[[#This Row],[Survival_Time_Months]]&lt;60,"1-5 Years","5+ Years"))</f>
        <v>5+ Years</v>
      </c>
      <c r="Q4808" t="s">
        <v>10</v>
      </c>
      <c r="R4808" t="b">
        <v>0</v>
      </c>
      <c r="S4808" t="s">
        <v>17</v>
      </c>
    </row>
    <row r="4809" spans="1:19" x14ac:dyDescent="0.35">
      <c r="A4809" t="s">
        <v>4854</v>
      </c>
      <c r="B4809">
        <v>26</v>
      </c>
      <c r="C4809" t="str">
        <f>IF(Table1[[#This Row],[Age]]&lt;=10,"Child",IF(Table1[[#This Row],[Age]]&lt;=20,"Teen", IF(Table1[[#This Row],[Age]]&lt;=40, "Young Adult",IF(Table1[[#This Row],[Age]]&lt;=60, "Middle Age","Old Age"))))</f>
        <v>Young Adult</v>
      </c>
      <c r="D4809" t="s">
        <v>5049</v>
      </c>
      <c r="E4809" t="s">
        <v>35</v>
      </c>
      <c r="F4809" t="s">
        <v>36</v>
      </c>
      <c r="G4809" s="2">
        <v>44173</v>
      </c>
      <c r="H4809" s="1">
        <f>YEAR(Table1[[#This Row],[Date_of_Diagnosis]])</f>
        <v>2020</v>
      </c>
      <c r="I4809" t="s">
        <v>51</v>
      </c>
      <c r="J4809" t="s">
        <v>45</v>
      </c>
      <c r="K4809" t="b">
        <v>1</v>
      </c>
      <c r="L4809">
        <v>19</v>
      </c>
      <c r="M4809">
        <v>3</v>
      </c>
      <c r="N4809" t="s">
        <v>15</v>
      </c>
      <c r="O4809">
        <v>8</v>
      </c>
      <c r="P4809" t="str">
        <f>IF(Table1[[#This Row],[Survival_Time_Months]]&lt;12,"&lt;1 Year",IF(Table1[[#This Row],[Survival_Time_Months]]&lt;60,"1-5 Years","5+ Years"))</f>
        <v>&lt;1 Year</v>
      </c>
      <c r="Q4809" t="s">
        <v>10</v>
      </c>
      <c r="R4809" t="b">
        <v>1</v>
      </c>
      <c r="S4809" t="s">
        <v>19</v>
      </c>
    </row>
    <row r="4810" spans="1:19" x14ac:dyDescent="0.35">
      <c r="A4810" t="s">
        <v>4855</v>
      </c>
      <c r="B4810">
        <v>65</v>
      </c>
      <c r="C4810" t="str">
        <f>IF(Table1[[#This Row],[Age]]&lt;=10,"Child",IF(Table1[[#This Row],[Age]]&lt;=20,"Teen", IF(Table1[[#This Row],[Age]]&lt;=40, "Young Adult",IF(Table1[[#This Row],[Age]]&lt;=60, "Middle Age","Old Age"))))</f>
        <v>Old Age</v>
      </c>
      <c r="D4810" t="s">
        <v>5050</v>
      </c>
      <c r="E4810" t="s">
        <v>35</v>
      </c>
      <c r="F4810" t="s">
        <v>41</v>
      </c>
      <c r="G4810" s="2">
        <v>45447</v>
      </c>
      <c r="H4810" s="1">
        <f>YEAR(Table1[[#This Row],[Date_of_Diagnosis]])</f>
        <v>2024</v>
      </c>
      <c r="I4810" t="s">
        <v>51</v>
      </c>
      <c r="J4810" t="s">
        <v>38</v>
      </c>
      <c r="K4810" t="b">
        <v>1</v>
      </c>
      <c r="L4810">
        <v>48</v>
      </c>
      <c r="M4810">
        <v>2</v>
      </c>
      <c r="N4810" t="s">
        <v>9</v>
      </c>
      <c r="O4810">
        <v>117</v>
      </c>
      <c r="P4810" t="str">
        <f>IF(Table1[[#This Row],[Survival_Time_Months]]&lt;12,"&lt;1 Year",IF(Table1[[#This Row],[Survival_Time_Months]]&lt;60,"1-5 Years","5+ Years"))</f>
        <v>5+ Years</v>
      </c>
      <c r="Q4810" t="s">
        <v>14</v>
      </c>
      <c r="R4810" t="b">
        <v>0</v>
      </c>
      <c r="S4810" t="s">
        <v>17</v>
      </c>
    </row>
    <row r="4811" spans="1:19" x14ac:dyDescent="0.35">
      <c r="A4811" t="s">
        <v>4856</v>
      </c>
      <c r="B4811">
        <v>6</v>
      </c>
      <c r="C4811" t="str">
        <f>IF(Table1[[#This Row],[Age]]&lt;=10,"Child",IF(Table1[[#This Row],[Age]]&lt;=20,"Teen", IF(Table1[[#This Row],[Age]]&lt;=40, "Young Adult",IF(Table1[[#This Row],[Age]]&lt;=60, "Middle Age","Old Age"))))</f>
        <v>Child</v>
      </c>
      <c r="D4811" t="s">
        <v>5049</v>
      </c>
      <c r="E4811" t="s">
        <v>47</v>
      </c>
      <c r="F4811" t="s">
        <v>44</v>
      </c>
      <c r="G4811" s="2">
        <v>45234</v>
      </c>
      <c r="H4811" s="1">
        <f>YEAR(Table1[[#This Row],[Date_of_Diagnosis]])</f>
        <v>2023</v>
      </c>
      <c r="I4811" t="s">
        <v>48</v>
      </c>
      <c r="J4811" t="s">
        <v>2</v>
      </c>
      <c r="K4811" t="b">
        <v>0</v>
      </c>
      <c r="L4811">
        <v>9</v>
      </c>
      <c r="M4811">
        <v>16</v>
      </c>
      <c r="N4811" t="s">
        <v>15</v>
      </c>
      <c r="O4811">
        <v>89</v>
      </c>
      <c r="P4811" t="str">
        <f>IF(Table1[[#This Row],[Survival_Time_Months]]&lt;12,"&lt;1 Year",IF(Table1[[#This Row],[Survival_Time_Months]]&lt;60,"1-5 Years","5+ Years"))</f>
        <v>5+ Years</v>
      </c>
      <c r="Q4811" t="s">
        <v>14</v>
      </c>
      <c r="R4811" t="b">
        <v>1</v>
      </c>
      <c r="S4811" t="s">
        <v>16</v>
      </c>
    </row>
    <row r="4812" spans="1:19" x14ac:dyDescent="0.35">
      <c r="A4812" t="s">
        <v>4857</v>
      </c>
      <c r="B4812">
        <v>2</v>
      </c>
      <c r="C4812" t="str">
        <f>IF(Table1[[#This Row],[Age]]&lt;=10,"Child",IF(Table1[[#This Row],[Age]]&lt;=20,"Teen", IF(Table1[[#This Row],[Age]]&lt;=40, "Young Adult",IF(Table1[[#This Row],[Age]]&lt;=60, "Middle Age","Old Age"))))</f>
        <v>Child</v>
      </c>
      <c r="D4812" t="s">
        <v>5050</v>
      </c>
      <c r="E4812" t="s">
        <v>47</v>
      </c>
      <c r="F4812" t="s">
        <v>44</v>
      </c>
      <c r="G4812" s="2">
        <v>45640</v>
      </c>
      <c r="H4812" s="1">
        <f>YEAR(Table1[[#This Row],[Date_of_Diagnosis]])</f>
        <v>2024</v>
      </c>
      <c r="I4812" t="s">
        <v>51</v>
      </c>
      <c r="J4812" t="s">
        <v>2</v>
      </c>
      <c r="K4812" t="b">
        <v>0</v>
      </c>
      <c r="L4812">
        <v>26</v>
      </c>
      <c r="M4812">
        <v>12</v>
      </c>
      <c r="N4812" t="s">
        <v>12</v>
      </c>
      <c r="O4812">
        <v>49</v>
      </c>
      <c r="P4812" t="str">
        <f>IF(Table1[[#This Row],[Survival_Time_Months]]&lt;12,"&lt;1 Year",IF(Table1[[#This Row],[Survival_Time_Months]]&lt;60,"1-5 Years","5+ Years"))</f>
        <v>1-5 Years</v>
      </c>
      <c r="Q4812" t="s">
        <v>14</v>
      </c>
      <c r="R4812" t="b">
        <v>1</v>
      </c>
      <c r="S4812" t="s">
        <v>18</v>
      </c>
    </row>
    <row r="4813" spans="1:19" x14ac:dyDescent="0.35">
      <c r="A4813" t="s">
        <v>4858</v>
      </c>
      <c r="B4813">
        <v>13</v>
      </c>
      <c r="C4813" t="str">
        <f>IF(Table1[[#This Row],[Age]]&lt;=10,"Child",IF(Table1[[#This Row],[Age]]&lt;=20,"Teen", IF(Table1[[#This Row],[Age]]&lt;=40, "Young Adult",IF(Table1[[#This Row],[Age]]&lt;=60, "Middle Age","Old Age"))))</f>
        <v>Teen</v>
      </c>
      <c r="D4813" t="s">
        <v>5050</v>
      </c>
      <c r="E4813" t="s">
        <v>50</v>
      </c>
      <c r="F4813" t="s">
        <v>44</v>
      </c>
      <c r="G4813" s="2">
        <v>44279</v>
      </c>
      <c r="H4813" s="1">
        <f>YEAR(Table1[[#This Row],[Date_of_Diagnosis]])</f>
        <v>2021</v>
      </c>
      <c r="I4813" t="s">
        <v>37</v>
      </c>
      <c r="J4813" t="s">
        <v>45</v>
      </c>
      <c r="K4813" t="b">
        <v>0</v>
      </c>
      <c r="L4813">
        <v>62</v>
      </c>
      <c r="M4813">
        <v>7</v>
      </c>
      <c r="N4813" t="s">
        <v>9</v>
      </c>
      <c r="O4813">
        <v>116</v>
      </c>
      <c r="P4813" t="str">
        <f>IF(Table1[[#This Row],[Survival_Time_Months]]&lt;12,"&lt;1 Year",IF(Table1[[#This Row],[Survival_Time_Months]]&lt;60,"1-5 Years","5+ Years"))</f>
        <v>5+ Years</v>
      </c>
      <c r="Q4813" t="s">
        <v>10</v>
      </c>
      <c r="R4813" t="b">
        <v>0</v>
      </c>
      <c r="S4813" t="s">
        <v>20</v>
      </c>
    </row>
    <row r="4814" spans="1:19" x14ac:dyDescent="0.35">
      <c r="A4814" t="s">
        <v>4859</v>
      </c>
      <c r="B4814">
        <v>11</v>
      </c>
      <c r="C4814" t="str">
        <f>IF(Table1[[#This Row],[Age]]&lt;=10,"Child",IF(Table1[[#This Row],[Age]]&lt;=20,"Teen", IF(Table1[[#This Row],[Age]]&lt;=40, "Young Adult",IF(Table1[[#This Row],[Age]]&lt;=60, "Middle Age","Old Age"))))</f>
        <v>Teen</v>
      </c>
      <c r="D4814" t="s">
        <v>40</v>
      </c>
      <c r="E4814" t="s">
        <v>47</v>
      </c>
      <c r="F4814" t="s">
        <v>36</v>
      </c>
      <c r="G4814" s="2">
        <v>43564</v>
      </c>
      <c r="H4814" s="1">
        <f>YEAR(Table1[[#This Row],[Date_of_Diagnosis]])</f>
        <v>2019</v>
      </c>
      <c r="I4814" t="s">
        <v>51</v>
      </c>
      <c r="J4814" t="s">
        <v>45</v>
      </c>
      <c r="K4814" t="b">
        <v>0</v>
      </c>
      <c r="L4814">
        <v>28</v>
      </c>
      <c r="M4814">
        <v>7</v>
      </c>
      <c r="N4814" t="s">
        <v>15</v>
      </c>
      <c r="O4814">
        <v>50</v>
      </c>
      <c r="P4814" t="str">
        <f>IF(Table1[[#This Row],[Survival_Time_Months]]&lt;12,"&lt;1 Year",IF(Table1[[#This Row],[Survival_Time_Months]]&lt;60,"1-5 Years","5+ Years"))</f>
        <v>1-5 Years</v>
      </c>
      <c r="Q4814" t="s">
        <v>10</v>
      </c>
      <c r="R4814" t="b">
        <v>1</v>
      </c>
      <c r="S4814" t="s">
        <v>22</v>
      </c>
    </row>
    <row r="4815" spans="1:19" x14ac:dyDescent="0.35">
      <c r="A4815" t="s">
        <v>4860</v>
      </c>
      <c r="B4815">
        <v>11</v>
      </c>
      <c r="C4815" t="str">
        <f>IF(Table1[[#This Row],[Age]]&lt;=10,"Child",IF(Table1[[#This Row],[Age]]&lt;=20,"Teen", IF(Table1[[#This Row],[Age]]&lt;=40, "Young Adult",IF(Table1[[#This Row],[Age]]&lt;=60, "Middle Age","Old Age"))))</f>
        <v>Teen</v>
      </c>
      <c r="D4815" t="s">
        <v>5050</v>
      </c>
      <c r="E4815" t="s">
        <v>47</v>
      </c>
      <c r="F4815" t="s">
        <v>41</v>
      </c>
      <c r="G4815" s="2">
        <v>44451</v>
      </c>
      <c r="H4815" s="1">
        <f>YEAR(Table1[[#This Row],[Date_of_Diagnosis]])</f>
        <v>2021</v>
      </c>
      <c r="I4815" t="s">
        <v>42</v>
      </c>
      <c r="J4815" t="s">
        <v>38</v>
      </c>
      <c r="K4815" t="b">
        <v>1</v>
      </c>
      <c r="L4815">
        <v>9</v>
      </c>
      <c r="M4815">
        <v>12</v>
      </c>
      <c r="N4815" t="s">
        <v>9</v>
      </c>
      <c r="O4815">
        <v>40</v>
      </c>
      <c r="P4815" t="str">
        <f>IF(Table1[[#This Row],[Survival_Time_Months]]&lt;12,"&lt;1 Year",IF(Table1[[#This Row],[Survival_Time_Months]]&lt;60,"1-5 Years","5+ Years"))</f>
        <v>1-5 Years</v>
      </c>
      <c r="Q4815" t="s">
        <v>14</v>
      </c>
      <c r="R4815" t="b">
        <v>1</v>
      </c>
      <c r="S4815" t="s">
        <v>21</v>
      </c>
    </row>
    <row r="4816" spans="1:19" x14ac:dyDescent="0.35">
      <c r="A4816" t="s">
        <v>4861</v>
      </c>
      <c r="B4816">
        <v>40</v>
      </c>
      <c r="C4816" t="str">
        <f>IF(Table1[[#This Row],[Age]]&lt;=10,"Child",IF(Table1[[#This Row],[Age]]&lt;=20,"Teen", IF(Table1[[#This Row],[Age]]&lt;=40, "Young Adult",IF(Table1[[#This Row],[Age]]&lt;=60, "Middle Age","Old Age"))))</f>
        <v>Young Adult</v>
      </c>
      <c r="D4816" t="s">
        <v>5049</v>
      </c>
      <c r="E4816" t="s">
        <v>50</v>
      </c>
      <c r="F4816" t="s">
        <v>36</v>
      </c>
      <c r="G4816" s="2">
        <v>43699</v>
      </c>
      <c r="H4816" s="1">
        <f>YEAR(Table1[[#This Row],[Date_of_Diagnosis]])</f>
        <v>2019</v>
      </c>
      <c r="I4816" t="s">
        <v>51</v>
      </c>
      <c r="J4816" t="s">
        <v>38</v>
      </c>
      <c r="K4816" t="b">
        <v>1</v>
      </c>
      <c r="L4816">
        <v>37</v>
      </c>
      <c r="M4816">
        <v>7</v>
      </c>
      <c r="N4816" t="s">
        <v>12</v>
      </c>
      <c r="O4816">
        <v>5</v>
      </c>
      <c r="P4816" t="str">
        <f>IF(Table1[[#This Row],[Survival_Time_Months]]&lt;12,"&lt;1 Year",IF(Table1[[#This Row],[Survival_Time_Months]]&lt;60,"1-5 Years","5+ Years"))</f>
        <v>&lt;1 Year</v>
      </c>
      <c r="Q4816" t="s">
        <v>14</v>
      </c>
      <c r="R4816" t="b">
        <v>1</v>
      </c>
      <c r="S4816" t="s">
        <v>21</v>
      </c>
    </row>
    <row r="4817" spans="1:19" x14ac:dyDescent="0.35">
      <c r="A4817" t="s">
        <v>4862</v>
      </c>
      <c r="B4817">
        <v>18</v>
      </c>
      <c r="C4817" t="str">
        <f>IF(Table1[[#This Row],[Age]]&lt;=10,"Child",IF(Table1[[#This Row],[Age]]&lt;=20,"Teen", IF(Table1[[#This Row],[Age]]&lt;=40, "Young Adult",IF(Table1[[#This Row],[Age]]&lt;=60, "Middle Age","Old Age"))))</f>
        <v>Teen</v>
      </c>
      <c r="D4817" t="s">
        <v>40</v>
      </c>
      <c r="E4817" t="s">
        <v>50</v>
      </c>
      <c r="F4817" t="s">
        <v>41</v>
      </c>
      <c r="G4817" s="2">
        <v>45274</v>
      </c>
      <c r="H4817" s="1">
        <f>YEAR(Table1[[#This Row],[Date_of_Diagnosis]])</f>
        <v>2023</v>
      </c>
      <c r="I4817" t="s">
        <v>37</v>
      </c>
      <c r="J4817" t="s">
        <v>2</v>
      </c>
      <c r="K4817" t="b">
        <v>0</v>
      </c>
      <c r="L4817">
        <v>49</v>
      </c>
      <c r="M4817">
        <v>11</v>
      </c>
      <c r="N4817" t="s">
        <v>12</v>
      </c>
      <c r="O4817">
        <v>23</v>
      </c>
      <c r="P4817" t="str">
        <f>IF(Table1[[#This Row],[Survival_Time_Months]]&lt;12,"&lt;1 Year",IF(Table1[[#This Row],[Survival_Time_Months]]&lt;60,"1-5 Years","5+ Years"))</f>
        <v>1-5 Years</v>
      </c>
      <c r="Q4817" t="s">
        <v>10</v>
      </c>
      <c r="R4817" t="b">
        <v>0</v>
      </c>
      <c r="S4817" t="s">
        <v>18</v>
      </c>
    </row>
    <row r="4818" spans="1:19" x14ac:dyDescent="0.35">
      <c r="A4818" t="s">
        <v>4863</v>
      </c>
      <c r="B4818">
        <v>61</v>
      </c>
      <c r="C4818" t="str">
        <f>IF(Table1[[#This Row],[Age]]&lt;=10,"Child",IF(Table1[[#This Row],[Age]]&lt;=20,"Teen", IF(Table1[[#This Row],[Age]]&lt;=40, "Young Adult",IF(Table1[[#This Row],[Age]]&lt;=60, "Middle Age","Old Age"))))</f>
        <v>Old Age</v>
      </c>
      <c r="D4818" t="s">
        <v>5049</v>
      </c>
      <c r="E4818" t="s">
        <v>50</v>
      </c>
      <c r="F4818" t="s">
        <v>36</v>
      </c>
      <c r="G4818" s="2">
        <v>45395</v>
      </c>
      <c r="H4818" s="1">
        <f>YEAR(Table1[[#This Row],[Date_of_Diagnosis]])</f>
        <v>2024</v>
      </c>
      <c r="I4818" t="s">
        <v>48</v>
      </c>
      <c r="J4818" t="s">
        <v>45</v>
      </c>
      <c r="K4818" t="b">
        <v>0</v>
      </c>
      <c r="L4818">
        <v>64</v>
      </c>
      <c r="M4818">
        <v>5</v>
      </c>
      <c r="N4818" t="s">
        <v>9</v>
      </c>
      <c r="O4818">
        <v>84</v>
      </c>
      <c r="P4818" t="str">
        <f>IF(Table1[[#This Row],[Survival_Time_Months]]&lt;12,"&lt;1 Year",IF(Table1[[#This Row],[Survival_Time_Months]]&lt;60,"1-5 Years","5+ Years"))</f>
        <v>5+ Years</v>
      </c>
      <c r="Q4818" t="s">
        <v>14</v>
      </c>
      <c r="R4818" t="b">
        <v>1</v>
      </c>
      <c r="S4818" t="s">
        <v>13</v>
      </c>
    </row>
    <row r="4819" spans="1:19" x14ac:dyDescent="0.35">
      <c r="A4819" t="s">
        <v>4864</v>
      </c>
      <c r="B4819">
        <v>78</v>
      </c>
      <c r="C4819" t="str">
        <f>IF(Table1[[#This Row],[Age]]&lt;=10,"Child",IF(Table1[[#This Row],[Age]]&lt;=20,"Teen", IF(Table1[[#This Row],[Age]]&lt;=40, "Young Adult",IF(Table1[[#This Row],[Age]]&lt;=60, "Middle Age","Old Age"))))</f>
        <v>Old Age</v>
      </c>
      <c r="D4819" t="s">
        <v>40</v>
      </c>
      <c r="E4819" t="s">
        <v>35</v>
      </c>
      <c r="F4819" t="s">
        <v>36</v>
      </c>
      <c r="G4819" s="2">
        <v>45475</v>
      </c>
      <c r="H4819" s="1">
        <f>YEAR(Table1[[#This Row],[Date_of_Diagnosis]])</f>
        <v>2024</v>
      </c>
      <c r="I4819" t="s">
        <v>37</v>
      </c>
      <c r="J4819" t="s">
        <v>38</v>
      </c>
      <c r="K4819" t="b">
        <v>1</v>
      </c>
      <c r="L4819">
        <v>40</v>
      </c>
      <c r="M4819">
        <v>19</v>
      </c>
      <c r="N4819" t="s">
        <v>9</v>
      </c>
      <c r="O4819">
        <v>70</v>
      </c>
      <c r="P4819" t="str">
        <f>IF(Table1[[#This Row],[Survival_Time_Months]]&lt;12,"&lt;1 Year",IF(Table1[[#This Row],[Survival_Time_Months]]&lt;60,"1-5 Years","5+ Years"))</f>
        <v>5+ Years</v>
      </c>
      <c r="Q4819" t="s">
        <v>10</v>
      </c>
      <c r="R4819" t="b">
        <v>0</v>
      </c>
      <c r="S4819" t="s">
        <v>16</v>
      </c>
    </row>
    <row r="4820" spans="1:19" x14ac:dyDescent="0.35">
      <c r="A4820" t="s">
        <v>4865</v>
      </c>
      <c r="B4820">
        <v>30</v>
      </c>
      <c r="C4820" t="str">
        <f>IF(Table1[[#This Row],[Age]]&lt;=10,"Child",IF(Table1[[#This Row],[Age]]&lt;=20,"Teen", IF(Table1[[#This Row],[Age]]&lt;=40, "Young Adult",IF(Table1[[#This Row],[Age]]&lt;=60, "Middle Age","Old Age"))))</f>
        <v>Young Adult</v>
      </c>
      <c r="D4820" t="s">
        <v>5049</v>
      </c>
      <c r="E4820" t="s">
        <v>50</v>
      </c>
      <c r="F4820" t="s">
        <v>44</v>
      </c>
      <c r="G4820" s="2">
        <v>44136</v>
      </c>
      <c r="H4820" s="1">
        <f>YEAR(Table1[[#This Row],[Date_of_Diagnosis]])</f>
        <v>2020</v>
      </c>
      <c r="I4820" t="s">
        <v>48</v>
      </c>
      <c r="J4820" t="s">
        <v>2</v>
      </c>
      <c r="K4820" t="b">
        <v>1</v>
      </c>
      <c r="L4820">
        <v>68</v>
      </c>
      <c r="M4820">
        <v>2</v>
      </c>
      <c r="N4820" t="s">
        <v>12</v>
      </c>
      <c r="O4820">
        <v>108</v>
      </c>
      <c r="P4820" t="str">
        <f>IF(Table1[[#This Row],[Survival_Time_Months]]&lt;12,"&lt;1 Year",IF(Table1[[#This Row],[Survival_Time_Months]]&lt;60,"1-5 Years","5+ Years"))</f>
        <v>5+ Years</v>
      </c>
      <c r="Q4820" t="s">
        <v>10</v>
      </c>
      <c r="R4820" t="b">
        <v>0</v>
      </c>
      <c r="S4820" t="s">
        <v>11</v>
      </c>
    </row>
    <row r="4821" spans="1:19" x14ac:dyDescent="0.35">
      <c r="A4821" t="s">
        <v>4866</v>
      </c>
      <c r="B4821">
        <v>66</v>
      </c>
      <c r="C4821" t="str">
        <f>IF(Table1[[#This Row],[Age]]&lt;=10,"Child",IF(Table1[[#This Row],[Age]]&lt;=20,"Teen", IF(Table1[[#This Row],[Age]]&lt;=40, "Young Adult",IF(Table1[[#This Row],[Age]]&lt;=60, "Middle Age","Old Age"))))</f>
        <v>Old Age</v>
      </c>
      <c r="D4821" t="s">
        <v>5049</v>
      </c>
      <c r="E4821" t="s">
        <v>35</v>
      </c>
      <c r="F4821" t="s">
        <v>41</v>
      </c>
      <c r="G4821" s="2">
        <v>44883</v>
      </c>
      <c r="H4821" s="1">
        <f>YEAR(Table1[[#This Row],[Date_of_Diagnosis]])</f>
        <v>2022</v>
      </c>
      <c r="I4821" t="s">
        <v>42</v>
      </c>
      <c r="J4821" t="s">
        <v>38</v>
      </c>
      <c r="K4821" t="b">
        <v>1</v>
      </c>
      <c r="L4821">
        <v>44</v>
      </c>
      <c r="M4821">
        <v>19</v>
      </c>
      <c r="N4821" t="s">
        <v>9</v>
      </c>
      <c r="O4821">
        <v>51</v>
      </c>
      <c r="P4821" t="str">
        <f>IF(Table1[[#This Row],[Survival_Time_Months]]&lt;12,"&lt;1 Year",IF(Table1[[#This Row],[Survival_Time_Months]]&lt;60,"1-5 Years","5+ Years"))</f>
        <v>1-5 Years</v>
      </c>
      <c r="Q4821" t="s">
        <v>14</v>
      </c>
      <c r="R4821" t="b">
        <v>1</v>
      </c>
      <c r="S4821" t="s">
        <v>20</v>
      </c>
    </row>
    <row r="4822" spans="1:19" x14ac:dyDescent="0.35">
      <c r="A4822" t="s">
        <v>4867</v>
      </c>
      <c r="B4822">
        <v>72</v>
      </c>
      <c r="C4822" t="str">
        <f>IF(Table1[[#This Row],[Age]]&lt;=10,"Child",IF(Table1[[#This Row],[Age]]&lt;=20,"Teen", IF(Table1[[#This Row],[Age]]&lt;=40, "Young Adult",IF(Table1[[#This Row],[Age]]&lt;=60, "Middle Age","Old Age"))))</f>
        <v>Old Age</v>
      </c>
      <c r="D4822" t="s">
        <v>40</v>
      </c>
      <c r="E4822" t="s">
        <v>50</v>
      </c>
      <c r="F4822" t="s">
        <v>36</v>
      </c>
      <c r="G4822" s="2">
        <v>45484</v>
      </c>
      <c r="H4822" s="1">
        <f>YEAR(Table1[[#This Row],[Date_of_Diagnosis]])</f>
        <v>2024</v>
      </c>
      <c r="I4822" t="s">
        <v>48</v>
      </c>
      <c r="J4822" t="s">
        <v>2</v>
      </c>
      <c r="K4822" t="b">
        <v>0</v>
      </c>
      <c r="L4822">
        <v>65</v>
      </c>
      <c r="M4822">
        <v>4</v>
      </c>
      <c r="N4822" t="s">
        <v>9</v>
      </c>
      <c r="O4822">
        <v>98</v>
      </c>
      <c r="P4822" t="str">
        <f>IF(Table1[[#This Row],[Survival_Time_Months]]&lt;12,"&lt;1 Year",IF(Table1[[#This Row],[Survival_Time_Months]]&lt;60,"1-5 Years","5+ Years"))</f>
        <v>5+ Years</v>
      </c>
      <c r="Q4822" t="s">
        <v>14</v>
      </c>
      <c r="R4822" t="b">
        <v>1</v>
      </c>
      <c r="S4822" t="s">
        <v>18</v>
      </c>
    </row>
    <row r="4823" spans="1:19" x14ac:dyDescent="0.35">
      <c r="A4823" t="s">
        <v>4868</v>
      </c>
      <c r="B4823">
        <v>22</v>
      </c>
      <c r="C4823" t="str">
        <f>IF(Table1[[#This Row],[Age]]&lt;=10,"Child",IF(Table1[[#This Row],[Age]]&lt;=20,"Teen", IF(Table1[[#This Row],[Age]]&lt;=40, "Young Adult",IF(Table1[[#This Row],[Age]]&lt;=60, "Middle Age","Old Age"))))</f>
        <v>Young Adult</v>
      </c>
      <c r="D4823" t="s">
        <v>5050</v>
      </c>
      <c r="E4823" t="s">
        <v>50</v>
      </c>
      <c r="F4823" t="s">
        <v>44</v>
      </c>
      <c r="G4823" s="2">
        <v>44394</v>
      </c>
      <c r="H4823" s="1">
        <f>YEAR(Table1[[#This Row],[Date_of_Diagnosis]])</f>
        <v>2021</v>
      </c>
      <c r="I4823" t="s">
        <v>51</v>
      </c>
      <c r="J4823" t="s">
        <v>2</v>
      </c>
      <c r="K4823" t="b">
        <v>0</v>
      </c>
      <c r="L4823">
        <v>12</v>
      </c>
      <c r="M4823">
        <v>11</v>
      </c>
      <c r="N4823" t="s">
        <v>12</v>
      </c>
      <c r="O4823">
        <v>31</v>
      </c>
      <c r="P4823" t="str">
        <f>IF(Table1[[#This Row],[Survival_Time_Months]]&lt;12,"&lt;1 Year",IF(Table1[[#This Row],[Survival_Time_Months]]&lt;60,"1-5 Years","5+ Years"))</f>
        <v>1-5 Years</v>
      </c>
      <c r="Q4823" t="s">
        <v>10</v>
      </c>
      <c r="R4823" t="b">
        <v>1</v>
      </c>
      <c r="S4823" t="s">
        <v>11</v>
      </c>
    </row>
    <row r="4824" spans="1:19" x14ac:dyDescent="0.35">
      <c r="A4824" t="s">
        <v>4869</v>
      </c>
      <c r="B4824">
        <v>89</v>
      </c>
      <c r="C4824" t="str">
        <f>IF(Table1[[#This Row],[Age]]&lt;=10,"Child",IF(Table1[[#This Row],[Age]]&lt;=20,"Teen", IF(Table1[[#This Row],[Age]]&lt;=40, "Young Adult",IF(Table1[[#This Row],[Age]]&lt;=60, "Middle Age","Old Age"))))</f>
        <v>Old Age</v>
      </c>
      <c r="D4824" t="s">
        <v>5050</v>
      </c>
      <c r="E4824" t="s">
        <v>47</v>
      </c>
      <c r="F4824" t="s">
        <v>44</v>
      </c>
      <c r="G4824" s="2">
        <v>44916</v>
      </c>
      <c r="H4824" s="1">
        <f>YEAR(Table1[[#This Row],[Date_of_Diagnosis]])</f>
        <v>2022</v>
      </c>
      <c r="I4824" t="s">
        <v>48</v>
      </c>
      <c r="J4824" t="s">
        <v>45</v>
      </c>
      <c r="K4824" t="b">
        <v>0</v>
      </c>
      <c r="L4824">
        <v>57</v>
      </c>
      <c r="M4824">
        <v>1</v>
      </c>
      <c r="N4824" t="s">
        <v>9</v>
      </c>
      <c r="O4824">
        <v>11</v>
      </c>
      <c r="P4824" t="str">
        <f>IF(Table1[[#This Row],[Survival_Time_Months]]&lt;12,"&lt;1 Year",IF(Table1[[#This Row],[Survival_Time_Months]]&lt;60,"1-5 Years","5+ Years"))</f>
        <v>&lt;1 Year</v>
      </c>
      <c r="Q4824" t="s">
        <v>10</v>
      </c>
      <c r="R4824" t="b">
        <v>1</v>
      </c>
      <c r="S4824" t="s">
        <v>18</v>
      </c>
    </row>
    <row r="4825" spans="1:19" x14ac:dyDescent="0.35">
      <c r="A4825" t="s">
        <v>4870</v>
      </c>
      <c r="B4825">
        <v>4</v>
      </c>
      <c r="C4825" t="str">
        <f>IF(Table1[[#This Row],[Age]]&lt;=10,"Child",IF(Table1[[#This Row],[Age]]&lt;=20,"Teen", IF(Table1[[#This Row],[Age]]&lt;=40, "Young Adult",IF(Table1[[#This Row],[Age]]&lt;=60, "Middle Age","Old Age"))))</f>
        <v>Child</v>
      </c>
      <c r="D4825" t="s">
        <v>5050</v>
      </c>
      <c r="E4825" t="s">
        <v>47</v>
      </c>
      <c r="F4825" t="s">
        <v>44</v>
      </c>
      <c r="G4825" s="2">
        <v>43690</v>
      </c>
      <c r="H4825" s="1">
        <f>YEAR(Table1[[#This Row],[Date_of_Diagnosis]])</f>
        <v>2019</v>
      </c>
      <c r="I4825" t="s">
        <v>42</v>
      </c>
      <c r="J4825" t="s">
        <v>45</v>
      </c>
      <c r="K4825" t="b">
        <v>0</v>
      </c>
      <c r="L4825">
        <v>2</v>
      </c>
      <c r="M4825">
        <v>8</v>
      </c>
      <c r="N4825" t="s">
        <v>9</v>
      </c>
      <c r="O4825">
        <v>78</v>
      </c>
      <c r="P4825" t="str">
        <f>IF(Table1[[#This Row],[Survival_Time_Months]]&lt;12,"&lt;1 Year",IF(Table1[[#This Row],[Survival_Time_Months]]&lt;60,"1-5 Years","5+ Years"))</f>
        <v>5+ Years</v>
      </c>
      <c r="Q4825" t="s">
        <v>10</v>
      </c>
      <c r="R4825" t="b">
        <v>1</v>
      </c>
      <c r="S4825" t="s">
        <v>23</v>
      </c>
    </row>
    <row r="4826" spans="1:19" x14ac:dyDescent="0.35">
      <c r="A4826" t="s">
        <v>4871</v>
      </c>
      <c r="B4826">
        <v>64</v>
      </c>
      <c r="C4826" t="str">
        <f>IF(Table1[[#This Row],[Age]]&lt;=10,"Child",IF(Table1[[#This Row],[Age]]&lt;=20,"Teen", IF(Table1[[#This Row],[Age]]&lt;=40, "Young Adult",IF(Table1[[#This Row],[Age]]&lt;=60, "Middle Age","Old Age"))))</f>
        <v>Old Age</v>
      </c>
      <c r="D4826" t="s">
        <v>40</v>
      </c>
      <c r="E4826" t="s">
        <v>35</v>
      </c>
      <c r="F4826" t="s">
        <v>41</v>
      </c>
      <c r="G4826" s="2">
        <v>43762</v>
      </c>
      <c r="H4826" s="1">
        <f>YEAR(Table1[[#This Row],[Date_of_Diagnosis]])</f>
        <v>2019</v>
      </c>
      <c r="I4826" t="s">
        <v>42</v>
      </c>
      <c r="J4826" t="s">
        <v>2</v>
      </c>
      <c r="K4826" t="b">
        <v>1</v>
      </c>
      <c r="L4826">
        <v>33</v>
      </c>
      <c r="M4826">
        <v>16</v>
      </c>
      <c r="N4826" t="s">
        <v>12</v>
      </c>
      <c r="O4826">
        <v>19</v>
      </c>
      <c r="P4826" t="str">
        <f>IF(Table1[[#This Row],[Survival_Time_Months]]&lt;12,"&lt;1 Year",IF(Table1[[#This Row],[Survival_Time_Months]]&lt;60,"1-5 Years","5+ Years"))</f>
        <v>1-5 Years</v>
      </c>
      <c r="Q4826" t="s">
        <v>14</v>
      </c>
      <c r="R4826" t="b">
        <v>0</v>
      </c>
      <c r="S4826" t="s">
        <v>13</v>
      </c>
    </row>
    <row r="4827" spans="1:19" x14ac:dyDescent="0.35">
      <c r="A4827" t="s">
        <v>4872</v>
      </c>
      <c r="B4827">
        <v>75</v>
      </c>
      <c r="C4827" t="str">
        <f>IF(Table1[[#This Row],[Age]]&lt;=10,"Child",IF(Table1[[#This Row],[Age]]&lt;=20,"Teen", IF(Table1[[#This Row],[Age]]&lt;=40, "Young Adult",IF(Table1[[#This Row],[Age]]&lt;=60, "Middle Age","Old Age"))))</f>
        <v>Old Age</v>
      </c>
      <c r="D4827" t="s">
        <v>40</v>
      </c>
      <c r="E4827" t="s">
        <v>35</v>
      </c>
      <c r="F4827" t="s">
        <v>44</v>
      </c>
      <c r="G4827" s="2">
        <v>45477</v>
      </c>
      <c r="H4827" s="1">
        <f>YEAR(Table1[[#This Row],[Date_of_Diagnosis]])</f>
        <v>2024</v>
      </c>
      <c r="I4827" t="s">
        <v>51</v>
      </c>
      <c r="J4827" t="s">
        <v>38</v>
      </c>
      <c r="K4827" t="b">
        <v>1</v>
      </c>
      <c r="L4827">
        <v>44</v>
      </c>
      <c r="M4827">
        <v>20</v>
      </c>
      <c r="N4827" t="s">
        <v>15</v>
      </c>
      <c r="O4827">
        <v>81</v>
      </c>
      <c r="P4827" t="str">
        <f>IF(Table1[[#This Row],[Survival_Time_Months]]&lt;12,"&lt;1 Year",IF(Table1[[#This Row],[Survival_Time_Months]]&lt;60,"1-5 Years","5+ Years"))</f>
        <v>5+ Years</v>
      </c>
      <c r="Q4827" t="s">
        <v>14</v>
      </c>
      <c r="R4827" t="b">
        <v>1</v>
      </c>
      <c r="S4827" t="s">
        <v>13</v>
      </c>
    </row>
    <row r="4828" spans="1:19" x14ac:dyDescent="0.35">
      <c r="A4828" t="s">
        <v>4873</v>
      </c>
      <c r="B4828">
        <v>12</v>
      </c>
      <c r="C4828" t="str">
        <f>IF(Table1[[#This Row],[Age]]&lt;=10,"Child",IF(Table1[[#This Row],[Age]]&lt;=20,"Teen", IF(Table1[[#This Row],[Age]]&lt;=40, "Young Adult",IF(Table1[[#This Row],[Age]]&lt;=60, "Middle Age","Old Age"))))</f>
        <v>Teen</v>
      </c>
      <c r="D4828" t="s">
        <v>5050</v>
      </c>
      <c r="E4828" t="s">
        <v>35</v>
      </c>
      <c r="F4828" t="s">
        <v>44</v>
      </c>
      <c r="G4828" s="2">
        <v>44079</v>
      </c>
      <c r="H4828" s="1">
        <f>YEAR(Table1[[#This Row],[Date_of_Diagnosis]])</f>
        <v>2020</v>
      </c>
      <c r="I4828" t="s">
        <v>48</v>
      </c>
      <c r="J4828" t="s">
        <v>45</v>
      </c>
      <c r="K4828" t="b">
        <v>1</v>
      </c>
      <c r="L4828">
        <v>40</v>
      </c>
      <c r="M4828">
        <v>14</v>
      </c>
      <c r="N4828" t="s">
        <v>12</v>
      </c>
      <c r="O4828">
        <v>87</v>
      </c>
      <c r="P4828" t="str">
        <f>IF(Table1[[#This Row],[Survival_Time_Months]]&lt;12,"&lt;1 Year",IF(Table1[[#This Row],[Survival_Time_Months]]&lt;60,"1-5 Years","5+ Years"))</f>
        <v>5+ Years</v>
      </c>
      <c r="Q4828" t="s">
        <v>14</v>
      </c>
      <c r="R4828" t="b">
        <v>1</v>
      </c>
      <c r="S4828" t="s">
        <v>18</v>
      </c>
    </row>
    <row r="4829" spans="1:19" x14ac:dyDescent="0.35">
      <c r="A4829" t="s">
        <v>4874</v>
      </c>
      <c r="B4829">
        <v>19</v>
      </c>
      <c r="C4829" t="str">
        <f>IF(Table1[[#This Row],[Age]]&lt;=10,"Child",IF(Table1[[#This Row],[Age]]&lt;=20,"Teen", IF(Table1[[#This Row],[Age]]&lt;=40, "Young Adult",IF(Table1[[#This Row],[Age]]&lt;=60, "Middle Age","Old Age"))))</f>
        <v>Teen</v>
      </c>
      <c r="D4829" t="s">
        <v>5049</v>
      </c>
      <c r="E4829" t="s">
        <v>35</v>
      </c>
      <c r="F4829" t="s">
        <v>36</v>
      </c>
      <c r="G4829" s="2">
        <v>45515</v>
      </c>
      <c r="H4829" s="1">
        <f>YEAR(Table1[[#This Row],[Date_of_Diagnosis]])</f>
        <v>2024</v>
      </c>
      <c r="I4829" t="s">
        <v>37</v>
      </c>
      <c r="J4829" t="s">
        <v>45</v>
      </c>
      <c r="K4829" t="b">
        <v>0</v>
      </c>
      <c r="L4829">
        <v>60</v>
      </c>
      <c r="M4829">
        <v>1</v>
      </c>
      <c r="N4829" t="s">
        <v>12</v>
      </c>
      <c r="O4829">
        <v>116</v>
      </c>
      <c r="P4829" t="str">
        <f>IF(Table1[[#This Row],[Survival_Time_Months]]&lt;12,"&lt;1 Year",IF(Table1[[#This Row],[Survival_Time_Months]]&lt;60,"1-5 Years","5+ Years"))</f>
        <v>5+ Years</v>
      </c>
      <c r="Q4829" t="s">
        <v>10</v>
      </c>
      <c r="R4829" t="b">
        <v>1</v>
      </c>
      <c r="S4829" t="s">
        <v>13</v>
      </c>
    </row>
    <row r="4830" spans="1:19" x14ac:dyDescent="0.35">
      <c r="A4830" t="s">
        <v>4875</v>
      </c>
      <c r="B4830">
        <v>54</v>
      </c>
      <c r="C4830" t="str">
        <f>IF(Table1[[#This Row],[Age]]&lt;=10,"Child",IF(Table1[[#This Row],[Age]]&lt;=20,"Teen", IF(Table1[[#This Row],[Age]]&lt;=40, "Young Adult",IF(Table1[[#This Row],[Age]]&lt;=60, "Middle Age","Old Age"))))</f>
        <v>Middle Age</v>
      </c>
      <c r="D4830" t="s">
        <v>5049</v>
      </c>
      <c r="E4830" t="s">
        <v>47</v>
      </c>
      <c r="F4830" t="s">
        <v>44</v>
      </c>
      <c r="G4830" s="2">
        <v>44287</v>
      </c>
      <c r="H4830" s="1">
        <f>YEAR(Table1[[#This Row],[Date_of_Diagnosis]])</f>
        <v>2021</v>
      </c>
      <c r="I4830" t="s">
        <v>48</v>
      </c>
      <c r="J4830" t="s">
        <v>2</v>
      </c>
      <c r="K4830" t="b">
        <v>1</v>
      </c>
      <c r="L4830">
        <v>60</v>
      </c>
      <c r="M4830">
        <v>20</v>
      </c>
      <c r="N4830" t="s">
        <v>9</v>
      </c>
      <c r="O4830">
        <v>34</v>
      </c>
      <c r="P4830" t="str">
        <f>IF(Table1[[#This Row],[Survival_Time_Months]]&lt;12,"&lt;1 Year",IF(Table1[[#This Row],[Survival_Time_Months]]&lt;60,"1-5 Years","5+ Years"))</f>
        <v>1-5 Years</v>
      </c>
      <c r="Q4830" t="s">
        <v>10</v>
      </c>
      <c r="R4830" t="b">
        <v>1</v>
      </c>
      <c r="S4830" t="s">
        <v>16</v>
      </c>
    </row>
    <row r="4831" spans="1:19" x14ac:dyDescent="0.35">
      <c r="A4831" t="s">
        <v>4876</v>
      </c>
      <c r="B4831">
        <v>30</v>
      </c>
      <c r="C4831" t="str">
        <f>IF(Table1[[#This Row],[Age]]&lt;=10,"Child",IF(Table1[[#This Row],[Age]]&lt;=20,"Teen", IF(Table1[[#This Row],[Age]]&lt;=40, "Young Adult",IF(Table1[[#This Row],[Age]]&lt;=60, "Middle Age","Old Age"))))</f>
        <v>Young Adult</v>
      </c>
      <c r="D4831" t="s">
        <v>40</v>
      </c>
      <c r="E4831" t="s">
        <v>47</v>
      </c>
      <c r="F4831" t="s">
        <v>44</v>
      </c>
      <c r="G4831" s="2">
        <v>45089</v>
      </c>
      <c r="H4831" s="1">
        <f>YEAR(Table1[[#This Row],[Date_of_Diagnosis]])</f>
        <v>2023</v>
      </c>
      <c r="I4831" t="s">
        <v>42</v>
      </c>
      <c r="J4831" t="s">
        <v>45</v>
      </c>
      <c r="K4831" t="b">
        <v>1</v>
      </c>
      <c r="L4831">
        <v>7</v>
      </c>
      <c r="M4831">
        <v>19</v>
      </c>
      <c r="N4831" t="s">
        <v>15</v>
      </c>
      <c r="O4831">
        <v>63</v>
      </c>
      <c r="P4831" t="str">
        <f>IF(Table1[[#This Row],[Survival_Time_Months]]&lt;12,"&lt;1 Year",IF(Table1[[#This Row],[Survival_Time_Months]]&lt;60,"1-5 Years","5+ Years"))</f>
        <v>5+ Years</v>
      </c>
      <c r="Q4831" t="s">
        <v>14</v>
      </c>
      <c r="R4831" t="b">
        <v>0</v>
      </c>
      <c r="S4831" t="s">
        <v>11</v>
      </c>
    </row>
    <row r="4832" spans="1:19" x14ac:dyDescent="0.35">
      <c r="A4832" t="s">
        <v>4877</v>
      </c>
      <c r="B4832">
        <v>70</v>
      </c>
      <c r="C4832" t="str">
        <f>IF(Table1[[#This Row],[Age]]&lt;=10,"Child",IF(Table1[[#This Row],[Age]]&lt;=20,"Teen", IF(Table1[[#This Row],[Age]]&lt;=40, "Young Adult",IF(Table1[[#This Row],[Age]]&lt;=60, "Middle Age","Old Age"))))</f>
        <v>Old Age</v>
      </c>
      <c r="D4832" t="s">
        <v>40</v>
      </c>
      <c r="E4832" t="s">
        <v>47</v>
      </c>
      <c r="F4832" t="s">
        <v>44</v>
      </c>
      <c r="G4832" s="2">
        <v>44366</v>
      </c>
      <c r="H4832" s="1">
        <f>YEAR(Table1[[#This Row],[Date_of_Diagnosis]])</f>
        <v>2021</v>
      </c>
      <c r="I4832" t="s">
        <v>51</v>
      </c>
      <c r="J4832" t="s">
        <v>45</v>
      </c>
      <c r="K4832" t="b">
        <v>0</v>
      </c>
      <c r="L4832">
        <v>59</v>
      </c>
      <c r="M4832">
        <v>6</v>
      </c>
      <c r="N4832" t="s">
        <v>9</v>
      </c>
      <c r="O4832">
        <v>40</v>
      </c>
      <c r="P4832" t="str">
        <f>IF(Table1[[#This Row],[Survival_Time_Months]]&lt;12,"&lt;1 Year",IF(Table1[[#This Row],[Survival_Time_Months]]&lt;60,"1-5 Years","5+ Years"))</f>
        <v>1-5 Years</v>
      </c>
      <c r="Q4832" t="s">
        <v>10</v>
      </c>
      <c r="R4832" t="b">
        <v>0</v>
      </c>
      <c r="S4832" t="s">
        <v>20</v>
      </c>
    </row>
    <row r="4833" spans="1:19" x14ac:dyDescent="0.35">
      <c r="A4833" t="s">
        <v>4878</v>
      </c>
      <c r="B4833">
        <v>54</v>
      </c>
      <c r="C4833" t="str">
        <f>IF(Table1[[#This Row],[Age]]&lt;=10,"Child",IF(Table1[[#This Row],[Age]]&lt;=20,"Teen", IF(Table1[[#This Row],[Age]]&lt;=40, "Young Adult",IF(Table1[[#This Row],[Age]]&lt;=60, "Middle Age","Old Age"))))</f>
        <v>Middle Age</v>
      </c>
      <c r="D4833" t="s">
        <v>40</v>
      </c>
      <c r="E4833" t="s">
        <v>47</v>
      </c>
      <c r="F4833" t="s">
        <v>36</v>
      </c>
      <c r="G4833" s="2">
        <v>45042</v>
      </c>
      <c r="H4833" s="1">
        <f>YEAR(Table1[[#This Row],[Date_of_Diagnosis]])</f>
        <v>2023</v>
      </c>
      <c r="I4833" t="s">
        <v>51</v>
      </c>
      <c r="J4833" t="s">
        <v>38</v>
      </c>
      <c r="K4833" t="b">
        <v>1</v>
      </c>
      <c r="L4833">
        <v>37</v>
      </c>
      <c r="M4833">
        <v>2</v>
      </c>
      <c r="N4833" t="s">
        <v>9</v>
      </c>
      <c r="O4833">
        <v>48</v>
      </c>
      <c r="P4833" t="str">
        <f>IF(Table1[[#This Row],[Survival_Time_Months]]&lt;12,"&lt;1 Year",IF(Table1[[#This Row],[Survival_Time_Months]]&lt;60,"1-5 Years","5+ Years"))</f>
        <v>1-5 Years</v>
      </c>
      <c r="Q4833" t="s">
        <v>14</v>
      </c>
      <c r="R4833" t="b">
        <v>0</v>
      </c>
      <c r="S4833" t="s">
        <v>20</v>
      </c>
    </row>
    <row r="4834" spans="1:19" x14ac:dyDescent="0.35">
      <c r="A4834" t="s">
        <v>4879</v>
      </c>
      <c r="B4834">
        <v>54</v>
      </c>
      <c r="C4834" t="str">
        <f>IF(Table1[[#This Row],[Age]]&lt;=10,"Child",IF(Table1[[#This Row],[Age]]&lt;=20,"Teen", IF(Table1[[#This Row],[Age]]&lt;=40, "Young Adult",IF(Table1[[#This Row],[Age]]&lt;=60, "Middle Age","Old Age"))))</f>
        <v>Middle Age</v>
      </c>
      <c r="D4834" t="s">
        <v>5050</v>
      </c>
      <c r="E4834" t="s">
        <v>47</v>
      </c>
      <c r="F4834" t="s">
        <v>44</v>
      </c>
      <c r="G4834" s="2">
        <v>45227</v>
      </c>
      <c r="H4834" s="1">
        <f>YEAR(Table1[[#This Row],[Date_of_Diagnosis]])</f>
        <v>2023</v>
      </c>
      <c r="I4834" t="s">
        <v>37</v>
      </c>
      <c r="J4834" t="s">
        <v>45</v>
      </c>
      <c r="K4834" t="b">
        <v>1</v>
      </c>
      <c r="L4834">
        <v>62</v>
      </c>
      <c r="M4834">
        <v>7</v>
      </c>
      <c r="N4834" t="s">
        <v>12</v>
      </c>
      <c r="O4834">
        <v>105</v>
      </c>
      <c r="P4834" t="str">
        <f>IF(Table1[[#This Row],[Survival_Time_Months]]&lt;12,"&lt;1 Year",IF(Table1[[#This Row],[Survival_Time_Months]]&lt;60,"1-5 Years","5+ Years"))</f>
        <v>5+ Years</v>
      </c>
      <c r="Q4834" t="s">
        <v>10</v>
      </c>
      <c r="R4834" t="b">
        <v>1</v>
      </c>
      <c r="S4834" t="s">
        <v>11</v>
      </c>
    </row>
    <row r="4835" spans="1:19" x14ac:dyDescent="0.35">
      <c r="A4835" t="s">
        <v>4880</v>
      </c>
      <c r="B4835">
        <v>16</v>
      </c>
      <c r="C4835" t="str">
        <f>IF(Table1[[#This Row],[Age]]&lt;=10,"Child",IF(Table1[[#This Row],[Age]]&lt;=20,"Teen", IF(Table1[[#This Row],[Age]]&lt;=40, "Young Adult",IF(Table1[[#This Row],[Age]]&lt;=60, "Middle Age","Old Age"))))</f>
        <v>Teen</v>
      </c>
      <c r="D4835" t="s">
        <v>40</v>
      </c>
      <c r="E4835" t="s">
        <v>35</v>
      </c>
      <c r="F4835" t="s">
        <v>36</v>
      </c>
      <c r="G4835" s="2">
        <v>44732</v>
      </c>
      <c r="H4835" s="1">
        <f>YEAR(Table1[[#This Row],[Date_of_Diagnosis]])</f>
        <v>2022</v>
      </c>
      <c r="I4835" t="s">
        <v>37</v>
      </c>
      <c r="J4835" t="s">
        <v>45</v>
      </c>
      <c r="K4835" t="b">
        <v>1</v>
      </c>
      <c r="L4835">
        <v>10</v>
      </c>
      <c r="M4835">
        <v>8</v>
      </c>
      <c r="N4835" t="s">
        <v>15</v>
      </c>
      <c r="O4835">
        <v>78</v>
      </c>
      <c r="P4835" t="str">
        <f>IF(Table1[[#This Row],[Survival_Time_Months]]&lt;12,"&lt;1 Year",IF(Table1[[#This Row],[Survival_Time_Months]]&lt;60,"1-5 Years","5+ Years"))</f>
        <v>5+ Years</v>
      </c>
      <c r="Q4835" t="s">
        <v>14</v>
      </c>
      <c r="R4835" t="b">
        <v>0</v>
      </c>
      <c r="S4835" t="s">
        <v>21</v>
      </c>
    </row>
    <row r="4836" spans="1:19" x14ac:dyDescent="0.35">
      <c r="A4836" t="s">
        <v>4881</v>
      </c>
      <c r="B4836">
        <v>51</v>
      </c>
      <c r="C4836" t="str">
        <f>IF(Table1[[#This Row],[Age]]&lt;=10,"Child",IF(Table1[[#This Row],[Age]]&lt;=20,"Teen", IF(Table1[[#This Row],[Age]]&lt;=40, "Young Adult",IF(Table1[[#This Row],[Age]]&lt;=60, "Middle Age","Old Age"))))</f>
        <v>Middle Age</v>
      </c>
      <c r="D4836" t="s">
        <v>5050</v>
      </c>
      <c r="E4836" t="s">
        <v>47</v>
      </c>
      <c r="F4836" t="s">
        <v>44</v>
      </c>
      <c r="G4836" s="2">
        <v>43632</v>
      </c>
      <c r="H4836" s="1">
        <f>YEAR(Table1[[#This Row],[Date_of_Diagnosis]])</f>
        <v>2019</v>
      </c>
      <c r="I4836" t="s">
        <v>51</v>
      </c>
      <c r="J4836" t="s">
        <v>45</v>
      </c>
      <c r="K4836" t="b">
        <v>0</v>
      </c>
      <c r="L4836">
        <v>26</v>
      </c>
      <c r="M4836">
        <v>20</v>
      </c>
      <c r="N4836" t="s">
        <v>9</v>
      </c>
      <c r="O4836">
        <v>28</v>
      </c>
      <c r="P4836" t="str">
        <f>IF(Table1[[#This Row],[Survival_Time_Months]]&lt;12,"&lt;1 Year",IF(Table1[[#This Row],[Survival_Time_Months]]&lt;60,"1-5 Years","5+ Years"))</f>
        <v>1-5 Years</v>
      </c>
      <c r="Q4836" t="s">
        <v>14</v>
      </c>
      <c r="R4836" t="b">
        <v>0</v>
      </c>
      <c r="S4836" t="s">
        <v>22</v>
      </c>
    </row>
    <row r="4837" spans="1:19" x14ac:dyDescent="0.35">
      <c r="A4837" t="s">
        <v>4882</v>
      </c>
      <c r="B4837">
        <v>72</v>
      </c>
      <c r="C4837" t="str">
        <f>IF(Table1[[#This Row],[Age]]&lt;=10,"Child",IF(Table1[[#This Row],[Age]]&lt;=20,"Teen", IF(Table1[[#This Row],[Age]]&lt;=40, "Young Adult",IF(Table1[[#This Row],[Age]]&lt;=60, "Middle Age","Old Age"))))</f>
        <v>Old Age</v>
      </c>
      <c r="D4837" t="s">
        <v>5049</v>
      </c>
      <c r="E4837" t="s">
        <v>47</v>
      </c>
      <c r="F4837" t="s">
        <v>41</v>
      </c>
      <c r="G4837" s="2">
        <v>45061</v>
      </c>
      <c r="H4837" s="1">
        <f>YEAR(Table1[[#This Row],[Date_of_Diagnosis]])</f>
        <v>2023</v>
      </c>
      <c r="I4837" t="s">
        <v>42</v>
      </c>
      <c r="J4837" t="s">
        <v>45</v>
      </c>
      <c r="K4837" t="b">
        <v>1</v>
      </c>
      <c r="L4837">
        <v>69</v>
      </c>
      <c r="M4837">
        <v>8</v>
      </c>
      <c r="N4837" t="s">
        <v>9</v>
      </c>
      <c r="O4837">
        <v>97</v>
      </c>
      <c r="P4837" t="str">
        <f>IF(Table1[[#This Row],[Survival_Time_Months]]&lt;12,"&lt;1 Year",IF(Table1[[#This Row],[Survival_Time_Months]]&lt;60,"1-5 Years","5+ Years"))</f>
        <v>5+ Years</v>
      </c>
      <c r="Q4837" t="s">
        <v>14</v>
      </c>
      <c r="R4837" t="b">
        <v>0</v>
      </c>
      <c r="S4837" t="s">
        <v>19</v>
      </c>
    </row>
    <row r="4838" spans="1:19" x14ac:dyDescent="0.35">
      <c r="A4838" t="s">
        <v>4883</v>
      </c>
      <c r="B4838">
        <v>53</v>
      </c>
      <c r="C4838" t="str">
        <f>IF(Table1[[#This Row],[Age]]&lt;=10,"Child",IF(Table1[[#This Row],[Age]]&lt;=20,"Teen", IF(Table1[[#This Row],[Age]]&lt;=40, "Young Adult",IF(Table1[[#This Row],[Age]]&lt;=60, "Middle Age","Old Age"))))</f>
        <v>Middle Age</v>
      </c>
      <c r="D4838" t="s">
        <v>40</v>
      </c>
      <c r="E4838" t="s">
        <v>47</v>
      </c>
      <c r="F4838" t="s">
        <v>44</v>
      </c>
      <c r="G4838" s="2">
        <v>45652</v>
      </c>
      <c r="H4838" s="1">
        <f>YEAR(Table1[[#This Row],[Date_of_Diagnosis]])</f>
        <v>2024</v>
      </c>
      <c r="I4838" t="s">
        <v>37</v>
      </c>
      <c r="J4838" t="s">
        <v>2</v>
      </c>
      <c r="K4838" t="b">
        <v>1</v>
      </c>
      <c r="L4838">
        <v>11</v>
      </c>
      <c r="M4838">
        <v>15</v>
      </c>
      <c r="N4838" t="s">
        <v>12</v>
      </c>
      <c r="O4838">
        <v>57</v>
      </c>
      <c r="P4838" t="str">
        <f>IF(Table1[[#This Row],[Survival_Time_Months]]&lt;12,"&lt;1 Year",IF(Table1[[#This Row],[Survival_Time_Months]]&lt;60,"1-5 Years","5+ Years"))</f>
        <v>1-5 Years</v>
      </c>
      <c r="Q4838" t="s">
        <v>14</v>
      </c>
      <c r="R4838" t="b">
        <v>0</v>
      </c>
      <c r="S4838" t="s">
        <v>17</v>
      </c>
    </row>
    <row r="4839" spans="1:19" x14ac:dyDescent="0.35">
      <c r="A4839" t="s">
        <v>4884</v>
      </c>
      <c r="B4839">
        <v>44</v>
      </c>
      <c r="C4839" t="str">
        <f>IF(Table1[[#This Row],[Age]]&lt;=10,"Child",IF(Table1[[#This Row],[Age]]&lt;=20,"Teen", IF(Table1[[#This Row],[Age]]&lt;=40, "Young Adult",IF(Table1[[#This Row],[Age]]&lt;=60, "Middle Age","Old Age"))))</f>
        <v>Middle Age</v>
      </c>
      <c r="D4839" t="s">
        <v>5049</v>
      </c>
      <c r="E4839" t="s">
        <v>35</v>
      </c>
      <c r="F4839" t="s">
        <v>44</v>
      </c>
      <c r="G4839" s="2">
        <v>44427</v>
      </c>
      <c r="H4839" s="1">
        <f>YEAR(Table1[[#This Row],[Date_of_Diagnosis]])</f>
        <v>2021</v>
      </c>
      <c r="I4839" t="s">
        <v>48</v>
      </c>
      <c r="J4839" t="s">
        <v>45</v>
      </c>
      <c r="K4839" t="b">
        <v>0</v>
      </c>
      <c r="L4839">
        <v>28</v>
      </c>
      <c r="M4839">
        <v>4</v>
      </c>
      <c r="N4839" t="s">
        <v>12</v>
      </c>
      <c r="O4839">
        <v>14</v>
      </c>
      <c r="P4839" t="str">
        <f>IF(Table1[[#This Row],[Survival_Time_Months]]&lt;12,"&lt;1 Year",IF(Table1[[#This Row],[Survival_Time_Months]]&lt;60,"1-5 Years","5+ Years"))</f>
        <v>1-5 Years</v>
      </c>
      <c r="Q4839" t="s">
        <v>14</v>
      </c>
      <c r="R4839" t="b">
        <v>1</v>
      </c>
      <c r="S4839" t="s">
        <v>22</v>
      </c>
    </row>
    <row r="4840" spans="1:19" x14ac:dyDescent="0.35">
      <c r="A4840" t="s">
        <v>4885</v>
      </c>
      <c r="B4840">
        <v>6</v>
      </c>
      <c r="C4840" t="str">
        <f>IF(Table1[[#This Row],[Age]]&lt;=10,"Child",IF(Table1[[#This Row],[Age]]&lt;=20,"Teen", IF(Table1[[#This Row],[Age]]&lt;=40, "Young Adult",IF(Table1[[#This Row],[Age]]&lt;=60, "Middle Age","Old Age"))))</f>
        <v>Child</v>
      </c>
      <c r="D4840" t="s">
        <v>40</v>
      </c>
      <c r="E4840" t="s">
        <v>50</v>
      </c>
      <c r="F4840" t="s">
        <v>41</v>
      </c>
      <c r="G4840" s="2">
        <v>43889</v>
      </c>
      <c r="H4840" s="1">
        <f>YEAR(Table1[[#This Row],[Date_of_Diagnosis]])</f>
        <v>2020</v>
      </c>
      <c r="I4840" t="s">
        <v>37</v>
      </c>
      <c r="J4840" t="s">
        <v>2</v>
      </c>
      <c r="K4840" t="b">
        <v>0</v>
      </c>
      <c r="L4840">
        <v>25</v>
      </c>
      <c r="M4840">
        <v>1</v>
      </c>
      <c r="N4840" t="s">
        <v>9</v>
      </c>
      <c r="O4840">
        <v>112</v>
      </c>
      <c r="P4840" t="str">
        <f>IF(Table1[[#This Row],[Survival_Time_Months]]&lt;12,"&lt;1 Year",IF(Table1[[#This Row],[Survival_Time_Months]]&lt;60,"1-5 Years","5+ Years"))</f>
        <v>5+ Years</v>
      </c>
      <c r="Q4840" t="s">
        <v>14</v>
      </c>
      <c r="R4840" t="b">
        <v>0</v>
      </c>
      <c r="S4840" t="s">
        <v>16</v>
      </c>
    </row>
    <row r="4841" spans="1:19" x14ac:dyDescent="0.35">
      <c r="A4841" t="s">
        <v>4886</v>
      </c>
      <c r="B4841">
        <v>76</v>
      </c>
      <c r="C4841" t="str">
        <f>IF(Table1[[#This Row],[Age]]&lt;=10,"Child",IF(Table1[[#This Row],[Age]]&lt;=20,"Teen", IF(Table1[[#This Row],[Age]]&lt;=40, "Young Adult",IF(Table1[[#This Row],[Age]]&lt;=60, "Middle Age","Old Age"))))</f>
        <v>Old Age</v>
      </c>
      <c r="D4841" t="s">
        <v>40</v>
      </c>
      <c r="E4841" t="s">
        <v>50</v>
      </c>
      <c r="F4841" t="s">
        <v>41</v>
      </c>
      <c r="G4841" s="2">
        <v>44703</v>
      </c>
      <c r="H4841" s="1">
        <f>YEAR(Table1[[#This Row],[Date_of_Diagnosis]])</f>
        <v>2022</v>
      </c>
      <c r="I4841" t="s">
        <v>48</v>
      </c>
      <c r="J4841" t="s">
        <v>38</v>
      </c>
      <c r="K4841" t="b">
        <v>1</v>
      </c>
      <c r="L4841">
        <v>57</v>
      </c>
      <c r="M4841">
        <v>18</v>
      </c>
      <c r="N4841" t="s">
        <v>9</v>
      </c>
      <c r="O4841">
        <v>27</v>
      </c>
      <c r="P4841" t="str">
        <f>IF(Table1[[#This Row],[Survival_Time_Months]]&lt;12,"&lt;1 Year",IF(Table1[[#This Row],[Survival_Time_Months]]&lt;60,"1-5 Years","5+ Years"))</f>
        <v>1-5 Years</v>
      </c>
      <c r="Q4841" t="s">
        <v>10</v>
      </c>
      <c r="R4841" t="b">
        <v>0</v>
      </c>
      <c r="S4841" t="s">
        <v>22</v>
      </c>
    </row>
    <row r="4842" spans="1:19" x14ac:dyDescent="0.35">
      <c r="A4842" t="s">
        <v>4887</v>
      </c>
      <c r="B4842">
        <v>87</v>
      </c>
      <c r="C4842" t="str">
        <f>IF(Table1[[#This Row],[Age]]&lt;=10,"Child",IF(Table1[[#This Row],[Age]]&lt;=20,"Teen", IF(Table1[[#This Row],[Age]]&lt;=40, "Young Adult",IF(Table1[[#This Row],[Age]]&lt;=60, "Middle Age","Old Age"))))</f>
        <v>Old Age</v>
      </c>
      <c r="D4842" t="s">
        <v>5050</v>
      </c>
      <c r="E4842" t="s">
        <v>47</v>
      </c>
      <c r="F4842" t="s">
        <v>41</v>
      </c>
      <c r="G4842" s="2">
        <v>43734</v>
      </c>
      <c r="H4842" s="1">
        <f>YEAR(Table1[[#This Row],[Date_of_Diagnosis]])</f>
        <v>2019</v>
      </c>
      <c r="I4842" t="s">
        <v>37</v>
      </c>
      <c r="J4842" t="s">
        <v>2</v>
      </c>
      <c r="K4842" t="b">
        <v>1</v>
      </c>
      <c r="L4842">
        <v>68</v>
      </c>
      <c r="M4842">
        <v>6</v>
      </c>
      <c r="N4842" t="s">
        <v>9</v>
      </c>
      <c r="O4842">
        <v>108</v>
      </c>
      <c r="P4842" t="str">
        <f>IF(Table1[[#This Row],[Survival_Time_Months]]&lt;12,"&lt;1 Year",IF(Table1[[#This Row],[Survival_Time_Months]]&lt;60,"1-5 Years","5+ Years"))</f>
        <v>5+ Years</v>
      </c>
      <c r="Q4842" t="s">
        <v>10</v>
      </c>
      <c r="R4842" t="b">
        <v>0</v>
      </c>
      <c r="S4842" t="s">
        <v>21</v>
      </c>
    </row>
    <row r="4843" spans="1:19" x14ac:dyDescent="0.35">
      <c r="A4843" t="s">
        <v>4888</v>
      </c>
      <c r="B4843">
        <v>42</v>
      </c>
      <c r="C4843" t="str">
        <f>IF(Table1[[#This Row],[Age]]&lt;=10,"Child",IF(Table1[[#This Row],[Age]]&lt;=20,"Teen", IF(Table1[[#This Row],[Age]]&lt;=40, "Young Adult",IF(Table1[[#This Row],[Age]]&lt;=60, "Middle Age","Old Age"))))</f>
        <v>Middle Age</v>
      </c>
      <c r="D4843" t="s">
        <v>40</v>
      </c>
      <c r="E4843" t="s">
        <v>50</v>
      </c>
      <c r="F4843" t="s">
        <v>36</v>
      </c>
      <c r="G4843" s="2">
        <v>43553</v>
      </c>
      <c r="H4843" s="1">
        <f>YEAR(Table1[[#This Row],[Date_of_Diagnosis]])</f>
        <v>2019</v>
      </c>
      <c r="I4843" t="s">
        <v>37</v>
      </c>
      <c r="J4843" t="s">
        <v>45</v>
      </c>
      <c r="K4843" t="b">
        <v>0</v>
      </c>
      <c r="L4843">
        <v>15</v>
      </c>
      <c r="M4843">
        <v>8</v>
      </c>
      <c r="N4843" t="s">
        <v>9</v>
      </c>
      <c r="O4843">
        <v>95</v>
      </c>
      <c r="P4843" t="str">
        <f>IF(Table1[[#This Row],[Survival_Time_Months]]&lt;12,"&lt;1 Year",IF(Table1[[#This Row],[Survival_Time_Months]]&lt;60,"1-5 Years","5+ Years"))</f>
        <v>5+ Years</v>
      </c>
      <c r="Q4843" t="s">
        <v>14</v>
      </c>
      <c r="R4843" t="b">
        <v>1</v>
      </c>
      <c r="S4843" t="s">
        <v>19</v>
      </c>
    </row>
    <row r="4844" spans="1:19" x14ac:dyDescent="0.35">
      <c r="A4844" t="s">
        <v>4889</v>
      </c>
      <c r="B4844">
        <v>29</v>
      </c>
      <c r="C4844" t="str">
        <f>IF(Table1[[#This Row],[Age]]&lt;=10,"Child",IF(Table1[[#This Row],[Age]]&lt;=20,"Teen", IF(Table1[[#This Row],[Age]]&lt;=40, "Young Adult",IF(Table1[[#This Row],[Age]]&lt;=60, "Middle Age","Old Age"))))</f>
        <v>Young Adult</v>
      </c>
      <c r="D4844" t="s">
        <v>5049</v>
      </c>
      <c r="E4844" t="s">
        <v>47</v>
      </c>
      <c r="F4844" t="s">
        <v>41</v>
      </c>
      <c r="G4844" s="2">
        <v>44604</v>
      </c>
      <c r="H4844" s="1">
        <f>YEAR(Table1[[#This Row],[Date_of_Diagnosis]])</f>
        <v>2022</v>
      </c>
      <c r="I4844" t="s">
        <v>48</v>
      </c>
      <c r="J4844" t="s">
        <v>2</v>
      </c>
      <c r="K4844" t="b">
        <v>1</v>
      </c>
      <c r="L4844">
        <v>26</v>
      </c>
      <c r="M4844">
        <v>8</v>
      </c>
      <c r="N4844" t="s">
        <v>15</v>
      </c>
      <c r="O4844">
        <v>81</v>
      </c>
      <c r="P4844" t="str">
        <f>IF(Table1[[#This Row],[Survival_Time_Months]]&lt;12,"&lt;1 Year",IF(Table1[[#This Row],[Survival_Time_Months]]&lt;60,"1-5 Years","5+ Years"))</f>
        <v>5+ Years</v>
      </c>
      <c r="Q4844" t="s">
        <v>14</v>
      </c>
      <c r="R4844" t="b">
        <v>0</v>
      </c>
      <c r="S4844" t="s">
        <v>19</v>
      </c>
    </row>
    <row r="4845" spans="1:19" x14ac:dyDescent="0.35">
      <c r="A4845" t="s">
        <v>4890</v>
      </c>
      <c r="B4845">
        <v>33</v>
      </c>
      <c r="C4845" t="str">
        <f>IF(Table1[[#This Row],[Age]]&lt;=10,"Child",IF(Table1[[#This Row],[Age]]&lt;=20,"Teen", IF(Table1[[#This Row],[Age]]&lt;=40, "Young Adult",IF(Table1[[#This Row],[Age]]&lt;=60, "Middle Age","Old Age"))))</f>
        <v>Young Adult</v>
      </c>
      <c r="D4845" t="s">
        <v>40</v>
      </c>
      <c r="E4845" t="s">
        <v>47</v>
      </c>
      <c r="F4845" t="s">
        <v>36</v>
      </c>
      <c r="G4845" s="2">
        <v>45620</v>
      </c>
      <c r="H4845" s="1">
        <f>YEAR(Table1[[#This Row],[Date_of_Diagnosis]])</f>
        <v>2024</v>
      </c>
      <c r="I4845" t="s">
        <v>48</v>
      </c>
      <c r="J4845" t="s">
        <v>45</v>
      </c>
      <c r="K4845" t="b">
        <v>0</v>
      </c>
      <c r="L4845">
        <v>59</v>
      </c>
      <c r="M4845">
        <v>16</v>
      </c>
      <c r="N4845" t="s">
        <v>12</v>
      </c>
      <c r="O4845">
        <v>35</v>
      </c>
      <c r="P4845" t="str">
        <f>IF(Table1[[#This Row],[Survival_Time_Months]]&lt;12,"&lt;1 Year",IF(Table1[[#This Row],[Survival_Time_Months]]&lt;60,"1-5 Years","5+ Years"))</f>
        <v>1-5 Years</v>
      </c>
      <c r="Q4845" t="s">
        <v>14</v>
      </c>
      <c r="R4845" t="b">
        <v>0</v>
      </c>
      <c r="S4845" t="s">
        <v>11</v>
      </c>
    </row>
    <row r="4846" spans="1:19" x14ac:dyDescent="0.35">
      <c r="A4846" t="s">
        <v>4891</v>
      </c>
      <c r="B4846">
        <v>72</v>
      </c>
      <c r="C4846" t="str">
        <f>IF(Table1[[#This Row],[Age]]&lt;=10,"Child",IF(Table1[[#This Row],[Age]]&lt;=20,"Teen", IF(Table1[[#This Row],[Age]]&lt;=40, "Young Adult",IF(Table1[[#This Row],[Age]]&lt;=60, "Middle Age","Old Age"))))</f>
        <v>Old Age</v>
      </c>
      <c r="D4846" t="s">
        <v>5050</v>
      </c>
      <c r="E4846" t="s">
        <v>47</v>
      </c>
      <c r="F4846" t="s">
        <v>41</v>
      </c>
      <c r="G4846" s="2">
        <v>44537</v>
      </c>
      <c r="H4846" s="1">
        <f>YEAR(Table1[[#This Row],[Date_of_Diagnosis]])</f>
        <v>2021</v>
      </c>
      <c r="I4846" t="s">
        <v>42</v>
      </c>
      <c r="J4846" t="s">
        <v>45</v>
      </c>
      <c r="K4846" t="b">
        <v>1</v>
      </c>
      <c r="L4846">
        <v>11</v>
      </c>
      <c r="M4846">
        <v>2</v>
      </c>
      <c r="N4846" t="s">
        <v>15</v>
      </c>
      <c r="O4846">
        <v>37</v>
      </c>
      <c r="P4846" t="str">
        <f>IF(Table1[[#This Row],[Survival_Time_Months]]&lt;12,"&lt;1 Year",IF(Table1[[#This Row],[Survival_Time_Months]]&lt;60,"1-5 Years","5+ Years"))</f>
        <v>1-5 Years</v>
      </c>
      <c r="Q4846" t="s">
        <v>10</v>
      </c>
      <c r="R4846" t="b">
        <v>0</v>
      </c>
      <c r="S4846" t="s">
        <v>13</v>
      </c>
    </row>
    <row r="4847" spans="1:19" x14ac:dyDescent="0.35">
      <c r="A4847" t="s">
        <v>4892</v>
      </c>
      <c r="B4847">
        <v>14</v>
      </c>
      <c r="C4847" t="str">
        <f>IF(Table1[[#This Row],[Age]]&lt;=10,"Child",IF(Table1[[#This Row],[Age]]&lt;=20,"Teen", IF(Table1[[#This Row],[Age]]&lt;=40, "Young Adult",IF(Table1[[#This Row],[Age]]&lt;=60, "Middle Age","Old Age"))))</f>
        <v>Teen</v>
      </c>
      <c r="D4847" t="s">
        <v>5050</v>
      </c>
      <c r="E4847" t="s">
        <v>47</v>
      </c>
      <c r="F4847" t="s">
        <v>36</v>
      </c>
      <c r="G4847" s="2">
        <v>45403</v>
      </c>
      <c r="H4847" s="1">
        <f>YEAR(Table1[[#This Row],[Date_of_Diagnosis]])</f>
        <v>2024</v>
      </c>
      <c r="I4847" t="s">
        <v>37</v>
      </c>
      <c r="J4847" t="s">
        <v>38</v>
      </c>
      <c r="K4847" t="b">
        <v>0</v>
      </c>
      <c r="L4847">
        <v>14</v>
      </c>
      <c r="M4847">
        <v>0</v>
      </c>
      <c r="N4847" t="s">
        <v>9</v>
      </c>
      <c r="O4847">
        <v>2</v>
      </c>
      <c r="P4847" t="str">
        <f>IF(Table1[[#This Row],[Survival_Time_Months]]&lt;12,"&lt;1 Year",IF(Table1[[#This Row],[Survival_Time_Months]]&lt;60,"1-5 Years","5+ Years"))</f>
        <v>&lt;1 Year</v>
      </c>
      <c r="Q4847" t="s">
        <v>14</v>
      </c>
      <c r="R4847" t="b">
        <v>1</v>
      </c>
      <c r="S4847" t="s">
        <v>13</v>
      </c>
    </row>
    <row r="4848" spans="1:19" x14ac:dyDescent="0.35">
      <c r="A4848" t="s">
        <v>4893</v>
      </c>
      <c r="B4848">
        <v>84</v>
      </c>
      <c r="C4848" t="str">
        <f>IF(Table1[[#This Row],[Age]]&lt;=10,"Child",IF(Table1[[#This Row],[Age]]&lt;=20,"Teen", IF(Table1[[#This Row],[Age]]&lt;=40, "Young Adult",IF(Table1[[#This Row],[Age]]&lt;=60, "Middle Age","Old Age"))))</f>
        <v>Old Age</v>
      </c>
      <c r="D4848" t="s">
        <v>5050</v>
      </c>
      <c r="E4848" t="s">
        <v>35</v>
      </c>
      <c r="F4848" t="s">
        <v>41</v>
      </c>
      <c r="G4848" s="2">
        <v>45164</v>
      </c>
      <c r="H4848" s="1">
        <f>YEAR(Table1[[#This Row],[Date_of_Diagnosis]])</f>
        <v>2023</v>
      </c>
      <c r="I4848" t="s">
        <v>51</v>
      </c>
      <c r="J4848" t="s">
        <v>38</v>
      </c>
      <c r="K4848" t="b">
        <v>0</v>
      </c>
      <c r="L4848">
        <v>67</v>
      </c>
      <c r="M4848">
        <v>15</v>
      </c>
      <c r="N4848" t="s">
        <v>9</v>
      </c>
      <c r="O4848">
        <v>6</v>
      </c>
      <c r="P4848" t="str">
        <f>IF(Table1[[#This Row],[Survival_Time_Months]]&lt;12,"&lt;1 Year",IF(Table1[[#This Row],[Survival_Time_Months]]&lt;60,"1-5 Years","5+ Years"))</f>
        <v>&lt;1 Year</v>
      </c>
      <c r="Q4848" t="s">
        <v>14</v>
      </c>
      <c r="R4848" t="b">
        <v>0</v>
      </c>
      <c r="S4848" t="s">
        <v>21</v>
      </c>
    </row>
    <row r="4849" spans="1:19" x14ac:dyDescent="0.35">
      <c r="A4849" t="s">
        <v>4894</v>
      </c>
      <c r="B4849">
        <v>82</v>
      </c>
      <c r="C4849" t="str">
        <f>IF(Table1[[#This Row],[Age]]&lt;=10,"Child",IF(Table1[[#This Row],[Age]]&lt;=20,"Teen", IF(Table1[[#This Row],[Age]]&lt;=40, "Young Adult",IF(Table1[[#This Row],[Age]]&lt;=60, "Middle Age","Old Age"))))</f>
        <v>Old Age</v>
      </c>
      <c r="D4849" t="s">
        <v>40</v>
      </c>
      <c r="E4849" t="s">
        <v>50</v>
      </c>
      <c r="F4849" t="s">
        <v>36</v>
      </c>
      <c r="G4849" s="2">
        <v>45375</v>
      </c>
      <c r="H4849" s="1">
        <f>YEAR(Table1[[#This Row],[Date_of_Diagnosis]])</f>
        <v>2024</v>
      </c>
      <c r="I4849" t="s">
        <v>42</v>
      </c>
      <c r="J4849" t="s">
        <v>38</v>
      </c>
      <c r="K4849" t="b">
        <v>1</v>
      </c>
      <c r="L4849">
        <v>35</v>
      </c>
      <c r="M4849">
        <v>14</v>
      </c>
      <c r="N4849" t="s">
        <v>15</v>
      </c>
      <c r="O4849">
        <v>26</v>
      </c>
      <c r="P4849" t="str">
        <f>IF(Table1[[#This Row],[Survival_Time_Months]]&lt;12,"&lt;1 Year",IF(Table1[[#This Row],[Survival_Time_Months]]&lt;60,"1-5 Years","5+ Years"))</f>
        <v>1-5 Years</v>
      </c>
      <c r="Q4849" t="s">
        <v>14</v>
      </c>
      <c r="R4849" t="b">
        <v>0</v>
      </c>
      <c r="S4849" t="s">
        <v>19</v>
      </c>
    </row>
    <row r="4850" spans="1:19" x14ac:dyDescent="0.35">
      <c r="A4850" t="s">
        <v>4895</v>
      </c>
      <c r="B4850">
        <v>50</v>
      </c>
      <c r="C4850" t="str">
        <f>IF(Table1[[#This Row],[Age]]&lt;=10,"Child",IF(Table1[[#This Row],[Age]]&lt;=20,"Teen", IF(Table1[[#This Row],[Age]]&lt;=40, "Young Adult",IF(Table1[[#This Row],[Age]]&lt;=60, "Middle Age","Old Age"))))</f>
        <v>Middle Age</v>
      </c>
      <c r="D4850" t="s">
        <v>40</v>
      </c>
      <c r="E4850" t="s">
        <v>50</v>
      </c>
      <c r="F4850" t="s">
        <v>44</v>
      </c>
      <c r="G4850" s="2">
        <v>45623</v>
      </c>
      <c r="H4850" s="1">
        <f>YEAR(Table1[[#This Row],[Date_of_Diagnosis]])</f>
        <v>2024</v>
      </c>
      <c r="I4850" t="s">
        <v>51</v>
      </c>
      <c r="J4850" t="s">
        <v>2</v>
      </c>
      <c r="K4850" t="b">
        <v>1</v>
      </c>
      <c r="L4850">
        <v>15</v>
      </c>
      <c r="M4850">
        <v>2</v>
      </c>
      <c r="N4850" t="s">
        <v>15</v>
      </c>
      <c r="O4850">
        <v>53</v>
      </c>
      <c r="P4850" t="str">
        <f>IF(Table1[[#This Row],[Survival_Time_Months]]&lt;12,"&lt;1 Year",IF(Table1[[#This Row],[Survival_Time_Months]]&lt;60,"1-5 Years","5+ Years"))</f>
        <v>1-5 Years</v>
      </c>
      <c r="Q4850" t="s">
        <v>10</v>
      </c>
      <c r="R4850" t="b">
        <v>0</v>
      </c>
      <c r="S4850" t="s">
        <v>16</v>
      </c>
    </row>
    <row r="4851" spans="1:19" x14ac:dyDescent="0.35">
      <c r="A4851" t="s">
        <v>4896</v>
      </c>
      <c r="B4851">
        <v>73</v>
      </c>
      <c r="C4851" t="str">
        <f>IF(Table1[[#This Row],[Age]]&lt;=10,"Child",IF(Table1[[#This Row],[Age]]&lt;=20,"Teen", IF(Table1[[#This Row],[Age]]&lt;=40, "Young Adult",IF(Table1[[#This Row],[Age]]&lt;=60, "Middle Age","Old Age"))))</f>
        <v>Old Age</v>
      </c>
      <c r="D4851" t="s">
        <v>5050</v>
      </c>
      <c r="E4851" t="s">
        <v>35</v>
      </c>
      <c r="F4851" t="s">
        <v>41</v>
      </c>
      <c r="G4851" s="2">
        <v>43697</v>
      </c>
      <c r="H4851" s="1">
        <f>YEAR(Table1[[#This Row],[Date_of_Diagnosis]])</f>
        <v>2019</v>
      </c>
      <c r="I4851" t="s">
        <v>37</v>
      </c>
      <c r="J4851" t="s">
        <v>45</v>
      </c>
      <c r="K4851" t="b">
        <v>1</v>
      </c>
      <c r="L4851">
        <v>22</v>
      </c>
      <c r="M4851">
        <v>3</v>
      </c>
      <c r="N4851" t="s">
        <v>15</v>
      </c>
      <c r="O4851">
        <v>105</v>
      </c>
      <c r="P4851" t="str">
        <f>IF(Table1[[#This Row],[Survival_Time_Months]]&lt;12,"&lt;1 Year",IF(Table1[[#This Row],[Survival_Time_Months]]&lt;60,"1-5 Years","5+ Years"))</f>
        <v>5+ Years</v>
      </c>
      <c r="Q4851" t="s">
        <v>10</v>
      </c>
      <c r="R4851" t="b">
        <v>1</v>
      </c>
      <c r="S4851" t="s">
        <v>19</v>
      </c>
    </row>
    <row r="4852" spans="1:19" x14ac:dyDescent="0.35">
      <c r="A4852" t="s">
        <v>4897</v>
      </c>
      <c r="B4852">
        <v>25</v>
      </c>
      <c r="C4852" t="str">
        <f>IF(Table1[[#This Row],[Age]]&lt;=10,"Child",IF(Table1[[#This Row],[Age]]&lt;=20,"Teen", IF(Table1[[#This Row],[Age]]&lt;=40, "Young Adult",IF(Table1[[#This Row],[Age]]&lt;=60, "Middle Age","Old Age"))))</f>
        <v>Young Adult</v>
      </c>
      <c r="D4852" t="s">
        <v>40</v>
      </c>
      <c r="E4852" t="s">
        <v>35</v>
      </c>
      <c r="F4852" t="s">
        <v>41</v>
      </c>
      <c r="G4852" s="2">
        <v>43888</v>
      </c>
      <c r="H4852" s="1">
        <f>YEAR(Table1[[#This Row],[Date_of_Diagnosis]])</f>
        <v>2020</v>
      </c>
      <c r="I4852" t="s">
        <v>48</v>
      </c>
      <c r="J4852" t="s">
        <v>2</v>
      </c>
      <c r="K4852" t="b">
        <v>1</v>
      </c>
      <c r="L4852">
        <v>21</v>
      </c>
      <c r="M4852">
        <v>20</v>
      </c>
      <c r="N4852" t="s">
        <v>15</v>
      </c>
      <c r="O4852">
        <v>99</v>
      </c>
      <c r="P4852" t="str">
        <f>IF(Table1[[#This Row],[Survival_Time_Months]]&lt;12,"&lt;1 Year",IF(Table1[[#This Row],[Survival_Time_Months]]&lt;60,"1-5 Years","5+ Years"))</f>
        <v>5+ Years</v>
      </c>
      <c r="Q4852" t="s">
        <v>10</v>
      </c>
      <c r="R4852" t="b">
        <v>0</v>
      </c>
      <c r="S4852" t="s">
        <v>22</v>
      </c>
    </row>
    <row r="4853" spans="1:19" x14ac:dyDescent="0.35">
      <c r="A4853" t="s">
        <v>4898</v>
      </c>
      <c r="B4853">
        <v>38</v>
      </c>
      <c r="C4853" t="str">
        <f>IF(Table1[[#This Row],[Age]]&lt;=10,"Child",IF(Table1[[#This Row],[Age]]&lt;=20,"Teen", IF(Table1[[#This Row],[Age]]&lt;=40, "Young Adult",IF(Table1[[#This Row],[Age]]&lt;=60, "Middle Age","Old Age"))))</f>
        <v>Young Adult</v>
      </c>
      <c r="D4853" t="s">
        <v>5050</v>
      </c>
      <c r="E4853" t="s">
        <v>50</v>
      </c>
      <c r="F4853" t="s">
        <v>44</v>
      </c>
      <c r="G4853" s="2">
        <v>45384</v>
      </c>
      <c r="H4853" s="1">
        <f>YEAR(Table1[[#This Row],[Date_of_Diagnosis]])</f>
        <v>2024</v>
      </c>
      <c r="I4853" t="s">
        <v>37</v>
      </c>
      <c r="J4853" t="s">
        <v>38</v>
      </c>
      <c r="K4853" t="b">
        <v>0</v>
      </c>
      <c r="L4853">
        <v>43</v>
      </c>
      <c r="M4853">
        <v>4</v>
      </c>
      <c r="N4853" t="s">
        <v>9</v>
      </c>
      <c r="O4853">
        <v>28</v>
      </c>
      <c r="P4853" t="str">
        <f>IF(Table1[[#This Row],[Survival_Time_Months]]&lt;12,"&lt;1 Year",IF(Table1[[#This Row],[Survival_Time_Months]]&lt;60,"1-5 Years","5+ Years"))</f>
        <v>1-5 Years</v>
      </c>
      <c r="Q4853" t="s">
        <v>14</v>
      </c>
      <c r="R4853" t="b">
        <v>1</v>
      </c>
      <c r="S4853" t="s">
        <v>18</v>
      </c>
    </row>
    <row r="4854" spans="1:19" x14ac:dyDescent="0.35">
      <c r="A4854" t="s">
        <v>4899</v>
      </c>
      <c r="B4854">
        <v>38</v>
      </c>
      <c r="C4854" t="str">
        <f>IF(Table1[[#This Row],[Age]]&lt;=10,"Child",IF(Table1[[#This Row],[Age]]&lt;=20,"Teen", IF(Table1[[#This Row],[Age]]&lt;=40, "Young Adult",IF(Table1[[#This Row],[Age]]&lt;=60, "Middle Age","Old Age"))))</f>
        <v>Young Adult</v>
      </c>
      <c r="D4854" t="s">
        <v>5049</v>
      </c>
      <c r="E4854" t="s">
        <v>35</v>
      </c>
      <c r="F4854" t="s">
        <v>41</v>
      </c>
      <c r="G4854" s="2">
        <v>45516</v>
      </c>
      <c r="H4854" s="1">
        <f>YEAR(Table1[[#This Row],[Date_of_Diagnosis]])</f>
        <v>2024</v>
      </c>
      <c r="I4854" t="s">
        <v>37</v>
      </c>
      <c r="J4854" t="s">
        <v>2</v>
      </c>
      <c r="K4854" t="b">
        <v>0</v>
      </c>
      <c r="L4854">
        <v>41</v>
      </c>
      <c r="M4854">
        <v>2</v>
      </c>
      <c r="N4854" t="s">
        <v>9</v>
      </c>
      <c r="O4854">
        <v>105</v>
      </c>
      <c r="P4854" t="str">
        <f>IF(Table1[[#This Row],[Survival_Time_Months]]&lt;12,"&lt;1 Year",IF(Table1[[#This Row],[Survival_Time_Months]]&lt;60,"1-5 Years","5+ Years"))</f>
        <v>5+ Years</v>
      </c>
      <c r="Q4854" t="s">
        <v>10</v>
      </c>
      <c r="R4854" t="b">
        <v>1</v>
      </c>
      <c r="S4854" t="s">
        <v>17</v>
      </c>
    </row>
    <row r="4855" spans="1:19" x14ac:dyDescent="0.35">
      <c r="A4855" t="s">
        <v>4900</v>
      </c>
      <c r="B4855">
        <v>85</v>
      </c>
      <c r="C4855" t="str">
        <f>IF(Table1[[#This Row],[Age]]&lt;=10,"Child",IF(Table1[[#This Row],[Age]]&lt;=20,"Teen", IF(Table1[[#This Row],[Age]]&lt;=40, "Young Adult",IF(Table1[[#This Row],[Age]]&lt;=60, "Middle Age","Old Age"))))</f>
        <v>Old Age</v>
      </c>
      <c r="D4855" t="s">
        <v>5049</v>
      </c>
      <c r="E4855" t="s">
        <v>35</v>
      </c>
      <c r="F4855" t="s">
        <v>36</v>
      </c>
      <c r="G4855" s="2">
        <v>45287</v>
      </c>
      <c r="H4855" s="1">
        <f>YEAR(Table1[[#This Row],[Date_of_Diagnosis]])</f>
        <v>2023</v>
      </c>
      <c r="I4855" t="s">
        <v>48</v>
      </c>
      <c r="J4855" t="s">
        <v>38</v>
      </c>
      <c r="K4855" t="b">
        <v>0</v>
      </c>
      <c r="L4855">
        <v>5</v>
      </c>
      <c r="M4855">
        <v>18</v>
      </c>
      <c r="N4855" t="s">
        <v>15</v>
      </c>
      <c r="O4855">
        <v>78</v>
      </c>
      <c r="P4855" t="str">
        <f>IF(Table1[[#This Row],[Survival_Time_Months]]&lt;12,"&lt;1 Year",IF(Table1[[#This Row],[Survival_Time_Months]]&lt;60,"1-5 Years","5+ Years"))</f>
        <v>5+ Years</v>
      </c>
      <c r="Q4855" t="s">
        <v>14</v>
      </c>
      <c r="R4855" t="b">
        <v>0</v>
      </c>
      <c r="S4855" t="s">
        <v>11</v>
      </c>
    </row>
    <row r="4856" spans="1:19" x14ac:dyDescent="0.35">
      <c r="A4856" t="s">
        <v>4901</v>
      </c>
      <c r="B4856">
        <v>58</v>
      </c>
      <c r="C4856" t="str">
        <f>IF(Table1[[#This Row],[Age]]&lt;=10,"Child",IF(Table1[[#This Row],[Age]]&lt;=20,"Teen", IF(Table1[[#This Row],[Age]]&lt;=40, "Young Adult",IF(Table1[[#This Row],[Age]]&lt;=60, "Middle Age","Old Age"))))</f>
        <v>Middle Age</v>
      </c>
      <c r="D4856" t="s">
        <v>5050</v>
      </c>
      <c r="E4856" t="s">
        <v>50</v>
      </c>
      <c r="F4856" t="s">
        <v>44</v>
      </c>
      <c r="G4856" s="2">
        <v>43881</v>
      </c>
      <c r="H4856" s="1">
        <f>YEAR(Table1[[#This Row],[Date_of_Diagnosis]])</f>
        <v>2020</v>
      </c>
      <c r="I4856" t="s">
        <v>37</v>
      </c>
      <c r="J4856" t="s">
        <v>45</v>
      </c>
      <c r="K4856" t="b">
        <v>1</v>
      </c>
      <c r="L4856">
        <v>23</v>
      </c>
      <c r="M4856">
        <v>19</v>
      </c>
      <c r="N4856" t="s">
        <v>15</v>
      </c>
      <c r="O4856">
        <v>113</v>
      </c>
      <c r="P4856" t="str">
        <f>IF(Table1[[#This Row],[Survival_Time_Months]]&lt;12,"&lt;1 Year",IF(Table1[[#This Row],[Survival_Time_Months]]&lt;60,"1-5 Years","5+ Years"))</f>
        <v>5+ Years</v>
      </c>
      <c r="Q4856" t="s">
        <v>10</v>
      </c>
      <c r="R4856" t="b">
        <v>0</v>
      </c>
      <c r="S4856" t="s">
        <v>17</v>
      </c>
    </row>
    <row r="4857" spans="1:19" x14ac:dyDescent="0.35">
      <c r="A4857" t="s">
        <v>4902</v>
      </c>
      <c r="B4857">
        <v>73</v>
      </c>
      <c r="C4857" t="str">
        <f>IF(Table1[[#This Row],[Age]]&lt;=10,"Child",IF(Table1[[#This Row],[Age]]&lt;=20,"Teen", IF(Table1[[#This Row],[Age]]&lt;=40, "Young Adult",IF(Table1[[#This Row],[Age]]&lt;=60, "Middle Age","Old Age"))))</f>
        <v>Old Age</v>
      </c>
      <c r="D4857" t="s">
        <v>40</v>
      </c>
      <c r="E4857" t="s">
        <v>50</v>
      </c>
      <c r="F4857" t="s">
        <v>36</v>
      </c>
      <c r="G4857" s="2">
        <v>44110</v>
      </c>
      <c r="H4857" s="1">
        <f>YEAR(Table1[[#This Row],[Date_of_Diagnosis]])</f>
        <v>2020</v>
      </c>
      <c r="I4857" t="s">
        <v>51</v>
      </c>
      <c r="J4857" t="s">
        <v>38</v>
      </c>
      <c r="K4857" t="b">
        <v>1</v>
      </c>
      <c r="L4857">
        <v>63</v>
      </c>
      <c r="M4857">
        <v>13</v>
      </c>
      <c r="N4857" t="s">
        <v>9</v>
      </c>
      <c r="O4857">
        <v>75</v>
      </c>
      <c r="P4857" t="str">
        <f>IF(Table1[[#This Row],[Survival_Time_Months]]&lt;12,"&lt;1 Year",IF(Table1[[#This Row],[Survival_Time_Months]]&lt;60,"1-5 Years","5+ Years"))</f>
        <v>5+ Years</v>
      </c>
      <c r="Q4857" t="s">
        <v>10</v>
      </c>
      <c r="R4857" t="b">
        <v>0</v>
      </c>
      <c r="S4857" t="s">
        <v>19</v>
      </c>
    </row>
    <row r="4858" spans="1:19" x14ac:dyDescent="0.35">
      <c r="A4858" t="s">
        <v>4903</v>
      </c>
      <c r="B4858">
        <v>74</v>
      </c>
      <c r="C4858" t="str">
        <f>IF(Table1[[#This Row],[Age]]&lt;=10,"Child",IF(Table1[[#This Row],[Age]]&lt;=20,"Teen", IF(Table1[[#This Row],[Age]]&lt;=40, "Young Adult",IF(Table1[[#This Row],[Age]]&lt;=60, "Middle Age","Old Age"))))</f>
        <v>Old Age</v>
      </c>
      <c r="D4858" t="s">
        <v>5049</v>
      </c>
      <c r="E4858" t="s">
        <v>47</v>
      </c>
      <c r="F4858" t="s">
        <v>41</v>
      </c>
      <c r="G4858" s="2">
        <v>45651</v>
      </c>
      <c r="H4858" s="1">
        <f>YEAR(Table1[[#This Row],[Date_of_Diagnosis]])</f>
        <v>2024</v>
      </c>
      <c r="I4858" t="s">
        <v>48</v>
      </c>
      <c r="J4858" t="s">
        <v>45</v>
      </c>
      <c r="K4858" t="b">
        <v>1</v>
      </c>
      <c r="L4858">
        <v>33</v>
      </c>
      <c r="M4858">
        <v>7</v>
      </c>
      <c r="N4858" t="s">
        <v>15</v>
      </c>
      <c r="O4858">
        <v>57</v>
      </c>
      <c r="P4858" t="str">
        <f>IF(Table1[[#This Row],[Survival_Time_Months]]&lt;12,"&lt;1 Year",IF(Table1[[#This Row],[Survival_Time_Months]]&lt;60,"1-5 Years","5+ Years"))</f>
        <v>1-5 Years</v>
      </c>
      <c r="Q4858" t="s">
        <v>10</v>
      </c>
      <c r="R4858" t="b">
        <v>0</v>
      </c>
      <c r="S4858" t="s">
        <v>23</v>
      </c>
    </row>
    <row r="4859" spans="1:19" x14ac:dyDescent="0.35">
      <c r="A4859" t="s">
        <v>4904</v>
      </c>
      <c r="B4859">
        <v>50</v>
      </c>
      <c r="C4859" t="str">
        <f>IF(Table1[[#This Row],[Age]]&lt;=10,"Child",IF(Table1[[#This Row],[Age]]&lt;=20,"Teen", IF(Table1[[#This Row],[Age]]&lt;=40, "Young Adult",IF(Table1[[#This Row],[Age]]&lt;=60, "Middle Age","Old Age"))))</f>
        <v>Middle Age</v>
      </c>
      <c r="D4859" t="s">
        <v>40</v>
      </c>
      <c r="E4859" t="s">
        <v>47</v>
      </c>
      <c r="F4859" t="s">
        <v>41</v>
      </c>
      <c r="G4859" s="2">
        <v>43806</v>
      </c>
      <c r="H4859" s="1">
        <f>YEAR(Table1[[#This Row],[Date_of_Diagnosis]])</f>
        <v>2019</v>
      </c>
      <c r="I4859" t="s">
        <v>51</v>
      </c>
      <c r="J4859" t="s">
        <v>38</v>
      </c>
      <c r="K4859" t="b">
        <v>0</v>
      </c>
      <c r="L4859">
        <v>14</v>
      </c>
      <c r="M4859">
        <v>10</v>
      </c>
      <c r="N4859" t="s">
        <v>9</v>
      </c>
      <c r="O4859">
        <v>65</v>
      </c>
      <c r="P4859" t="str">
        <f>IF(Table1[[#This Row],[Survival_Time_Months]]&lt;12,"&lt;1 Year",IF(Table1[[#This Row],[Survival_Time_Months]]&lt;60,"1-5 Years","5+ Years"))</f>
        <v>5+ Years</v>
      </c>
      <c r="Q4859" t="s">
        <v>14</v>
      </c>
      <c r="R4859" t="b">
        <v>1</v>
      </c>
      <c r="S4859" t="s">
        <v>21</v>
      </c>
    </row>
    <row r="4860" spans="1:19" x14ac:dyDescent="0.35">
      <c r="A4860" t="s">
        <v>4905</v>
      </c>
      <c r="B4860">
        <v>34</v>
      </c>
      <c r="C4860" t="str">
        <f>IF(Table1[[#This Row],[Age]]&lt;=10,"Child",IF(Table1[[#This Row],[Age]]&lt;=20,"Teen", IF(Table1[[#This Row],[Age]]&lt;=40, "Young Adult",IF(Table1[[#This Row],[Age]]&lt;=60, "Middle Age","Old Age"))))</f>
        <v>Young Adult</v>
      </c>
      <c r="D4860" t="s">
        <v>40</v>
      </c>
      <c r="E4860" t="s">
        <v>35</v>
      </c>
      <c r="F4860" t="s">
        <v>44</v>
      </c>
      <c r="G4860" s="2">
        <v>45655</v>
      </c>
      <c r="H4860" s="1">
        <f>YEAR(Table1[[#This Row],[Date_of_Diagnosis]])</f>
        <v>2024</v>
      </c>
      <c r="I4860" t="s">
        <v>42</v>
      </c>
      <c r="J4860" t="s">
        <v>2</v>
      </c>
      <c r="K4860" t="b">
        <v>1</v>
      </c>
      <c r="L4860">
        <v>22</v>
      </c>
      <c r="M4860">
        <v>16</v>
      </c>
      <c r="N4860" t="s">
        <v>9</v>
      </c>
      <c r="O4860">
        <v>87</v>
      </c>
      <c r="P4860" t="str">
        <f>IF(Table1[[#This Row],[Survival_Time_Months]]&lt;12,"&lt;1 Year",IF(Table1[[#This Row],[Survival_Time_Months]]&lt;60,"1-5 Years","5+ Years"))</f>
        <v>5+ Years</v>
      </c>
      <c r="Q4860" t="s">
        <v>10</v>
      </c>
      <c r="R4860" t="b">
        <v>1</v>
      </c>
      <c r="S4860" t="s">
        <v>20</v>
      </c>
    </row>
    <row r="4861" spans="1:19" x14ac:dyDescent="0.35">
      <c r="A4861" t="s">
        <v>4906</v>
      </c>
      <c r="B4861">
        <v>80</v>
      </c>
      <c r="C4861" t="str">
        <f>IF(Table1[[#This Row],[Age]]&lt;=10,"Child",IF(Table1[[#This Row],[Age]]&lt;=20,"Teen", IF(Table1[[#This Row],[Age]]&lt;=40, "Young Adult",IF(Table1[[#This Row],[Age]]&lt;=60, "Middle Age","Old Age"))))</f>
        <v>Old Age</v>
      </c>
      <c r="D4861" t="s">
        <v>40</v>
      </c>
      <c r="E4861" t="s">
        <v>50</v>
      </c>
      <c r="F4861" t="s">
        <v>41</v>
      </c>
      <c r="G4861" s="2">
        <v>44357</v>
      </c>
      <c r="H4861" s="1">
        <f>YEAR(Table1[[#This Row],[Date_of_Diagnosis]])</f>
        <v>2021</v>
      </c>
      <c r="I4861" t="s">
        <v>37</v>
      </c>
      <c r="J4861" t="s">
        <v>2</v>
      </c>
      <c r="K4861" t="b">
        <v>1</v>
      </c>
      <c r="L4861">
        <v>52</v>
      </c>
      <c r="M4861">
        <v>19</v>
      </c>
      <c r="N4861" t="s">
        <v>15</v>
      </c>
      <c r="O4861">
        <v>60</v>
      </c>
      <c r="P4861" t="str">
        <f>IF(Table1[[#This Row],[Survival_Time_Months]]&lt;12,"&lt;1 Year",IF(Table1[[#This Row],[Survival_Time_Months]]&lt;60,"1-5 Years","5+ Years"))</f>
        <v>5+ Years</v>
      </c>
      <c r="Q4861" t="s">
        <v>10</v>
      </c>
      <c r="R4861" t="b">
        <v>1</v>
      </c>
      <c r="S4861" t="s">
        <v>19</v>
      </c>
    </row>
    <row r="4862" spans="1:19" x14ac:dyDescent="0.35">
      <c r="A4862" t="s">
        <v>4907</v>
      </c>
      <c r="B4862">
        <v>35</v>
      </c>
      <c r="C4862" t="str">
        <f>IF(Table1[[#This Row],[Age]]&lt;=10,"Child",IF(Table1[[#This Row],[Age]]&lt;=20,"Teen", IF(Table1[[#This Row],[Age]]&lt;=40, "Young Adult",IF(Table1[[#This Row],[Age]]&lt;=60, "Middle Age","Old Age"))))</f>
        <v>Young Adult</v>
      </c>
      <c r="D4862" t="s">
        <v>5049</v>
      </c>
      <c r="E4862" t="s">
        <v>47</v>
      </c>
      <c r="F4862" t="s">
        <v>41</v>
      </c>
      <c r="G4862" s="2">
        <v>44881</v>
      </c>
      <c r="H4862" s="1">
        <f>YEAR(Table1[[#This Row],[Date_of_Diagnosis]])</f>
        <v>2022</v>
      </c>
      <c r="I4862" t="s">
        <v>37</v>
      </c>
      <c r="J4862" t="s">
        <v>38</v>
      </c>
      <c r="K4862" t="b">
        <v>0</v>
      </c>
      <c r="L4862">
        <v>60</v>
      </c>
      <c r="M4862">
        <v>18</v>
      </c>
      <c r="N4862" t="s">
        <v>15</v>
      </c>
      <c r="O4862">
        <v>58</v>
      </c>
      <c r="P4862" t="str">
        <f>IF(Table1[[#This Row],[Survival_Time_Months]]&lt;12,"&lt;1 Year",IF(Table1[[#This Row],[Survival_Time_Months]]&lt;60,"1-5 Years","5+ Years"))</f>
        <v>1-5 Years</v>
      </c>
      <c r="Q4862" t="s">
        <v>10</v>
      </c>
      <c r="R4862" t="b">
        <v>0</v>
      </c>
      <c r="S4862" t="s">
        <v>11</v>
      </c>
    </row>
    <row r="4863" spans="1:19" x14ac:dyDescent="0.35">
      <c r="A4863" t="s">
        <v>4908</v>
      </c>
      <c r="B4863">
        <v>10</v>
      </c>
      <c r="C4863" t="str">
        <f>IF(Table1[[#This Row],[Age]]&lt;=10,"Child",IF(Table1[[#This Row],[Age]]&lt;=20,"Teen", IF(Table1[[#This Row],[Age]]&lt;=40, "Young Adult",IF(Table1[[#This Row],[Age]]&lt;=60, "Middle Age","Old Age"))))</f>
        <v>Child</v>
      </c>
      <c r="D4863" t="s">
        <v>40</v>
      </c>
      <c r="E4863" t="s">
        <v>47</v>
      </c>
      <c r="F4863" t="s">
        <v>44</v>
      </c>
      <c r="G4863" s="2">
        <v>45564</v>
      </c>
      <c r="H4863" s="1">
        <f>YEAR(Table1[[#This Row],[Date_of_Diagnosis]])</f>
        <v>2024</v>
      </c>
      <c r="I4863" t="s">
        <v>37</v>
      </c>
      <c r="J4863" t="s">
        <v>2</v>
      </c>
      <c r="K4863" t="b">
        <v>1</v>
      </c>
      <c r="L4863">
        <v>32</v>
      </c>
      <c r="M4863">
        <v>11</v>
      </c>
      <c r="N4863" t="s">
        <v>15</v>
      </c>
      <c r="O4863">
        <v>18</v>
      </c>
      <c r="P4863" t="str">
        <f>IF(Table1[[#This Row],[Survival_Time_Months]]&lt;12,"&lt;1 Year",IF(Table1[[#This Row],[Survival_Time_Months]]&lt;60,"1-5 Years","5+ Years"))</f>
        <v>1-5 Years</v>
      </c>
      <c r="Q4863" t="s">
        <v>10</v>
      </c>
      <c r="R4863" t="b">
        <v>1</v>
      </c>
      <c r="S4863" t="s">
        <v>19</v>
      </c>
    </row>
    <row r="4864" spans="1:19" x14ac:dyDescent="0.35">
      <c r="A4864" t="s">
        <v>4909</v>
      </c>
      <c r="B4864">
        <v>85</v>
      </c>
      <c r="C4864" t="str">
        <f>IF(Table1[[#This Row],[Age]]&lt;=10,"Child",IF(Table1[[#This Row],[Age]]&lt;=20,"Teen", IF(Table1[[#This Row],[Age]]&lt;=40, "Young Adult",IF(Table1[[#This Row],[Age]]&lt;=60, "Middle Age","Old Age"))))</f>
        <v>Old Age</v>
      </c>
      <c r="D4864" t="s">
        <v>40</v>
      </c>
      <c r="E4864" t="s">
        <v>47</v>
      </c>
      <c r="F4864" t="s">
        <v>41</v>
      </c>
      <c r="G4864" s="2">
        <v>44923</v>
      </c>
      <c r="H4864" s="1">
        <f>YEAR(Table1[[#This Row],[Date_of_Diagnosis]])</f>
        <v>2022</v>
      </c>
      <c r="I4864" t="s">
        <v>51</v>
      </c>
      <c r="J4864" t="s">
        <v>38</v>
      </c>
      <c r="K4864" t="b">
        <v>1</v>
      </c>
      <c r="L4864">
        <v>45</v>
      </c>
      <c r="M4864">
        <v>14</v>
      </c>
      <c r="N4864" t="s">
        <v>15</v>
      </c>
      <c r="O4864">
        <v>80</v>
      </c>
      <c r="P4864" t="str">
        <f>IF(Table1[[#This Row],[Survival_Time_Months]]&lt;12,"&lt;1 Year",IF(Table1[[#This Row],[Survival_Time_Months]]&lt;60,"1-5 Years","5+ Years"))</f>
        <v>5+ Years</v>
      </c>
      <c r="Q4864" t="s">
        <v>14</v>
      </c>
      <c r="R4864" t="b">
        <v>0</v>
      </c>
      <c r="S4864" t="s">
        <v>18</v>
      </c>
    </row>
    <row r="4865" spans="1:19" x14ac:dyDescent="0.35">
      <c r="A4865" t="s">
        <v>4910</v>
      </c>
      <c r="B4865">
        <v>64</v>
      </c>
      <c r="C4865" t="str">
        <f>IF(Table1[[#This Row],[Age]]&lt;=10,"Child",IF(Table1[[#This Row],[Age]]&lt;=20,"Teen", IF(Table1[[#This Row],[Age]]&lt;=40, "Young Adult",IF(Table1[[#This Row],[Age]]&lt;=60, "Middle Age","Old Age"))))</f>
        <v>Old Age</v>
      </c>
      <c r="D4865" t="s">
        <v>5049</v>
      </c>
      <c r="E4865" t="s">
        <v>35</v>
      </c>
      <c r="F4865" t="s">
        <v>36</v>
      </c>
      <c r="G4865" s="2">
        <v>43570</v>
      </c>
      <c r="H4865" s="1">
        <f>YEAR(Table1[[#This Row],[Date_of_Diagnosis]])</f>
        <v>2019</v>
      </c>
      <c r="I4865" t="s">
        <v>48</v>
      </c>
      <c r="J4865" t="s">
        <v>45</v>
      </c>
      <c r="K4865" t="b">
        <v>1</v>
      </c>
      <c r="L4865">
        <v>57</v>
      </c>
      <c r="M4865">
        <v>2</v>
      </c>
      <c r="N4865" t="s">
        <v>9</v>
      </c>
      <c r="O4865">
        <v>20</v>
      </c>
      <c r="P4865" t="str">
        <f>IF(Table1[[#This Row],[Survival_Time_Months]]&lt;12,"&lt;1 Year",IF(Table1[[#This Row],[Survival_Time_Months]]&lt;60,"1-5 Years","5+ Years"))</f>
        <v>1-5 Years</v>
      </c>
      <c r="Q4865" t="s">
        <v>10</v>
      </c>
      <c r="R4865" t="b">
        <v>1</v>
      </c>
      <c r="S4865" t="s">
        <v>22</v>
      </c>
    </row>
    <row r="4866" spans="1:19" x14ac:dyDescent="0.35">
      <c r="A4866" t="s">
        <v>4911</v>
      </c>
      <c r="B4866">
        <v>32</v>
      </c>
      <c r="C4866" t="str">
        <f>IF(Table1[[#This Row],[Age]]&lt;=10,"Child",IF(Table1[[#This Row],[Age]]&lt;=20,"Teen", IF(Table1[[#This Row],[Age]]&lt;=40, "Young Adult",IF(Table1[[#This Row],[Age]]&lt;=60, "Middle Age","Old Age"))))</f>
        <v>Young Adult</v>
      </c>
      <c r="D4866" t="s">
        <v>40</v>
      </c>
      <c r="E4866" t="s">
        <v>50</v>
      </c>
      <c r="F4866" t="s">
        <v>41</v>
      </c>
      <c r="G4866" s="2">
        <v>45023</v>
      </c>
      <c r="H4866" s="1">
        <f>YEAR(Table1[[#This Row],[Date_of_Diagnosis]])</f>
        <v>2023</v>
      </c>
      <c r="I4866" t="s">
        <v>51</v>
      </c>
      <c r="J4866" t="s">
        <v>38</v>
      </c>
      <c r="K4866" t="b">
        <v>1</v>
      </c>
      <c r="L4866">
        <v>69</v>
      </c>
      <c r="M4866">
        <v>7</v>
      </c>
      <c r="N4866" t="s">
        <v>12</v>
      </c>
      <c r="O4866">
        <v>72</v>
      </c>
      <c r="P4866" t="str">
        <f>IF(Table1[[#This Row],[Survival_Time_Months]]&lt;12,"&lt;1 Year",IF(Table1[[#This Row],[Survival_Time_Months]]&lt;60,"1-5 Years","5+ Years"))</f>
        <v>5+ Years</v>
      </c>
      <c r="Q4866" t="s">
        <v>10</v>
      </c>
      <c r="R4866" t="b">
        <v>1</v>
      </c>
      <c r="S4866" t="s">
        <v>22</v>
      </c>
    </row>
    <row r="4867" spans="1:19" x14ac:dyDescent="0.35">
      <c r="A4867" t="s">
        <v>4912</v>
      </c>
      <c r="B4867">
        <v>27</v>
      </c>
      <c r="C4867" t="str">
        <f>IF(Table1[[#This Row],[Age]]&lt;=10,"Child",IF(Table1[[#This Row],[Age]]&lt;=20,"Teen", IF(Table1[[#This Row],[Age]]&lt;=40, "Young Adult",IF(Table1[[#This Row],[Age]]&lt;=60, "Middle Age","Old Age"))))</f>
        <v>Young Adult</v>
      </c>
      <c r="D4867" t="s">
        <v>5049</v>
      </c>
      <c r="E4867" t="s">
        <v>50</v>
      </c>
      <c r="F4867" t="s">
        <v>44</v>
      </c>
      <c r="G4867" s="2">
        <v>43875</v>
      </c>
      <c r="H4867" s="1">
        <f>YEAR(Table1[[#This Row],[Date_of_Diagnosis]])</f>
        <v>2020</v>
      </c>
      <c r="I4867" t="s">
        <v>37</v>
      </c>
      <c r="J4867" t="s">
        <v>38</v>
      </c>
      <c r="K4867" t="b">
        <v>0</v>
      </c>
      <c r="L4867">
        <v>52</v>
      </c>
      <c r="M4867">
        <v>11</v>
      </c>
      <c r="N4867" t="s">
        <v>12</v>
      </c>
      <c r="O4867">
        <v>13</v>
      </c>
      <c r="P4867" t="str">
        <f>IF(Table1[[#This Row],[Survival_Time_Months]]&lt;12,"&lt;1 Year",IF(Table1[[#This Row],[Survival_Time_Months]]&lt;60,"1-5 Years","5+ Years"))</f>
        <v>1-5 Years</v>
      </c>
      <c r="Q4867" t="s">
        <v>10</v>
      </c>
      <c r="R4867" t="b">
        <v>0</v>
      </c>
      <c r="S4867" t="s">
        <v>11</v>
      </c>
    </row>
    <row r="4868" spans="1:19" x14ac:dyDescent="0.35">
      <c r="A4868" t="s">
        <v>4913</v>
      </c>
      <c r="B4868">
        <v>16</v>
      </c>
      <c r="C4868" t="str">
        <f>IF(Table1[[#This Row],[Age]]&lt;=10,"Child",IF(Table1[[#This Row],[Age]]&lt;=20,"Teen", IF(Table1[[#This Row],[Age]]&lt;=40, "Young Adult",IF(Table1[[#This Row],[Age]]&lt;=60, "Middle Age","Old Age"))))</f>
        <v>Teen</v>
      </c>
      <c r="D4868" t="s">
        <v>5049</v>
      </c>
      <c r="E4868" t="s">
        <v>35</v>
      </c>
      <c r="F4868" t="s">
        <v>36</v>
      </c>
      <c r="G4868" s="2">
        <v>45466</v>
      </c>
      <c r="H4868" s="1">
        <f>YEAR(Table1[[#This Row],[Date_of_Diagnosis]])</f>
        <v>2024</v>
      </c>
      <c r="I4868" t="s">
        <v>42</v>
      </c>
      <c r="J4868" t="s">
        <v>45</v>
      </c>
      <c r="K4868" t="b">
        <v>1</v>
      </c>
      <c r="L4868">
        <v>18</v>
      </c>
      <c r="M4868">
        <v>2</v>
      </c>
      <c r="N4868" t="s">
        <v>15</v>
      </c>
      <c r="O4868">
        <v>41</v>
      </c>
      <c r="P4868" t="str">
        <f>IF(Table1[[#This Row],[Survival_Time_Months]]&lt;12,"&lt;1 Year",IF(Table1[[#This Row],[Survival_Time_Months]]&lt;60,"1-5 Years","5+ Years"))</f>
        <v>1-5 Years</v>
      </c>
      <c r="Q4868" t="s">
        <v>10</v>
      </c>
      <c r="R4868" t="b">
        <v>1</v>
      </c>
      <c r="S4868" t="s">
        <v>17</v>
      </c>
    </row>
    <row r="4869" spans="1:19" x14ac:dyDescent="0.35">
      <c r="A4869" t="s">
        <v>4914</v>
      </c>
      <c r="B4869">
        <v>12</v>
      </c>
      <c r="C4869" t="str">
        <f>IF(Table1[[#This Row],[Age]]&lt;=10,"Child",IF(Table1[[#This Row],[Age]]&lt;=20,"Teen", IF(Table1[[#This Row],[Age]]&lt;=40, "Young Adult",IF(Table1[[#This Row],[Age]]&lt;=60, "Middle Age","Old Age"))))</f>
        <v>Teen</v>
      </c>
      <c r="D4869" t="s">
        <v>40</v>
      </c>
      <c r="E4869" t="s">
        <v>47</v>
      </c>
      <c r="F4869" t="s">
        <v>44</v>
      </c>
      <c r="G4869" s="2">
        <v>43905</v>
      </c>
      <c r="H4869" s="1">
        <f>YEAR(Table1[[#This Row],[Date_of_Diagnosis]])</f>
        <v>2020</v>
      </c>
      <c r="I4869" t="s">
        <v>51</v>
      </c>
      <c r="J4869" t="s">
        <v>45</v>
      </c>
      <c r="K4869" t="b">
        <v>1</v>
      </c>
      <c r="L4869">
        <v>69</v>
      </c>
      <c r="M4869">
        <v>12</v>
      </c>
      <c r="N4869" t="s">
        <v>15</v>
      </c>
      <c r="O4869">
        <v>54</v>
      </c>
      <c r="P4869" t="str">
        <f>IF(Table1[[#This Row],[Survival_Time_Months]]&lt;12,"&lt;1 Year",IF(Table1[[#This Row],[Survival_Time_Months]]&lt;60,"1-5 Years","5+ Years"))</f>
        <v>1-5 Years</v>
      </c>
      <c r="Q4869" t="s">
        <v>14</v>
      </c>
      <c r="R4869" t="b">
        <v>0</v>
      </c>
      <c r="S4869" t="s">
        <v>23</v>
      </c>
    </row>
    <row r="4870" spans="1:19" x14ac:dyDescent="0.35">
      <c r="A4870" t="s">
        <v>4915</v>
      </c>
      <c r="B4870">
        <v>80</v>
      </c>
      <c r="C4870" t="str">
        <f>IF(Table1[[#This Row],[Age]]&lt;=10,"Child",IF(Table1[[#This Row],[Age]]&lt;=20,"Teen", IF(Table1[[#This Row],[Age]]&lt;=40, "Young Adult",IF(Table1[[#This Row],[Age]]&lt;=60, "Middle Age","Old Age"))))</f>
        <v>Old Age</v>
      </c>
      <c r="D4870" t="s">
        <v>5050</v>
      </c>
      <c r="E4870" t="s">
        <v>50</v>
      </c>
      <c r="F4870" t="s">
        <v>41</v>
      </c>
      <c r="G4870" s="2">
        <v>44610</v>
      </c>
      <c r="H4870" s="1">
        <f>YEAR(Table1[[#This Row],[Date_of_Diagnosis]])</f>
        <v>2022</v>
      </c>
      <c r="I4870" t="s">
        <v>51</v>
      </c>
      <c r="J4870" t="s">
        <v>45</v>
      </c>
      <c r="K4870" t="b">
        <v>0</v>
      </c>
      <c r="L4870">
        <v>65</v>
      </c>
      <c r="M4870">
        <v>1</v>
      </c>
      <c r="N4870" t="s">
        <v>15</v>
      </c>
      <c r="O4870">
        <v>101</v>
      </c>
      <c r="P4870" t="str">
        <f>IF(Table1[[#This Row],[Survival_Time_Months]]&lt;12,"&lt;1 Year",IF(Table1[[#This Row],[Survival_Time_Months]]&lt;60,"1-5 Years","5+ Years"))</f>
        <v>5+ Years</v>
      </c>
      <c r="Q4870" t="s">
        <v>14</v>
      </c>
      <c r="R4870" t="b">
        <v>0</v>
      </c>
      <c r="S4870" t="s">
        <v>13</v>
      </c>
    </row>
    <row r="4871" spans="1:19" x14ac:dyDescent="0.35">
      <c r="A4871" t="s">
        <v>4916</v>
      </c>
      <c r="B4871">
        <v>10</v>
      </c>
      <c r="C4871" t="str">
        <f>IF(Table1[[#This Row],[Age]]&lt;=10,"Child",IF(Table1[[#This Row],[Age]]&lt;=20,"Teen", IF(Table1[[#This Row],[Age]]&lt;=40, "Young Adult",IF(Table1[[#This Row],[Age]]&lt;=60, "Middle Age","Old Age"))))</f>
        <v>Child</v>
      </c>
      <c r="D4871" t="s">
        <v>5050</v>
      </c>
      <c r="E4871" t="s">
        <v>35</v>
      </c>
      <c r="F4871" t="s">
        <v>44</v>
      </c>
      <c r="G4871" s="2">
        <v>45093</v>
      </c>
      <c r="H4871" s="1">
        <f>YEAR(Table1[[#This Row],[Date_of_Diagnosis]])</f>
        <v>2023</v>
      </c>
      <c r="I4871" t="s">
        <v>42</v>
      </c>
      <c r="J4871" t="s">
        <v>38</v>
      </c>
      <c r="K4871" t="b">
        <v>0</v>
      </c>
      <c r="L4871">
        <v>68</v>
      </c>
      <c r="M4871">
        <v>0</v>
      </c>
      <c r="N4871" t="s">
        <v>9</v>
      </c>
      <c r="O4871">
        <v>53</v>
      </c>
      <c r="P4871" t="str">
        <f>IF(Table1[[#This Row],[Survival_Time_Months]]&lt;12,"&lt;1 Year",IF(Table1[[#This Row],[Survival_Time_Months]]&lt;60,"1-5 Years","5+ Years"))</f>
        <v>1-5 Years</v>
      </c>
      <c r="Q4871" t="s">
        <v>14</v>
      </c>
      <c r="R4871" t="b">
        <v>0</v>
      </c>
      <c r="S4871" t="s">
        <v>21</v>
      </c>
    </row>
    <row r="4872" spans="1:19" x14ac:dyDescent="0.35">
      <c r="A4872" t="s">
        <v>4917</v>
      </c>
      <c r="B4872">
        <v>68</v>
      </c>
      <c r="C4872" t="str">
        <f>IF(Table1[[#This Row],[Age]]&lt;=10,"Child",IF(Table1[[#This Row],[Age]]&lt;=20,"Teen", IF(Table1[[#This Row],[Age]]&lt;=40, "Young Adult",IF(Table1[[#This Row],[Age]]&lt;=60, "Middle Age","Old Age"))))</f>
        <v>Old Age</v>
      </c>
      <c r="D4872" t="s">
        <v>5049</v>
      </c>
      <c r="E4872" t="s">
        <v>50</v>
      </c>
      <c r="F4872" t="s">
        <v>44</v>
      </c>
      <c r="G4872" s="2">
        <v>45160</v>
      </c>
      <c r="H4872" s="1">
        <f>YEAR(Table1[[#This Row],[Date_of_Diagnosis]])</f>
        <v>2023</v>
      </c>
      <c r="I4872" t="s">
        <v>42</v>
      </c>
      <c r="J4872" t="s">
        <v>2</v>
      </c>
      <c r="K4872" t="b">
        <v>0</v>
      </c>
      <c r="L4872">
        <v>62</v>
      </c>
      <c r="M4872">
        <v>7</v>
      </c>
      <c r="N4872" t="s">
        <v>9</v>
      </c>
      <c r="O4872">
        <v>52</v>
      </c>
      <c r="P4872" t="str">
        <f>IF(Table1[[#This Row],[Survival_Time_Months]]&lt;12,"&lt;1 Year",IF(Table1[[#This Row],[Survival_Time_Months]]&lt;60,"1-5 Years","5+ Years"))</f>
        <v>1-5 Years</v>
      </c>
      <c r="Q4872" t="s">
        <v>10</v>
      </c>
      <c r="R4872" t="b">
        <v>0</v>
      </c>
      <c r="S4872" t="s">
        <v>22</v>
      </c>
    </row>
    <row r="4873" spans="1:19" x14ac:dyDescent="0.35">
      <c r="A4873" t="s">
        <v>4918</v>
      </c>
      <c r="B4873">
        <v>78</v>
      </c>
      <c r="C4873" t="str">
        <f>IF(Table1[[#This Row],[Age]]&lt;=10,"Child",IF(Table1[[#This Row],[Age]]&lt;=20,"Teen", IF(Table1[[#This Row],[Age]]&lt;=40, "Young Adult",IF(Table1[[#This Row],[Age]]&lt;=60, "Middle Age","Old Age"))))</f>
        <v>Old Age</v>
      </c>
      <c r="D4873" t="s">
        <v>40</v>
      </c>
      <c r="E4873" t="s">
        <v>47</v>
      </c>
      <c r="F4873" t="s">
        <v>44</v>
      </c>
      <c r="G4873" s="2">
        <v>45025</v>
      </c>
      <c r="H4873" s="1">
        <f>YEAR(Table1[[#This Row],[Date_of_Diagnosis]])</f>
        <v>2023</v>
      </c>
      <c r="I4873" t="s">
        <v>48</v>
      </c>
      <c r="J4873" t="s">
        <v>38</v>
      </c>
      <c r="K4873" t="b">
        <v>0</v>
      </c>
      <c r="L4873">
        <v>21</v>
      </c>
      <c r="M4873">
        <v>18</v>
      </c>
      <c r="N4873" t="s">
        <v>12</v>
      </c>
      <c r="O4873">
        <v>9</v>
      </c>
      <c r="P4873" t="str">
        <f>IF(Table1[[#This Row],[Survival_Time_Months]]&lt;12,"&lt;1 Year",IF(Table1[[#This Row],[Survival_Time_Months]]&lt;60,"1-5 Years","5+ Years"))</f>
        <v>&lt;1 Year</v>
      </c>
      <c r="Q4873" t="s">
        <v>14</v>
      </c>
      <c r="R4873" t="b">
        <v>1</v>
      </c>
      <c r="S4873" t="s">
        <v>22</v>
      </c>
    </row>
    <row r="4874" spans="1:19" x14ac:dyDescent="0.35">
      <c r="A4874" t="s">
        <v>4919</v>
      </c>
      <c r="B4874">
        <v>71</v>
      </c>
      <c r="C4874" t="str">
        <f>IF(Table1[[#This Row],[Age]]&lt;=10,"Child",IF(Table1[[#This Row],[Age]]&lt;=20,"Teen", IF(Table1[[#This Row],[Age]]&lt;=40, "Young Adult",IF(Table1[[#This Row],[Age]]&lt;=60, "Middle Age","Old Age"))))</f>
        <v>Old Age</v>
      </c>
      <c r="D4874" t="s">
        <v>5050</v>
      </c>
      <c r="E4874" t="s">
        <v>50</v>
      </c>
      <c r="F4874" t="s">
        <v>41</v>
      </c>
      <c r="G4874" s="2">
        <v>43523</v>
      </c>
      <c r="H4874" s="1">
        <f>YEAR(Table1[[#This Row],[Date_of_Diagnosis]])</f>
        <v>2019</v>
      </c>
      <c r="I4874" t="s">
        <v>42</v>
      </c>
      <c r="J4874" t="s">
        <v>38</v>
      </c>
      <c r="K4874" t="b">
        <v>1</v>
      </c>
      <c r="L4874">
        <v>62</v>
      </c>
      <c r="M4874">
        <v>18</v>
      </c>
      <c r="N4874" t="s">
        <v>15</v>
      </c>
      <c r="O4874">
        <v>52</v>
      </c>
      <c r="P4874" t="str">
        <f>IF(Table1[[#This Row],[Survival_Time_Months]]&lt;12,"&lt;1 Year",IF(Table1[[#This Row],[Survival_Time_Months]]&lt;60,"1-5 Years","5+ Years"))</f>
        <v>1-5 Years</v>
      </c>
      <c r="Q4874" t="s">
        <v>10</v>
      </c>
      <c r="R4874" t="b">
        <v>1</v>
      </c>
      <c r="S4874" t="s">
        <v>22</v>
      </c>
    </row>
    <row r="4875" spans="1:19" x14ac:dyDescent="0.35">
      <c r="A4875" t="s">
        <v>4920</v>
      </c>
      <c r="B4875">
        <v>43</v>
      </c>
      <c r="C4875" t="str">
        <f>IF(Table1[[#This Row],[Age]]&lt;=10,"Child",IF(Table1[[#This Row],[Age]]&lt;=20,"Teen", IF(Table1[[#This Row],[Age]]&lt;=40, "Young Adult",IF(Table1[[#This Row],[Age]]&lt;=60, "Middle Age","Old Age"))))</f>
        <v>Middle Age</v>
      </c>
      <c r="D4875" t="s">
        <v>40</v>
      </c>
      <c r="E4875" t="s">
        <v>50</v>
      </c>
      <c r="F4875" t="s">
        <v>36</v>
      </c>
      <c r="G4875" s="2">
        <v>43792</v>
      </c>
      <c r="H4875" s="1">
        <f>YEAR(Table1[[#This Row],[Date_of_Diagnosis]])</f>
        <v>2019</v>
      </c>
      <c r="I4875" t="s">
        <v>51</v>
      </c>
      <c r="J4875" t="s">
        <v>2</v>
      </c>
      <c r="K4875" t="b">
        <v>0</v>
      </c>
      <c r="L4875">
        <v>18</v>
      </c>
      <c r="M4875">
        <v>6</v>
      </c>
      <c r="N4875" t="s">
        <v>15</v>
      </c>
      <c r="O4875">
        <v>7</v>
      </c>
      <c r="P4875" t="str">
        <f>IF(Table1[[#This Row],[Survival_Time_Months]]&lt;12,"&lt;1 Year",IF(Table1[[#This Row],[Survival_Time_Months]]&lt;60,"1-5 Years","5+ Years"))</f>
        <v>&lt;1 Year</v>
      </c>
      <c r="Q4875" t="s">
        <v>14</v>
      </c>
      <c r="R4875" t="b">
        <v>1</v>
      </c>
      <c r="S4875" t="s">
        <v>18</v>
      </c>
    </row>
    <row r="4876" spans="1:19" x14ac:dyDescent="0.35">
      <c r="A4876" t="s">
        <v>4921</v>
      </c>
      <c r="B4876">
        <v>40</v>
      </c>
      <c r="C4876" t="str">
        <f>IF(Table1[[#This Row],[Age]]&lt;=10,"Child",IF(Table1[[#This Row],[Age]]&lt;=20,"Teen", IF(Table1[[#This Row],[Age]]&lt;=40, "Young Adult",IF(Table1[[#This Row],[Age]]&lt;=60, "Middle Age","Old Age"))))</f>
        <v>Young Adult</v>
      </c>
      <c r="D4876" t="s">
        <v>5049</v>
      </c>
      <c r="E4876" t="s">
        <v>47</v>
      </c>
      <c r="F4876" t="s">
        <v>44</v>
      </c>
      <c r="G4876" s="2">
        <v>44970</v>
      </c>
      <c r="H4876" s="1">
        <f>YEAR(Table1[[#This Row],[Date_of_Diagnosis]])</f>
        <v>2023</v>
      </c>
      <c r="I4876" t="s">
        <v>51</v>
      </c>
      <c r="J4876" t="s">
        <v>2</v>
      </c>
      <c r="K4876" t="b">
        <v>0</v>
      </c>
      <c r="L4876">
        <v>15</v>
      </c>
      <c r="M4876">
        <v>8</v>
      </c>
      <c r="N4876" t="s">
        <v>12</v>
      </c>
      <c r="O4876">
        <v>33</v>
      </c>
      <c r="P4876" t="str">
        <f>IF(Table1[[#This Row],[Survival_Time_Months]]&lt;12,"&lt;1 Year",IF(Table1[[#This Row],[Survival_Time_Months]]&lt;60,"1-5 Years","5+ Years"))</f>
        <v>1-5 Years</v>
      </c>
      <c r="Q4876" t="s">
        <v>10</v>
      </c>
      <c r="R4876" t="b">
        <v>0</v>
      </c>
      <c r="S4876" t="s">
        <v>11</v>
      </c>
    </row>
    <row r="4877" spans="1:19" x14ac:dyDescent="0.35">
      <c r="A4877" t="s">
        <v>4922</v>
      </c>
      <c r="B4877">
        <v>38</v>
      </c>
      <c r="C4877" t="str">
        <f>IF(Table1[[#This Row],[Age]]&lt;=10,"Child",IF(Table1[[#This Row],[Age]]&lt;=20,"Teen", IF(Table1[[#This Row],[Age]]&lt;=40, "Young Adult",IF(Table1[[#This Row],[Age]]&lt;=60, "Middle Age","Old Age"))))</f>
        <v>Young Adult</v>
      </c>
      <c r="D4877" t="s">
        <v>5050</v>
      </c>
      <c r="E4877" t="s">
        <v>35</v>
      </c>
      <c r="F4877" t="s">
        <v>36</v>
      </c>
      <c r="G4877" s="2">
        <v>45531</v>
      </c>
      <c r="H4877" s="1">
        <f>YEAR(Table1[[#This Row],[Date_of_Diagnosis]])</f>
        <v>2024</v>
      </c>
      <c r="I4877" t="s">
        <v>42</v>
      </c>
      <c r="J4877" t="s">
        <v>45</v>
      </c>
      <c r="K4877" t="b">
        <v>0</v>
      </c>
      <c r="L4877">
        <v>12</v>
      </c>
      <c r="M4877">
        <v>2</v>
      </c>
      <c r="N4877" t="s">
        <v>12</v>
      </c>
      <c r="O4877">
        <v>7</v>
      </c>
      <c r="P4877" t="str">
        <f>IF(Table1[[#This Row],[Survival_Time_Months]]&lt;12,"&lt;1 Year",IF(Table1[[#This Row],[Survival_Time_Months]]&lt;60,"1-5 Years","5+ Years"))</f>
        <v>&lt;1 Year</v>
      </c>
      <c r="Q4877" t="s">
        <v>14</v>
      </c>
      <c r="R4877" t="b">
        <v>0</v>
      </c>
      <c r="S4877" t="s">
        <v>19</v>
      </c>
    </row>
    <row r="4878" spans="1:19" x14ac:dyDescent="0.35">
      <c r="A4878" t="s">
        <v>4923</v>
      </c>
      <c r="B4878">
        <v>8</v>
      </c>
      <c r="C4878" t="str">
        <f>IF(Table1[[#This Row],[Age]]&lt;=10,"Child",IF(Table1[[#This Row],[Age]]&lt;=20,"Teen", IF(Table1[[#This Row],[Age]]&lt;=40, "Young Adult",IF(Table1[[#This Row],[Age]]&lt;=60, "Middle Age","Old Age"))))</f>
        <v>Child</v>
      </c>
      <c r="D4878" t="s">
        <v>40</v>
      </c>
      <c r="E4878" t="s">
        <v>47</v>
      </c>
      <c r="F4878" t="s">
        <v>41</v>
      </c>
      <c r="G4878" s="2">
        <v>43997</v>
      </c>
      <c r="H4878" s="1">
        <f>YEAR(Table1[[#This Row],[Date_of_Diagnosis]])</f>
        <v>2020</v>
      </c>
      <c r="I4878" t="s">
        <v>48</v>
      </c>
      <c r="J4878" t="s">
        <v>45</v>
      </c>
      <c r="K4878" t="b">
        <v>0</v>
      </c>
      <c r="L4878">
        <v>70</v>
      </c>
      <c r="M4878">
        <v>2</v>
      </c>
      <c r="N4878" t="s">
        <v>15</v>
      </c>
      <c r="O4878">
        <v>60</v>
      </c>
      <c r="P4878" t="str">
        <f>IF(Table1[[#This Row],[Survival_Time_Months]]&lt;12,"&lt;1 Year",IF(Table1[[#This Row],[Survival_Time_Months]]&lt;60,"1-5 Years","5+ Years"))</f>
        <v>5+ Years</v>
      </c>
      <c r="Q4878" t="s">
        <v>10</v>
      </c>
      <c r="R4878" t="b">
        <v>1</v>
      </c>
      <c r="S4878" t="s">
        <v>18</v>
      </c>
    </row>
    <row r="4879" spans="1:19" x14ac:dyDescent="0.35">
      <c r="A4879" t="s">
        <v>4924</v>
      </c>
      <c r="B4879">
        <v>25</v>
      </c>
      <c r="C4879" t="str">
        <f>IF(Table1[[#This Row],[Age]]&lt;=10,"Child",IF(Table1[[#This Row],[Age]]&lt;=20,"Teen", IF(Table1[[#This Row],[Age]]&lt;=40, "Young Adult",IF(Table1[[#This Row],[Age]]&lt;=60, "Middle Age","Old Age"))))</f>
        <v>Young Adult</v>
      </c>
      <c r="D4879" t="s">
        <v>5049</v>
      </c>
      <c r="E4879" t="s">
        <v>35</v>
      </c>
      <c r="F4879" t="s">
        <v>36</v>
      </c>
      <c r="G4879" s="2">
        <v>44352</v>
      </c>
      <c r="H4879" s="1">
        <f>YEAR(Table1[[#This Row],[Date_of_Diagnosis]])</f>
        <v>2021</v>
      </c>
      <c r="I4879" t="s">
        <v>42</v>
      </c>
      <c r="J4879" t="s">
        <v>45</v>
      </c>
      <c r="K4879" t="b">
        <v>1</v>
      </c>
      <c r="L4879">
        <v>49</v>
      </c>
      <c r="M4879">
        <v>3</v>
      </c>
      <c r="N4879" t="s">
        <v>9</v>
      </c>
      <c r="O4879">
        <v>33</v>
      </c>
      <c r="P4879" t="str">
        <f>IF(Table1[[#This Row],[Survival_Time_Months]]&lt;12,"&lt;1 Year",IF(Table1[[#This Row],[Survival_Time_Months]]&lt;60,"1-5 Years","5+ Years"))</f>
        <v>1-5 Years</v>
      </c>
      <c r="Q4879" t="s">
        <v>10</v>
      </c>
      <c r="R4879" t="b">
        <v>1</v>
      </c>
      <c r="S4879" t="s">
        <v>21</v>
      </c>
    </row>
    <row r="4880" spans="1:19" x14ac:dyDescent="0.35">
      <c r="A4880" t="s">
        <v>4925</v>
      </c>
      <c r="B4880">
        <v>42</v>
      </c>
      <c r="C4880" t="str">
        <f>IF(Table1[[#This Row],[Age]]&lt;=10,"Child",IF(Table1[[#This Row],[Age]]&lt;=20,"Teen", IF(Table1[[#This Row],[Age]]&lt;=40, "Young Adult",IF(Table1[[#This Row],[Age]]&lt;=60, "Middle Age","Old Age"))))</f>
        <v>Middle Age</v>
      </c>
      <c r="D4880" t="s">
        <v>5049</v>
      </c>
      <c r="E4880" t="s">
        <v>47</v>
      </c>
      <c r="F4880" t="s">
        <v>41</v>
      </c>
      <c r="G4880" s="2">
        <v>44945</v>
      </c>
      <c r="H4880" s="1">
        <f>YEAR(Table1[[#This Row],[Date_of_Diagnosis]])</f>
        <v>2023</v>
      </c>
      <c r="I4880" t="s">
        <v>37</v>
      </c>
      <c r="J4880" t="s">
        <v>38</v>
      </c>
      <c r="K4880" t="b">
        <v>0</v>
      </c>
      <c r="L4880">
        <v>33</v>
      </c>
      <c r="M4880">
        <v>20</v>
      </c>
      <c r="N4880" t="s">
        <v>9</v>
      </c>
      <c r="O4880">
        <v>71</v>
      </c>
      <c r="P4880" t="str">
        <f>IF(Table1[[#This Row],[Survival_Time_Months]]&lt;12,"&lt;1 Year",IF(Table1[[#This Row],[Survival_Time_Months]]&lt;60,"1-5 Years","5+ Years"))</f>
        <v>5+ Years</v>
      </c>
      <c r="Q4880" t="s">
        <v>10</v>
      </c>
      <c r="R4880" t="b">
        <v>0</v>
      </c>
      <c r="S4880" t="s">
        <v>20</v>
      </c>
    </row>
    <row r="4881" spans="1:19" x14ac:dyDescent="0.35">
      <c r="A4881" t="s">
        <v>4926</v>
      </c>
      <c r="B4881">
        <v>47</v>
      </c>
      <c r="C4881" t="str">
        <f>IF(Table1[[#This Row],[Age]]&lt;=10,"Child",IF(Table1[[#This Row],[Age]]&lt;=20,"Teen", IF(Table1[[#This Row],[Age]]&lt;=40, "Young Adult",IF(Table1[[#This Row],[Age]]&lt;=60, "Middle Age","Old Age"))))</f>
        <v>Middle Age</v>
      </c>
      <c r="D4881" t="s">
        <v>40</v>
      </c>
      <c r="E4881" t="s">
        <v>47</v>
      </c>
      <c r="F4881" t="s">
        <v>36</v>
      </c>
      <c r="G4881" s="2">
        <v>43714</v>
      </c>
      <c r="H4881" s="1">
        <f>YEAR(Table1[[#This Row],[Date_of_Diagnosis]])</f>
        <v>2019</v>
      </c>
      <c r="I4881" t="s">
        <v>48</v>
      </c>
      <c r="J4881" t="s">
        <v>45</v>
      </c>
      <c r="K4881" t="b">
        <v>0</v>
      </c>
      <c r="L4881">
        <v>13</v>
      </c>
      <c r="M4881">
        <v>15</v>
      </c>
      <c r="N4881" t="s">
        <v>15</v>
      </c>
      <c r="O4881">
        <v>8</v>
      </c>
      <c r="P4881" t="str">
        <f>IF(Table1[[#This Row],[Survival_Time_Months]]&lt;12,"&lt;1 Year",IF(Table1[[#This Row],[Survival_Time_Months]]&lt;60,"1-5 Years","5+ Years"))</f>
        <v>&lt;1 Year</v>
      </c>
      <c r="Q4881" t="s">
        <v>10</v>
      </c>
      <c r="R4881" t="b">
        <v>1</v>
      </c>
      <c r="S4881" t="s">
        <v>17</v>
      </c>
    </row>
    <row r="4882" spans="1:19" x14ac:dyDescent="0.35">
      <c r="A4882" t="s">
        <v>4927</v>
      </c>
      <c r="B4882">
        <v>49</v>
      </c>
      <c r="C4882" t="str">
        <f>IF(Table1[[#This Row],[Age]]&lt;=10,"Child",IF(Table1[[#This Row],[Age]]&lt;=20,"Teen", IF(Table1[[#This Row],[Age]]&lt;=40, "Young Adult",IF(Table1[[#This Row],[Age]]&lt;=60, "Middle Age","Old Age"))))</f>
        <v>Middle Age</v>
      </c>
      <c r="D4882" t="s">
        <v>40</v>
      </c>
      <c r="E4882" t="s">
        <v>35</v>
      </c>
      <c r="F4882" t="s">
        <v>44</v>
      </c>
      <c r="G4882" s="2">
        <v>45167</v>
      </c>
      <c r="H4882" s="1">
        <f>YEAR(Table1[[#This Row],[Date_of_Diagnosis]])</f>
        <v>2023</v>
      </c>
      <c r="I4882" t="s">
        <v>51</v>
      </c>
      <c r="J4882" t="s">
        <v>45</v>
      </c>
      <c r="K4882" t="b">
        <v>0</v>
      </c>
      <c r="L4882">
        <v>28</v>
      </c>
      <c r="M4882">
        <v>6</v>
      </c>
      <c r="N4882" t="s">
        <v>12</v>
      </c>
      <c r="O4882">
        <v>18</v>
      </c>
      <c r="P4882" t="str">
        <f>IF(Table1[[#This Row],[Survival_Time_Months]]&lt;12,"&lt;1 Year",IF(Table1[[#This Row],[Survival_Time_Months]]&lt;60,"1-5 Years","5+ Years"))</f>
        <v>1-5 Years</v>
      </c>
      <c r="Q4882" t="s">
        <v>10</v>
      </c>
      <c r="R4882" t="b">
        <v>1</v>
      </c>
      <c r="S4882" t="s">
        <v>22</v>
      </c>
    </row>
    <row r="4883" spans="1:19" x14ac:dyDescent="0.35">
      <c r="A4883" t="s">
        <v>4928</v>
      </c>
      <c r="B4883">
        <v>67</v>
      </c>
      <c r="C4883" t="str">
        <f>IF(Table1[[#This Row],[Age]]&lt;=10,"Child",IF(Table1[[#This Row],[Age]]&lt;=20,"Teen", IF(Table1[[#This Row],[Age]]&lt;=40, "Young Adult",IF(Table1[[#This Row],[Age]]&lt;=60, "Middle Age","Old Age"))))</f>
        <v>Old Age</v>
      </c>
      <c r="D4883" t="s">
        <v>5050</v>
      </c>
      <c r="E4883" t="s">
        <v>35</v>
      </c>
      <c r="F4883" t="s">
        <v>44</v>
      </c>
      <c r="G4883" s="2">
        <v>43588</v>
      </c>
      <c r="H4883" s="1">
        <f>YEAR(Table1[[#This Row],[Date_of_Diagnosis]])</f>
        <v>2019</v>
      </c>
      <c r="I4883" t="s">
        <v>42</v>
      </c>
      <c r="J4883" t="s">
        <v>2</v>
      </c>
      <c r="K4883" t="b">
        <v>0</v>
      </c>
      <c r="L4883">
        <v>34</v>
      </c>
      <c r="M4883">
        <v>3</v>
      </c>
      <c r="N4883" t="s">
        <v>15</v>
      </c>
      <c r="O4883">
        <v>117</v>
      </c>
      <c r="P4883" t="str">
        <f>IF(Table1[[#This Row],[Survival_Time_Months]]&lt;12,"&lt;1 Year",IF(Table1[[#This Row],[Survival_Time_Months]]&lt;60,"1-5 Years","5+ Years"))</f>
        <v>5+ Years</v>
      </c>
      <c r="Q4883" t="s">
        <v>10</v>
      </c>
      <c r="R4883" t="b">
        <v>1</v>
      </c>
      <c r="S4883" t="s">
        <v>17</v>
      </c>
    </row>
    <row r="4884" spans="1:19" x14ac:dyDescent="0.35">
      <c r="A4884" t="s">
        <v>4929</v>
      </c>
      <c r="B4884">
        <v>48</v>
      </c>
      <c r="C4884" t="str">
        <f>IF(Table1[[#This Row],[Age]]&lt;=10,"Child",IF(Table1[[#This Row],[Age]]&lt;=20,"Teen", IF(Table1[[#This Row],[Age]]&lt;=40, "Young Adult",IF(Table1[[#This Row],[Age]]&lt;=60, "Middle Age","Old Age"))))</f>
        <v>Middle Age</v>
      </c>
      <c r="D4884" t="s">
        <v>40</v>
      </c>
      <c r="E4884" t="s">
        <v>50</v>
      </c>
      <c r="F4884" t="s">
        <v>44</v>
      </c>
      <c r="G4884" s="2">
        <v>43668</v>
      </c>
      <c r="H4884" s="1">
        <f>YEAR(Table1[[#This Row],[Date_of_Diagnosis]])</f>
        <v>2019</v>
      </c>
      <c r="I4884" t="s">
        <v>51</v>
      </c>
      <c r="J4884" t="s">
        <v>2</v>
      </c>
      <c r="K4884" t="b">
        <v>0</v>
      </c>
      <c r="L4884">
        <v>34</v>
      </c>
      <c r="M4884">
        <v>12</v>
      </c>
      <c r="N4884" t="s">
        <v>9</v>
      </c>
      <c r="O4884">
        <v>35</v>
      </c>
      <c r="P4884" t="str">
        <f>IF(Table1[[#This Row],[Survival_Time_Months]]&lt;12,"&lt;1 Year",IF(Table1[[#This Row],[Survival_Time_Months]]&lt;60,"1-5 Years","5+ Years"))</f>
        <v>1-5 Years</v>
      </c>
      <c r="Q4884" t="s">
        <v>14</v>
      </c>
      <c r="R4884" t="b">
        <v>1</v>
      </c>
      <c r="S4884" t="s">
        <v>13</v>
      </c>
    </row>
    <row r="4885" spans="1:19" x14ac:dyDescent="0.35">
      <c r="A4885" t="s">
        <v>4930</v>
      </c>
      <c r="B4885">
        <v>86</v>
      </c>
      <c r="C4885" t="str">
        <f>IF(Table1[[#This Row],[Age]]&lt;=10,"Child",IF(Table1[[#This Row],[Age]]&lt;=20,"Teen", IF(Table1[[#This Row],[Age]]&lt;=40, "Young Adult",IF(Table1[[#This Row],[Age]]&lt;=60, "Middle Age","Old Age"))))</f>
        <v>Old Age</v>
      </c>
      <c r="D4885" t="s">
        <v>5050</v>
      </c>
      <c r="E4885" t="s">
        <v>50</v>
      </c>
      <c r="F4885" t="s">
        <v>44</v>
      </c>
      <c r="G4885" s="2">
        <v>44883</v>
      </c>
      <c r="H4885" s="1">
        <f>YEAR(Table1[[#This Row],[Date_of_Diagnosis]])</f>
        <v>2022</v>
      </c>
      <c r="I4885" t="s">
        <v>42</v>
      </c>
      <c r="J4885" t="s">
        <v>2</v>
      </c>
      <c r="K4885" t="b">
        <v>1</v>
      </c>
      <c r="L4885">
        <v>60</v>
      </c>
      <c r="M4885">
        <v>8</v>
      </c>
      <c r="N4885" t="s">
        <v>12</v>
      </c>
      <c r="O4885">
        <v>17</v>
      </c>
      <c r="P4885" t="str">
        <f>IF(Table1[[#This Row],[Survival_Time_Months]]&lt;12,"&lt;1 Year",IF(Table1[[#This Row],[Survival_Time_Months]]&lt;60,"1-5 Years","5+ Years"))</f>
        <v>1-5 Years</v>
      </c>
      <c r="Q4885" t="s">
        <v>10</v>
      </c>
      <c r="R4885" t="b">
        <v>1</v>
      </c>
      <c r="S4885" t="s">
        <v>16</v>
      </c>
    </row>
    <row r="4886" spans="1:19" x14ac:dyDescent="0.35">
      <c r="A4886" t="s">
        <v>4931</v>
      </c>
      <c r="B4886">
        <v>54</v>
      </c>
      <c r="C4886" t="str">
        <f>IF(Table1[[#This Row],[Age]]&lt;=10,"Child",IF(Table1[[#This Row],[Age]]&lt;=20,"Teen", IF(Table1[[#This Row],[Age]]&lt;=40, "Young Adult",IF(Table1[[#This Row],[Age]]&lt;=60, "Middle Age","Old Age"))))</f>
        <v>Middle Age</v>
      </c>
      <c r="D4886" t="s">
        <v>40</v>
      </c>
      <c r="E4886" t="s">
        <v>50</v>
      </c>
      <c r="F4886" t="s">
        <v>41</v>
      </c>
      <c r="G4886" s="2">
        <v>43804</v>
      </c>
      <c r="H4886" s="1">
        <f>YEAR(Table1[[#This Row],[Date_of_Diagnosis]])</f>
        <v>2019</v>
      </c>
      <c r="I4886" t="s">
        <v>48</v>
      </c>
      <c r="J4886" t="s">
        <v>2</v>
      </c>
      <c r="K4886" t="b">
        <v>0</v>
      </c>
      <c r="L4886">
        <v>36</v>
      </c>
      <c r="M4886">
        <v>1</v>
      </c>
      <c r="N4886" t="s">
        <v>15</v>
      </c>
      <c r="O4886">
        <v>94</v>
      </c>
      <c r="P4886" t="str">
        <f>IF(Table1[[#This Row],[Survival_Time_Months]]&lt;12,"&lt;1 Year",IF(Table1[[#This Row],[Survival_Time_Months]]&lt;60,"1-5 Years","5+ Years"))</f>
        <v>5+ Years</v>
      </c>
      <c r="Q4886" t="s">
        <v>14</v>
      </c>
      <c r="R4886" t="b">
        <v>0</v>
      </c>
      <c r="S4886" t="s">
        <v>16</v>
      </c>
    </row>
    <row r="4887" spans="1:19" x14ac:dyDescent="0.35">
      <c r="A4887" t="s">
        <v>4932</v>
      </c>
      <c r="B4887">
        <v>88</v>
      </c>
      <c r="C4887" t="str">
        <f>IF(Table1[[#This Row],[Age]]&lt;=10,"Child",IF(Table1[[#This Row],[Age]]&lt;=20,"Teen", IF(Table1[[#This Row],[Age]]&lt;=40, "Young Adult",IF(Table1[[#This Row],[Age]]&lt;=60, "Middle Age","Old Age"))))</f>
        <v>Old Age</v>
      </c>
      <c r="D4887" t="s">
        <v>5050</v>
      </c>
      <c r="E4887" t="s">
        <v>35</v>
      </c>
      <c r="F4887" t="s">
        <v>41</v>
      </c>
      <c r="G4887" s="2">
        <v>43943</v>
      </c>
      <c r="H4887" s="1">
        <f>YEAR(Table1[[#This Row],[Date_of_Diagnosis]])</f>
        <v>2020</v>
      </c>
      <c r="I4887" t="s">
        <v>48</v>
      </c>
      <c r="J4887" t="s">
        <v>38</v>
      </c>
      <c r="K4887" t="b">
        <v>0</v>
      </c>
      <c r="L4887">
        <v>53</v>
      </c>
      <c r="M4887">
        <v>10</v>
      </c>
      <c r="N4887" t="s">
        <v>9</v>
      </c>
      <c r="O4887">
        <v>57</v>
      </c>
      <c r="P4887" t="str">
        <f>IF(Table1[[#This Row],[Survival_Time_Months]]&lt;12,"&lt;1 Year",IF(Table1[[#This Row],[Survival_Time_Months]]&lt;60,"1-5 Years","5+ Years"))</f>
        <v>1-5 Years</v>
      </c>
      <c r="Q4887" t="s">
        <v>10</v>
      </c>
      <c r="R4887" t="b">
        <v>1</v>
      </c>
      <c r="S4887" t="s">
        <v>22</v>
      </c>
    </row>
    <row r="4888" spans="1:19" x14ac:dyDescent="0.35">
      <c r="A4888" t="s">
        <v>4933</v>
      </c>
      <c r="B4888">
        <v>39</v>
      </c>
      <c r="C4888" t="str">
        <f>IF(Table1[[#This Row],[Age]]&lt;=10,"Child",IF(Table1[[#This Row],[Age]]&lt;=20,"Teen", IF(Table1[[#This Row],[Age]]&lt;=40, "Young Adult",IF(Table1[[#This Row],[Age]]&lt;=60, "Middle Age","Old Age"))))</f>
        <v>Young Adult</v>
      </c>
      <c r="D4888" t="s">
        <v>5049</v>
      </c>
      <c r="E4888" t="s">
        <v>50</v>
      </c>
      <c r="F4888" t="s">
        <v>41</v>
      </c>
      <c r="G4888" s="2">
        <v>45345</v>
      </c>
      <c r="H4888" s="1">
        <f>YEAR(Table1[[#This Row],[Date_of_Diagnosis]])</f>
        <v>2024</v>
      </c>
      <c r="I4888" t="s">
        <v>42</v>
      </c>
      <c r="J4888" t="s">
        <v>45</v>
      </c>
      <c r="K4888" t="b">
        <v>0</v>
      </c>
      <c r="L4888">
        <v>35</v>
      </c>
      <c r="M4888">
        <v>9</v>
      </c>
      <c r="N4888" t="s">
        <v>12</v>
      </c>
      <c r="O4888">
        <v>111</v>
      </c>
      <c r="P4888" t="str">
        <f>IF(Table1[[#This Row],[Survival_Time_Months]]&lt;12,"&lt;1 Year",IF(Table1[[#This Row],[Survival_Time_Months]]&lt;60,"1-5 Years","5+ Years"))</f>
        <v>5+ Years</v>
      </c>
      <c r="Q4888" t="s">
        <v>10</v>
      </c>
      <c r="R4888" t="b">
        <v>0</v>
      </c>
      <c r="S4888" t="s">
        <v>21</v>
      </c>
    </row>
    <row r="4889" spans="1:19" x14ac:dyDescent="0.35">
      <c r="A4889" t="s">
        <v>4934</v>
      </c>
      <c r="B4889">
        <v>51</v>
      </c>
      <c r="C4889" t="str">
        <f>IF(Table1[[#This Row],[Age]]&lt;=10,"Child",IF(Table1[[#This Row],[Age]]&lt;=20,"Teen", IF(Table1[[#This Row],[Age]]&lt;=40, "Young Adult",IF(Table1[[#This Row],[Age]]&lt;=60, "Middle Age","Old Age"))))</f>
        <v>Middle Age</v>
      </c>
      <c r="D4889" t="s">
        <v>5050</v>
      </c>
      <c r="E4889" t="s">
        <v>47</v>
      </c>
      <c r="F4889" t="s">
        <v>36</v>
      </c>
      <c r="G4889" s="2">
        <v>43765</v>
      </c>
      <c r="H4889" s="1">
        <f>YEAR(Table1[[#This Row],[Date_of_Diagnosis]])</f>
        <v>2019</v>
      </c>
      <c r="I4889" t="s">
        <v>48</v>
      </c>
      <c r="J4889" t="s">
        <v>2</v>
      </c>
      <c r="K4889" t="b">
        <v>1</v>
      </c>
      <c r="L4889">
        <v>4</v>
      </c>
      <c r="M4889">
        <v>12</v>
      </c>
      <c r="N4889" t="s">
        <v>9</v>
      </c>
      <c r="O4889">
        <v>118</v>
      </c>
      <c r="P4889" t="str">
        <f>IF(Table1[[#This Row],[Survival_Time_Months]]&lt;12,"&lt;1 Year",IF(Table1[[#This Row],[Survival_Time_Months]]&lt;60,"1-5 Years","5+ Years"))</f>
        <v>5+ Years</v>
      </c>
      <c r="Q4889" t="s">
        <v>14</v>
      </c>
      <c r="R4889" t="b">
        <v>0</v>
      </c>
      <c r="S4889" t="s">
        <v>23</v>
      </c>
    </row>
    <row r="4890" spans="1:19" x14ac:dyDescent="0.35">
      <c r="A4890" t="s">
        <v>4935</v>
      </c>
      <c r="B4890">
        <v>41</v>
      </c>
      <c r="C4890" t="str">
        <f>IF(Table1[[#This Row],[Age]]&lt;=10,"Child",IF(Table1[[#This Row],[Age]]&lt;=20,"Teen", IF(Table1[[#This Row],[Age]]&lt;=40, "Young Adult",IF(Table1[[#This Row],[Age]]&lt;=60, "Middle Age","Old Age"))))</f>
        <v>Middle Age</v>
      </c>
      <c r="D4890" t="s">
        <v>5049</v>
      </c>
      <c r="E4890" t="s">
        <v>35</v>
      </c>
      <c r="F4890" t="s">
        <v>36</v>
      </c>
      <c r="G4890" s="2">
        <v>44418</v>
      </c>
      <c r="H4890" s="1">
        <f>YEAR(Table1[[#This Row],[Date_of_Diagnosis]])</f>
        <v>2021</v>
      </c>
      <c r="I4890" t="s">
        <v>48</v>
      </c>
      <c r="J4890" t="s">
        <v>38</v>
      </c>
      <c r="K4890" t="b">
        <v>0</v>
      </c>
      <c r="L4890">
        <v>65</v>
      </c>
      <c r="M4890">
        <v>17</v>
      </c>
      <c r="N4890" t="s">
        <v>15</v>
      </c>
      <c r="O4890">
        <v>22</v>
      </c>
      <c r="P4890" t="str">
        <f>IF(Table1[[#This Row],[Survival_Time_Months]]&lt;12,"&lt;1 Year",IF(Table1[[#This Row],[Survival_Time_Months]]&lt;60,"1-5 Years","5+ Years"))</f>
        <v>1-5 Years</v>
      </c>
      <c r="Q4890" t="s">
        <v>14</v>
      </c>
      <c r="R4890" t="b">
        <v>1</v>
      </c>
      <c r="S4890" t="s">
        <v>17</v>
      </c>
    </row>
    <row r="4891" spans="1:19" x14ac:dyDescent="0.35">
      <c r="A4891" t="s">
        <v>4936</v>
      </c>
      <c r="B4891">
        <v>65</v>
      </c>
      <c r="C4891" t="str">
        <f>IF(Table1[[#This Row],[Age]]&lt;=10,"Child",IF(Table1[[#This Row],[Age]]&lt;=20,"Teen", IF(Table1[[#This Row],[Age]]&lt;=40, "Young Adult",IF(Table1[[#This Row],[Age]]&lt;=60, "Middle Age","Old Age"))))</f>
        <v>Old Age</v>
      </c>
      <c r="D4891" t="s">
        <v>5049</v>
      </c>
      <c r="E4891" t="s">
        <v>50</v>
      </c>
      <c r="F4891" t="s">
        <v>36</v>
      </c>
      <c r="G4891" s="2">
        <v>45098</v>
      </c>
      <c r="H4891" s="1">
        <f>YEAR(Table1[[#This Row],[Date_of_Diagnosis]])</f>
        <v>2023</v>
      </c>
      <c r="I4891" t="s">
        <v>37</v>
      </c>
      <c r="J4891" t="s">
        <v>2</v>
      </c>
      <c r="K4891" t="b">
        <v>1</v>
      </c>
      <c r="L4891">
        <v>46</v>
      </c>
      <c r="M4891">
        <v>7</v>
      </c>
      <c r="N4891" t="s">
        <v>12</v>
      </c>
      <c r="O4891">
        <v>32</v>
      </c>
      <c r="P4891" t="str">
        <f>IF(Table1[[#This Row],[Survival_Time_Months]]&lt;12,"&lt;1 Year",IF(Table1[[#This Row],[Survival_Time_Months]]&lt;60,"1-5 Years","5+ Years"))</f>
        <v>1-5 Years</v>
      </c>
      <c r="Q4891" t="s">
        <v>10</v>
      </c>
      <c r="R4891" t="b">
        <v>1</v>
      </c>
      <c r="S4891" t="s">
        <v>20</v>
      </c>
    </row>
    <row r="4892" spans="1:19" x14ac:dyDescent="0.35">
      <c r="A4892" t="s">
        <v>4937</v>
      </c>
      <c r="B4892">
        <v>37</v>
      </c>
      <c r="C4892" t="str">
        <f>IF(Table1[[#This Row],[Age]]&lt;=10,"Child",IF(Table1[[#This Row],[Age]]&lt;=20,"Teen", IF(Table1[[#This Row],[Age]]&lt;=40, "Young Adult",IF(Table1[[#This Row],[Age]]&lt;=60, "Middle Age","Old Age"))))</f>
        <v>Young Adult</v>
      </c>
      <c r="D4892" t="s">
        <v>5050</v>
      </c>
      <c r="E4892" t="s">
        <v>50</v>
      </c>
      <c r="F4892" t="s">
        <v>44</v>
      </c>
      <c r="G4892" s="2">
        <v>44354</v>
      </c>
      <c r="H4892" s="1">
        <f>YEAR(Table1[[#This Row],[Date_of_Diagnosis]])</f>
        <v>2021</v>
      </c>
      <c r="I4892" t="s">
        <v>48</v>
      </c>
      <c r="J4892" t="s">
        <v>45</v>
      </c>
      <c r="K4892" t="b">
        <v>0</v>
      </c>
      <c r="L4892">
        <v>11</v>
      </c>
      <c r="M4892">
        <v>8</v>
      </c>
      <c r="N4892" t="s">
        <v>9</v>
      </c>
      <c r="O4892">
        <v>6</v>
      </c>
      <c r="P4892" t="str">
        <f>IF(Table1[[#This Row],[Survival_Time_Months]]&lt;12,"&lt;1 Year",IF(Table1[[#This Row],[Survival_Time_Months]]&lt;60,"1-5 Years","5+ Years"))</f>
        <v>&lt;1 Year</v>
      </c>
      <c r="Q4892" t="s">
        <v>10</v>
      </c>
      <c r="R4892" t="b">
        <v>0</v>
      </c>
      <c r="S4892" t="s">
        <v>22</v>
      </c>
    </row>
    <row r="4893" spans="1:19" x14ac:dyDescent="0.35">
      <c r="A4893" t="s">
        <v>4938</v>
      </c>
      <c r="B4893">
        <v>56</v>
      </c>
      <c r="C4893" t="str">
        <f>IF(Table1[[#This Row],[Age]]&lt;=10,"Child",IF(Table1[[#This Row],[Age]]&lt;=20,"Teen", IF(Table1[[#This Row],[Age]]&lt;=40, "Young Adult",IF(Table1[[#This Row],[Age]]&lt;=60, "Middle Age","Old Age"))))</f>
        <v>Middle Age</v>
      </c>
      <c r="D4893" t="s">
        <v>5050</v>
      </c>
      <c r="E4893" t="s">
        <v>35</v>
      </c>
      <c r="F4893" t="s">
        <v>44</v>
      </c>
      <c r="G4893" s="2">
        <v>44525</v>
      </c>
      <c r="H4893" s="1">
        <f>YEAR(Table1[[#This Row],[Date_of_Diagnosis]])</f>
        <v>2021</v>
      </c>
      <c r="I4893" t="s">
        <v>48</v>
      </c>
      <c r="J4893" t="s">
        <v>38</v>
      </c>
      <c r="K4893" t="b">
        <v>1</v>
      </c>
      <c r="L4893">
        <v>67</v>
      </c>
      <c r="M4893">
        <v>9</v>
      </c>
      <c r="N4893" t="s">
        <v>12</v>
      </c>
      <c r="O4893">
        <v>96</v>
      </c>
      <c r="P4893" t="str">
        <f>IF(Table1[[#This Row],[Survival_Time_Months]]&lt;12,"&lt;1 Year",IF(Table1[[#This Row],[Survival_Time_Months]]&lt;60,"1-5 Years","5+ Years"))</f>
        <v>5+ Years</v>
      </c>
      <c r="Q4893" t="s">
        <v>10</v>
      </c>
      <c r="R4893" t="b">
        <v>1</v>
      </c>
      <c r="S4893" t="s">
        <v>17</v>
      </c>
    </row>
    <row r="4894" spans="1:19" x14ac:dyDescent="0.35">
      <c r="A4894" t="s">
        <v>4939</v>
      </c>
      <c r="B4894">
        <v>43</v>
      </c>
      <c r="C4894" t="str">
        <f>IF(Table1[[#This Row],[Age]]&lt;=10,"Child",IF(Table1[[#This Row],[Age]]&lt;=20,"Teen", IF(Table1[[#This Row],[Age]]&lt;=40, "Young Adult",IF(Table1[[#This Row],[Age]]&lt;=60, "Middle Age","Old Age"))))</f>
        <v>Middle Age</v>
      </c>
      <c r="D4894" t="s">
        <v>40</v>
      </c>
      <c r="E4894" t="s">
        <v>50</v>
      </c>
      <c r="F4894" t="s">
        <v>36</v>
      </c>
      <c r="G4894" s="2">
        <v>44726</v>
      </c>
      <c r="H4894" s="1">
        <f>YEAR(Table1[[#This Row],[Date_of_Diagnosis]])</f>
        <v>2022</v>
      </c>
      <c r="I4894" t="s">
        <v>37</v>
      </c>
      <c r="J4894" t="s">
        <v>38</v>
      </c>
      <c r="K4894" t="b">
        <v>0</v>
      </c>
      <c r="L4894">
        <v>17</v>
      </c>
      <c r="M4894">
        <v>14</v>
      </c>
      <c r="N4894" t="s">
        <v>12</v>
      </c>
      <c r="O4894">
        <v>69</v>
      </c>
      <c r="P4894" t="str">
        <f>IF(Table1[[#This Row],[Survival_Time_Months]]&lt;12,"&lt;1 Year",IF(Table1[[#This Row],[Survival_Time_Months]]&lt;60,"1-5 Years","5+ Years"))</f>
        <v>5+ Years</v>
      </c>
      <c r="Q4894" t="s">
        <v>10</v>
      </c>
      <c r="R4894" t="b">
        <v>1</v>
      </c>
      <c r="S4894" t="s">
        <v>23</v>
      </c>
    </row>
    <row r="4895" spans="1:19" x14ac:dyDescent="0.35">
      <c r="A4895" t="s">
        <v>4940</v>
      </c>
      <c r="B4895">
        <v>38</v>
      </c>
      <c r="C4895" t="str">
        <f>IF(Table1[[#This Row],[Age]]&lt;=10,"Child",IF(Table1[[#This Row],[Age]]&lt;=20,"Teen", IF(Table1[[#This Row],[Age]]&lt;=40, "Young Adult",IF(Table1[[#This Row],[Age]]&lt;=60, "Middle Age","Old Age"))))</f>
        <v>Young Adult</v>
      </c>
      <c r="D4895" t="s">
        <v>40</v>
      </c>
      <c r="E4895" t="s">
        <v>35</v>
      </c>
      <c r="F4895" t="s">
        <v>41</v>
      </c>
      <c r="G4895" s="2">
        <v>43704</v>
      </c>
      <c r="H4895" s="1">
        <f>YEAR(Table1[[#This Row],[Date_of_Diagnosis]])</f>
        <v>2019</v>
      </c>
      <c r="I4895" t="s">
        <v>51</v>
      </c>
      <c r="J4895" t="s">
        <v>2</v>
      </c>
      <c r="K4895" t="b">
        <v>0</v>
      </c>
      <c r="L4895">
        <v>4</v>
      </c>
      <c r="M4895">
        <v>20</v>
      </c>
      <c r="N4895" t="s">
        <v>12</v>
      </c>
      <c r="O4895">
        <v>69</v>
      </c>
      <c r="P4895" t="str">
        <f>IF(Table1[[#This Row],[Survival_Time_Months]]&lt;12,"&lt;1 Year",IF(Table1[[#This Row],[Survival_Time_Months]]&lt;60,"1-5 Years","5+ Years"))</f>
        <v>5+ Years</v>
      </c>
      <c r="Q4895" t="s">
        <v>14</v>
      </c>
      <c r="R4895" t="b">
        <v>0</v>
      </c>
      <c r="S4895" t="s">
        <v>20</v>
      </c>
    </row>
    <row r="4896" spans="1:19" x14ac:dyDescent="0.35">
      <c r="A4896" t="s">
        <v>4941</v>
      </c>
      <c r="B4896">
        <v>37</v>
      </c>
      <c r="C4896" t="str">
        <f>IF(Table1[[#This Row],[Age]]&lt;=10,"Child",IF(Table1[[#This Row],[Age]]&lt;=20,"Teen", IF(Table1[[#This Row],[Age]]&lt;=40, "Young Adult",IF(Table1[[#This Row],[Age]]&lt;=60, "Middle Age","Old Age"))))</f>
        <v>Young Adult</v>
      </c>
      <c r="D4896" t="s">
        <v>5049</v>
      </c>
      <c r="E4896" t="s">
        <v>47</v>
      </c>
      <c r="F4896" t="s">
        <v>41</v>
      </c>
      <c r="G4896" s="2">
        <v>43761</v>
      </c>
      <c r="H4896" s="1">
        <f>YEAR(Table1[[#This Row],[Date_of_Diagnosis]])</f>
        <v>2019</v>
      </c>
      <c r="I4896" t="s">
        <v>51</v>
      </c>
      <c r="J4896" t="s">
        <v>38</v>
      </c>
      <c r="K4896" t="b">
        <v>1</v>
      </c>
      <c r="L4896">
        <v>55</v>
      </c>
      <c r="M4896">
        <v>6</v>
      </c>
      <c r="N4896" t="s">
        <v>12</v>
      </c>
      <c r="O4896">
        <v>39</v>
      </c>
      <c r="P4896" t="str">
        <f>IF(Table1[[#This Row],[Survival_Time_Months]]&lt;12,"&lt;1 Year",IF(Table1[[#This Row],[Survival_Time_Months]]&lt;60,"1-5 Years","5+ Years"))</f>
        <v>1-5 Years</v>
      </c>
      <c r="Q4896" t="s">
        <v>10</v>
      </c>
      <c r="R4896" t="b">
        <v>1</v>
      </c>
      <c r="S4896" t="s">
        <v>22</v>
      </c>
    </row>
    <row r="4897" spans="1:19" x14ac:dyDescent="0.35">
      <c r="A4897" t="s">
        <v>4942</v>
      </c>
      <c r="B4897">
        <v>19</v>
      </c>
      <c r="C4897" t="str">
        <f>IF(Table1[[#This Row],[Age]]&lt;=10,"Child",IF(Table1[[#This Row],[Age]]&lt;=20,"Teen", IF(Table1[[#This Row],[Age]]&lt;=40, "Young Adult",IF(Table1[[#This Row],[Age]]&lt;=60, "Middle Age","Old Age"))))</f>
        <v>Teen</v>
      </c>
      <c r="D4897" t="s">
        <v>5049</v>
      </c>
      <c r="E4897" t="s">
        <v>35</v>
      </c>
      <c r="F4897" t="s">
        <v>41</v>
      </c>
      <c r="G4897" s="2">
        <v>44624</v>
      </c>
      <c r="H4897" s="1">
        <f>YEAR(Table1[[#This Row],[Date_of_Diagnosis]])</f>
        <v>2022</v>
      </c>
      <c r="I4897" t="s">
        <v>37</v>
      </c>
      <c r="J4897" t="s">
        <v>38</v>
      </c>
      <c r="K4897" t="b">
        <v>0</v>
      </c>
      <c r="L4897">
        <v>25</v>
      </c>
      <c r="M4897">
        <v>14</v>
      </c>
      <c r="N4897" t="s">
        <v>12</v>
      </c>
      <c r="O4897">
        <v>57</v>
      </c>
      <c r="P4897" t="str">
        <f>IF(Table1[[#This Row],[Survival_Time_Months]]&lt;12,"&lt;1 Year",IF(Table1[[#This Row],[Survival_Time_Months]]&lt;60,"1-5 Years","5+ Years"))</f>
        <v>1-5 Years</v>
      </c>
      <c r="Q4897" t="s">
        <v>10</v>
      </c>
      <c r="R4897" t="b">
        <v>1</v>
      </c>
      <c r="S4897" t="s">
        <v>13</v>
      </c>
    </row>
    <row r="4898" spans="1:19" x14ac:dyDescent="0.35">
      <c r="A4898" t="s">
        <v>4943</v>
      </c>
      <c r="B4898">
        <v>56</v>
      </c>
      <c r="C4898" t="str">
        <f>IF(Table1[[#This Row],[Age]]&lt;=10,"Child",IF(Table1[[#This Row],[Age]]&lt;=20,"Teen", IF(Table1[[#This Row],[Age]]&lt;=40, "Young Adult",IF(Table1[[#This Row],[Age]]&lt;=60, "Middle Age","Old Age"))))</f>
        <v>Middle Age</v>
      </c>
      <c r="D4898" t="s">
        <v>5049</v>
      </c>
      <c r="E4898" t="s">
        <v>47</v>
      </c>
      <c r="F4898" t="s">
        <v>41</v>
      </c>
      <c r="G4898" s="2">
        <v>44023</v>
      </c>
      <c r="H4898" s="1">
        <f>YEAR(Table1[[#This Row],[Date_of_Diagnosis]])</f>
        <v>2020</v>
      </c>
      <c r="I4898" t="s">
        <v>48</v>
      </c>
      <c r="J4898" t="s">
        <v>45</v>
      </c>
      <c r="K4898" t="b">
        <v>0</v>
      </c>
      <c r="L4898">
        <v>49</v>
      </c>
      <c r="M4898">
        <v>3</v>
      </c>
      <c r="N4898" t="s">
        <v>15</v>
      </c>
      <c r="O4898">
        <v>90</v>
      </c>
      <c r="P4898" t="str">
        <f>IF(Table1[[#This Row],[Survival_Time_Months]]&lt;12,"&lt;1 Year",IF(Table1[[#This Row],[Survival_Time_Months]]&lt;60,"1-5 Years","5+ Years"))</f>
        <v>5+ Years</v>
      </c>
      <c r="Q4898" t="s">
        <v>10</v>
      </c>
      <c r="R4898" t="b">
        <v>0</v>
      </c>
      <c r="S4898" t="s">
        <v>20</v>
      </c>
    </row>
    <row r="4899" spans="1:19" x14ac:dyDescent="0.35">
      <c r="A4899" t="s">
        <v>4944</v>
      </c>
      <c r="B4899">
        <v>45</v>
      </c>
      <c r="C4899" t="str">
        <f>IF(Table1[[#This Row],[Age]]&lt;=10,"Child",IF(Table1[[#This Row],[Age]]&lt;=20,"Teen", IF(Table1[[#This Row],[Age]]&lt;=40, "Young Adult",IF(Table1[[#This Row],[Age]]&lt;=60, "Middle Age","Old Age"))))</f>
        <v>Middle Age</v>
      </c>
      <c r="D4899" t="s">
        <v>40</v>
      </c>
      <c r="E4899" t="s">
        <v>35</v>
      </c>
      <c r="F4899" t="s">
        <v>44</v>
      </c>
      <c r="G4899" s="2">
        <v>43663</v>
      </c>
      <c r="H4899" s="1">
        <f>YEAR(Table1[[#This Row],[Date_of_Diagnosis]])</f>
        <v>2019</v>
      </c>
      <c r="I4899" t="s">
        <v>37</v>
      </c>
      <c r="J4899" t="s">
        <v>45</v>
      </c>
      <c r="K4899" t="b">
        <v>0</v>
      </c>
      <c r="L4899">
        <v>30</v>
      </c>
      <c r="M4899">
        <v>2</v>
      </c>
      <c r="N4899" t="s">
        <v>9</v>
      </c>
      <c r="O4899">
        <v>21</v>
      </c>
      <c r="P4899" t="str">
        <f>IF(Table1[[#This Row],[Survival_Time_Months]]&lt;12,"&lt;1 Year",IF(Table1[[#This Row],[Survival_Time_Months]]&lt;60,"1-5 Years","5+ Years"))</f>
        <v>1-5 Years</v>
      </c>
      <c r="Q4899" t="s">
        <v>14</v>
      </c>
      <c r="R4899" t="b">
        <v>1</v>
      </c>
      <c r="S4899" t="s">
        <v>23</v>
      </c>
    </row>
    <row r="4900" spans="1:19" x14ac:dyDescent="0.35">
      <c r="A4900" t="s">
        <v>4945</v>
      </c>
      <c r="B4900">
        <v>19</v>
      </c>
      <c r="C4900" t="str">
        <f>IF(Table1[[#This Row],[Age]]&lt;=10,"Child",IF(Table1[[#This Row],[Age]]&lt;=20,"Teen", IF(Table1[[#This Row],[Age]]&lt;=40, "Young Adult",IF(Table1[[#This Row],[Age]]&lt;=60, "Middle Age","Old Age"))))</f>
        <v>Teen</v>
      </c>
      <c r="D4900" t="s">
        <v>40</v>
      </c>
      <c r="E4900" t="s">
        <v>50</v>
      </c>
      <c r="F4900" t="s">
        <v>44</v>
      </c>
      <c r="G4900" s="2">
        <v>44834</v>
      </c>
      <c r="H4900" s="1">
        <f>YEAR(Table1[[#This Row],[Date_of_Diagnosis]])</f>
        <v>2022</v>
      </c>
      <c r="I4900" t="s">
        <v>37</v>
      </c>
      <c r="J4900" t="s">
        <v>38</v>
      </c>
      <c r="K4900" t="b">
        <v>0</v>
      </c>
      <c r="L4900">
        <v>31</v>
      </c>
      <c r="M4900">
        <v>3</v>
      </c>
      <c r="N4900" t="s">
        <v>12</v>
      </c>
      <c r="O4900">
        <v>56</v>
      </c>
      <c r="P4900" t="str">
        <f>IF(Table1[[#This Row],[Survival_Time_Months]]&lt;12,"&lt;1 Year",IF(Table1[[#This Row],[Survival_Time_Months]]&lt;60,"1-5 Years","5+ Years"))</f>
        <v>1-5 Years</v>
      </c>
      <c r="Q4900" t="s">
        <v>14</v>
      </c>
      <c r="R4900" t="b">
        <v>1</v>
      </c>
      <c r="S4900" t="s">
        <v>16</v>
      </c>
    </row>
    <row r="4901" spans="1:19" x14ac:dyDescent="0.35">
      <c r="A4901" t="s">
        <v>4946</v>
      </c>
      <c r="B4901">
        <v>28</v>
      </c>
      <c r="C4901" t="str">
        <f>IF(Table1[[#This Row],[Age]]&lt;=10,"Child",IF(Table1[[#This Row],[Age]]&lt;=20,"Teen", IF(Table1[[#This Row],[Age]]&lt;=40, "Young Adult",IF(Table1[[#This Row],[Age]]&lt;=60, "Middle Age","Old Age"))))</f>
        <v>Young Adult</v>
      </c>
      <c r="D4901" t="s">
        <v>40</v>
      </c>
      <c r="E4901" t="s">
        <v>50</v>
      </c>
      <c r="F4901" t="s">
        <v>44</v>
      </c>
      <c r="G4901" s="2">
        <v>44371</v>
      </c>
      <c r="H4901" s="1">
        <f>YEAR(Table1[[#This Row],[Date_of_Diagnosis]])</f>
        <v>2021</v>
      </c>
      <c r="I4901" t="s">
        <v>48</v>
      </c>
      <c r="J4901" t="s">
        <v>2</v>
      </c>
      <c r="K4901" t="b">
        <v>0</v>
      </c>
      <c r="L4901">
        <v>14</v>
      </c>
      <c r="M4901">
        <v>2</v>
      </c>
      <c r="N4901" t="s">
        <v>9</v>
      </c>
      <c r="O4901">
        <v>30</v>
      </c>
      <c r="P4901" t="str">
        <f>IF(Table1[[#This Row],[Survival_Time_Months]]&lt;12,"&lt;1 Year",IF(Table1[[#This Row],[Survival_Time_Months]]&lt;60,"1-5 Years","5+ Years"))</f>
        <v>1-5 Years</v>
      </c>
      <c r="Q4901" t="s">
        <v>10</v>
      </c>
      <c r="R4901" t="b">
        <v>1</v>
      </c>
      <c r="S4901" t="s">
        <v>21</v>
      </c>
    </row>
    <row r="4902" spans="1:19" x14ac:dyDescent="0.35">
      <c r="A4902" t="s">
        <v>4947</v>
      </c>
      <c r="B4902">
        <v>34</v>
      </c>
      <c r="C4902" t="str">
        <f>IF(Table1[[#This Row],[Age]]&lt;=10,"Child",IF(Table1[[#This Row],[Age]]&lt;=20,"Teen", IF(Table1[[#This Row],[Age]]&lt;=40, "Young Adult",IF(Table1[[#This Row],[Age]]&lt;=60, "Middle Age","Old Age"))))</f>
        <v>Young Adult</v>
      </c>
      <c r="D4902" t="s">
        <v>5049</v>
      </c>
      <c r="E4902" t="s">
        <v>35</v>
      </c>
      <c r="F4902" t="s">
        <v>44</v>
      </c>
      <c r="G4902" s="2">
        <v>45421</v>
      </c>
      <c r="H4902" s="1">
        <f>YEAR(Table1[[#This Row],[Date_of_Diagnosis]])</f>
        <v>2024</v>
      </c>
      <c r="I4902" t="s">
        <v>51</v>
      </c>
      <c r="J4902" t="s">
        <v>38</v>
      </c>
      <c r="K4902" t="b">
        <v>1</v>
      </c>
      <c r="L4902">
        <v>63</v>
      </c>
      <c r="M4902">
        <v>6</v>
      </c>
      <c r="N4902" t="s">
        <v>12</v>
      </c>
      <c r="O4902">
        <v>100</v>
      </c>
      <c r="P4902" t="str">
        <f>IF(Table1[[#This Row],[Survival_Time_Months]]&lt;12,"&lt;1 Year",IF(Table1[[#This Row],[Survival_Time_Months]]&lt;60,"1-5 Years","5+ Years"))</f>
        <v>5+ Years</v>
      </c>
      <c r="Q4902" t="s">
        <v>10</v>
      </c>
      <c r="R4902" t="b">
        <v>1</v>
      </c>
      <c r="S4902" t="s">
        <v>11</v>
      </c>
    </row>
    <row r="4903" spans="1:19" x14ac:dyDescent="0.35">
      <c r="A4903" t="s">
        <v>4948</v>
      </c>
      <c r="B4903">
        <v>85</v>
      </c>
      <c r="C4903" t="str">
        <f>IF(Table1[[#This Row],[Age]]&lt;=10,"Child",IF(Table1[[#This Row],[Age]]&lt;=20,"Teen", IF(Table1[[#This Row],[Age]]&lt;=40, "Young Adult",IF(Table1[[#This Row],[Age]]&lt;=60, "Middle Age","Old Age"))))</f>
        <v>Old Age</v>
      </c>
      <c r="D4903" t="s">
        <v>5050</v>
      </c>
      <c r="E4903" t="s">
        <v>50</v>
      </c>
      <c r="F4903" t="s">
        <v>41</v>
      </c>
      <c r="G4903" s="2">
        <v>44220</v>
      </c>
      <c r="H4903" s="1">
        <f>YEAR(Table1[[#This Row],[Date_of_Diagnosis]])</f>
        <v>2021</v>
      </c>
      <c r="I4903" t="s">
        <v>42</v>
      </c>
      <c r="J4903" t="s">
        <v>38</v>
      </c>
      <c r="K4903" t="b">
        <v>0</v>
      </c>
      <c r="L4903">
        <v>38</v>
      </c>
      <c r="M4903">
        <v>11</v>
      </c>
      <c r="N4903" t="s">
        <v>15</v>
      </c>
      <c r="O4903">
        <v>25</v>
      </c>
      <c r="P4903" t="str">
        <f>IF(Table1[[#This Row],[Survival_Time_Months]]&lt;12,"&lt;1 Year",IF(Table1[[#This Row],[Survival_Time_Months]]&lt;60,"1-5 Years","5+ Years"))</f>
        <v>1-5 Years</v>
      </c>
      <c r="Q4903" t="s">
        <v>10</v>
      </c>
      <c r="R4903" t="b">
        <v>0</v>
      </c>
      <c r="S4903" t="s">
        <v>11</v>
      </c>
    </row>
    <row r="4904" spans="1:19" x14ac:dyDescent="0.35">
      <c r="A4904" t="s">
        <v>4949</v>
      </c>
      <c r="B4904">
        <v>15</v>
      </c>
      <c r="C4904" t="str">
        <f>IF(Table1[[#This Row],[Age]]&lt;=10,"Child",IF(Table1[[#This Row],[Age]]&lt;=20,"Teen", IF(Table1[[#This Row],[Age]]&lt;=40, "Young Adult",IF(Table1[[#This Row],[Age]]&lt;=60, "Middle Age","Old Age"))))</f>
        <v>Teen</v>
      </c>
      <c r="D4904" t="s">
        <v>5050</v>
      </c>
      <c r="E4904" t="s">
        <v>50</v>
      </c>
      <c r="F4904" t="s">
        <v>36</v>
      </c>
      <c r="G4904" s="2">
        <v>44184</v>
      </c>
      <c r="H4904" s="1">
        <f>YEAR(Table1[[#This Row],[Date_of_Diagnosis]])</f>
        <v>2020</v>
      </c>
      <c r="I4904" t="s">
        <v>37</v>
      </c>
      <c r="J4904" t="s">
        <v>2</v>
      </c>
      <c r="K4904" t="b">
        <v>0</v>
      </c>
      <c r="L4904">
        <v>56</v>
      </c>
      <c r="M4904">
        <v>4</v>
      </c>
      <c r="N4904" t="s">
        <v>12</v>
      </c>
      <c r="O4904">
        <v>117</v>
      </c>
      <c r="P4904" t="str">
        <f>IF(Table1[[#This Row],[Survival_Time_Months]]&lt;12,"&lt;1 Year",IF(Table1[[#This Row],[Survival_Time_Months]]&lt;60,"1-5 Years","5+ Years"))</f>
        <v>5+ Years</v>
      </c>
      <c r="Q4904" t="s">
        <v>10</v>
      </c>
      <c r="R4904" t="b">
        <v>0</v>
      </c>
      <c r="S4904" t="s">
        <v>11</v>
      </c>
    </row>
    <row r="4905" spans="1:19" x14ac:dyDescent="0.35">
      <c r="A4905" t="s">
        <v>4950</v>
      </c>
      <c r="B4905">
        <v>52</v>
      </c>
      <c r="C4905" t="str">
        <f>IF(Table1[[#This Row],[Age]]&lt;=10,"Child",IF(Table1[[#This Row],[Age]]&lt;=20,"Teen", IF(Table1[[#This Row],[Age]]&lt;=40, "Young Adult",IF(Table1[[#This Row],[Age]]&lt;=60, "Middle Age","Old Age"))))</f>
        <v>Middle Age</v>
      </c>
      <c r="D4905" t="s">
        <v>5050</v>
      </c>
      <c r="E4905" t="s">
        <v>35</v>
      </c>
      <c r="F4905" t="s">
        <v>36</v>
      </c>
      <c r="G4905" s="2">
        <v>44791</v>
      </c>
      <c r="H4905" s="1">
        <f>YEAR(Table1[[#This Row],[Date_of_Diagnosis]])</f>
        <v>2022</v>
      </c>
      <c r="I4905" t="s">
        <v>37</v>
      </c>
      <c r="J4905" t="s">
        <v>45</v>
      </c>
      <c r="K4905" t="b">
        <v>1</v>
      </c>
      <c r="L4905">
        <v>11</v>
      </c>
      <c r="M4905">
        <v>3</v>
      </c>
      <c r="N4905" t="s">
        <v>12</v>
      </c>
      <c r="O4905">
        <v>98</v>
      </c>
      <c r="P4905" t="str">
        <f>IF(Table1[[#This Row],[Survival_Time_Months]]&lt;12,"&lt;1 Year",IF(Table1[[#This Row],[Survival_Time_Months]]&lt;60,"1-5 Years","5+ Years"))</f>
        <v>5+ Years</v>
      </c>
      <c r="Q4905" t="s">
        <v>10</v>
      </c>
      <c r="R4905" t="b">
        <v>1</v>
      </c>
      <c r="S4905" t="s">
        <v>19</v>
      </c>
    </row>
    <row r="4906" spans="1:19" x14ac:dyDescent="0.35">
      <c r="A4906" t="s">
        <v>4951</v>
      </c>
      <c r="B4906">
        <v>72</v>
      </c>
      <c r="C4906" t="str">
        <f>IF(Table1[[#This Row],[Age]]&lt;=10,"Child",IF(Table1[[#This Row],[Age]]&lt;=20,"Teen", IF(Table1[[#This Row],[Age]]&lt;=40, "Young Adult",IF(Table1[[#This Row],[Age]]&lt;=60, "Middle Age","Old Age"))))</f>
        <v>Old Age</v>
      </c>
      <c r="D4906" t="s">
        <v>40</v>
      </c>
      <c r="E4906" t="s">
        <v>50</v>
      </c>
      <c r="F4906" t="s">
        <v>44</v>
      </c>
      <c r="G4906" s="2">
        <v>45177</v>
      </c>
      <c r="H4906" s="1">
        <f>YEAR(Table1[[#This Row],[Date_of_Diagnosis]])</f>
        <v>2023</v>
      </c>
      <c r="I4906" t="s">
        <v>37</v>
      </c>
      <c r="J4906" t="s">
        <v>38</v>
      </c>
      <c r="K4906" t="b">
        <v>0</v>
      </c>
      <c r="L4906">
        <v>30</v>
      </c>
      <c r="M4906">
        <v>12</v>
      </c>
      <c r="N4906" t="s">
        <v>12</v>
      </c>
      <c r="O4906">
        <v>28</v>
      </c>
      <c r="P4906" t="str">
        <f>IF(Table1[[#This Row],[Survival_Time_Months]]&lt;12,"&lt;1 Year",IF(Table1[[#This Row],[Survival_Time_Months]]&lt;60,"1-5 Years","5+ Years"))</f>
        <v>1-5 Years</v>
      </c>
      <c r="Q4906" t="s">
        <v>10</v>
      </c>
      <c r="R4906" t="b">
        <v>0</v>
      </c>
      <c r="S4906" t="s">
        <v>20</v>
      </c>
    </row>
    <row r="4907" spans="1:19" x14ac:dyDescent="0.35">
      <c r="A4907" t="s">
        <v>4952</v>
      </c>
      <c r="B4907">
        <v>5</v>
      </c>
      <c r="C4907" t="str">
        <f>IF(Table1[[#This Row],[Age]]&lt;=10,"Child",IF(Table1[[#This Row],[Age]]&lt;=20,"Teen", IF(Table1[[#This Row],[Age]]&lt;=40, "Young Adult",IF(Table1[[#This Row],[Age]]&lt;=60, "Middle Age","Old Age"))))</f>
        <v>Child</v>
      </c>
      <c r="D4907" t="s">
        <v>5049</v>
      </c>
      <c r="E4907" t="s">
        <v>47</v>
      </c>
      <c r="F4907" t="s">
        <v>44</v>
      </c>
      <c r="G4907" s="2">
        <v>43676</v>
      </c>
      <c r="H4907" s="1">
        <f>YEAR(Table1[[#This Row],[Date_of_Diagnosis]])</f>
        <v>2019</v>
      </c>
      <c r="I4907" t="s">
        <v>42</v>
      </c>
      <c r="J4907" t="s">
        <v>38</v>
      </c>
      <c r="K4907" t="b">
        <v>1</v>
      </c>
      <c r="L4907">
        <v>34</v>
      </c>
      <c r="M4907">
        <v>17</v>
      </c>
      <c r="N4907" t="s">
        <v>12</v>
      </c>
      <c r="O4907">
        <v>12</v>
      </c>
      <c r="P4907" t="str">
        <f>IF(Table1[[#This Row],[Survival_Time_Months]]&lt;12,"&lt;1 Year",IF(Table1[[#This Row],[Survival_Time_Months]]&lt;60,"1-5 Years","5+ Years"))</f>
        <v>1-5 Years</v>
      </c>
      <c r="Q4907" t="s">
        <v>14</v>
      </c>
      <c r="R4907" t="b">
        <v>1</v>
      </c>
      <c r="S4907" t="s">
        <v>13</v>
      </c>
    </row>
    <row r="4908" spans="1:19" x14ac:dyDescent="0.35">
      <c r="A4908" t="s">
        <v>4953</v>
      </c>
      <c r="B4908">
        <v>79</v>
      </c>
      <c r="C4908" t="str">
        <f>IF(Table1[[#This Row],[Age]]&lt;=10,"Child",IF(Table1[[#This Row],[Age]]&lt;=20,"Teen", IF(Table1[[#This Row],[Age]]&lt;=40, "Young Adult",IF(Table1[[#This Row],[Age]]&lt;=60, "Middle Age","Old Age"))))</f>
        <v>Old Age</v>
      </c>
      <c r="D4908" t="s">
        <v>40</v>
      </c>
      <c r="E4908" t="s">
        <v>35</v>
      </c>
      <c r="F4908" t="s">
        <v>44</v>
      </c>
      <c r="G4908" s="2">
        <v>43739</v>
      </c>
      <c r="H4908" s="1">
        <f>YEAR(Table1[[#This Row],[Date_of_Diagnosis]])</f>
        <v>2019</v>
      </c>
      <c r="I4908" t="s">
        <v>42</v>
      </c>
      <c r="J4908" t="s">
        <v>45</v>
      </c>
      <c r="K4908" t="b">
        <v>1</v>
      </c>
      <c r="L4908">
        <v>66</v>
      </c>
      <c r="M4908">
        <v>14</v>
      </c>
      <c r="N4908" t="s">
        <v>15</v>
      </c>
      <c r="O4908">
        <v>56</v>
      </c>
      <c r="P4908" t="str">
        <f>IF(Table1[[#This Row],[Survival_Time_Months]]&lt;12,"&lt;1 Year",IF(Table1[[#This Row],[Survival_Time_Months]]&lt;60,"1-5 Years","5+ Years"))</f>
        <v>1-5 Years</v>
      </c>
      <c r="Q4908" t="s">
        <v>10</v>
      </c>
      <c r="R4908" t="b">
        <v>1</v>
      </c>
      <c r="S4908" t="s">
        <v>22</v>
      </c>
    </row>
    <row r="4909" spans="1:19" x14ac:dyDescent="0.35">
      <c r="A4909" t="s">
        <v>4954</v>
      </c>
      <c r="B4909">
        <v>43</v>
      </c>
      <c r="C4909" t="str">
        <f>IF(Table1[[#This Row],[Age]]&lt;=10,"Child",IF(Table1[[#This Row],[Age]]&lt;=20,"Teen", IF(Table1[[#This Row],[Age]]&lt;=40, "Young Adult",IF(Table1[[#This Row],[Age]]&lt;=60, "Middle Age","Old Age"))))</f>
        <v>Middle Age</v>
      </c>
      <c r="D4909" t="s">
        <v>5050</v>
      </c>
      <c r="E4909" t="s">
        <v>35</v>
      </c>
      <c r="F4909" t="s">
        <v>36</v>
      </c>
      <c r="G4909" s="2">
        <v>44937</v>
      </c>
      <c r="H4909" s="1">
        <f>YEAR(Table1[[#This Row],[Date_of_Diagnosis]])</f>
        <v>2023</v>
      </c>
      <c r="I4909" t="s">
        <v>51</v>
      </c>
      <c r="J4909" t="s">
        <v>2</v>
      </c>
      <c r="K4909" t="b">
        <v>0</v>
      </c>
      <c r="L4909">
        <v>40</v>
      </c>
      <c r="M4909">
        <v>1</v>
      </c>
      <c r="N4909" t="s">
        <v>15</v>
      </c>
      <c r="O4909">
        <v>18</v>
      </c>
      <c r="P4909" t="str">
        <f>IF(Table1[[#This Row],[Survival_Time_Months]]&lt;12,"&lt;1 Year",IF(Table1[[#This Row],[Survival_Time_Months]]&lt;60,"1-5 Years","5+ Years"))</f>
        <v>1-5 Years</v>
      </c>
      <c r="Q4909" t="s">
        <v>14</v>
      </c>
      <c r="R4909" t="b">
        <v>0</v>
      </c>
      <c r="S4909" t="s">
        <v>11</v>
      </c>
    </row>
    <row r="4910" spans="1:19" x14ac:dyDescent="0.35">
      <c r="A4910" t="s">
        <v>4955</v>
      </c>
      <c r="B4910">
        <v>72</v>
      </c>
      <c r="C4910" t="str">
        <f>IF(Table1[[#This Row],[Age]]&lt;=10,"Child",IF(Table1[[#This Row],[Age]]&lt;=20,"Teen", IF(Table1[[#This Row],[Age]]&lt;=40, "Young Adult",IF(Table1[[#This Row],[Age]]&lt;=60, "Middle Age","Old Age"))))</f>
        <v>Old Age</v>
      </c>
      <c r="D4910" t="s">
        <v>5050</v>
      </c>
      <c r="E4910" t="s">
        <v>47</v>
      </c>
      <c r="F4910" t="s">
        <v>36</v>
      </c>
      <c r="G4910" s="2">
        <v>43625</v>
      </c>
      <c r="H4910" s="1">
        <f>YEAR(Table1[[#This Row],[Date_of_Diagnosis]])</f>
        <v>2019</v>
      </c>
      <c r="I4910" t="s">
        <v>42</v>
      </c>
      <c r="J4910" t="s">
        <v>2</v>
      </c>
      <c r="K4910" t="b">
        <v>0</v>
      </c>
      <c r="L4910">
        <v>28</v>
      </c>
      <c r="M4910">
        <v>0</v>
      </c>
      <c r="N4910" t="s">
        <v>12</v>
      </c>
      <c r="O4910">
        <v>9</v>
      </c>
      <c r="P4910" t="str">
        <f>IF(Table1[[#This Row],[Survival_Time_Months]]&lt;12,"&lt;1 Year",IF(Table1[[#This Row],[Survival_Time_Months]]&lt;60,"1-5 Years","5+ Years"))</f>
        <v>&lt;1 Year</v>
      </c>
      <c r="Q4910" t="s">
        <v>14</v>
      </c>
      <c r="R4910" t="b">
        <v>1</v>
      </c>
      <c r="S4910" t="s">
        <v>21</v>
      </c>
    </row>
    <row r="4911" spans="1:19" x14ac:dyDescent="0.35">
      <c r="A4911" t="s">
        <v>4956</v>
      </c>
      <c r="B4911">
        <v>38</v>
      </c>
      <c r="C4911" t="str">
        <f>IF(Table1[[#This Row],[Age]]&lt;=10,"Child",IF(Table1[[#This Row],[Age]]&lt;=20,"Teen", IF(Table1[[#This Row],[Age]]&lt;=40, "Young Adult",IF(Table1[[#This Row],[Age]]&lt;=60, "Middle Age","Old Age"))))</f>
        <v>Young Adult</v>
      </c>
      <c r="D4911" t="s">
        <v>40</v>
      </c>
      <c r="E4911" t="s">
        <v>35</v>
      </c>
      <c r="F4911" t="s">
        <v>36</v>
      </c>
      <c r="G4911" s="2">
        <v>44668</v>
      </c>
      <c r="H4911" s="1">
        <f>YEAR(Table1[[#This Row],[Date_of_Diagnosis]])</f>
        <v>2022</v>
      </c>
      <c r="I4911" t="s">
        <v>48</v>
      </c>
      <c r="J4911" t="s">
        <v>45</v>
      </c>
      <c r="K4911" t="b">
        <v>1</v>
      </c>
      <c r="L4911">
        <v>25</v>
      </c>
      <c r="M4911">
        <v>13</v>
      </c>
      <c r="N4911" t="s">
        <v>12</v>
      </c>
      <c r="O4911">
        <v>7</v>
      </c>
      <c r="P4911" t="str">
        <f>IF(Table1[[#This Row],[Survival_Time_Months]]&lt;12,"&lt;1 Year",IF(Table1[[#This Row],[Survival_Time_Months]]&lt;60,"1-5 Years","5+ Years"))</f>
        <v>&lt;1 Year</v>
      </c>
      <c r="Q4911" t="s">
        <v>14</v>
      </c>
      <c r="R4911" t="b">
        <v>1</v>
      </c>
      <c r="S4911" t="s">
        <v>20</v>
      </c>
    </row>
    <row r="4912" spans="1:19" x14ac:dyDescent="0.35">
      <c r="A4912" t="s">
        <v>4957</v>
      </c>
      <c r="B4912">
        <v>33</v>
      </c>
      <c r="C4912" t="str">
        <f>IF(Table1[[#This Row],[Age]]&lt;=10,"Child",IF(Table1[[#This Row],[Age]]&lt;=20,"Teen", IF(Table1[[#This Row],[Age]]&lt;=40, "Young Adult",IF(Table1[[#This Row],[Age]]&lt;=60, "Middle Age","Old Age"))))</f>
        <v>Young Adult</v>
      </c>
      <c r="D4912" t="s">
        <v>5049</v>
      </c>
      <c r="E4912" t="s">
        <v>47</v>
      </c>
      <c r="F4912" t="s">
        <v>44</v>
      </c>
      <c r="G4912" s="2">
        <v>44447</v>
      </c>
      <c r="H4912" s="1">
        <f>YEAR(Table1[[#This Row],[Date_of_Diagnosis]])</f>
        <v>2021</v>
      </c>
      <c r="I4912" t="s">
        <v>37</v>
      </c>
      <c r="J4912" t="s">
        <v>45</v>
      </c>
      <c r="K4912" t="b">
        <v>0</v>
      </c>
      <c r="L4912">
        <v>57</v>
      </c>
      <c r="M4912">
        <v>1</v>
      </c>
      <c r="N4912" t="s">
        <v>15</v>
      </c>
      <c r="O4912">
        <v>62</v>
      </c>
      <c r="P4912" t="str">
        <f>IF(Table1[[#This Row],[Survival_Time_Months]]&lt;12,"&lt;1 Year",IF(Table1[[#This Row],[Survival_Time_Months]]&lt;60,"1-5 Years","5+ Years"))</f>
        <v>5+ Years</v>
      </c>
      <c r="Q4912" t="s">
        <v>10</v>
      </c>
      <c r="R4912" t="b">
        <v>1</v>
      </c>
      <c r="S4912" t="s">
        <v>11</v>
      </c>
    </row>
    <row r="4913" spans="1:19" x14ac:dyDescent="0.35">
      <c r="A4913" t="s">
        <v>4958</v>
      </c>
      <c r="B4913">
        <v>9</v>
      </c>
      <c r="C4913" t="str">
        <f>IF(Table1[[#This Row],[Age]]&lt;=10,"Child",IF(Table1[[#This Row],[Age]]&lt;=20,"Teen", IF(Table1[[#This Row],[Age]]&lt;=40, "Young Adult",IF(Table1[[#This Row],[Age]]&lt;=60, "Middle Age","Old Age"))))</f>
        <v>Child</v>
      </c>
      <c r="D4913" t="s">
        <v>40</v>
      </c>
      <c r="E4913" t="s">
        <v>47</v>
      </c>
      <c r="F4913" t="s">
        <v>41</v>
      </c>
      <c r="G4913" s="2">
        <v>45502</v>
      </c>
      <c r="H4913" s="1">
        <f>YEAR(Table1[[#This Row],[Date_of_Diagnosis]])</f>
        <v>2024</v>
      </c>
      <c r="I4913" t="s">
        <v>48</v>
      </c>
      <c r="J4913" t="s">
        <v>38</v>
      </c>
      <c r="K4913" t="b">
        <v>0</v>
      </c>
      <c r="L4913">
        <v>29</v>
      </c>
      <c r="M4913">
        <v>10</v>
      </c>
      <c r="N4913" t="s">
        <v>9</v>
      </c>
      <c r="O4913">
        <v>11</v>
      </c>
      <c r="P4913" t="str">
        <f>IF(Table1[[#This Row],[Survival_Time_Months]]&lt;12,"&lt;1 Year",IF(Table1[[#This Row],[Survival_Time_Months]]&lt;60,"1-5 Years","5+ Years"))</f>
        <v>&lt;1 Year</v>
      </c>
      <c r="Q4913" t="s">
        <v>10</v>
      </c>
      <c r="R4913" t="b">
        <v>0</v>
      </c>
      <c r="S4913" t="s">
        <v>16</v>
      </c>
    </row>
    <row r="4914" spans="1:19" x14ac:dyDescent="0.35">
      <c r="A4914" t="s">
        <v>4959</v>
      </c>
      <c r="B4914">
        <v>42</v>
      </c>
      <c r="C4914" t="str">
        <f>IF(Table1[[#This Row],[Age]]&lt;=10,"Child",IF(Table1[[#This Row],[Age]]&lt;=20,"Teen", IF(Table1[[#This Row],[Age]]&lt;=40, "Young Adult",IF(Table1[[#This Row],[Age]]&lt;=60, "Middle Age","Old Age"))))</f>
        <v>Middle Age</v>
      </c>
      <c r="D4914" t="s">
        <v>5050</v>
      </c>
      <c r="E4914" t="s">
        <v>47</v>
      </c>
      <c r="F4914" t="s">
        <v>41</v>
      </c>
      <c r="G4914" s="2">
        <v>45194</v>
      </c>
      <c r="H4914" s="1">
        <f>YEAR(Table1[[#This Row],[Date_of_Diagnosis]])</f>
        <v>2023</v>
      </c>
      <c r="I4914" t="s">
        <v>42</v>
      </c>
      <c r="J4914" t="s">
        <v>38</v>
      </c>
      <c r="K4914" t="b">
        <v>1</v>
      </c>
      <c r="L4914">
        <v>62</v>
      </c>
      <c r="M4914">
        <v>10</v>
      </c>
      <c r="N4914" t="s">
        <v>9</v>
      </c>
      <c r="O4914">
        <v>47</v>
      </c>
      <c r="P4914" t="str">
        <f>IF(Table1[[#This Row],[Survival_Time_Months]]&lt;12,"&lt;1 Year",IF(Table1[[#This Row],[Survival_Time_Months]]&lt;60,"1-5 Years","5+ Years"))</f>
        <v>1-5 Years</v>
      </c>
      <c r="Q4914" t="s">
        <v>10</v>
      </c>
      <c r="R4914" t="b">
        <v>1</v>
      </c>
      <c r="S4914" t="s">
        <v>13</v>
      </c>
    </row>
    <row r="4915" spans="1:19" x14ac:dyDescent="0.35">
      <c r="A4915" t="s">
        <v>4960</v>
      </c>
      <c r="B4915">
        <v>12</v>
      </c>
      <c r="C4915" t="str">
        <f>IF(Table1[[#This Row],[Age]]&lt;=10,"Child",IF(Table1[[#This Row],[Age]]&lt;=20,"Teen", IF(Table1[[#This Row],[Age]]&lt;=40, "Young Adult",IF(Table1[[#This Row],[Age]]&lt;=60, "Middle Age","Old Age"))))</f>
        <v>Teen</v>
      </c>
      <c r="D4915" t="s">
        <v>5049</v>
      </c>
      <c r="E4915" t="s">
        <v>47</v>
      </c>
      <c r="F4915" t="s">
        <v>44</v>
      </c>
      <c r="G4915" s="2">
        <v>44110</v>
      </c>
      <c r="H4915" s="1">
        <f>YEAR(Table1[[#This Row],[Date_of_Diagnosis]])</f>
        <v>2020</v>
      </c>
      <c r="I4915" t="s">
        <v>48</v>
      </c>
      <c r="J4915" t="s">
        <v>45</v>
      </c>
      <c r="K4915" t="b">
        <v>0</v>
      </c>
      <c r="L4915">
        <v>10</v>
      </c>
      <c r="M4915">
        <v>5</v>
      </c>
      <c r="N4915" t="s">
        <v>12</v>
      </c>
      <c r="O4915">
        <v>20</v>
      </c>
      <c r="P4915" t="str">
        <f>IF(Table1[[#This Row],[Survival_Time_Months]]&lt;12,"&lt;1 Year",IF(Table1[[#This Row],[Survival_Time_Months]]&lt;60,"1-5 Years","5+ Years"))</f>
        <v>1-5 Years</v>
      </c>
      <c r="Q4915" t="s">
        <v>14</v>
      </c>
      <c r="R4915" t="b">
        <v>0</v>
      </c>
      <c r="S4915" t="s">
        <v>13</v>
      </c>
    </row>
    <row r="4916" spans="1:19" x14ac:dyDescent="0.35">
      <c r="A4916" t="s">
        <v>4961</v>
      </c>
      <c r="B4916">
        <v>65</v>
      </c>
      <c r="C4916" t="str">
        <f>IF(Table1[[#This Row],[Age]]&lt;=10,"Child",IF(Table1[[#This Row],[Age]]&lt;=20,"Teen", IF(Table1[[#This Row],[Age]]&lt;=40, "Young Adult",IF(Table1[[#This Row],[Age]]&lt;=60, "Middle Age","Old Age"))))</f>
        <v>Old Age</v>
      </c>
      <c r="D4916" t="s">
        <v>5050</v>
      </c>
      <c r="E4916" t="s">
        <v>50</v>
      </c>
      <c r="F4916" t="s">
        <v>44</v>
      </c>
      <c r="G4916" s="2">
        <v>44592</v>
      </c>
      <c r="H4916" s="1">
        <f>YEAR(Table1[[#This Row],[Date_of_Diagnosis]])</f>
        <v>2022</v>
      </c>
      <c r="I4916" t="s">
        <v>48</v>
      </c>
      <c r="J4916" t="s">
        <v>38</v>
      </c>
      <c r="K4916" t="b">
        <v>0</v>
      </c>
      <c r="L4916">
        <v>9</v>
      </c>
      <c r="M4916">
        <v>14</v>
      </c>
      <c r="N4916" t="s">
        <v>15</v>
      </c>
      <c r="O4916">
        <v>3</v>
      </c>
      <c r="P4916" t="str">
        <f>IF(Table1[[#This Row],[Survival_Time_Months]]&lt;12,"&lt;1 Year",IF(Table1[[#This Row],[Survival_Time_Months]]&lt;60,"1-5 Years","5+ Years"))</f>
        <v>&lt;1 Year</v>
      </c>
      <c r="Q4916" t="s">
        <v>10</v>
      </c>
      <c r="R4916" t="b">
        <v>1</v>
      </c>
      <c r="S4916" t="s">
        <v>13</v>
      </c>
    </row>
    <row r="4917" spans="1:19" x14ac:dyDescent="0.35">
      <c r="A4917" t="s">
        <v>4962</v>
      </c>
      <c r="B4917">
        <v>25</v>
      </c>
      <c r="C4917" t="str">
        <f>IF(Table1[[#This Row],[Age]]&lt;=10,"Child",IF(Table1[[#This Row],[Age]]&lt;=20,"Teen", IF(Table1[[#This Row],[Age]]&lt;=40, "Young Adult",IF(Table1[[#This Row],[Age]]&lt;=60, "Middle Age","Old Age"))))</f>
        <v>Young Adult</v>
      </c>
      <c r="D4917" t="s">
        <v>40</v>
      </c>
      <c r="E4917" t="s">
        <v>35</v>
      </c>
      <c r="F4917" t="s">
        <v>44</v>
      </c>
      <c r="G4917" s="2">
        <v>45267</v>
      </c>
      <c r="H4917" s="1">
        <f>YEAR(Table1[[#This Row],[Date_of_Diagnosis]])</f>
        <v>2023</v>
      </c>
      <c r="I4917" t="s">
        <v>42</v>
      </c>
      <c r="J4917" t="s">
        <v>45</v>
      </c>
      <c r="K4917" t="b">
        <v>0</v>
      </c>
      <c r="L4917">
        <v>13</v>
      </c>
      <c r="M4917">
        <v>2</v>
      </c>
      <c r="N4917" t="s">
        <v>9</v>
      </c>
      <c r="O4917">
        <v>14</v>
      </c>
      <c r="P4917" t="str">
        <f>IF(Table1[[#This Row],[Survival_Time_Months]]&lt;12,"&lt;1 Year",IF(Table1[[#This Row],[Survival_Time_Months]]&lt;60,"1-5 Years","5+ Years"))</f>
        <v>1-5 Years</v>
      </c>
      <c r="Q4917" t="s">
        <v>14</v>
      </c>
      <c r="R4917" t="b">
        <v>1</v>
      </c>
      <c r="S4917" t="s">
        <v>22</v>
      </c>
    </row>
    <row r="4918" spans="1:19" x14ac:dyDescent="0.35">
      <c r="A4918" t="s">
        <v>4963</v>
      </c>
      <c r="B4918">
        <v>41</v>
      </c>
      <c r="C4918" t="str">
        <f>IF(Table1[[#This Row],[Age]]&lt;=10,"Child",IF(Table1[[#This Row],[Age]]&lt;=20,"Teen", IF(Table1[[#This Row],[Age]]&lt;=40, "Young Adult",IF(Table1[[#This Row],[Age]]&lt;=60, "Middle Age","Old Age"))))</f>
        <v>Middle Age</v>
      </c>
      <c r="D4918" t="s">
        <v>40</v>
      </c>
      <c r="E4918" t="s">
        <v>47</v>
      </c>
      <c r="F4918" t="s">
        <v>44</v>
      </c>
      <c r="G4918" s="2">
        <v>45595</v>
      </c>
      <c r="H4918" s="1">
        <f>YEAR(Table1[[#This Row],[Date_of_Diagnosis]])</f>
        <v>2024</v>
      </c>
      <c r="I4918" t="s">
        <v>37</v>
      </c>
      <c r="J4918" t="s">
        <v>45</v>
      </c>
      <c r="K4918" t="b">
        <v>0</v>
      </c>
      <c r="L4918">
        <v>32</v>
      </c>
      <c r="M4918">
        <v>8</v>
      </c>
      <c r="N4918" t="s">
        <v>15</v>
      </c>
      <c r="O4918">
        <v>46</v>
      </c>
      <c r="P4918" t="str">
        <f>IF(Table1[[#This Row],[Survival_Time_Months]]&lt;12,"&lt;1 Year",IF(Table1[[#This Row],[Survival_Time_Months]]&lt;60,"1-5 Years","5+ Years"))</f>
        <v>1-5 Years</v>
      </c>
      <c r="Q4918" t="s">
        <v>10</v>
      </c>
      <c r="R4918" t="b">
        <v>1</v>
      </c>
      <c r="S4918" t="s">
        <v>20</v>
      </c>
    </row>
    <row r="4919" spans="1:19" x14ac:dyDescent="0.35">
      <c r="A4919" t="s">
        <v>4964</v>
      </c>
      <c r="B4919">
        <v>23</v>
      </c>
      <c r="C4919" t="str">
        <f>IF(Table1[[#This Row],[Age]]&lt;=10,"Child",IF(Table1[[#This Row],[Age]]&lt;=20,"Teen", IF(Table1[[#This Row],[Age]]&lt;=40, "Young Adult",IF(Table1[[#This Row],[Age]]&lt;=60, "Middle Age","Old Age"))))</f>
        <v>Young Adult</v>
      </c>
      <c r="D4919" t="s">
        <v>40</v>
      </c>
      <c r="E4919" t="s">
        <v>47</v>
      </c>
      <c r="F4919" t="s">
        <v>44</v>
      </c>
      <c r="G4919" s="2">
        <v>44945</v>
      </c>
      <c r="H4919" s="1">
        <f>YEAR(Table1[[#This Row],[Date_of_Diagnosis]])</f>
        <v>2023</v>
      </c>
      <c r="I4919" t="s">
        <v>37</v>
      </c>
      <c r="J4919" t="s">
        <v>2</v>
      </c>
      <c r="K4919" t="b">
        <v>1</v>
      </c>
      <c r="L4919">
        <v>13</v>
      </c>
      <c r="M4919">
        <v>9</v>
      </c>
      <c r="N4919" t="s">
        <v>9</v>
      </c>
      <c r="O4919">
        <v>31</v>
      </c>
      <c r="P4919" t="str">
        <f>IF(Table1[[#This Row],[Survival_Time_Months]]&lt;12,"&lt;1 Year",IF(Table1[[#This Row],[Survival_Time_Months]]&lt;60,"1-5 Years","5+ Years"))</f>
        <v>1-5 Years</v>
      </c>
      <c r="Q4919" t="s">
        <v>10</v>
      </c>
      <c r="R4919" t="b">
        <v>1</v>
      </c>
      <c r="S4919" t="s">
        <v>22</v>
      </c>
    </row>
    <row r="4920" spans="1:19" x14ac:dyDescent="0.35">
      <c r="A4920" t="s">
        <v>4965</v>
      </c>
      <c r="B4920">
        <v>75</v>
      </c>
      <c r="C4920" t="str">
        <f>IF(Table1[[#This Row],[Age]]&lt;=10,"Child",IF(Table1[[#This Row],[Age]]&lt;=20,"Teen", IF(Table1[[#This Row],[Age]]&lt;=40, "Young Adult",IF(Table1[[#This Row],[Age]]&lt;=60, "Middle Age","Old Age"))))</f>
        <v>Old Age</v>
      </c>
      <c r="D4920" t="s">
        <v>40</v>
      </c>
      <c r="E4920" t="s">
        <v>50</v>
      </c>
      <c r="F4920" t="s">
        <v>44</v>
      </c>
      <c r="G4920" s="2">
        <v>45123</v>
      </c>
      <c r="H4920" s="1">
        <f>YEAR(Table1[[#This Row],[Date_of_Diagnosis]])</f>
        <v>2023</v>
      </c>
      <c r="I4920" t="s">
        <v>42</v>
      </c>
      <c r="J4920" t="s">
        <v>45</v>
      </c>
      <c r="K4920" t="b">
        <v>1</v>
      </c>
      <c r="L4920">
        <v>44</v>
      </c>
      <c r="M4920">
        <v>0</v>
      </c>
      <c r="N4920" t="s">
        <v>15</v>
      </c>
      <c r="O4920">
        <v>102</v>
      </c>
      <c r="P4920" t="str">
        <f>IF(Table1[[#This Row],[Survival_Time_Months]]&lt;12,"&lt;1 Year",IF(Table1[[#This Row],[Survival_Time_Months]]&lt;60,"1-5 Years","5+ Years"))</f>
        <v>5+ Years</v>
      </c>
      <c r="Q4920" t="s">
        <v>10</v>
      </c>
      <c r="R4920" t="b">
        <v>0</v>
      </c>
      <c r="S4920" t="s">
        <v>11</v>
      </c>
    </row>
    <row r="4921" spans="1:19" x14ac:dyDescent="0.35">
      <c r="A4921" t="s">
        <v>4966</v>
      </c>
      <c r="B4921">
        <v>76</v>
      </c>
      <c r="C4921" t="str">
        <f>IF(Table1[[#This Row],[Age]]&lt;=10,"Child",IF(Table1[[#This Row],[Age]]&lt;=20,"Teen", IF(Table1[[#This Row],[Age]]&lt;=40, "Young Adult",IF(Table1[[#This Row],[Age]]&lt;=60, "Middle Age","Old Age"))))</f>
        <v>Old Age</v>
      </c>
      <c r="D4921" t="s">
        <v>5049</v>
      </c>
      <c r="E4921" t="s">
        <v>50</v>
      </c>
      <c r="F4921" t="s">
        <v>41</v>
      </c>
      <c r="G4921" s="2">
        <v>44140</v>
      </c>
      <c r="H4921" s="1">
        <f>YEAR(Table1[[#This Row],[Date_of_Diagnosis]])</f>
        <v>2020</v>
      </c>
      <c r="I4921" t="s">
        <v>37</v>
      </c>
      <c r="J4921" t="s">
        <v>38</v>
      </c>
      <c r="K4921" t="b">
        <v>1</v>
      </c>
      <c r="L4921">
        <v>41</v>
      </c>
      <c r="M4921">
        <v>20</v>
      </c>
      <c r="N4921" t="s">
        <v>12</v>
      </c>
      <c r="O4921">
        <v>64</v>
      </c>
      <c r="P4921" t="str">
        <f>IF(Table1[[#This Row],[Survival_Time_Months]]&lt;12,"&lt;1 Year",IF(Table1[[#This Row],[Survival_Time_Months]]&lt;60,"1-5 Years","5+ Years"))</f>
        <v>5+ Years</v>
      </c>
      <c r="Q4921" t="s">
        <v>10</v>
      </c>
      <c r="R4921" t="b">
        <v>0</v>
      </c>
      <c r="S4921" t="s">
        <v>11</v>
      </c>
    </row>
    <row r="4922" spans="1:19" x14ac:dyDescent="0.35">
      <c r="A4922" t="s">
        <v>4967</v>
      </c>
      <c r="B4922">
        <v>68</v>
      </c>
      <c r="C4922" t="str">
        <f>IF(Table1[[#This Row],[Age]]&lt;=10,"Child",IF(Table1[[#This Row],[Age]]&lt;=20,"Teen", IF(Table1[[#This Row],[Age]]&lt;=40, "Young Adult",IF(Table1[[#This Row],[Age]]&lt;=60, "Middle Age","Old Age"))))</f>
        <v>Old Age</v>
      </c>
      <c r="D4922" t="s">
        <v>5049</v>
      </c>
      <c r="E4922" t="s">
        <v>50</v>
      </c>
      <c r="F4922" t="s">
        <v>41</v>
      </c>
      <c r="G4922" s="2">
        <v>45132</v>
      </c>
      <c r="H4922" s="1">
        <f>YEAR(Table1[[#This Row],[Date_of_Diagnosis]])</f>
        <v>2023</v>
      </c>
      <c r="I4922" t="s">
        <v>51</v>
      </c>
      <c r="J4922" t="s">
        <v>45</v>
      </c>
      <c r="K4922" t="b">
        <v>1</v>
      </c>
      <c r="L4922">
        <v>58</v>
      </c>
      <c r="M4922">
        <v>2</v>
      </c>
      <c r="N4922" t="s">
        <v>9</v>
      </c>
      <c r="O4922">
        <v>19</v>
      </c>
      <c r="P4922" t="str">
        <f>IF(Table1[[#This Row],[Survival_Time_Months]]&lt;12,"&lt;1 Year",IF(Table1[[#This Row],[Survival_Time_Months]]&lt;60,"1-5 Years","5+ Years"))</f>
        <v>1-5 Years</v>
      </c>
      <c r="Q4922" t="s">
        <v>10</v>
      </c>
      <c r="R4922" t="b">
        <v>0</v>
      </c>
      <c r="S4922" t="s">
        <v>21</v>
      </c>
    </row>
    <row r="4923" spans="1:19" x14ac:dyDescent="0.35">
      <c r="A4923" t="s">
        <v>4968</v>
      </c>
      <c r="B4923">
        <v>35</v>
      </c>
      <c r="C4923" t="str">
        <f>IF(Table1[[#This Row],[Age]]&lt;=10,"Child",IF(Table1[[#This Row],[Age]]&lt;=20,"Teen", IF(Table1[[#This Row],[Age]]&lt;=40, "Young Adult",IF(Table1[[#This Row],[Age]]&lt;=60, "Middle Age","Old Age"))))</f>
        <v>Young Adult</v>
      </c>
      <c r="D4923" t="s">
        <v>5050</v>
      </c>
      <c r="E4923" t="s">
        <v>50</v>
      </c>
      <c r="F4923" t="s">
        <v>36</v>
      </c>
      <c r="G4923" s="2">
        <v>45176</v>
      </c>
      <c r="H4923" s="1">
        <f>YEAR(Table1[[#This Row],[Date_of_Diagnosis]])</f>
        <v>2023</v>
      </c>
      <c r="I4923" t="s">
        <v>48</v>
      </c>
      <c r="J4923" t="s">
        <v>45</v>
      </c>
      <c r="K4923" t="b">
        <v>1</v>
      </c>
      <c r="L4923">
        <v>13</v>
      </c>
      <c r="M4923">
        <v>18</v>
      </c>
      <c r="N4923" t="s">
        <v>9</v>
      </c>
      <c r="O4923">
        <v>29</v>
      </c>
      <c r="P4923" t="str">
        <f>IF(Table1[[#This Row],[Survival_Time_Months]]&lt;12,"&lt;1 Year",IF(Table1[[#This Row],[Survival_Time_Months]]&lt;60,"1-5 Years","5+ Years"))</f>
        <v>1-5 Years</v>
      </c>
      <c r="Q4923" t="s">
        <v>14</v>
      </c>
      <c r="R4923" t="b">
        <v>0</v>
      </c>
      <c r="S4923" t="s">
        <v>19</v>
      </c>
    </row>
    <row r="4924" spans="1:19" x14ac:dyDescent="0.35">
      <c r="A4924" t="s">
        <v>4969</v>
      </c>
      <c r="B4924">
        <v>59</v>
      </c>
      <c r="C4924" t="str">
        <f>IF(Table1[[#This Row],[Age]]&lt;=10,"Child",IF(Table1[[#This Row],[Age]]&lt;=20,"Teen", IF(Table1[[#This Row],[Age]]&lt;=40, "Young Adult",IF(Table1[[#This Row],[Age]]&lt;=60, "Middle Age","Old Age"))))</f>
        <v>Middle Age</v>
      </c>
      <c r="D4924" t="s">
        <v>5049</v>
      </c>
      <c r="E4924" t="s">
        <v>47</v>
      </c>
      <c r="F4924" t="s">
        <v>41</v>
      </c>
      <c r="G4924" s="2">
        <v>44747</v>
      </c>
      <c r="H4924" s="1">
        <f>YEAR(Table1[[#This Row],[Date_of_Diagnosis]])</f>
        <v>2022</v>
      </c>
      <c r="I4924" t="s">
        <v>51</v>
      </c>
      <c r="J4924" t="s">
        <v>2</v>
      </c>
      <c r="K4924" t="b">
        <v>1</v>
      </c>
      <c r="L4924">
        <v>49</v>
      </c>
      <c r="M4924">
        <v>9</v>
      </c>
      <c r="N4924" t="s">
        <v>9</v>
      </c>
      <c r="O4924">
        <v>35</v>
      </c>
      <c r="P4924" t="str">
        <f>IF(Table1[[#This Row],[Survival_Time_Months]]&lt;12,"&lt;1 Year",IF(Table1[[#This Row],[Survival_Time_Months]]&lt;60,"1-5 Years","5+ Years"))</f>
        <v>1-5 Years</v>
      </c>
      <c r="Q4924" t="s">
        <v>14</v>
      </c>
      <c r="R4924" t="b">
        <v>1</v>
      </c>
      <c r="S4924" t="s">
        <v>21</v>
      </c>
    </row>
    <row r="4925" spans="1:19" x14ac:dyDescent="0.35">
      <c r="A4925" t="s">
        <v>4970</v>
      </c>
      <c r="B4925">
        <v>34</v>
      </c>
      <c r="C4925" t="str">
        <f>IF(Table1[[#This Row],[Age]]&lt;=10,"Child",IF(Table1[[#This Row],[Age]]&lt;=20,"Teen", IF(Table1[[#This Row],[Age]]&lt;=40, "Young Adult",IF(Table1[[#This Row],[Age]]&lt;=60, "Middle Age","Old Age"))))</f>
        <v>Young Adult</v>
      </c>
      <c r="D4925" t="s">
        <v>5049</v>
      </c>
      <c r="E4925" t="s">
        <v>35</v>
      </c>
      <c r="F4925" t="s">
        <v>44</v>
      </c>
      <c r="G4925" s="2">
        <v>43520</v>
      </c>
      <c r="H4925" s="1">
        <f>YEAR(Table1[[#This Row],[Date_of_Diagnosis]])</f>
        <v>2019</v>
      </c>
      <c r="I4925" t="s">
        <v>51</v>
      </c>
      <c r="J4925" t="s">
        <v>38</v>
      </c>
      <c r="K4925" t="b">
        <v>1</v>
      </c>
      <c r="L4925">
        <v>40</v>
      </c>
      <c r="M4925">
        <v>4</v>
      </c>
      <c r="N4925" t="s">
        <v>15</v>
      </c>
      <c r="O4925">
        <v>35</v>
      </c>
      <c r="P4925" t="str">
        <f>IF(Table1[[#This Row],[Survival_Time_Months]]&lt;12,"&lt;1 Year",IF(Table1[[#This Row],[Survival_Time_Months]]&lt;60,"1-5 Years","5+ Years"))</f>
        <v>1-5 Years</v>
      </c>
      <c r="Q4925" t="s">
        <v>14</v>
      </c>
      <c r="R4925" t="b">
        <v>1</v>
      </c>
      <c r="S4925" t="s">
        <v>17</v>
      </c>
    </row>
    <row r="4926" spans="1:19" x14ac:dyDescent="0.35">
      <c r="A4926" t="s">
        <v>4971</v>
      </c>
      <c r="B4926">
        <v>88</v>
      </c>
      <c r="C4926" t="str">
        <f>IF(Table1[[#This Row],[Age]]&lt;=10,"Child",IF(Table1[[#This Row],[Age]]&lt;=20,"Teen", IF(Table1[[#This Row],[Age]]&lt;=40, "Young Adult",IF(Table1[[#This Row],[Age]]&lt;=60, "Middle Age","Old Age"))))</f>
        <v>Old Age</v>
      </c>
      <c r="D4926" t="s">
        <v>5049</v>
      </c>
      <c r="E4926" t="s">
        <v>50</v>
      </c>
      <c r="F4926" t="s">
        <v>44</v>
      </c>
      <c r="G4926" s="2">
        <v>44192</v>
      </c>
      <c r="H4926" s="1">
        <f>YEAR(Table1[[#This Row],[Date_of_Diagnosis]])</f>
        <v>2020</v>
      </c>
      <c r="I4926" t="s">
        <v>48</v>
      </c>
      <c r="J4926" t="s">
        <v>38</v>
      </c>
      <c r="K4926" t="b">
        <v>0</v>
      </c>
      <c r="L4926">
        <v>45</v>
      </c>
      <c r="M4926">
        <v>2</v>
      </c>
      <c r="N4926" t="s">
        <v>12</v>
      </c>
      <c r="O4926">
        <v>101</v>
      </c>
      <c r="P4926" t="str">
        <f>IF(Table1[[#This Row],[Survival_Time_Months]]&lt;12,"&lt;1 Year",IF(Table1[[#This Row],[Survival_Time_Months]]&lt;60,"1-5 Years","5+ Years"))</f>
        <v>5+ Years</v>
      </c>
      <c r="Q4926" t="s">
        <v>10</v>
      </c>
      <c r="R4926" t="b">
        <v>1</v>
      </c>
      <c r="S4926" t="s">
        <v>11</v>
      </c>
    </row>
    <row r="4927" spans="1:19" x14ac:dyDescent="0.35">
      <c r="A4927" t="s">
        <v>4972</v>
      </c>
      <c r="B4927">
        <v>44</v>
      </c>
      <c r="C4927" t="str">
        <f>IF(Table1[[#This Row],[Age]]&lt;=10,"Child",IF(Table1[[#This Row],[Age]]&lt;=20,"Teen", IF(Table1[[#This Row],[Age]]&lt;=40, "Young Adult",IF(Table1[[#This Row],[Age]]&lt;=60, "Middle Age","Old Age"))))</f>
        <v>Middle Age</v>
      </c>
      <c r="D4927" t="s">
        <v>5049</v>
      </c>
      <c r="E4927" t="s">
        <v>35</v>
      </c>
      <c r="F4927" t="s">
        <v>36</v>
      </c>
      <c r="G4927" s="2">
        <v>45166</v>
      </c>
      <c r="H4927" s="1">
        <f>YEAR(Table1[[#This Row],[Date_of_Diagnosis]])</f>
        <v>2023</v>
      </c>
      <c r="I4927" t="s">
        <v>51</v>
      </c>
      <c r="J4927" t="s">
        <v>38</v>
      </c>
      <c r="K4927" t="b">
        <v>1</v>
      </c>
      <c r="L4927">
        <v>44</v>
      </c>
      <c r="M4927">
        <v>6</v>
      </c>
      <c r="N4927" t="s">
        <v>9</v>
      </c>
      <c r="O4927">
        <v>29</v>
      </c>
      <c r="P4927" t="str">
        <f>IF(Table1[[#This Row],[Survival_Time_Months]]&lt;12,"&lt;1 Year",IF(Table1[[#This Row],[Survival_Time_Months]]&lt;60,"1-5 Years","5+ Years"))</f>
        <v>1-5 Years</v>
      </c>
      <c r="Q4927" t="s">
        <v>10</v>
      </c>
      <c r="R4927" t="b">
        <v>0</v>
      </c>
      <c r="S4927" t="s">
        <v>18</v>
      </c>
    </row>
    <row r="4928" spans="1:19" x14ac:dyDescent="0.35">
      <c r="A4928" t="s">
        <v>4973</v>
      </c>
      <c r="B4928">
        <v>61</v>
      </c>
      <c r="C4928" t="str">
        <f>IF(Table1[[#This Row],[Age]]&lt;=10,"Child",IF(Table1[[#This Row],[Age]]&lt;=20,"Teen", IF(Table1[[#This Row],[Age]]&lt;=40, "Young Adult",IF(Table1[[#This Row],[Age]]&lt;=60, "Middle Age","Old Age"))))</f>
        <v>Old Age</v>
      </c>
      <c r="D4928" t="s">
        <v>40</v>
      </c>
      <c r="E4928" t="s">
        <v>47</v>
      </c>
      <c r="F4928" t="s">
        <v>44</v>
      </c>
      <c r="G4928" s="2">
        <v>44659</v>
      </c>
      <c r="H4928" s="1">
        <f>YEAR(Table1[[#This Row],[Date_of_Diagnosis]])</f>
        <v>2022</v>
      </c>
      <c r="I4928" t="s">
        <v>42</v>
      </c>
      <c r="J4928" t="s">
        <v>38</v>
      </c>
      <c r="K4928" t="b">
        <v>1</v>
      </c>
      <c r="L4928">
        <v>17</v>
      </c>
      <c r="M4928">
        <v>9</v>
      </c>
      <c r="N4928" t="s">
        <v>12</v>
      </c>
      <c r="O4928">
        <v>75</v>
      </c>
      <c r="P4928" t="str">
        <f>IF(Table1[[#This Row],[Survival_Time_Months]]&lt;12,"&lt;1 Year",IF(Table1[[#This Row],[Survival_Time_Months]]&lt;60,"1-5 Years","5+ Years"))</f>
        <v>5+ Years</v>
      </c>
      <c r="Q4928" t="s">
        <v>14</v>
      </c>
      <c r="R4928" t="b">
        <v>1</v>
      </c>
      <c r="S4928" t="s">
        <v>13</v>
      </c>
    </row>
    <row r="4929" spans="1:19" x14ac:dyDescent="0.35">
      <c r="A4929" t="s">
        <v>4974</v>
      </c>
      <c r="B4929">
        <v>33</v>
      </c>
      <c r="C4929" t="str">
        <f>IF(Table1[[#This Row],[Age]]&lt;=10,"Child",IF(Table1[[#This Row],[Age]]&lt;=20,"Teen", IF(Table1[[#This Row],[Age]]&lt;=40, "Young Adult",IF(Table1[[#This Row],[Age]]&lt;=60, "Middle Age","Old Age"))))</f>
        <v>Young Adult</v>
      </c>
      <c r="D4929" t="s">
        <v>5050</v>
      </c>
      <c r="E4929" t="s">
        <v>47</v>
      </c>
      <c r="F4929" t="s">
        <v>36</v>
      </c>
      <c r="G4929" s="2">
        <v>45166</v>
      </c>
      <c r="H4929" s="1">
        <f>YEAR(Table1[[#This Row],[Date_of_Diagnosis]])</f>
        <v>2023</v>
      </c>
      <c r="I4929" t="s">
        <v>42</v>
      </c>
      <c r="J4929" t="s">
        <v>38</v>
      </c>
      <c r="K4929" t="b">
        <v>0</v>
      </c>
      <c r="L4929">
        <v>49</v>
      </c>
      <c r="M4929">
        <v>17</v>
      </c>
      <c r="N4929" t="s">
        <v>12</v>
      </c>
      <c r="O4929">
        <v>36</v>
      </c>
      <c r="P4929" t="str">
        <f>IF(Table1[[#This Row],[Survival_Time_Months]]&lt;12,"&lt;1 Year",IF(Table1[[#This Row],[Survival_Time_Months]]&lt;60,"1-5 Years","5+ Years"))</f>
        <v>1-5 Years</v>
      </c>
      <c r="Q4929" t="s">
        <v>14</v>
      </c>
      <c r="R4929" t="b">
        <v>1</v>
      </c>
      <c r="S4929" t="s">
        <v>19</v>
      </c>
    </row>
    <row r="4930" spans="1:19" x14ac:dyDescent="0.35">
      <c r="A4930" t="s">
        <v>4975</v>
      </c>
      <c r="B4930">
        <v>37</v>
      </c>
      <c r="C4930" t="str">
        <f>IF(Table1[[#This Row],[Age]]&lt;=10,"Child",IF(Table1[[#This Row],[Age]]&lt;=20,"Teen", IF(Table1[[#This Row],[Age]]&lt;=40, "Young Adult",IF(Table1[[#This Row],[Age]]&lt;=60, "Middle Age","Old Age"))))</f>
        <v>Young Adult</v>
      </c>
      <c r="D4930" t="s">
        <v>40</v>
      </c>
      <c r="E4930" t="s">
        <v>50</v>
      </c>
      <c r="F4930" t="s">
        <v>36</v>
      </c>
      <c r="G4930" s="2">
        <v>45114</v>
      </c>
      <c r="H4930" s="1">
        <f>YEAR(Table1[[#This Row],[Date_of_Diagnosis]])</f>
        <v>2023</v>
      </c>
      <c r="I4930" t="s">
        <v>48</v>
      </c>
      <c r="J4930" t="s">
        <v>2</v>
      </c>
      <c r="K4930" t="b">
        <v>1</v>
      </c>
      <c r="L4930">
        <v>50</v>
      </c>
      <c r="M4930">
        <v>9</v>
      </c>
      <c r="N4930" t="s">
        <v>15</v>
      </c>
      <c r="O4930">
        <v>68</v>
      </c>
      <c r="P4930" t="str">
        <f>IF(Table1[[#This Row],[Survival_Time_Months]]&lt;12,"&lt;1 Year",IF(Table1[[#This Row],[Survival_Time_Months]]&lt;60,"1-5 Years","5+ Years"))</f>
        <v>5+ Years</v>
      </c>
      <c r="Q4930" t="s">
        <v>14</v>
      </c>
      <c r="R4930" t="b">
        <v>0</v>
      </c>
      <c r="S4930" t="s">
        <v>17</v>
      </c>
    </row>
    <row r="4931" spans="1:19" x14ac:dyDescent="0.35">
      <c r="A4931" t="s">
        <v>4976</v>
      </c>
      <c r="B4931">
        <v>62</v>
      </c>
      <c r="C4931" t="str">
        <f>IF(Table1[[#This Row],[Age]]&lt;=10,"Child",IF(Table1[[#This Row],[Age]]&lt;=20,"Teen", IF(Table1[[#This Row],[Age]]&lt;=40, "Young Adult",IF(Table1[[#This Row],[Age]]&lt;=60, "Middle Age","Old Age"))))</f>
        <v>Old Age</v>
      </c>
      <c r="D4931" t="s">
        <v>5050</v>
      </c>
      <c r="E4931" t="s">
        <v>47</v>
      </c>
      <c r="F4931" t="s">
        <v>44</v>
      </c>
      <c r="G4931" s="2">
        <v>45476</v>
      </c>
      <c r="H4931" s="1">
        <f>YEAR(Table1[[#This Row],[Date_of_Diagnosis]])</f>
        <v>2024</v>
      </c>
      <c r="I4931" t="s">
        <v>37</v>
      </c>
      <c r="J4931" t="s">
        <v>38</v>
      </c>
      <c r="K4931" t="b">
        <v>0</v>
      </c>
      <c r="L4931">
        <v>21</v>
      </c>
      <c r="M4931">
        <v>15</v>
      </c>
      <c r="N4931" t="s">
        <v>9</v>
      </c>
      <c r="O4931">
        <v>108</v>
      </c>
      <c r="P4931" t="str">
        <f>IF(Table1[[#This Row],[Survival_Time_Months]]&lt;12,"&lt;1 Year",IF(Table1[[#This Row],[Survival_Time_Months]]&lt;60,"1-5 Years","5+ Years"))</f>
        <v>5+ Years</v>
      </c>
      <c r="Q4931" t="s">
        <v>14</v>
      </c>
      <c r="R4931" t="b">
        <v>1</v>
      </c>
      <c r="S4931" t="s">
        <v>11</v>
      </c>
    </row>
    <row r="4932" spans="1:19" x14ac:dyDescent="0.35">
      <c r="A4932" t="s">
        <v>4977</v>
      </c>
      <c r="B4932">
        <v>42</v>
      </c>
      <c r="C4932" t="str">
        <f>IF(Table1[[#This Row],[Age]]&lt;=10,"Child",IF(Table1[[#This Row],[Age]]&lt;=20,"Teen", IF(Table1[[#This Row],[Age]]&lt;=40, "Young Adult",IF(Table1[[#This Row],[Age]]&lt;=60, "Middle Age","Old Age"))))</f>
        <v>Middle Age</v>
      </c>
      <c r="D4932" t="s">
        <v>5050</v>
      </c>
      <c r="E4932" t="s">
        <v>50</v>
      </c>
      <c r="F4932" t="s">
        <v>44</v>
      </c>
      <c r="G4932" s="2">
        <v>43828</v>
      </c>
      <c r="H4932" s="1">
        <f>YEAR(Table1[[#This Row],[Date_of_Diagnosis]])</f>
        <v>2019</v>
      </c>
      <c r="I4932" t="s">
        <v>48</v>
      </c>
      <c r="J4932" t="s">
        <v>38</v>
      </c>
      <c r="K4932" t="b">
        <v>1</v>
      </c>
      <c r="L4932">
        <v>7</v>
      </c>
      <c r="M4932">
        <v>18</v>
      </c>
      <c r="N4932" t="s">
        <v>12</v>
      </c>
      <c r="O4932">
        <v>91</v>
      </c>
      <c r="P4932" t="str">
        <f>IF(Table1[[#This Row],[Survival_Time_Months]]&lt;12,"&lt;1 Year",IF(Table1[[#This Row],[Survival_Time_Months]]&lt;60,"1-5 Years","5+ Years"))</f>
        <v>5+ Years</v>
      </c>
      <c r="Q4932" t="s">
        <v>10</v>
      </c>
      <c r="R4932" t="b">
        <v>1</v>
      </c>
      <c r="S4932" t="s">
        <v>13</v>
      </c>
    </row>
    <row r="4933" spans="1:19" x14ac:dyDescent="0.35">
      <c r="A4933" t="s">
        <v>4978</v>
      </c>
      <c r="B4933">
        <v>56</v>
      </c>
      <c r="C4933" t="str">
        <f>IF(Table1[[#This Row],[Age]]&lt;=10,"Child",IF(Table1[[#This Row],[Age]]&lt;=20,"Teen", IF(Table1[[#This Row],[Age]]&lt;=40, "Young Adult",IF(Table1[[#This Row],[Age]]&lt;=60, "Middle Age","Old Age"))))</f>
        <v>Middle Age</v>
      </c>
      <c r="D4933" t="s">
        <v>40</v>
      </c>
      <c r="E4933" t="s">
        <v>50</v>
      </c>
      <c r="F4933" t="s">
        <v>44</v>
      </c>
      <c r="G4933" s="2">
        <v>45330</v>
      </c>
      <c r="H4933" s="1">
        <f>YEAR(Table1[[#This Row],[Date_of_Diagnosis]])</f>
        <v>2024</v>
      </c>
      <c r="I4933" t="s">
        <v>42</v>
      </c>
      <c r="J4933" t="s">
        <v>45</v>
      </c>
      <c r="K4933" t="b">
        <v>0</v>
      </c>
      <c r="L4933">
        <v>44</v>
      </c>
      <c r="M4933">
        <v>6</v>
      </c>
      <c r="N4933" t="s">
        <v>12</v>
      </c>
      <c r="O4933">
        <v>4</v>
      </c>
      <c r="P4933" t="str">
        <f>IF(Table1[[#This Row],[Survival_Time_Months]]&lt;12,"&lt;1 Year",IF(Table1[[#This Row],[Survival_Time_Months]]&lt;60,"1-5 Years","5+ Years"))</f>
        <v>&lt;1 Year</v>
      </c>
      <c r="Q4933" t="s">
        <v>14</v>
      </c>
      <c r="R4933" t="b">
        <v>1</v>
      </c>
      <c r="S4933" t="s">
        <v>17</v>
      </c>
    </row>
    <row r="4934" spans="1:19" x14ac:dyDescent="0.35">
      <c r="A4934" t="s">
        <v>4979</v>
      </c>
      <c r="B4934">
        <v>77</v>
      </c>
      <c r="C4934" t="str">
        <f>IF(Table1[[#This Row],[Age]]&lt;=10,"Child",IF(Table1[[#This Row],[Age]]&lt;=20,"Teen", IF(Table1[[#This Row],[Age]]&lt;=40, "Young Adult",IF(Table1[[#This Row],[Age]]&lt;=60, "Middle Age","Old Age"))))</f>
        <v>Old Age</v>
      </c>
      <c r="D4934" t="s">
        <v>5049</v>
      </c>
      <c r="E4934" t="s">
        <v>47</v>
      </c>
      <c r="F4934" t="s">
        <v>44</v>
      </c>
      <c r="G4934" s="2">
        <v>45294</v>
      </c>
      <c r="H4934" s="1">
        <f>YEAR(Table1[[#This Row],[Date_of_Diagnosis]])</f>
        <v>2024</v>
      </c>
      <c r="I4934" t="s">
        <v>42</v>
      </c>
      <c r="J4934" t="s">
        <v>2</v>
      </c>
      <c r="K4934" t="b">
        <v>1</v>
      </c>
      <c r="L4934">
        <v>59</v>
      </c>
      <c r="M4934">
        <v>20</v>
      </c>
      <c r="N4934" t="s">
        <v>15</v>
      </c>
      <c r="O4934">
        <v>31</v>
      </c>
      <c r="P4934" t="str">
        <f>IF(Table1[[#This Row],[Survival_Time_Months]]&lt;12,"&lt;1 Year",IF(Table1[[#This Row],[Survival_Time_Months]]&lt;60,"1-5 Years","5+ Years"))</f>
        <v>1-5 Years</v>
      </c>
      <c r="Q4934" t="s">
        <v>14</v>
      </c>
      <c r="R4934" t="b">
        <v>1</v>
      </c>
      <c r="S4934" t="s">
        <v>23</v>
      </c>
    </row>
    <row r="4935" spans="1:19" x14ac:dyDescent="0.35">
      <c r="A4935" t="s">
        <v>4980</v>
      </c>
      <c r="B4935">
        <v>24</v>
      </c>
      <c r="C4935" t="str">
        <f>IF(Table1[[#This Row],[Age]]&lt;=10,"Child",IF(Table1[[#This Row],[Age]]&lt;=20,"Teen", IF(Table1[[#This Row],[Age]]&lt;=40, "Young Adult",IF(Table1[[#This Row],[Age]]&lt;=60, "Middle Age","Old Age"))))</f>
        <v>Young Adult</v>
      </c>
      <c r="D4935" t="s">
        <v>40</v>
      </c>
      <c r="E4935" t="s">
        <v>50</v>
      </c>
      <c r="F4935" t="s">
        <v>36</v>
      </c>
      <c r="G4935" s="2">
        <v>45351</v>
      </c>
      <c r="H4935" s="1">
        <f>YEAR(Table1[[#This Row],[Date_of_Diagnosis]])</f>
        <v>2024</v>
      </c>
      <c r="I4935" t="s">
        <v>51</v>
      </c>
      <c r="J4935" t="s">
        <v>45</v>
      </c>
      <c r="K4935" t="b">
        <v>1</v>
      </c>
      <c r="L4935">
        <v>21</v>
      </c>
      <c r="M4935">
        <v>4</v>
      </c>
      <c r="N4935" t="s">
        <v>12</v>
      </c>
      <c r="O4935">
        <v>70</v>
      </c>
      <c r="P4935" t="str">
        <f>IF(Table1[[#This Row],[Survival_Time_Months]]&lt;12,"&lt;1 Year",IF(Table1[[#This Row],[Survival_Time_Months]]&lt;60,"1-5 Years","5+ Years"))</f>
        <v>5+ Years</v>
      </c>
      <c r="Q4935" t="s">
        <v>14</v>
      </c>
      <c r="R4935" t="b">
        <v>0</v>
      </c>
      <c r="S4935" t="s">
        <v>13</v>
      </c>
    </row>
    <row r="4936" spans="1:19" x14ac:dyDescent="0.35">
      <c r="A4936" t="s">
        <v>4981</v>
      </c>
      <c r="B4936">
        <v>53</v>
      </c>
      <c r="C4936" t="str">
        <f>IF(Table1[[#This Row],[Age]]&lt;=10,"Child",IF(Table1[[#This Row],[Age]]&lt;=20,"Teen", IF(Table1[[#This Row],[Age]]&lt;=40, "Young Adult",IF(Table1[[#This Row],[Age]]&lt;=60, "Middle Age","Old Age"))))</f>
        <v>Middle Age</v>
      </c>
      <c r="D4936" t="s">
        <v>5050</v>
      </c>
      <c r="E4936" t="s">
        <v>35</v>
      </c>
      <c r="F4936" t="s">
        <v>44</v>
      </c>
      <c r="G4936" s="2">
        <v>43752</v>
      </c>
      <c r="H4936" s="1">
        <f>YEAR(Table1[[#This Row],[Date_of_Diagnosis]])</f>
        <v>2019</v>
      </c>
      <c r="I4936" t="s">
        <v>42</v>
      </c>
      <c r="J4936" t="s">
        <v>38</v>
      </c>
      <c r="K4936" t="b">
        <v>1</v>
      </c>
      <c r="L4936">
        <v>14</v>
      </c>
      <c r="M4936">
        <v>0</v>
      </c>
      <c r="N4936" t="s">
        <v>9</v>
      </c>
      <c r="O4936">
        <v>16</v>
      </c>
      <c r="P4936" t="str">
        <f>IF(Table1[[#This Row],[Survival_Time_Months]]&lt;12,"&lt;1 Year",IF(Table1[[#This Row],[Survival_Time_Months]]&lt;60,"1-5 Years","5+ Years"))</f>
        <v>1-5 Years</v>
      </c>
      <c r="Q4936" t="s">
        <v>14</v>
      </c>
      <c r="R4936" t="b">
        <v>1</v>
      </c>
      <c r="S4936" t="s">
        <v>18</v>
      </c>
    </row>
    <row r="4937" spans="1:19" x14ac:dyDescent="0.35">
      <c r="A4937" t="s">
        <v>4982</v>
      </c>
      <c r="B4937">
        <v>4</v>
      </c>
      <c r="C4937" t="str">
        <f>IF(Table1[[#This Row],[Age]]&lt;=10,"Child",IF(Table1[[#This Row],[Age]]&lt;=20,"Teen", IF(Table1[[#This Row],[Age]]&lt;=40, "Young Adult",IF(Table1[[#This Row],[Age]]&lt;=60, "Middle Age","Old Age"))))</f>
        <v>Child</v>
      </c>
      <c r="D4937" t="s">
        <v>40</v>
      </c>
      <c r="E4937" t="s">
        <v>35</v>
      </c>
      <c r="F4937" t="s">
        <v>36</v>
      </c>
      <c r="G4937" s="2">
        <v>44044</v>
      </c>
      <c r="H4937" s="1">
        <f>YEAR(Table1[[#This Row],[Date_of_Diagnosis]])</f>
        <v>2020</v>
      </c>
      <c r="I4937" t="s">
        <v>48</v>
      </c>
      <c r="J4937" t="s">
        <v>2</v>
      </c>
      <c r="K4937" t="b">
        <v>1</v>
      </c>
      <c r="L4937">
        <v>36</v>
      </c>
      <c r="M4937">
        <v>18</v>
      </c>
      <c r="N4937" t="s">
        <v>15</v>
      </c>
      <c r="O4937">
        <v>11</v>
      </c>
      <c r="P4937" t="str">
        <f>IF(Table1[[#This Row],[Survival_Time_Months]]&lt;12,"&lt;1 Year",IF(Table1[[#This Row],[Survival_Time_Months]]&lt;60,"1-5 Years","5+ Years"))</f>
        <v>&lt;1 Year</v>
      </c>
      <c r="Q4937" t="s">
        <v>10</v>
      </c>
      <c r="R4937" t="b">
        <v>0</v>
      </c>
      <c r="S4937" t="s">
        <v>11</v>
      </c>
    </row>
    <row r="4938" spans="1:19" x14ac:dyDescent="0.35">
      <c r="A4938" t="s">
        <v>4983</v>
      </c>
      <c r="B4938">
        <v>49</v>
      </c>
      <c r="C4938" t="str">
        <f>IF(Table1[[#This Row],[Age]]&lt;=10,"Child",IF(Table1[[#This Row],[Age]]&lt;=20,"Teen", IF(Table1[[#This Row],[Age]]&lt;=40, "Young Adult",IF(Table1[[#This Row],[Age]]&lt;=60, "Middle Age","Old Age"))))</f>
        <v>Middle Age</v>
      </c>
      <c r="D4938" t="s">
        <v>40</v>
      </c>
      <c r="E4938" t="s">
        <v>35</v>
      </c>
      <c r="F4938" t="s">
        <v>44</v>
      </c>
      <c r="G4938" s="2">
        <v>44945</v>
      </c>
      <c r="H4938" s="1">
        <f>YEAR(Table1[[#This Row],[Date_of_Diagnosis]])</f>
        <v>2023</v>
      </c>
      <c r="I4938" t="s">
        <v>48</v>
      </c>
      <c r="J4938" t="s">
        <v>2</v>
      </c>
      <c r="K4938" t="b">
        <v>0</v>
      </c>
      <c r="L4938">
        <v>49</v>
      </c>
      <c r="M4938">
        <v>16</v>
      </c>
      <c r="N4938" t="s">
        <v>12</v>
      </c>
      <c r="O4938">
        <v>102</v>
      </c>
      <c r="P4938" t="str">
        <f>IF(Table1[[#This Row],[Survival_Time_Months]]&lt;12,"&lt;1 Year",IF(Table1[[#This Row],[Survival_Time_Months]]&lt;60,"1-5 Years","5+ Years"))</f>
        <v>5+ Years</v>
      </c>
      <c r="Q4938" t="s">
        <v>14</v>
      </c>
      <c r="R4938" t="b">
        <v>0</v>
      </c>
      <c r="S4938" t="s">
        <v>18</v>
      </c>
    </row>
    <row r="4939" spans="1:19" x14ac:dyDescent="0.35">
      <c r="A4939" t="s">
        <v>4984</v>
      </c>
      <c r="B4939">
        <v>18</v>
      </c>
      <c r="C4939" t="str">
        <f>IF(Table1[[#This Row],[Age]]&lt;=10,"Child",IF(Table1[[#This Row],[Age]]&lt;=20,"Teen", IF(Table1[[#This Row],[Age]]&lt;=40, "Young Adult",IF(Table1[[#This Row],[Age]]&lt;=60, "Middle Age","Old Age"))))</f>
        <v>Teen</v>
      </c>
      <c r="D4939" t="s">
        <v>40</v>
      </c>
      <c r="E4939" t="s">
        <v>50</v>
      </c>
      <c r="F4939" t="s">
        <v>41</v>
      </c>
      <c r="G4939" s="2">
        <v>44526</v>
      </c>
      <c r="H4939" s="1">
        <f>YEAR(Table1[[#This Row],[Date_of_Diagnosis]])</f>
        <v>2021</v>
      </c>
      <c r="I4939" t="s">
        <v>37</v>
      </c>
      <c r="J4939" t="s">
        <v>2</v>
      </c>
      <c r="K4939" t="b">
        <v>0</v>
      </c>
      <c r="L4939">
        <v>18</v>
      </c>
      <c r="M4939">
        <v>19</v>
      </c>
      <c r="N4939" t="s">
        <v>15</v>
      </c>
      <c r="O4939">
        <v>55</v>
      </c>
      <c r="P4939" t="str">
        <f>IF(Table1[[#This Row],[Survival_Time_Months]]&lt;12,"&lt;1 Year",IF(Table1[[#This Row],[Survival_Time_Months]]&lt;60,"1-5 Years","5+ Years"))</f>
        <v>1-5 Years</v>
      </c>
      <c r="Q4939" t="s">
        <v>14</v>
      </c>
      <c r="R4939" t="b">
        <v>0</v>
      </c>
      <c r="S4939" t="s">
        <v>19</v>
      </c>
    </row>
    <row r="4940" spans="1:19" x14ac:dyDescent="0.35">
      <c r="A4940" t="s">
        <v>4985</v>
      </c>
      <c r="B4940">
        <v>19</v>
      </c>
      <c r="C4940" t="str">
        <f>IF(Table1[[#This Row],[Age]]&lt;=10,"Child",IF(Table1[[#This Row],[Age]]&lt;=20,"Teen", IF(Table1[[#This Row],[Age]]&lt;=40, "Young Adult",IF(Table1[[#This Row],[Age]]&lt;=60, "Middle Age","Old Age"))))</f>
        <v>Teen</v>
      </c>
      <c r="D4940" t="s">
        <v>40</v>
      </c>
      <c r="E4940" t="s">
        <v>35</v>
      </c>
      <c r="F4940" t="s">
        <v>44</v>
      </c>
      <c r="G4940" s="2">
        <v>43559</v>
      </c>
      <c r="H4940" s="1">
        <f>YEAR(Table1[[#This Row],[Date_of_Diagnosis]])</f>
        <v>2019</v>
      </c>
      <c r="I4940" t="s">
        <v>48</v>
      </c>
      <c r="J4940" t="s">
        <v>38</v>
      </c>
      <c r="K4940" t="b">
        <v>1</v>
      </c>
      <c r="L4940">
        <v>45</v>
      </c>
      <c r="M4940">
        <v>9</v>
      </c>
      <c r="N4940" t="s">
        <v>9</v>
      </c>
      <c r="O4940">
        <v>59</v>
      </c>
      <c r="P4940" t="str">
        <f>IF(Table1[[#This Row],[Survival_Time_Months]]&lt;12,"&lt;1 Year",IF(Table1[[#This Row],[Survival_Time_Months]]&lt;60,"1-5 Years","5+ Years"))</f>
        <v>1-5 Years</v>
      </c>
      <c r="Q4940" t="s">
        <v>14</v>
      </c>
      <c r="R4940" t="b">
        <v>1</v>
      </c>
      <c r="S4940" t="s">
        <v>18</v>
      </c>
    </row>
    <row r="4941" spans="1:19" x14ac:dyDescent="0.35">
      <c r="A4941" t="s">
        <v>4986</v>
      </c>
      <c r="B4941">
        <v>45</v>
      </c>
      <c r="C4941" t="str">
        <f>IF(Table1[[#This Row],[Age]]&lt;=10,"Child",IF(Table1[[#This Row],[Age]]&lt;=20,"Teen", IF(Table1[[#This Row],[Age]]&lt;=40, "Young Adult",IF(Table1[[#This Row],[Age]]&lt;=60, "Middle Age","Old Age"))))</f>
        <v>Middle Age</v>
      </c>
      <c r="D4941" t="s">
        <v>40</v>
      </c>
      <c r="E4941" t="s">
        <v>35</v>
      </c>
      <c r="F4941" t="s">
        <v>41</v>
      </c>
      <c r="G4941" s="2">
        <v>43987</v>
      </c>
      <c r="H4941" s="1">
        <f>YEAR(Table1[[#This Row],[Date_of_Diagnosis]])</f>
        <v>2020</v>
      </c>
      <c r="I4941" t="s">
        <v>51</v>
      </c>
      <c r="J4941" t="s">
        <v>2</v>
      </c>
      <c r="K4941" t="b">
        <v>1</v>
      </c>
      <c r="L4941">
        <v>23</v>
      </c>
      <c r="M4941">
        <v>6</v>
      </c>
      <c r="N4941" t="s">
        <v>9</v>
      </c>
      <c r="O4941">
        <v>25</v>
      </c>
      <c r="P4941" t="str">
        <f>IF(Table1[[#This Row],[Survival_Time_Months]]&lt;12,"&lt;1 Year",IF(Table1[[#This Row],[Survival_Time_Months]]&lt;60,"1-5 Years","5+ Years"))</f>
        <v>1-5 Years</v>
      </c>
      <c r="Q4941" t="s">
        <v>10</v>
      </c>
      <c r="R4941" t="b">
        <v>1</v>
      </c>
      <c r="S4941" t="s">
        <v>19</v>
      </c>
    </row>
    <row r="4942" spans="1:19" x14ac:dyDescent="0.35">
      <c r="A4942" t="s">
        <v>4987</v>
      </c>
      <c r="B4942">
        <v>72</v>
      </c>
      <c r="C4942" t="str">
        <f>IF(Table1[[#This Row],[Age]]&lt;=10,"Child",IF(Table1[[#This Row],[Age]]&lt;=20,"Teen", IF(Table1[[#This Row],[Age]]&lt;=40, "Young Adult",IF(Table1[[#This Row],[Age]]&lt;=60, "Middle Age","Old Age"))))</f>
        <v>Old Age</v>
      </c>
      <c r="D4942" t="s">
        <v>5049</v>
      </c>
      <c r="E4942" t="s">
        <v>50</v>
      </c>
      <c r="F4942" t="s">
        <v>36</v>
      </c>
      <c r="G4942" s="2">
        <v>43806</v>
      </c>
      <c r="H4942" s="1">
        <f>YEAR(Table1[[#This Row],[Date_of_Diagnosis]])</f>
        <v>2019</v>
      </c>
      <c r="I4942" t="s">
        <v>48</v>
      </c>
      <c r="J4942" t="s">
        <v>45</v>
      </c>
      <c r="K4942" t="b">
        <v>1</v>
      </c>
      <c r="L4942">
        <v>42</v>
      </c>
      <c r="M4942">
        <v>6</v>
      </c>
      <c r="N4942" t="s">
        <v>15</v>
      </c>
      <c r="O4942">
        <v>77</v>
      </c>
      <c r="P4942" t="str">
        <f>IF(Table1[[#This Row],[Survival_Time_Months]]&lt;12,"&lt;1 Year",IF(Table1[[#This Row],[Survival_Time_Months]]&lt;60,"1-5 Years","5+ Years"))</f>
        <v>5+ Years</v>
      </c>
      <c r="Q4942" t="s">
        <v>14</v>
      </c>
      <c r="R4942" t="b">
        <v>0</v>
      </c>
      <c r="S4942" t="s">
        <v>20</v>
      </c>
    </row>
    <row r="4943" spans="1:19" x14ac:dyDescent="0.35">
      <c r="A4943" t="s">
        <v>4988</v>
      </c>
      <c r="B4943">
        <v>84</v>
      </c>
      <c r="C4943" t="str">
        <f>IF(Table1[[#This Row],[Age]]&lt;=10,"Child",IF(Table1[[#This Row],[Age]]&lt;=20,"Teen", IF(Table1[[#This Row],[Age]]&lt;=40, "Young Adult",IF(Table1[[#This Row],[Age]]&lt;=60, "Middle Age","Old Age"))))</f>
        <v>Old Age</v>
      </c>
      <c r="D4943" t="s">
        <v>5049</v>
      </c>
      <c r="E4943" t="s">
        <v>50</v>
      </c>
      <c r="F4943" t="s">
        <v>41</v>
      </c>
      <c r="G4943" s="2">
        <v>43495</v>
      </c>
      <c r="H4943" s="1">
        <f>YEAR(Table1[[#This Row],[Date_of_Diagnosis]])</f>
        <v>2019</v>
      </c>
      <c r="I4943" t="s">
        <v>48</v>
      </c>
      <c r="J4943" t="s">
        <v>38</v>
      </c>
      <c r="K4943" t="b">
        <v>0</v>
      </c>
      <c r="L4943">
        <v>41</v>
      </c>
      <c r="M4943">
        <v>5</v>
      </c>
      <c r="N4943" t="s">
        <v>15</v>
      </c>
      <c r="O4943">
        <v>36</v>
      </c>
      <c r="P4943" t="str">
        <f>IF(Table1[[#This Row],[Survival_Time_Months]]&lt;12,"&lt;1 Year",IF(Table1[[#This Row],[Survival_Time_Months]]&lt;60,"1-5 Years","5+ Years"))</f>
        <v>1-5 Years</v>
      </c>
      <c r="Q4943" t="s">
        <v>14</v>
      </c>
      <c r="R4943" t="b">
        <v>0</v>
      </c>
      <c r="S4943" t="s">
        <v>22</v>
      </c>
    </row>
    <row r="4944" spans="1:19" x14ac:dyDescent="0.35">
      <c r="A4944" t="s">
        <v>4989</v>
      </c>
      <c r="B4944">
        <v>62</v>
      </c>
      <c r="C4944" t="str">
        <f>IF(Table1[[#This Row],[Age]]&lt;=10,"Child",IF(Table1[[#This Row],[Age]]&lt;=20,"Teen", IF(Table1[[#This Row],[Age]]&lt;=40, "Young Adult",IF(Table1[[#This Row],[Age]]&lt;=60, "Middle Age","Old Age"))))</f>
        <v>Old Age</v>
      </c>
      <c r="D4944" t="s">
        <v>5049</v>
      </c>
      <c r="E4944" t="s">
        <v>50</v>
      </c>
      <c r="F4944" t="s">
        <v>41</v>
      </c>
      <c r="G4944" s="2">
        <v>45183</v>
      </c>
      <c r="H4944" s="1">
        <f>YEAR(Table1[[#This Row],[Date_of_Diagnosis]])</f>
        <v>2023</v>
      </c>
      <c r="I4944" t="s">
        <v>51</v>
      </c>
      <c r="J4944" t="s">
        <v>45</v>
      </c>
      <c r="K4944" t="b">
        <v>1</v>
      </c>
      <c r="L4944">
        <v>31</v>
      </c>
      <c r="M4944">
        <v>18</v>
      </c>
      <c r="N4944" t="s">
        <v>9</v>
      </c>
      <c r="O4944">
        <v>101</v>
      </c>
      <c r="P4944" t="str">
        <f>IF(Table1[[#This Row],[Survival_Time_Months]]&lt;12,"&lt;1 Year",IF(Table1[[#This Row],[Survival_Time_Months]]&lt;60,"1-5 Years","5+ Years"))</f>
        <v>5+ Years</v>
      </c>
      <c r="Q4944" t="s">
        <v>14</v>
      </c>
      <c r="R4944" t="b">
        <v>1</v>
      </c>
      <c r="S4944" t="s">
        <v>11</v>
      </c>
    </row>
    <row r="4945" spans="1:19" x14ac:dyDescent="0.35">
      <c r="A4945" t="s">
        <v>4990</v>
      </c>
      <c r="B4945">
        <v>84</v>
      </c>
      <c r="C4945" t="str">
        <f>IF(Table1[[#This Row],[Age]]&lt;=10,"Child",IF(Table1[[#This Row],[Age]]&lt;=20,"Teen", IF(Table1[[#This Row],[Age]]&lt;=40, "Young Adult",IF(Table1[[#This Row],[Age]]&lt;=60, "Middle Age","Old Age"))))</f>
        <v>Old Age</v>
      </c>
      <c r="D4945" t="s">
        <v>5049</v>
      </c>
      <c r="E4945" t="s">
        <v>35</v>
      </c>
      <c r="F4945" t="s">
        <v>44</v>
      </c>
      <c r="G4945" s="2">
        <v>43752</v>
      </c>
      <c r="H4945" s="1">
        <f>YEAR(Table1[[#This Row],[Date_of_Diagnosis]])</f>
        <v>2019</v>
      </c>
      <c r="I4945" t="s">
        <v>51</v>
      </c>
      <c r="J4945" t="s">
        <v>2</v>
      </c>
      <c r="K4945" t="b">
        <v>0</v>
      </c>
      <c r="L4945">
        <v>3</v>
      </c>
      <c r="M4945">
        <v>11</v>
      </c>
      <c r="N4945" t="s">
        <v>9</v>
      </c>
      <c r="O4945">
        <v>22</v>
      </c>
      <c r="P4945" t="str">
        <f>IF(Table1[[#This Row],[Survival_Time_Months]]&lt;12,"&lt;1 Year",IF(Table1[[#This Row],[Survival_Time_Months]]&lt;60,"1-5 Years","5+ Years"))</f>
        <v>1-5 Years</v>
      </c>
      <c r="Q4945" t="s">
        <v>14</v>
      </c>
      <c r="R4945" t="b">
        <v>0</v>
      </c>
      <c r="S4945" t="s">
        <v>18</v>
      </c>
    </row>
    <row r="4946" spans="1:19" x14ac:dyDescent="0.35">
      <c r="A4946" t="s">
        <v>4991</v>
      </c>
      <c r="B4946">
        <v>74</v>
      </c>
      <c r="C4946" t="str">
        <f>IF(Table1[[#This Row],[Age]]&lt;=10,"Child",IF(Table1[[#This Row],[Age]]&lt;=20,"Teen", IF(Table1[[#This Row],[Age]]&lt;=40, "Young Adult",IF(Table1[[#This Row],[Age]]&lt;=60, "Middle Age","Old Age"))))</f>
        <v>Old Age</v>
      </c>
      <c r="D4946" t="s">
        <v>40</v>
      </c>
      <c r="E4946" t="s">
        <v>47</v>
      </c>
      <c r="F4946" t="s">
        <v>41</v>
      </c>
      <c r="G4946" s="2">
        <v>44846</v>
      </c>
      <c r="H4946" s="1">
        <f>YEAR(Table1[[#This Row],[Date_of_Diagnosis]])</f>
        <v>2022</v>
      </c>
      <c r="I4946" t="s">
        <v>48</v>
      </c>
      <c r="J4946" t="s">
        <v>45</v>
      </c>
      <c r="K4946" t="b">
        <v>0</v>
      </c>
      <c r="L4946">
        <v>17</v>
      </c>
      <c r="M4946">
        <v>4</v>
      </c>
      <c r="N4946" t="s">
        <v>12</v>
      </c>
      <c r="O4946">
        <v>114</v>
      </c>
      <c r="P4946" t="str">
        <f>IF(Table1[[#This Row],[Survival_Time_Months]]&lt;12,"&lt;1 Year",IF(Table1[[#This Row],[Survival_Time_Months]]&lt;60,"1-5 Years","5+ Years"))</f>
        <v>5+ Years</v>
      </c>
      <c r="Q4946" t="s">
        <v>10</v>
      </c>
      <c r="R4946" t="b">
        <v>1</v>
      </c>
      <c r="S4946" t="s">
        <v>21</v>
      </c>
    </row>
    <row r="4947" spans="1:19" x14ac:dyDescent="0.35">
      <c r="A4947" t="s">
        <v>4992</v>
      </c>
      <c r="B4947">
        <v>82</v>
      </c>
      <c r="C4947" t="str">
        <f>IF(Table1[[#This Row],[Age]]&lt;=10,"Child",IF(Table1[[#This Row],[Age]]&lt;=20,"Teen", IF(Table1[[#This Row],[Age]]&lt;=40, "Young Adult",IF(Table1[[#This Row],[Age]]&lt;=60, "Middle Age","Old Age"))))</f>
        <v>Old Age</v>
      </c>
      <c r="D4947" t="s">
        <v>5050</v>
      </c>
      <c r="E4947" t="s">
        <v>47</v>
      </c>
      <c r="F4947" t="s">
        <v>44</v>
      </c>
      <c r="G4947" s="2">
        <v>44250</v>
      </c>
      <c r="H4947" s="1">
        <f>YEAR(Table1[[#This Row],[Date_of_Diagnosis]])</f>
        <v>2021</v>
      </c>
      <c r="I4947" t="s">
        <v>37</v>
      </c>
      <c r="J4947" t="s">
        <v>2</v>
      </c>
      <c r="K4947" t="b">
        <v>1</v>
      </c>
      <c r="L4947">
        <v>53</v>
      </c>
      <c r="M4947">
        <v>4</v>
      </c>
      <c r="N4947" t="s">
        <v>12</v>
      </c>
      <c r="O4947">
        <v>25</v>
      </c>
      <c r="P4947" t="str">
        <f>IF(Table1[[#This Row],[Survival_Time_Months]]&lt;12,"&lt;1 Year",IF(Table1[[#This Row],[Survival_Time_Months]]&lt;60,"1-5 Years","5+ Years"))</f>
        <v>1-5 Years</v>
      </c>
      <c r="Q4947" t="s">
        <v>10</v>
      </c>
      <c r="R4947" t="b">
        <v>0</v>
      </c>
      <c r="S4947" t="s">
        <v>18</v>
      </c>
    </row>
    <row r="4948" spans="1:19" x14ac:dyDescent="0.35">
      <c r="A4948" t="s">
        <v>4993</v>
      </c>
      <c r="B4948">
        <v>81</v>
      </c>
      <c r="C4948" t="str">
        <f>IF(Table1[[#This Row],[Age]]&lt;=10,"Child",IF(Table1[[#This Row],[Age]]&lt;=20,"Teen", IF(Table1[[#This Row],[Age]]&lt;=40, "Young Adult",IF(Table1[[#This Row],[Age]]&lt;=60, "Middle Age","Old Age"))))</f>
        <v>Old Age</v>
      </c>
      <c r="D4948" t="s">
        <v>40</v>
      </c>
      <c r="E4948" t="s">
        <v>47</v>
      </c>
      <c r="F4948" t="s">
        <v>44</v>
      </c>
      <c r="G4948" s="2">
        <v>44187</v>
      </c>
      <c r="H4948" s="1">
        <f>YEAR(Table1[[#This Row],[Date_of_Diagnosis]])</f>
        <v>2020</v>
      </c>
      <c r="I4948" t="s">
        <v>37</v>
      </c>
      <c r="J4948" t="s">
        <v>2</v>
      </c>
      <c r="K4948" t="b">
        <v>1</v>
      </c>
      <c r="L4948">
        <v>10</v>
      </c>
      <c r="M4948">
        <v>20</v>
      </c>
      <c r="N4948" t="s">
        <v>9</v>
      </c>
      <c r="O4948">
        <v>56</v>
      </c>
      <c r="P4948" t="str">
        <f>IF(Table1[[#This Row],[Survival_Time_Months]]&lt;12,"&lt;1 Year",IF(Table1[[#This Row],[Survival_Time_Months]]&lt;60,"1-5 Years","5+ Years"))</f>
        <v>1-5 Years</v>
      </c>
      <c r="Q4948" t="s">
        <v>14</v>
      </c>
      <c r="R4948" t="b">
        <v>0</v>
      </c>
      <c r="S4948" t="s">
        <v>22</v>
      </c>
    </row>
    <row r="4949" spans="1:19" x14ac:dyDescent="0.35">
      <c r="A4949" t="s">
        <v>4994</v>
      </c>
      <c r="B4949">
        <v>45</v>
      </c>
      <c r="C4949" t="str">
        <f>IF(Table1[[#This Row],[Age]]&lt;=10,"Child",IF(Table1[[#This Row],[Age]]&lt;=20,"Teen", IF(Table1[[#This Row],[Age]]&lt;=40, "Young Adult",IF(Table1[[#This Row],[Age]]&lt;=60, "Middle Age","Old Age"))))</f>
        <v>Middle Age</v>
      </c>
      <c r="D4949" t="s">
        <v>5049</v>
      </c>
      <c r="E4949" t="s">
        <v>35</v>
      </c>
      <c r="F4949" t="s">
        <v>41</v>
      </c>
      <c r="G4949" s="2">
        <v>43633</v>
      </c>
      <c r="H4949" s="1">
        <f>YEAR(Table1[[#This Row],[Date_of_Diagnosis]])</f>
        <v>2019</v>
      </c>
      <c r="I4949" t="s">
        <v>51</v>
      </c>
      <c r="J4949" t="s">
        <v>38</v>
      </c>
      <c r="K4949" t="b">
        <v>1</v>
      </c>
      <c r="L4949">
        <v>8</v>
      </c>
      <c r="M4949">
        <v>18</v>
      </c>
      <c r="N4949" t="s">
        <v>12</v>
      </c>
      <c r="O4949">
        <v>25</v>
      </c>
      <c r="P4949" t="str">
        <f>IF(Table1[[#This Row],[Survival_Time_Months]]&lt;12,"&lt;1 Year",IF(Table1[[#This Row],[Survival_Time_Months]]&lt;60,"1-5 Years","5+ Years"))</f>
        <v>1-5 Years</v>
      </c>
      <c r="Q4949" t="s">
        <v>14</v>
      </c>
      <c r="R4949" t="b">
        <v>1</v>
      </c>
      <c r="S4949" t="s">
        <v>23</v>
      </c>
    </row>
    <row r="4950" spans="1:19" x14ac:dyDescent="0.35">
      <c r="A4950" t="s">
        <v>4995</v>
      </c>
      <c r="B4950">
        <v>52</v>
      </c>
      <c r="C4950" t="str">
        <f>IF(Table1[[#This Row],[Age]]&lt;=10,"Child",IF(Table1[[#This Row],[Age]]&lt;=20,"Teen", IF(Table1[[#This Row],[Age]]&lt;=40, "Young Adult",IF(Table1[[#This Row],[Age]]&lt;=60, "Middle Age","Old Age"))))</f>
        <v>Middle Age</v>
      </c>
      <c r="D4950" t="s">
        <v>5050</v>
      </c>
      <c r="E4950" t="s">
        <v>47</v>
      </c>
      <c r="F4950" t="s">
        <v>36</v>
      </c>
      <c r="G4950" s="2">
        <v>43780</v>
      </c>
      <c r="H4950" s="1">
        <f>YEAR(Table1[[#This Row],[Date_of_Diagnosis]])</f>
        <v>2019</v>
      </c>
      <c r="I4950" t="s">
        <v>37</v>
      </c>
      <c r="J4950" t="s">
        <v>45</v>
      </c>
      <c r="K4950" t="b">
        <v>1</v>
      </c>
      <c r="L4950">
        <v>35</v>
      </c>
      <c r="M4950">
        <v>15</v>
      </c>
      <c r="N4950" t="s">
        <v>15</v>
      </c>
      <c r="O4950">
        <v>93</v>
      </c>
      <c r="P4950" t="str">
        <f>IF(Table1[[#This Row],[Survival_Time_Months]]&lt;12,"&lt;1 Year",IF(Table1[[#This Row],[Survival_Time_Months]]&lt;60,"1-5 Years","5+ Years"))</f>
        <v>5+ Years</v>
      </c>
      <c r="Q4950" t="s">
        <v>10</v>
      </c>
      <c r="R4950" t="b">
        <v>1</v>
      </c>
      <c r="S4950" t="s">
        <v>13</v>
      </c>
    </row>
    <row r="4951" spans="1:19" x14ac:dyDescent="0.35">
      <c r="A4951" t="s">
        <v>4996</v>
      </c>
      <c r="B4951">
        <v>3</v>
      </c>
      <c r="C4951" t="str">
        <f>IF(Table1[[#This Row],[Age]]&lt;=10,"Child",IF(Table1[[#This Row],[Age]]&lt;=20,"Teen", IF(Table1[[#This Row],[Age]]&lt;=40, "Young Adult",IF(Table1[[#This Row],[Age]]&lt;=60, "Middle Age","Old Age"))))</f>
        <v>Child</v>
      </c>
      <c r="D4951" t="s">
        <v>40</v>
      </c>
      <c r="E4951" t="s">
        <v>50</v>
      </c>
      <c r="F4951" t="s">
        <v>44</v>
      </c>
      <c r="G4951" s="2">
        <v>43581</v>
      </c>
      <c r="H4951" s="1">
        <f>YEAR(Table1[[#This Row],[Date_of_Diagnosis]])</f>
        <v>2019</v>
      </c>
      <c r="I4951" t="s">
        <v>51</v>
      </c>
      <c r="J4951" t="s">
        <v>38</v>
      </c>
      <c r="K4951" t="b">
        <v>1</v>
      </c>
      <c r="L4951">
        <v>53</v>
      </c>
      <c r="M4951">
        <v>12</v>
      </c>
      <c r="N4951" t="s">
        <v>9</v>
      </c>
      <c r="O4951">
        <v>7</v>
      </c>
      <c r="P4951" t="str">
        <f>IF(Table1[[#This Row],[Survival_Time_Months]]&lt;12,"&lt;1 Year",IF(Table1[[#This Row],[Survival_Time_Months]]&lt;60,"1-5 Years","5+ Years"))</f>
        <v>&lt;1 Year</v>
      </c>
      <c r="Q4951" t="s">
        <v>14</v>
      </c>
      <c r="R4951" t="b">
        <v>0</v>
      </c>
      <c r="S4951" t="s">
        <v>20</v>
      </c>
    </row>
    <row r="4952" spans="1:19" x14ac:dyDescent="0.35">
      <c r="A4952" t="s">
        <v>4997</v>
      </c>
      <c r="B4952">
        <v>71</v>
      </c>
      <c r="C4952" t="str">
        <f>IF(Table1[[#This Row],[Age]]&lt;=10,"Child",IF(Table1[[#This Row],[Age]]&lt;=20,"Teen", IF(Table1[[#This Row],[Age]]&lt;=40, "Young Adult",IF(Table1[[#This Row],[Age]]&lt;=60, "Middle Age","Old Age"))))</f>
        <v>Old Age</v>
      </c>
      <c r="D4952" t="s">
        <v>40</v>
      </c>
      <c r="E4952" t="s">
        <v>35</v>
      </c>
      <c r="F4952" t="s">
        <v>44</v>
      </c>
      <c r="G4952" s="2">
        <v>44134</v>
      </c>
      <c r="H4952" s="1">
        <f>YEAR(Table1[[#This Row],[Date_of_Diagnosis]])</f>
        <v>2020</v>
      </c>
      <c r="I4952" t="s">
        <v>48</v>
      </c>
      <c r="J4952" t="s">
        <v>2</v>
      </c>
      <c r="K4952" t="b">
        <v>1</v>
      </c>
      <c r="L4952">
        <v>47</v>
      </c>
      <c r="M4952">
        <v>12</v>
      </c>
      <c r="N4952" t="s">
        <v>12</v>
      </c>
      <c r="O4952">
        <v>79</v>
      </c>
      <c r="P4952" t="str">
        <f>IF(Table1[[#This Row],[Survival_Time_Months]]&lt;12,"&lt;1 Year",IF(Table1[[#This Row],[Survival_Time_Months]]&lt;60,"1-5 Years","5+ Years"))</f>
        <v>5+ Years</v>
      </c>
      <c r="Q4952" t="s">
        <v>14</v>
      </c>
      <c r="R4952" t="b">
        <v>1</v>
      </c>
      <c r="S4952" t="s">
        <v>11</v>
      </c>
    </row>
    <row r="4953" spans="1:19" x14ac:dyDescent="0.35">
      <c r="A4953" t="s">
        <v>4998</v>
      </c>
      <c r="B4953">
        <v>8</v>
      </c>
      <c r="C4953" t="str">
        <f>IF(Table1[[#This Row],[Age]]&lt;=10,"Child",IF(Table1[[#This Row],[Age]]&lt;=20,"Teen", IF(Table1[[#This Row],[Age]]&lt;=40, "Young Adult",IF(Table1[[#This Row],[Age]]&lt;=60, "Middle Age","Old Age"))))</f>
        <v>Child</v>
      </c>
      <c r="D4953" t="s">
        <v>5050</v>
      </c>
      <c r="E4953" t="s">
        <v>35</v>
      </c>
      <c r="F4953" t="s">
        <v>44</v>
      </c>
      <c r="G4953" s="2">
        <v>43551</v>
      </c>
      <c r="H4953" s="1">
        <f>YEAR(Table1[[#This Row],[Date_of_Diagnosis]])</f>
        <v>2019</v>
      </c>
      <c r="I4953" t="s">
        <v>51</v>
      </c>
      <c r="J4953" t="s">
        <v>2</v>
      </c>
      <c r="K4953" t="b">
        <v>0</v>
      </c>
      <c r="L4953">
        <v>68</v>
      </c>
      <c r="M4953">
        <v>5</v>
      </c>
      <c r="N4953" t="s">
        <v>15</v>
      </c>
      <c r="O4953">
        <v>71</v>
      </c>
      <c r="P4953" t="str">
        <f>IF(Table1[[#This Row],[Survival_Time_Months]]&lt;12,"&lt;1 Year",IF(Table1[[#This Row],[Survival_Time_Months]]&lt;60,"1-5 Years","5+ Years"))</f>
        <v>5+ Years</v>
      </c>
      <c r="Q4953" t="s">
        <v>10</v>
      </c>
      <c r="R4953" t="b">
        <v>1</v>
      </c>
      <c r="S4953" t="s">
        <v>13</v>
      </c>
    </row>
    <row r="4954" spans="1:19" x14ac:dyDescent="0.35">
      <c r="A4954" t="s">
        <v>4999</v>
      </c>
      <c r="B4954">
        <v>86</v>
      </c>
      <c r="C4954" t="str">
        <f>IF(Table1[[#This Row],[Age]]&lt;=10,"Child",IF(Table1[[#This Row],[Age]]&lt;=20,"Teen", IF(Table1[[#This Row],[Age]]&lt;=40, "Young Adult",IF(Table1[[#This Row],[Age]]&lt;=60, "Middle Age","Old Age"))))</f>
        <v>Old Age</v>
      </c>
      <c r="D4954" t="s">
        <v>40</v>
      </c>
      <c r="E4954" t="s">
        <v>50</v>
      </c>
      <c r="F4954" t="s">
        <v>41</v>
      </c>
      <c r="G4954" s="2">
        <v>44350</v>
      </c>
      <c r="H4954" s="1">
        <f>YEAR(Table1[[#This Row],[Date_of_Diagnosis]])</f>
        <v>2021</v>
      </c>
      <c r="I4954" t="s">
        <v>48</v>
      </c>
      <c r="J4954" t="s">
        <v>38</v>
      </c>
      <c r="K4954" t="b">
        <v>1</v>
      </c>
      <c r="L4954">
        <v>1</v>
      </c>
      <c r="M4954">
        <v>20</v>
      </c>
      <c r="N4954" t="s">
        <v>9</v>
      </c>
      <c r="O4954">
        <v>16</v>
      </c>
      <c r="P4954" t="str">
        <f>IF(Table1[[#This Row],[Survival_Time_Months]]&lt;12,"&lt;1 Year",IF(Table1[[#This Row],[Survival_Time_Months]]&lt;60,"1-5 Years","5+ Years"))</f>
        <v>1-5 Years</v>
      </c>
      <c r="Q4954" t="s">
        <v>10</v>
      </c>
      <c r="R4954" t="b">
        <v>0</v>
      </c>
      <c r="S4954" t="s">
        <v>17</v>
      </c>
    </row>
    <row r="4955" spans="1:19" x14ac:dyDescent="0.35">
      <c r="A4955" t="s">
        <v>5000</v>
      </c>
      <c r="B4955">
        <v>37</v>
      </c>
      <c r="C4955" t="str">
        <f>IF(Table1[[#This Row],[Age]]&lt;=10,"Child",IF(Table1[[#This Row],[Age]]&lt;=20,"Teen", IF(Table1[[#This Row],[Age]]&lt;=40, "Young Adult",IF(Table1[[#This Row],[Age]]&lt;=60, "Middle Age","Old Age"))))</f>
        <v>Young Adult</v>
      </c>
      <c r="D4955" t="s">
        <v>40</v>
      </c>
      <c r="E4955" t="s">
        <v>35</v>
      </c>
      <c r="F4955" t="s">
        <v>41</v>
      </c>
      <c r="G4955" s="2">
        <v>44251</v>
      </c>
      <c r="H4955" s="1">
        <f>YEAR(Table1[[#This Row],[Date_of_Diagnosis]])</f>
        <v>2021</v>
      </c>
      <c r="I4955" t="s">
        <v>42</v>
      </c>
      <c r="J4955" t="s">
        <v>38</v>
      </c>
      <c r="K4955" t="b">
        <v>1</v>
      </c>
      <c r="L4955">
        <v>30</v>
      </c>
      <c r="M4955">
        <v>10</v>
      </c>
      <c r="N4955" t="s">
        <v>15</v>
      </c>
      <c r="O4955">
        <v>36</v>
      </c>
      <c r="P4955" t="str">
        <f>IF(Table1[[#This Row],[Survival_Time_Months]]&lt;12,"&lt;1 Year",IF(Table1[[#This Row],[Survival_Time_Months]]&lt;60,"1-5 Years","5+ Years"))</f>
        <v>1-5 Years</v>
      </c>
      <c r="Q4955" t="s">
        <v>14</v>
      </c>
      <c r="R4955" t="b">
        <v>1</v>
      </c>
      <c r="S4955" t="s">
        <v>20</v>
      </c>
    </row>
    <row r="4956" spans="1:19" x14ac:dyDescent="0.35">
      <c r="A4956" t="s">
        <v>5001</v>
      </c>
      <c r="B4956">
        <v>41</v>
      </c>
      <c r="C4956" t="str">
        <f>IF(Table1[[#This Row],[Age]]&lt;=10,"Child",IF(Table1[[#This Row],[Age]]&lt;=20,"Teen", IF(Table1[[#This Row],[Age]]&lt;=40, "Young Adult",IF(Table1[[#This Row],[Age]]&lt;=60, "Middle Age","Old Age"))))</f>
        <v>Middle Age</v>
      </c>
      <c r="D4956" t="s">
        <v>40</v>
      </c>
      <c r="E4956" t="s">
        <v>47</v>
      </c>
      <c r="F4956" t="s">
        <v>44</v>
      </c>
      <c r="G4956" s="2">
        <v>45041</v>
      </c>
      <c r="H4956" s="1">
        <f>YEAR(Table1[[#This Row],[Date_of_Diagnosis]])</f>
        <v>2023</v>
      </c>
      <c r="I4956" t="s">
        <v>48</v>
      </c>
      <c r="J4956" t="s">
        <v>38</v>
      </c>
      <c r="K4956" t="b">
        <v>0</v>
      </c>
      <c r="L4956">
        <v>29</v>
      </c>
      <c r="M4956">
        <v>0</v>
      </c>
      <c r="N4956" t="s">
        <v>15</v>
      </c>
      <c r="O4956">
        <v>2</v>
      </c>
      <c r="P4956" t="str">
        <f>IF(Table1[[#This Row],[Survival_Time_Months]]&lt;12,"&lt;1 Year",IF(Table1[[#This Row],[Survival_Time_Months]]&lt;60,"1-5 Years","5+ Years"))</f>
        <v>&lt;1 Year</v>
      </c>
      <c r="Q4956" t="s">
        <v>14</v>
      </c>
      <c r="R4956" t="b">
        <v>1</v>
      </c>
      <c r="S4956" t="s">
        <v>18</v>
      </c>
    </row>
    <row r="4957" spans="1:19" x14ac:dyDescent="0.35">
      <c r="A4957" t="s">
        <v>5002</v>
      </c>
      <c r="B4957">
        <v>28</v>
      </c>
      <c r="C4957" t="str">
        <f>IF(Table1[[#This Row],[Age]]&lt;=10,"Child",IF(Table1[[#This Row],[Age]]&lt;=20,"Teen", IF(Table1[[#This Row],[Age]]&lt;=40, "Young Adult",IF(Table1[[#This Row],[Age]]&lt;=60, "Middle Age","Old Age"))))</f>
        <v>Young Adult</v>
      </c>
      <c r="D4957" t="s">
        <v>5050</v>
      </c>
      <c r="E4957" t="s">
        <v>35</v>
      </c>
      <c r="F4957" t="s">
        <v>44</v>
      </c>
      <c r="G4957" s="2">
        <v>43770</v>
      </c>
      <c r="H4957" s="1">
        <f>YEAR(Table1[[#This Row],[Date_of_Diagnosis]])</f>
        <v>2019</v>
      </c>
      <c r="I4957" t="s">
        <v>51</v>
      </c>
      <c r="J4957" t="s">
        <v>45</v>
      </c>
      <c r="K4957" t="b">
        <v>1</v>
      </c>
      <c r="L4957">
        <v>20</v>
      </c>
      <c r="M4957">
        <v>19</v>
      </c>
      <c r="N4957" t="s">
        <v>9</v>
      </c>
      <c r="O4957">
        <v>97</v>
      </c>
      <c r="P4957" t="str">
        <f>IF(Table1[[#This Row],[Survival_Time_Months]]&lt;12,"&lt;1 Year",IF(Table1[[#This Row],[Survival_Time_Months]]&lt;60,"1-5 Years","5+ Years"))</f>
        <v>5+ Years</v>
      </c>
      <c r="Q4957" t="s">
        <v>14</v>
      </c>
      <c r="R4957" t="b">
        <v>1</v>
      </c>
      <c r="S4957" t="s">
        <v>16</v>
      </c>
    </row>
    <row r="4958" spans="1:19" x14ac:dyDescent="0.35">
      <c r="A4958" t="s">
        <v>5003</v>
      </c>
      <c r="B4958">
        <v>78</v>
      </c>
      <c r="C4958" t="str">
        <f>IF(Table1[[#This Row],[Age]]&lt;=10,"Child",IF(Table1[[#This Row],[Age]]&lt;=20,"Teen", IF(Table1[[#This Row],[Age]]&lt;=40, "Young Adult",IF(Table1[[#This Row],[Age]]&lt;=60, "Middle Age","Old Age"))))</f>
        <v>Old Age</v>
      </c>
      <c r="D4958" t="s">
        <v>40</v>
      </c>
      <c r="E4958" t="s">
        <v>47</v>
      </c>
      <c r="F4958" t="s">
        <v>36</v>
      </c>
      <c r="G4958" s="2">
        <v>44547</v>
      </c>
      <c r="H4958" s="1">
        <f>YEAR(Table1[[#This Row],[Date_of_Diagnosis]])</f>
        <v>2021</v>
      </c>
      <c r="I4958" t="s">
        <v>51</v>
      </c>
      <c r="J4958" t="s">
        <v>2</v>
      </c>
      <c r="K4958" t="b">
        <v>1</v>
      </c>
      <c r="L4958">
        <v>14</v>
      </c>
      <c r="M4958">
        <v>8</v>
      </c>
      <c r="N4958" t="s">
        <v>15</v>
      </c>
      <c r="O4958">
        <v>29</v>
      </c>
      <c r="P4958" t="str">
        <f>IF(Table1[[#This Row],[Survival_Time_Months]]&lt;12,"&lt;1 Year",IF(Table1[[#This Row],[Survival_Time_Months]]&lt;60,"1-5 Years","5+ Years"))</f>
        <v>1-5 Years</v>
      </c>
      <c r="Q4958" t="s">
        <v>14</v>
      </c>
      <c r="R4958" t="b">
        <v>0</v>
      </c>
      <c r="S4958" t="s">
        <v>13</v>
      </c>
    </row>
    <row r="4959" spans="1:19" x14ac:dyDescent="0.35">
      <c r="A4959" t="s">
        <v>5004</v>
      </c>
      <c r="B4959">
        <v>44</v>
      </c>
      <c r="C4959" t="str">
        <f>IF(Table1[[#This Row],[Age]]&lt;=10,"Child",IF(Table1[[#This Row],[Age]]&lt;=20,"Teen", IF(Table1[[#This Row],[Age]]&lt;=40, "Young Adult",IF(Table1[[#This Row],[Age]]&lt;=60, "Middle Age","Old Age"))))</f>
        <v>Middle Age</v>
      </c>
      <c r="D4959" t="s">
        <v>5050</v>
      </c>
      <c r="E4959" t="s">
        <v>35</v>
      </c>
      <c r="F4959" t="s">
        <v>44</v>
      </c>
      <c r="G4959" s="2">
        <v>45082</v>
      </c>
      <c r="H4959" s="1">
        <f>YEAR(Table1[[#This Row],[Date_of_Diagnosis]])</f>
        <v>2023</v>
      </c>
      <c r="I4959" t="s">
        <v>42</v>
      </c>
      <c r="J4959" t="s">
        <v>38</v>
      </c>
      <c r="K4959" t="b">
        <v>0</v>
      </c>
      <c r="L4959">
        <v>70</v>
      </c>
      <c r="M4959">
        <v>3</v>
      </c>
      <c r="N4959" t="s">
        <v>12</v>
      </c>
      <c r="O4959">
        <v>1</v>
      </c>
      <c r="P4959" t="str">
        <f>IF(Table1[[#This Row],[Survival_Time_Months]]&lt;12,"&lt;1 Year",IF(Table1[[#This Row],[Survival_Time_Months]]&lt;60,"1-5 Years","5+ Years"))</f>
        <v>&lt;1 Year</v>
      </c>
      <c r="Q4959" t="s">
        <v>14</v>
      </c>
      <c r="R4959" t="b">
        <v>1</v>
      </c>
      <c r="S4959" t="s">
        <v>18</v>
      </c>
    </row>
    <row r="4960" spans="1:19" x14ac:dyDescent="0.35">
      <c r="A4960" t="s">
        <v>5005</v>
      </c>
      <c r="B4960">
        <v>13</v>
      </c>
      <c r="C4960" t="str">
        <f>IF(Table1[[#This Row],[Age]]&lt;=10,"Child",IF(Table1[[#This Row],[Age]]&lt;=20,"Teen", IF(Table1[[#This Row],[Age]]&lt;=40, "Young Adult",IF(Table1[[#This Row],[Age]]&lt;=60, "Middle Age","Old Age"))))</f>
        <v>Teen</v>
      </c>
      <c r="D4960" t="s">
        <v>40</v>
      </c>
      <c r="E4960" t="s">
        <v>50</v>
      </c>
      <c r="F4960" t="s">
        <v>36</v>
      </c>
      <c r="G4960" s="2">
        <v>43970</v>
      </c>
      <c r="H4960" s="1">
        <f>YEAR(Table1[[#This Row],[Date_of_Diagnosis]])</f>
        <v>2020</v>
      </c>
      <c r="I4960" t="s">
        <v>51</v>
      </c>
      <c r="J4960" t="s">
        <v>2</v>
      </c>
      <c r="K4960" t="b">
        <v>1</v>
      </c>
      <c r="L4960">
        <v>9</v>
      </c>
      <c r="M4960">
        <v>12</v>
      </c>
      <c r="N4960" t="s">
        <v>12</v>
      </c>
      <c r="O4960">
        <v>8</v>
      </c>
      <c r="P4960" t="str">
        <f>IF(Table1[[#This Row],[Survival_Time_Months]]&lt;12,"&lt;1 Year",IF(Table1[[#This Row],[Survival_Time_Months]]&lt;60,"1-5 Years","5+ Years"))</f>
        <v>&lt;1 Year</v>
      </c>
      <c r="Q4960" t="s">
        <v>10</v>
      </c>
      <c r="R4960" t="b">
        <v>0</v>
      </c>
      <c r="S4960" t="s">
        <v>23</v>
      </c>
    </row>
    <row r="4961" spans="1:19" x14ac:dyDescent="0.35">
      <c r="A4961" t="s">
        <v>5006</v>
      </c>
      <c r="B4961">
        <v>4</v>
      </c>
      <c r="C4961" t="str">
        <f>IF(Table1[[#This Row],[Age]]&lt;=10,"Child",IF(Table1[[#This Row],[Age]]&lt;=20,"Teen", IF(Table1[[#This Row],[Age]]&lt;=40, "Young Adult",IF(Table1[[#This Row],[Age]]&lt;=60, "Middle Age","Old Age"))))</f>
        <v>Child</v>
      </c>
      <c r="D4961" t="s">
        <v>5050</v>
      </c>
      <c r="E4961" t="s">
        <v>35</v>
      </c>
      <c r="F4961" t="s">
        <v>41</v>
      </c>
      <c r="G4961" s="2">
        <v>45017</v>
      </c>
      <c r="H4961" s="1">
        <f>YEAR(Table1[[#This Row],[Date_of_Diagnosis]])</f>
        <v>2023</v>
      </c>
      <c r="I4961" t="s">
        <v>48</v>
      </c>
      <c r="J4961" t="s">
        <v>2</v>
      </c>
      <c r="K4961" t="b">
        <v>1</v>
      </c>
      <c r="L4961">
        <v>68</v>
      </c>
      <c r="M4961">
        <v>9</v>
      </c>
      <c r="N4961" t="s">
        <v>12</v>
      </c>
      <c r="O4961">
        <v>11</v>
      </c>
      <c r="P4961" t="str">
        <f>IF(Table1[[#This Row],[Survival_Time_Months]]&lt;12,"&lt;1 Year",IF(Table1[[#This Row],[Survival_Time_Months]]&lt;60,"1-5 Years","5+ Years"))</f>
        <v>&lt;1 Year</v>
      </c>
      <c r="Q4961" t="s">
        <v>10</v>
      </c>
      <c r="R4961" t="b">
        <v>1</v>
      </c>
      <c r="S4961" t="s">
        <v>13</v>
      </c>
    </row>
    <row r="4962" spans="1:19" x14ac:dyDescent="0.35">
      <c r="A4962" t="s">
        <v>5007</v>
      </c>
      <c r="B4962">
        <v>57</v>
      </c>
      <c r="C4962" t="str">
        <f>IF(Table1[[#This Row],[Age]]&lt;=10,"Child",IF(Table1[[#This Row],[Age]]&lt;=20,"Teen", IF(Table1[[#This Row],[Age]]&lt;=40, "Young Adult",IF(Table1[[#This Row],[Age]]&lt;=60, "Middle Age","Old Age"))))</f>
        <v>Middle Age</v>
      </c>
      <c r="D4962" t="s">
        <v>40</v>
      </c>
      <c r="E4962" t="s">
        <v>35</v>
      </c>
      <c r="F4962" t="s">
        <v>44</v>
      </c>
      <c r="G4962" s="2">
        <v>43646</v>
      </c>
      <c r="H4962" s="1">
        <f>YEAR(Table1[[#This Row],[Date_of_Diagnosis]])</f>
        <v>2019</v>
      </c>
      <c r="I4962" t="s">
        <v>42</v>
      </c>
      <c r="J4962" t="s">
        <v>45</v>
      </c>
      <c r="K4962" t="b">
        <v>0</v>
      </c>
      <c r="L4962">
        <v>0</v>
      </c>
      <c r="M4962">
        <v>16</v>
      </c>
      <c r="N4962" t="s">
        <v>12</v>
      </c>
      <c r="O4962">
        <v>14</v>
      </c>
      <c r="P4962" t="str">
        <f>IF(Table1[[#This Row],[Survival_Time_Months]]&lt;12,"&lt;1 Year",IF(Table1[[#This Row],[Survival_Time_Months]]&lt;60,"1-5 Years","5+ Years"))</f>
        <v>1-5 Years</v>
      </c>
      <c r="Q4962" t="s">
        <v>14</v>
      </c>
      <c r="R4962" t="b">
        <v>0</v>
      </c>
      <c r="S4962" t="s">
        <v>13</v>
      </c>
    </row>
    <row r="4963" spans="1:19" x14ac:dyDescent="0.35">
      <c r="A4963" t="s">
        <v>5008</v>
      </c>
      <c r="B4963">
        <v>40</v>
      </c>
      <c r="C4963" t="str">
        <f>IF(Table1[[#This Row],[Age]]&lt;=10,"Child",IF(Table1[[#This Row],[Age]]&lt;=20,"Teen", IF(Table1[[#This Row],[Age]]&lt;=40, "Young Adult",IF(Table1[[#This Row],[Age]]&lt;=60, "Middle Age","Old Age"))))</f>
        <v>Young Adult</v>
      </c>
      <c r="D4963" t="s">
        <v>40</v>
      </c>
      <c r="E4963" t="s">
        <v>47</v>
      </c>
      <c r="F4963" t="s">
        <v>44</v>
      </c>
      <c r="G4963" s="2">
        <v>44140</v>
      </c>
      <c r="H4963" s="1">
        <f>YEAR(Table1[[#This Row],[Date_of_Diagnosis]])</f>
        <v>2020</v>
      </c>
      <c r="I4963" t="s">
        <v>51</v>
      </c>
      <c r="J4963" t="s">
        <v>38</v>
      </c>
      <c r="K4963" t="b">
        <v>0</v>
      </c>
      <c r="L4963">
        <v>19</v>
      </c>
      <c r="M4963">
        <v>11</v>
      </c>
      <c r="N4963" t="s">
        <v>12</v>
      </c>
      <c r="O4963">
        <v>109</v>
      </c>
      <c r="P4963" t="str">
        <f>IF(Table1[[#This Row],[Survival_Time_Months]]&lt;12,"&lt;1 Year",IF(Table1[[#This Row],[Survival_Time_Months]]&lt;60,"1-5 Years","5+ Years"))</f>
        <v>5+ Years</v>
      </c>
      <c r="Q4963" t="s">
        <v>14</v>
      </c>
      <c r="R4963" t="b">
        <v>1</v>
      </c>
      <c r="S4963" t="s">
        <v>23</v>
      </c>
    </row>
    <row r="4964" spans="1:19" x14ac:dyDescent="0.35">
      <c r="A4964" t="s">
        <v>5009</v>
      </c>
      <c r="B4964">
        <v>50</v>
      </c>
      <c r="C4964" t="str">
        <f>IF(Table1[[#This Row],[Age]]&lt;=10,"Child",IF(Table1[[#This Row],[Age]]&lt;=20,"Teen", IF(Table1[[#This Row],[Age]]&lt;=40, "Young Adult",IF(Table1[[#This Row],[Age]]&lt;=60, "Middle Age","Old Age"))))</f>
        <v>Middle Age</v>
      </c>
      <c r="D4964" t="s">
        <v>5050</v>
      </c>
      <c r="E4964" t="s">
        <v>35</v>
      </c>
      <c r="F4964" t="s">
        <v>36</v>
      </c>
      <c r="G4964" s="2">
        <v>45492</v>
      </c>
      <c r="H4964" s="1">
        <f>YEAR(Table1[[#This Row],[Date_of_Diagnosis]])</f>
        <v>2024</v>
      </c>
      <c r="I4964" t="s">
        <v>42</v>
      </c>
      <c r="J4964" t="s">
        <v>2</v>
      </c>
      <c r="K4964" t="b">
        <v>0</v>
      </c>
      <c r="L4964">
        <v>51</v>
      </c>
      <c r="M4964">
        <v>16</v>
      </c>
      <c r="N4964" t="s">
        <v>9</v>
      </c>
      <c r="O4964">
        <v>63</v>
      </c>
      <c r="P4964" t="str">
        <f>IF(Table1[[#This Row],[Survival_Time_Months]]&lt;12,"&lt;1 Year",IF(Table1[[#This Row],[Survival_Time_Months]]&lt;60,"1-5 Years","5+ Years"))</f>
        <v>5+ Years</v>
      </c>
      <c r="Q4964" t="s">
        <v>10</v>
      </c>
      <c r="R4964" t="b">
        <v>1</v>
      </c>
      <c r="S4964" t="s">
        <v>13</v>
      </c>
    </row>
    <row r="4965" spans="1:19" x14ac:dyDescent="0.35">
      <c r="A4965" t="s">
        <v>5010</v>
      </c>
      <c r="B4965">
        <v>26</v>
      </c>
      <c r="C4965" t="str">
        <f>IF(Table1[[#This Row],[Age]]&lt;=10,"Child",IF(Table1[[#This Row],[Age]]&lt;=20,"Teen", IF(Table1[[#This Row],[Age]]&lt;=40, "Young Adult",IF(Table1[[#This Row],[Age]]&lt;=60, "Middle Age","Old Age"))))</f>
        <v>Young Adult</v>
      </c>
      <c r="D4965" t="s">
        <v>5049</v>
      </c>
      <c r="E4965" t="s">
        <v>35</v>
      </c>
      <c r="F4965" t="s">
        <v>36</v>
      </c>
      <c r="G4965" s="2">
        <v>45556</v>
      </c>
      <c r="H4965" s="1">
        <f>YEAR(Table1[[#This Row],[Date_of_Diagnosis]])</f>
        <v>2024</v>
      </c>
      <c r="I4965" t="s">
        <v>48</v>
      </c>
      <c r="J4965" t="s">
        <v>2</v>
      </c>
      <c r="K4965" t="b">
        <v>0</v>
      </c>
      <c r="L4965">
        <v>43</v>
      </c>
      <c r="M4965">
        <v>1</v>
      </c>
      <c r="N4965" t="s">
        <v>9</v>
      </c>
      <c r="O4965">
        <v>98</v>
      </c>
      <c r="P4965" t="str">
        <f>IF(Table1[[#This Row],[Survival_Time_Months]]&lt;12,"&lt;1 Year",IF(Table1[[#This Row],[Survival_Time_Months]]&lt;60,"1-5 Years","5+ Years"))</f>
        <v>5+ Years</v>
      </c>
      <c r="Q4965" t="s">
        <v>14</v>
      </c>
      <c r="R4965" t="b">
        <v>1</v>
      </c>
      <c r="S4965" t="s">
        <v>11</v>
      </c>
    </row>
    <row r="4966" spans="1:19" x14ac:dyDescent="0.35">
      <c r="A4966" t="s">
        <v>5011</v>
      </c>
      <c r="B4966">
        <v>86</v>
      </c>
      <c r="C4966" t="str">
        <f>IF(Table1[[#This Row],[Age]]&lt;=10,"Child",IF(Table1[[#This Row],[Age]]&lt;=20,"Teen", IF(Table1[[#This Row],[Age]]&lt;=40, "Young Adult",IF(Table1[[#This Row],[Age]]&lt;=60, "Middle Age","Old Age"))))</f>
        <v>Old Age</v>
      </c>
      <c r="D4966" t="s">
        <v>5050</v>
      </c>
      <c r="E4966" t="s">
        <v>47</v>
      </c>
      <c r="F4966" t="s">
        <v>36</v>
      </c>
      <c r="G4966" s="2">
        <v>45374</v>
      </c>
      <c r="H4966" s="1">
        <f>YEAR(Table1[[#This Row],[Date_of_Diagnosis]])</f>
        <v>2024</v>
      </c>
      <c r="I4966" t="s">
        <v>37</v>
      </c>
      <c r="J4966" t="s">
        <v>2</v>
      </c>
      <c r="K4966" t="b">
        <v>0</v>
      </c>
      <c r="L4966">
        <v>12</v>
      </c>
      <c r="M4966">
        <v>7</v>
      </c>
      <c r="N4966" t="s">
        <v>12</v>
      </c>
      <c r="O4966">
        <v>39</v>
      </c>
      <c r="P4966" t="str">
        <f>IF(Table1[[#This Row],[Survival_Time_Months]]&lt;12,"&lt;1 Year",IF(Table1[[#This Row],[Survival_Time_Months]]&lt;60,"1-5 Years","5+ Years"))</f>
        <v>1-5 Years</v>
      </c>
      <c r="Q4966" t="s">
        <v>14</v>
      </c>
      <c r="R4966" t="b">
        <v>1</v>
      </c>
      <c r="S4966" t="s">
        <v>21</v>
      </c>
    </row>
    <row r="4967" spans="1:19" x14ac:dyDescent="0.35">
      <c r="A4967" t="s">
        <v>5012</v>
      </c>
      <c r="B4967">
        <v>7</v>
      </c>
      <c r="C4967" t="str">
        <f>IF(Table1[[#This Row],[Age]]&lt;=10,"Child",IF(Table1[[#This Row],[Age]]&lt;=20,"Teen", IF(Table1[[#This Row],[Age]]&lt;=40, "Young Adult",IF(Table1[[#This Row],[Age]]&lt;=60, "Middle Age","Old Age"))))</f>
        <v>Child</v>
      </c>
      <c r="D4967" t="s">
        <v>40</v>
      </c>
      <c r="E4967" t="s">
        <v>50</v>
      </c>
      <c r="F4967" t="s">
        <v>44</v>
      </c>
      <c r="G4967" s="2">
        <v>44903</v>
      </c>
      <c r="H4967" s="1">
        <f>YEAR(Table1[[#This Row],[Date_of_Diagnosis]])</f>
        <v>2022</v>
      </c>
      <c r="I4967" t="s">
        <v>48</v>
      </c>
      <c r="J4967" t="s">
        <v>2</v>
      </c>
      <c r="K4967" t="b">
        <v>0</v>
      </c>
      <c r="L4967">
        <v>69</v>
      </c>
      <c r="M4967">
        <v>9</v>
      </c>
      <c r="N4967" t="s">
        <v>9</v>
      </c>
      <c r="O4967">
        <v>34</v>
      </c>
      <c r="P4967" t="str">
        <f>IF(Table1[[#This Row],[Survival_Time_Months]]&lt;12,"&lt;1 Year",IF(Table1[[#This Row],[Survival_Time_Months]]&lt;60,"1-5 Years","5+ Years"))</f>
        <v>1-5 Years</v>
      </c>
      <c r="Q4967" t="s">
        <v>10</v>
      </c>
      <c r="R4967" t="b">
        <v>0</v>
      </c>
      <c r="S4967" t="s">
        <v>19</v>
      </c>
    </row>
    <row r="4968" spans="1:19" x14ac:dyDescent="0.35">
      <c r="A4968" t="s">
        <v>5013</v>
      </c>
      <c r="B4968">
        <v>2</v>
      </c>
      <c r="C4968" t="str">
        <f>IF(Table1[[#This Row],[Age]]&lt;=10,"Child",IF(Table1[[#This Row],[Age]]&lt;=20,"Teen", IF(Table1[[#This Row],[Age]]&lt;=40, "Young Adult",IF(Table1[[#This Row],[Age]]&lt;=60, "Middle Age","Old Age"))))</f>
        <v>Child</v>
      </c>
      <c r="D4968" t="s">
        <v>5049</v>
      </c>
      <c r="E4968" t="s">
        <v>47</v>
      </c>
      <c r="F4968" t="s">
        <v>44</v>
      </c>
      <c r="G4968" s="2">
        <v>43662</v>
      </c>
      <c r="H4968" s="1">
        <f>YEAR(Table1[[#This Row],[Date_of_Diagnosis]])</f>
        <v>2019</v>
      </c>
      <c r="I4968" t="s">
        <v>37</v>
      </c>
      <c r="J4968" t="s">
        <v>45</v>
      </c>
      <c r="K4968" t="b">
        <v>0</v>
      </c>
      <c r="L4968">
        <v>16</v>
      </c>
      <c r="M4968">
        <v>1</v>
      </c>
      <c r="N4968" t="s">
        <v>15</v>
      </c>
      <c r="O4968">
        <v>45</v>
      </c>
      <c r="P4968" t="str">
        <f>IF(Table1[[#This Row],[Survival_Time_Months]]&lt;12,"&lt;1 Year",IF(Table1[[#This Row],[Survival_Time_Months]]&lt;60,"1-5 Years","5+ Years"))</f>
        <v>1-5 Years</v>
      </c>
      <c r="Q4968" t="s">
        <v>14</v>
      </c>
      <c r="R4968" t="b">
        <v>0</v>
      </c>
      <c r="S4968" t="s">
        <v>11</v>
      </c>
    </row>
    <row r="4969" spans="1:19" x14ac:dyDescent="0.35">
      <c r="A4969" t="s">
        <v>5014</v>
      </c>
      <c r="B4969">
        <v>38</v>
      </c>
      <c r="C4969" t="str">
        <f>IF(Table1[[#This Row],[Age]]&lt;=10,"Child",IF(Table1[[#This Row],[Age]]&lt;=20,"Teen", IF(Table1[[#This Row],[Age]]&lt;=40, "Young Adult",IF(Table1[[#This Row],[Age]]&lt;=60, "Middle Age","Old Age"))))</f>
        <v>Young Adult</v>
      </c>
      <c r="D4969" t="s">
        <v>5050</v>
      </c>
      <c r="E4969" t="s">
        <v>47</v>
      </c>
      <c r="F4969" t="s">
        <v>41</v>
      </c>
      <c r="G4969" s="2">
        <v>45543</v>
      </c>
      <c r="H4969" s="1">
        <f>YEAR(Table1[[#This Row],[Date_of_Diagnosis]])</f>
        <v>2024</v>
      </c>
      <c r="I4969" t="s">
        <v>37</v>
      </c>
      <c r="J4969" t="s">
        <v>2</v>
      </c>
      <c r="K4969" t="b">
        <v>0</v>
      </c>
      <c r="L4969">
        <v>30</v>
      </c>
      <c r="M4969">
        <v>18</v>
      </c>
      <c r="N4969" t="s">
        <v>12</v>
      </c>
      <c r="O4969">
        <v>110</v>
      </c>
      <c r="P4969" t="str">
        <f>IF(Table1[[#This Row],[Survival_Time_Months]]&lt;12,"&lt;1 Year",IF(Table1[[#This Row],[Survival_Time_Months]]&lt;60,"1-5 Years","5+ Years"))</f>
        <v>5+ Years</v>
      </c>
      <c r="Q4969" t="s">
        <v>14</v>
      </c>
      <c r="R4969" t="b">
        <v>1</v>
      </c>
      <c r="S4969" t="s">
        <v>11</v>
      </c>
    </row>
    <row r="4970" spans="1:19" x14ac:dyDescent="0.35">
      <c r="A4970" t="s">
        <v>5015</v>
      </c>
      <c r="B4970">
        <v>73</v>
      </c>
      <c r="C4970" t="str">
        <f>IF(Table1[[#This Row],[Age]]&lt;=10,"Child",IF(Table1[[#This Row],[Age]]&lt;=20,"Teen", IF(Table1[[#This Row],[Age]]&lt;=40, "Young Adult",IF(Table1[[#This Row],[Age]]&lt;=60, "Middle Age","Old Age"))))</f>
        <v>Old Age</v>
      </c>
      <c r="D4970" t="s">
        <v>5050</v>
      </c>
      <c r="E4970" t="s">
        <v>47</v>
      </c>
      <c r="F4970" t="s">
        <v>44</v>
      </c>
      <c r="G4970" s="2">
        <v>43467</v>
      </c>
      <c r="H4970" s="1">
        <f>YEAR(Table1[[#This Row],[Date_of_Diagnosis]])</f>
        <v>2019</v>
      </c>
      <c r="I4970" t="s">
        <v>51</v>
      </c>
      <c r="J4970" t="s">
        <v>38</v>
      </c>
      <c r="K4970" t="b">
        <v>0</v>
      </c>
      <c r="L4970">
        <v>44</v>
      </c>
      <c r="M4970">
        <v>20</v>
      </c>
      <c r="N4970" t="s">
        <v>12</v>
      </c>
      <c r="O4970">
        <v>41</v>
      </c>
      <c r="P4970" t="str">
        <f>IF(Table1[[#This Row],[Survival_Time_Months]]&lt;12,"&lt;1 Year",IF(Table1[[#This Row],[Survival_Time_Months]]&lt;60,"1-5 Years","5+ Years"))</f>
        <v>1-5 Years</v>
      </c>
      <c r="Q4970" t="s">
        <v>14</v>
      </c>
      <c r="R4970" t="b">
        <v>0</v>
      </c>
      <c r="S4970" t="s">
        <v>23</v>
      </c>
    </row>
    <row r="4971" spans="1:19" x14ac:dyDescent="0.35">
      <c r="A4971" t="s">
        <v>5016</v>
      </c>
      <c r="B4971">
        <v>81</v>
      </c>
      <c r="C4971" t="str">
        <f>IF(Table1[[#This Row],[Age]]&lt;=10,"Child",IF(Table1[[#This Row],[Age]]&lt;=20,"Teen", IF(Table1[[#This Row],[Age]]&lt;=40, "Young Adult",IF(Table1[[#This Row],[Age]]&lt;=60, "Middle Age","Old Age"))))</f>
        <v>Old Age</v>
      </c>
      <c r="D4971" t="s">
        <v>40</v>
      </c>
      <c r="E4971" t="s">
        <v>35</v>
      </c>
      <c r="F4971" t="s">
        <v>41</v>
      </c>
      <c r="G4971" s="2">
        <v>45417</v>
      </c>
      <c r="H4971" s="1">
        <f>YEAR(Table1[[#This Row],[Date_of_Diagnosis]])</f>
        <v>2024</v>
      </c>
      <c r="I4971" t="s">
        <v>37</v>
      </c>
      <c r="J4971" t="s">
        <v>2</v>
      </c>
      <c r="K4971" t="b">
        <v>1</v>
      </c>
      <c r="L4971">
        <v>2</v>
      </c>
      <c r="M4971">
        <v>17</v>
      </c>
      <c r="N4971" t="s">
        <v>15</v>
      </c>
      <c r="O4971">
        <v>93</v>
      </c>
      <c r="P4971" t="str">
        <f>IF(Table1[[#This Row],[Survival_Time_Months]]&lt;12,"&lt;1 Year",IF(Table1[[#This Row],[Survival_Time_Months]]&lt;60,"1-5 Years","5+ Years"))</f>
        <v>5+ Years</v>
      </c>
      <c r="Q4971" t="s">
        <v>14</v>
      </c>
      <c r="R4971" t="b">
        <v>0</v>
      </c>
      <c r="S4971" t="s">
        <v>20</v>
      </c>
    </row>
    <row r="4972" spans="1:19" x14ac:dyDescent="0.35">
      <c r="A4972" t="s">
        <v>5017</v>
      </c>
      <c r="B4972">
        <v>19</v>
      </c>
      <c r="C4972" t="str">
        <f>IF(Table1[[#This Row],[Age]]&lt;=10,"Child",IF(Table1[[#This Row],[Age]]&lt;=20,"Teen", IF(Table1[[#This Row],[Age]]&lt;=40, "Young Adult",IF(Table1[[#This Row],[Age]]&lt;=60, "Middle Age","Old Age"))))</f>
        <v>Teen</v>
      </c>
      <c r="D4972" t="s">
        <v>5050</v>
      </c>
      <c r="E4972" t="s">
        <v>35</v>
      </c>
      <c r="F4972" t="s">
        <v>41</v>
      </c>
      <c r="G4972" s="2">
        <v>44547</v>
      </c>
      <c r="H4972" s="1">
        <f>YEAR(Table1[[#This Row],[Date_of_Diagnosis]])</f>
        <v>2021</v>
      </c>
      <c r="I4972" t="s">
        <v>37</v>
      </c>
      <c r="J4972" t="s">
        <v>45</v>
      </c>
      <c r="K4972" t="b">
        <v>0</v>
      </c>
      <c r="L4972">
        <v>52</v>
      </c>
      <c r="M4972">
        <v>4</v>
      </c>
      <c r="N4972" t="s">
        <v>12</v>
      </c>
      <c r="O4972">
        <v>16</v>
      </c>
      <c r="P4972" t="str">
        <f>IF(Table1[[#This Row],[Survival_Time_Months]]&lt;12,"&lt;1 Year",IF(Table1[[#This Row],[Survival_Time_Months]]&lt;60,"1-5 Years","5+ Years"))</f>
        <v>1-5 Years</v>
      </c>
      <c r="Q4972" t="s">
        <v>10</v>
      </c>
      <c r="R4972" t="b">
        <v>0</v>
      </c>
      <c r="S4972" t="s">
        <v>21</v>
      </c>
    </row>
    <row r="4973" spans="1:19" x14ac:dyDescent="0.35">
      <c r="A4973" t="s">
        <v>5018</v>
      </c>
      <c r="B4973">
        <v>60</v>
      </c>
      <c r="C4973" t="str">
        <f>IF(Table1[[#This Row],[Age]]&lt;=10,"Child",IF(Table1[[#This Row],[Age]]&lt;=20,"Teen", IF(Table1[[#This Row],[Age]]&lt;=40, "Young Adult",IF(Table1[[#This Row],[Age]]&lt;=60, "Middle Age","Old Age"))))</f>
        <v>Middle Age</v>
      </c>
      <c r="D4973" t="s">
        <v>40</v>
      </c>
      <c r="E4973" t="s">
        <v>47</v>
      </c>
      <c r="F4973" t="s">
        <v>44</v>
      </c>
      <c r="G4973" s="2">
        <v>43914</v>
      </c>
      <c r="H4973" s="1">
        <f>YEAR(Table1[[#This Row],[Date_of_Diagnosis]])</f>
        <v>2020</v>
      </c>
      <c r="I4973" t="s">
        <v>37</v>
      </c>
      <c r="J4973" t="s">
        <v>2</v>
      </c>
      <c r="K4973" t="b">
        <v>1</v>
      </c>
      <c r="L4973">
        <v>38</v>
      </c>
      <c r="M4973">
        <v>11</v>
      </c>
      <c r="N4973" t="s">
        <v>15</v>
      </c>
      <c r="O4973">
        <v>50</v>
      </c>
      <c r="P4973" t="str">
        <f>IF(Table1[[#This Row],[Survival_Time_Months]]&lt;12,"&lt;1 Year",IF(Table1[[#This Row],[Survival_Time_Months]]&lt;60,"1-5 Years","5+ Years"))</f>
        <v>1-5 Years</v>
      </c>
      <c r="Q4973" t="s">
        <v>10</v>
      </c>
      <c r="R4973" t="b">
        <v>1</v>
      </c>
      <c r="S4973" t="s">
        <v>21</v>
      </c>
    </row>
    <row r="4974" spans="1:19" x14ac:dyDescent="0.35">
      <c r="A4974" t="s">
        <v>5019</v>
      </c>
      <c r="B4974">
        <v>75</v>
      </c>
      <c r="C4974" t="str">
        <f>IF(Table1[[#This Row],[Age]]&lt;=10,"Child",IF(Table1[[#This Row],[Age]]&lt;=20,"Teen", IF(Table1[[#This Row],[Age]]&lt;=40, "Young Adult",IF(Table1[[#This Row],[Age]]&lt;=60, "Middle Age","Old Age"))))</f>
        <v>Old Age</v>
      </c>
      <c r="D4974" t="s">
        <v>40</v>
      </c>
      <c r="E4974" t="s">
        <v>50</v>
      </c>
      <c r="F4974" t="s">
        <v>44</v>
      </c>
      <c r="G4974" s="2">
        <v>43603</v>
      </c>
      <c r="H4974" s="1">
        <f>YEAR(Table1[[#This Row],[Date_of_Diagnosis]])</f>
        <v>2019</v>
      </c>
      <c r="I4974" t="s">
        <v>37</v>
      </c>
      <c r="J4974" t="s">
        <v>45</v>
      </c>
      <c r="K4974" t="b">
        <v>1</v>
      </c>
      <c r="L4974">
        <v>30</v>
      </c>
      <c r="M4974">
        <v>13</v>
      </c>
      <c r="N4974" t="s">
        <v>9</v>
      </c>
      <c r="O4974">
        <v>28</v>
      </c>
      <c r="P4974" t="str">
        <f>IF(Table1[[#This Row],[Survival_Time_Months]]&lt;12,"&lt;1 Year",IF(Table1[[#This Row],[Survival_Time_Months]]&lt;60,"1-5 Years","5+ Years"))</f>
        <v>1-5 Years</v>
      </c>
      <c r="Q4974" t="s">
        <v>14</v>
      </c>
      <c r="R4974" t="b">
        <v>0</v>
      </c>
      <c r="S4974" t="s">
        <v>20</v>
      </c>
    </row>
    <row r="4975" spans="1:19" x14ac:dyDescent="0.35">
      <c r="A4975" t="s">
        <v>5020</v>
      </c>
      <c r="B4975">
        <v>70</v>
      </c>
      <c r="C4975" t="str">
        <f>IF(Table1[[#This Row],[Age]]&lt;=10,"Child",IF(Table1[[#This Row],[Age]]&lt;=20,"Teen", IF(Table1[[#This Row],[Age]]&lt;=40, "Young Adult",IF(Table1[[#This Row],[Age]]&lt;=60, "Middle Age","Old Age"))))</f>
        <v>Old Age</v>
      </c>
      <c r="D4975" t="s">
        <v>5049</v>
      </c>
      <c r="E4975" t="s">
        <v>47</v>
      </c>
      <c r="F4975" t="s">
        <v>36</v>
      </c>
      <c r="G4975" s="2">
        <v>44682</v>
      </c>
      <c r="H4975" s="1">
        <f>YEAR(Table1[[#This Row],[Date_of_Diagnosis]])</f>
        <v>2022</v>
      </c>
      <c r="I4975" t="s">
        <v>48</v>
      </c>
      <c r="J4975" t="s">
        <v>2</v>
      </c>
      <c r="K4975" t="b">
        <v>0</v>
      </c>
      <c r="L4975">
        <v>9</v>
      </c>
      <c r="M4975">
        <v>20</v>
      </c>
      <c r="N4975" t="s">
        <v>12</v>
      </c>
      <c r="O4975">
        <v>23</v>
      </c>
      <c r="P4975" t="str">
        <f>IF(Table1[[#This Row],[Survival_Time_Months]]&lt;12,"&lt;1 Year",IF(Table1[[#This Row],[Survival_Time_Months]]&lt;60,"1-5 Years","5+ Years"))</f>
        <v>1-5 Years</v>
      </c>
      <c r="Q4975" t="s">
        <v>10</v>
      </c>
      <c r="R4975" t="b">
        <v>0</v>
      </c>
      <c r="S4975" t="s">
        <v>23</v>
      </c>
    </row>
    <row r="4976" spans="1:19" x14ac:dyDescent="0.35">
      <c r="A4976" t="s">
        <v>5021</v>
      </c>
      <c r="B4976">
        <v>78</v>
      </c>
      <c r="C4976" t="str">
        <f>IF(Table1[[#This Row],[Age]]&lt;=10,"Child",IF(Table1[[#This Row],[Age]]&lt;=20,"Teen", IF(Table1[[#This Row],[Age]]&lt;=40, "Young Adult",IF(Table1[[#This Row],[Age]]&lt;=60, "Middle Age","Old Age"))))</f>
        <v>Old Age</v>
      </c>
      <c r="D4976" t="s">
        <v>40</v>
      </c>
      <c r="E4976" t="s">
        <v>50</v>
      </c>
      <c r="F4976" t="s">
        <v>36</v>
      </c>
      <c r="G4976" s="2">
        <v>45587</v>
      </c>
      <c r="H4976" s="1">
        <f>YEAR(Table1[[#This Row],[Date_of_Diagnosis]])</f>
        <v>2024</v>
      </c>
      <c r="I4976" t="s">
        <v>37</v>
      </c>
      <c r="J4976" t="s">
        <v>38</v>
      </c>
      <c r="K4976" t="b">
        <v>1</v>
      </c>
      <c r="L4976">
        <v>51</v>
      </c>
      <c r="M4976">
        <v>8</v>
      </c>
      <c r="N4976" t="s">
        <v>12</v>
      </c>
      <c r="O4976">
        <v>85</v>
      </c>
      <c r="P4976" t="str">
        <f>IF(Table1[[#This Row],[Survival_Time_Months]]&lt;12,"&lt;1 Year",IF(Table1[[#This Row],[Survival_Time_Months]]&lt;60,"1-5 Years","5+ Years"))</f>
        <v>5+ Years</v>
      </c>
      <c r="Q4976" t="s">
        <v>14</v>
      </c>
      <c r="R4976" t="b">
        <v>1</v>
      </c>
      <c r="S4976" t="s">
        <v>16</v>
      </c>
    </row>
    <row r="4977" spans="1:19" x14ac:dyDescent="0.35">
      <c r="A4977" t="s">
        <v>5022</v>
      </c>
      <c r="B4977">
        <v>3</v>
      </c>
      <c r="C4977" t="str">
        <f>IF(Table1[[#This Row],[Age]]&lt;=10,"Child",IF(Table1[[#This Row],[Age]]&lt;=20,"Teen", IF(Table1[[#This Row],[Age]]&lt;=40, "Young Adult",IF(Table1[[#This Row],[Age]]&lt;=60, "Middle Age","Old Age"))))</f>
        <v>Child</v>
      </c>
      <c r="D4977" t="s">
        <v>5049</v>
      </c>
      <c r="E4977" t="s">
        <v>50</v>
      </c>
      <c r="F4977" t="s">
        <v>44</v>
      </c>
      <c r="G4977" s="2">
        <v>45600</v>
      </c>
      <c r="H4977" s="1">
        <f>YEAR(Table1[[#This Row],[Date_of_Diagnosis]])</f>
        <v>2024</v>
      </c>
      <c r="I4977" t="s">
        <v>37</v>
      </c>
      <c r="J4977" t="s">
        <v>38</v>
      </c>
      <c r="K4977" t="b">
        <v>1</v>
      </c>
      <c r="L4977">
        <v>18</v>
      </c>
      <c r="M4977">
        <v>13</v>
      </c>
      <c r="N4977" t="s">
        <v>12</v>
      </c>
      <c r="O4977">
        <v>16</v>
      </c>
      <c r="P4977" t="str">
        <f>IF(Table1[[#This Row],[Survival_Time_Months]]&lt;12,"&lt;1 Year",IF(Table1[[#This Row],[Survival_Time_Months]]&lt;60,"1-5 Years","5+ Years"))</f>
        <v>1-5 Years</v>
      </c>
      <c r="Q4977" t="s">
        <v>10</v>
      </c>
      <c r="R4977" t="b">
        <v>0</v>
      </c>
      <c r="S4977" t="s">
        <v>18</v>
      </c>
    </row>
    <row r="4978" spans="1:19" x14ac:dyDescent="0.35">
      <c r="A4978" t="s">
        <v>5023</v>
      </c>
      <c r="B4978">
        <v>4</v>
      </c>
      <c r="C4978" t="str">
        <f>IF(Table1[[#This Row],[Age]]&lt;=10,"Child",IF(Table1[[#This Row],[Age]]&lt;=20,"Teen", IF(Table1[[#This Row],[Age]]&lt;=40, "Young Adult",IF(Table1[[#This Row],[Age]]&lt;=60, "Middle Age","Old Age"))))</f>
        <v>Child</v>
      </c>
      <c r="D4978" t="s">
        <v>5050</v>
      </c>
      <c r="E4978" t="s">
        <v>47</v>
      </c>
      <c r="F4978" t="s">
        <v>36</v>
      </c>
      <c r="G4978" s="2">
        <v>43546</v>
      </c>
      <c r="H4978" s="1">
        <f>YEAR(Table1[[#This Row],[Date_of_Diagnosis]])</f>
        <v>2019</v>
      </c>
      <c r="I4978" t="s">
        <v>37</v>
      </c>
      <c r="J4978" t="s">
        <v>38</v>
      </c>
      <c r="K4978" t="b">
        <v>1</v>
      </c>
      <c r="L4978">
        <v>61</v>
      </c>
      <c r="M4978">
        <v>4</v>
      </c>
      <c r="N4978" t="s">
        <v>9</v>
      </c>
      <c r="O4978">
        <v>108</v>
      </c>
      <c r="P4978" t="str">
        <f>IF(Table1[[#This Row],[Survival_Time_Months]]&lt;12,"&lt;1 Year",IF(Table1[[#This Row],[Survival_Time_Months]]&lt;60,"1-5 Years","5+ Years"))</f>
        <v>5+ Years</v>
      </c>
      <c r="Q4978" t="s">
        <v>14</v>
      </c>
      <c r="R4978" t="b">
        <v>0</v>
      </c>
      <c r="S4978" t="s">
        <v>11</v>
      </c>
    </row>
    <row r="4979" spans="1:19" x14ac:dyDescent="0.35">
      <c r="A4979" t="s">
        <v>5024</v>
      </c>
      <c r="B4979">
        <v>18</v>
      </c>
      <c r="C4979" t="str">
        <f>IF(Table1[[#This Row],[Age]]&lt;=10,"Child",IF(Table1[[#This Row],[Age]]&lt;=20,"Teen", IF(Table1[[#This Row],[Age]]&lt;=40, "Young Adult",IF(Table1[[#This Row],[Age]]&lt;=60, "Middle Age","Old Age"))))</f>
        <v>Teen</v>
      </c>
      <c r="D4979" t="s">
        <v>5049</v>
      </c>
      <c r="E4979" t="s">
        <v>47</v>
      </c>
      <c r="F4979" t="s">
        <v>44</v>
      </c>
      <c r="G4979" s="2">
        <v>44209</v>
      </c>
      <c r="H4979" s="1">
        <f>YEAR(Table1[[#This Row],[Date_of_Diagnosis]])</f>
        <v>2021</v>
      </c>
      <c r="I4979" t="s">
        <v>48</v>
      </c>
      <c r="J4979" t="s">
        <v>2</v>
      </c>
      <c r="K4979" t="b">
        <v>0</v>
      </c>
      <c r="L4979">
        <v>9</v>
      </c>
      <c r="M4979">
        <v>4</v>
      </c>
      <c r="N4979" t="s">
        <v>9</v>
      </c>
      <c r="O4979">
        <v>7</v>
      </c>
      <c r="P4979" t="str">
        <f>IF(Table1[[#This Row],[Survival_Time_Months]]&lt;12,"&lt;1 Year",IF(Table1[[#This Row],[Survival_Time_Months]]&lt;60,"1-5 Years","5+ Years"))</f>
        <v>&lt;1 Year</v>
      </c>
      <c r="Q4979" t="s">
        <v>10</v>
      </c>
      <c r="R4979" t="b">
        <v>1</v>
      </c>
      <c r="S4979" t="s">
        <v>11</v>
      </c>
    </row>
    <row r="4980" spans="1:19" x14ac:dyDescent="0.35">
      <c r="A4980" t="s">
        <v>5025</v>
      </c>
      <c r="B4980">
        <v>67</v>
      </c>
      <c r="C4980" t="str">
        <f>IF(Table1[[#This Row],[Age]]&lt;=10,"Child",IF(Table1[[#This Row],[Age]]&lt;=20,"Teen", IF(Table1[[#This Row],[Age]]&lt;=40, "Young Adult",IF(Table1[[#This Row],[Age]]&lt;=60, "Middle Age","Old Age"))))</f>
        <v>Old Age</v>
      </c>
      <c r="D4980" t="s">
        <v>40</v>
      </c>
      <c r="E4980" t="s">
        <v>35</v>
      </c>
      <c r="F4980" t="s">
        <v>36</v>
      </c>
      <c r="G4980" s="2">
        <v>43806</v>
      </c>
      <c r="H4980" s="1">
        <f>YEAR(Table1[[#This Row],[Date_of_Diagnosis]])</f>
        <v>2019</v>
      </c>
      <c r="I4980" t="s">
        <v>37</v>
      </c>
      <c r="J4980" t="s">
        <v>38</v>
      </c>
      <c r="K4980" t="b">
        <v>1</v>
      </c>
      <c r="L4980">
        <v>10</v>
      </c>
      <c r="M4980">
        <v>5</v>
      </c>
      <c r="N4980" t="s">
        <v>15</v>
      </c>
      <c r="O4980">
        <v>59</v>
      </c>
      <c r="P4980" t="str">
        <f>IF(Table1[[#This Row],[Survival_Time_Months]]&lt;12,"&lt;1 Year",IF(Table1[[#This Row],[Survival_Time_Months]]&lt;60,"1-5 Years","5+ Years"))</f>
        <v>1-5 Years</v>
      </c>
      <c r="Q4980" t="s">
        <v>14</v>
      </c>
      <c r="R4980" t="b">
        <v>0</v>
      </c>
      <c r="S4980" t="s">
        <v>23</v>
      </c>
    </row>
    <row r="4981" spans="1:19" x14ac:dyDescent="0.35">
      <c r="A4981" t="s">
        <v>5026</v>
      </c>
      <c r="B4981">
        <v>46</v>
      </c>
      <c r="C4981" t="str">
        <f>IF(Table1[[#This Row],[Age]]&lt;=10,"Child",IF(Table1[[#This Row],[Age]]&lt;=20,"Teen", IF(Table1[[#This Row],[Age]]&lt;=40, "Young Adult",IF(Table1[[#This Row],[Age]]&lt;=60, "Middle Age","Old Age"))))</f>
        <v>Middle Age</v>
      </c>
      <c r="D4981" t="s">
        <v>5049</v>
      </c>
      <c r="E4981" t="s">
        <v>47</v>
      </c>
      <c r="F4981" t="s">
        <v>44</v>
      </c>
      <c r="G4981" s="2">
        <v>45021</v>
      </c>
      <c r="H4981" s="1">
        <f>YEAR(Table1[[#This Row],[Date_of_Diagnosis]])</f>
        <v>2023</v>
      </c>
      <c r="I4981" t="s">
        <v>51</v>
      </c>
      <c r="J4981" t="s">
        <v>2</v>
      </c>
      <c r="K4981" t="b">
        <v>1</v>
      </c>
      <c r="L4981">
        <v>35</v>
      </c>
      <c r="M4981">
        <v>15</v>
      </c>
      <c r="N4981" t="s">
        <v>12</v>
      </c>
      <c r="O4981">
        <v>25</v>
      </c>
      <c r="P4981" t="str">
        <f>IF(Table1[[#This Row],[Survival_Time_Months]]&lt;12,"&lt;1 Year",IF(Table1[[#This Row],[Survival_Time_Months]]&lt;60,"1-5 Years","5+ Years"))</f>
        <v>1-5 Years</v>
      </c>
      <c r="Q4981" t="s">
        <v>14</v>
      </c>
      <c r="R4981" t="b">
        <v>0</v>
      </c>
      <c r="S4981" t="s">
        <v>11</v>
      </c>
    </row>
    <row r="4982" spans="1:19" x14ac:dyDescent="0.35">
      <c r="A4982" t="s">
        <v>5027</v>
      </c>
      <c r="B4982">
        <v>14</v>
      </c>
      <c r="C4982" t="str">
        <f>IF(Table1[[#This Row],[Age]]&lt;=10,"Child",IF(Table1[[#This Row],[Age]]&lt;=20,"Teen", IF(Table1[[#This Row],[Age]]&lt;=40, "Young Adult",IF(Table1[[#This Row],[Age]]&lt;=60, "Middle Age","Old Age"))))</f>
        <v>Teen</v>
      </c>
      <c r="D4982" t="s">
        <v>5049</v>
      </c>
      <c r="E4982" t="s">
        <v>50</v>
      </c>
      <c r="F4982" t="s">
        <v>41</v>
      </c>
      <c r="G4982" s="2">
        <v>45563</v>
      </c>
      <c r="H4982" s="1">
        <f>YEAR(Table1[[#This Row],[Date_of_Diagnosis]])</f>
        <v>2024</v>
      </c>
      <c r="I4982" t="s">
        <v>48</v>
      </c>
      <c r="J4982" t="s">
        <v>38</v>
      </c>
      <c r="K4982" t="b">
        <v>0</v>
      </c>
      <c r="L4982">
        <v>29</v>
      </c>
      <c r="M4982">
        <v>10</v>
      </c>
      <c r="N4982" t="s">
        <v>12</v>
      </c>
      <c r="O4982">
        <v>88</v>
      </c>
      <c r="P4982" t="str">
        <f>IF(Table1[[#This Row],[Survival_Time_Months]]&lt;12,"&lt;1 Year",IF(Table1[[#This Row],[Survival_Time_Months]]&lt;60,"1-5 Years","5+ Years"))</f>
        <v>5+ Years</v>
      </c>
      <c r="Q4982" t="s">
        <v>10</v>
      </c>
      <c r="R4982" t="b">
        <v>1</v>
      </c>
      <c r="S4982" t="s">
        <v>18</v>
      </c>
    </row>
    <row r="4983" spans="1:19" x14ac:dyDescent="0.35">
      <c r="A4983" t="s">
        <v>5028</v>
      </c>
      <c r="B4983">
        <v>6</v>
      </c>
      <c r="C4983" t="str">
        <f>IF(Table1[[#This Row],[Age]]&lt;=10,"Child",IF(Table1[[#This Row],[Age]]&lt;=20,"Teen", IF(Table1[[#This Row],[Age]]&lt;=40, "Young Adult",IF(Table1[[#This Row],[Age]]&lt;=60, "Middle Age","Old Age"))))</f>
        <v>Child</v>
      </c>
      <c r="D4983" t="s">
        <v>5050</v>
      </c>
      <c r="E4983" t="s">
        <v>50</v>
      </c>
      <c r="F4983" t="s">
        <v>44</v>
      </c>
      <c r="G4983" s="2">
        <v>44160</v>
      </c>
      <c r="H4983" s="1">
        <f>YEAR(Table1[[#This Row],[Date_of_Diagnosis]])</f>
        <v>2020</v>
      </c>
      <c r="I4983" t="s">
        <v>37</v>
      </c>
      <c r="J4983" t="s">
        <v>45</v>
      </c>
      <c r="K4983" t="b">
        <v>1</v>
      </c>
      <c r="L4983">
        <v>47</v>
      </c>
      <c r="M4983">
        <v>6</v>
      </c>
      <c r="N4983" t="s">
        <v>9</v>
      </c>
      <c r="O4983">
        <v>12</v>
      </c>
      <c r="P4983" t="str">
        <f>IF(Table1[[#This Row],[Survival_Time_Months]]&lt;12,"&lt;1 Year",IF(Table1[[#This Row],[Survival_Time_Months]]&lt;60,"1-5 Years","5+ Years"))</f>
        <v>1-5 Years</v>
      </c>
      <c r="Q4983" t="s">
        <v>14</v>
      </c>
      <c r="R4983" t="b">
        <v>1</v>
      </c>
      <c r="S4983" t="s">
        <v>11</v>
      </c>
    </row>
    <row r="4984" spans="1:19" x14ac:dyDescent="0.35">
      <c r="A4984" t="s">
        <v>5029</v>
      </c>
      <c r="B4984">
        <v>20</v>
      </c>
      <c r="C4984" t="str">
        <f>IF(Table1[[#This Row],[Age]]&lt;=10,"Child",IF(Table1[[#This Row],[Age]]&lt;=20,"Teen", IF(Table1[[#This Row],[Age]]&lt;=40, "Young Adult",IF(Table1[[#This Row],[Age]]&lt;=60, "Middle Age","Old Age"))))</f>
        <v>Teen</v>
      </c>
      <c r="D4984" t="s">
        <v>5049</v>
      </c>
      <c r="E4984" t="s">
        <v>50</v>
      </c>
      <c r="F4984" t="s">
        <v>41</v>
      </c>
      <c r="G4984" s="2">
        <v>43675</v>
      </c>
      <c r="H4984" s="1">
        <f>YEAR(Table1[[#This Row],[Date_of_Diagnosis]])</f>
        <v>2019</v>
      </c>
      <c r="I4984" t="s">
        <v>42</v>
      </c>
      <c r="J4984" t="s">
        <v>45</v>
      </c>
      <c r="K4984" t="b">
        <v>1</v>
      </c>
      <c r="L4984">
        <v>22</v>
      </c>
      <c r="M4984">
        <v>1</v>
      </c>
      <c r="N4984" t="s">
        <v>15</v>
      </c>
      <c r="O4984">
        <v>1</v>
      </c>
      <c r="P4984" t="str">
        <f>IF(Table1[[#This Row],[Survival_Time_Months]]&lt;12,"&lt;1 Year",IF(Table1[[#This Row],[Survival_Time_Months]]&lt;60,"1-5 Years","5+ Years"))</f>
        <v>&lt;1 Year</v>
      </c>
      <c r="Q4984" t="s">
        <v>14</v>
      </c>
      <c r="R4984" t="b">
        <v>1</v>
      </c>
      <c r="S4984" t="s">
        <v>16</v>
      </c>
    </row>
    <row r="4985" spans="1:19" x14ac:dyDescent="0.35">
      <c r="A4985" t="s">
        <v>5030</v>
      </c>
      <c r="B4985">
        <v>90</v>
      </c>
      <c r="C4985" t="str">
        <f>IF(Table1[[#This Row],[Age]]&lt;=10,"Child",IF(Table1[[#This Row],[Age]]&lt;=20,"Teen", IF(Table1[[#This Row],[Age]]&lt;=40, "Young Adult",IF(Table1[[#This Row],[Age]]&lt;=60, "Middle Age","Old Age"))))</f>
        <v>Old Age</v>
      </c>
      <c r="D4985" t="s">
        <v>5049</v>
      </c>
      <c r="E4985" t="s">
        <v>47</v>
      </c>
      <c r="F4985" t="s">
        <v>36</v>
      </c>
      <c r="G4985" s="2">
        <v>44303</v>
      </c>
      <c r="H4985" s="1">
        <f>YEAR(Table1[[#This Row],[Date_of_Diagnosis]])</f>
        <v>2021</v>
      </c>
      <c r="I4985" t="s">
        <v>37</v>
      </c>
      <c r="J4985" t="s">
        <v>2</v>
      </c>
      <c r="K4985" t="b">
        <v>1</v>
      </c>
      <c r="L4985">
        <v>2</v>
      </c>
      <c r="M4985">
        <v>19</v>
      </c>
      <c r="N4985" t="s">
        <v>15</v>
      </c>
      <c r="O4985">
        <v>52</v>
      </c>
      <c r="P4985" t="str">
        <f>IF(Table1[[#This Row],[Survival_Time_Months]]&lt;12,"&lt;1 Year",IF(Table1[[#This Row],[Survival_Time_Months]]&lt;60,"1-5 Years","5+ Years"))</f>
        <v>1-5 Years</v>
      </c>
      <c r="Q4985" t="s">
        <v>10</v>
      </c>
      <c r="R4985" t="b">
        <v>1</v>
      </c>
      <c r="S4985" t="s">
        <v>20</v>
      </c>
    </row>
    <row r="4986" spans="1:19" x14ac:dyDescent="0.35">
      <c r="A4986" t="s">
        <v>5031</v>
      </c>
      <c r="B4986">
        <v>45</v>
      </c>
      <c r="C4986" t="str">
        <f>IF(Table1[[#This Row],[Age]]&lt;=10,"Child",IF(Table1[[#This Row],[Age]]&lt;=20,"Teen", IF(Table1[[#This Row],[Age]]&lt;=40, "Young Adult",IF(Table1[[#This Row],[Age]]&lt;=60, "Middle Age","Old Age"))))</f>
        <v>Middle Age</v>
      </c>
      <c r="D4986" t="s">
        <v>40</v>
      </c>
      <c r="E4986" t="s">
        <v>35</v>
      </c>
      <c r="F4986" t="s">
        <v>44</v>
      </c>
      <c r="G4986" s="2">
        <v>44453</v>
      </c>
      <c r="H4986" s="1">
        <f>YEAR(Table1[[#This Row],[Date_of_Diagnosis]])</f>
        <v>2021</v>
      </c>
      <c r="I4986" t="s">
        <v>48</v>
      </c>
      <c r="J4986" t="s">
        <v>45</v>
      </c>
      <c r="K4986" t="b">
        <v>1</v>
      </c>
      <c r="L4986">
        <v>47</v>
      </c>
      <c r="M4986">
        <v>0</v>
      </c>
      <c r="N4986" t="s">
        <v>9</v>
      </c>
      <c r="O4986">
        <v>54</v>
      </c>
      <c r="P4986" t="str">
        <f>IF(Table1[[#This Row],[Survival_Time_Months]]&lt;12,"&lt;1 Year",IF(Table1[[#This Row],[Survival_Time_Months]]&lt;60,"1-5 Years","5+ Years"))</f>
        <v>1-5 Years</v>
      </c>
      <c r="Q4986" t="s">
        <v>14</v>
      </c>
      <c r="R4986" t="b">
        <v>0</v>
      </c>
      <c r="S4986" t="s">
        <v>23</v>
      </c>
    </row>
    <row r="4987" spans="1:19" x14ac:dyDescent="0.35">
      <c r="A4987" t="s">
        <v>5032</v>
      </c>
      <c r="B4987">
        <v>13</v>
      </c>
      <c r="C4987" t="str">
        <f>IF(Table1[[#This Row],[Age]]&lt;=10,"Child",IF(Table1[[#This Row],[Age]]&lt;=20,"Teen", IF(Table1[[#This Row],[Age]]&lt;=40, "Young Adult",IF(Table1[[#This Row],[Age]]&lt;=60, "Middle Age","Old Age"))))</f>
        <v>Teen</v>
      </c>
      <c r="D4987" t="s">
        <v>5050</v>
      </c>
      <c r="E4987" t="s">
        <v>47</v>
      </c>
      <c r="F4987" t="s">
        <v>36</v>
      </c>
      <c r="G4987" s="2">
        <v>44557</v>
      </c>
      <c r="H4987" s="1">
        <f>YEAR(Table1[[#This Row],[Date_of_Diagnosis]])</f>
        <v>2021</v>
      </c>
      <c r="I4987" t="s">
        <v>37</v>
      </c>
      <c r="J4987" t="s">
        <v>45</v>
      </c>
      <c r="K4987" t="b">
        <v>0</v>
      </c>
      <c r="L4987">
        <v>32</v>
      </c>
      <c r="M4987">
        <v>4</v>
      </c>
      <c r="N4987" t="s">
        <v>9</v>
      </c>
      <c r="O4987">
        <v>53</v>
      </c>
      <c r="P4987" t="str">
        <f>IF(Table1[[#This Row],[Survival_Time_Months]]&lt;12,"&lt;1 Year",IF(Table1[[#This Row],[Survival_Time_Months]]&lt;60,"1-5 Years","5+ Years"))</f>
        <v>1-5 Years</v>
      </c>
      <c r="Q4987" t="s">
        <v>10</v>
      </c>
      <c r="R4987" t="b">
        <v>1</v>
      </c>
      <c r="S4987" t="s">
        <v>17</v>
      </c>
    </row>
    <row r="4988" spans="1:19" x14ac:dyDescent="0.35">
      <c r="A4988" t="s">
        <v>5033</v>
      </c>
      <c r="B4988">
        <v>50</v>
      </c>
      <c r="C4988" t="str">
        <f>IF(Table1[[#This Row],[Age]]&lt;=10,"Child",IF(Table1[[#This Row],[Age]]&lt;=20,"Teen", IF(Table1[[#This Row],[Age]]&lt;=40, "Young Adult",IF(Table1[[#This Row],[Age]]&lt;=60, "Middle Age","Old Age"))))</f>
        <v>Middle Age</v>
      </c>
      <c r="D4988" t="s">
        <v>40</v>
      </c>
      <c r="E4988" t="s">
        <v>50</v>
      </c>
      <c r="F4988" t="s">
        <v>44</v>
      </c>
      <c r="G4988" s="2">
        <v>44136</v>
      </c>
      <c r="H4988" s="1">
        <f>YEAR(Table1[[#This Row],[Date_of_Diagnosis]])</f>
        <v>2020</v>
      </c>
      <c r="I4988" t="s">
        <v>37</v>
      </c>
      <c r="J4988" t="s">
        <v>45</v>
      </c>
      <c r="K4988" t="b">
        <v>0</v>
      </c>
      <c r="L4988">
        <v>58</v>
      </c>
      <c r="M4988">
        <v>16</v>
      </c>
      <c r="N4988" t="s">
        <v>9</v>
      </c>
      <c r="O4988">
        <v>93</v>
      </c>
      <c r="P4988" t="str">
        <f>IF(Table1[[#This Row],[Survival_Time_Months]]&lt;12,"&lt;1 Year",IF(Table1[[#This Row],[Survival_Time_Months]]&lt;60,"1-5 Years","5+ Years"))</f>
        <v>5+ Years</v>
      </c>
      <c r="Q4988" t="s">
        <v>10</v>
      </c>
      <c r="R4988" t="b">
        <v>1</v>
      </c>
      <c r="S4988" t="s">
        <v>18</v>
      </c>
    </row>
    <row r="4989" spans="1:19" x14ac:dyDescent="0.35">
      <c r="A4989" t="s">
        <v>5034</v>
      </c>
      <c r="B4989">
        <v>30</v>
      </c>
      <c r="C4989" t="str">
        <f>IF(Table1[[#This Row],[Age]]&lt;=10,"Child",IF(Table1[[#This Row],[Age]]&lt;=20,"Teen", IF(Table1[[#This Row],[Age]]&lt;=40, "Young Adult",IF(Table1[[#This Row],[Age]]&lt;=60, "Middle Age","Old Age"))))</f>
        <v>Young Adult</v>
      </c>
      <c r="D4989" t="s">
        <v>40</v>
      </c>
      <c r="E4989" t="s">
        <v>35</v>
      </c>
      <c r="F4989" t="s">
        <v>41</v>
      </c>
      <c r="G4989" s="2">
        <v>45265</v>
      </c>
      <c r="H4989" s="1">
        <f>YEAR(Table1[[#This Row],[Date_of_Diagnosis]])</f>
        <v>2023</v>
      </c>
      <c r="I4989" t="s">
        <v>37</v>
      </c>
      <c r="J4989" t="s">
        <v>45</v>
      </c>
      <c r="K4989" t="b">
        <v>1</v>
      </c>
      <c r="L4989">
        <v>63</v>
      </c>
      <c r="M4989">
        <v>9</v>
      </c>
      <c r="N4989" t="s">
        <v>9</v>
      </c>
      <c r="O4989">
        <v>57</v>
      </c>
      <c r="P4989" t="str">
        <f>IF(Table1[[#This Row],[Survival_Time_Months]]&lt;12,"&lt;1 Year",IF(Table1[[#This Row],[Survival_Time_Months]]&lt;60,"1-5 Years","5+ Years"))</f>
        <v>1-5 Years</v>
      </c>
      <c r="Q4989" t="s">
        <v>10</v>
      </c>
      <c r="R4989" t="b">
        <v>0</v>
      </c>
      <c r="S4989" t="s">
        <v>20</v>
      </c>
    </row>
    <row r="4990" spans="1:19" x14ac:dyDescent="0.35">
      <c r="A4990" t="s">
        <v>5035</v>
      </c>
      <c r="B4990">
        <v>7</v>
      </c>
      <c r="C4990" t="str">
        <f>IF(Table1[[#This Row],[Age]]&lt;=10,"Child",IF(Table1[[#This Row],[Age]]&lt;=20,"Teen", IF(Table1[[#This Row],[Age]]&lt;=40, "Young Adult",IF(Table1[[#This Row],[Age]]&lt;=60, "Middle Age","Old Age"))))</f>
        <v>Child</v>
      </c>
      <c r="D4990" t="s">
        <v>5049</v>
      </c>
      <c r="E4990" t="s">
        <v>35</v>
      </c>
      <c r="F4990" t="s">
        <v>36</v>
      </c>
      <c r="G4990" s="2">
        <v>43960</v>
      </c>
      <c r="H4990" s="1">
        <f>YEAR(Table1[[#This Row],[Date_of_Diagnosis]])</f>
        <v>2020</v>
      </c>
      <c r="I4990" t="s">
        <v>48</v>
      </c>
      <c r="J4990" t="s">
        <v>2</v>
      </c>
      <c r="K4990" t="b">
        <v>0</v>
      </c>
      <c r="L4990">
        <v>47</v>
      </c>
      <c r="M4990">
        <v>14</v>
      </c>
      <c r="N4990" t="s">
        <v>15</v>
      </c>
      <c r="O4990">
        <v>5</v>
      </c>
      <c r="P4990" t="str">
        <f>IF(Table1[[#This Row],[Survival_Time_Months]]&lt;12,"&lt;1 Year",IF(Table1[[#This Row],[Survival_Time_Months]]&lt;60,"1-5 Years","5+ Years"))</f>
        <v>&lt;1 Year</v>
      </c>
      <c r="Q4990" t="s">
        <v>14</v>
      </c>
      <c r="R4990" t="b">
        <v>1</v>
      </c>
      <c r="S4990" t="s">
        <v>11</v>
      </c>
    </row>
    <row r="4991" spans="1:19" x14ac:dyDescent="0.35">
      <c r="A4991" t="s">
        <v>5036</v>
      </c>
      <c r="B4991">
        <v>53</v>
      </c>
      <c r="C4991" t="str">
        <f>IF(Table1[[#This Row],[Age]]&lt;=10,"Child",IF(Table1[[#This Row],[Age]]&lt;=20,"Teen", IF(Table1[[#This Row],[Age]]&lt;=40, "Young Adult",IF(Table1[[#This Row],[Age]]&lt;=60, "Middle Age","Old Age"))))</f>
        <v>Middle Age</v>
      </c>
      <c r="D4991" t="s">
        <v>5050</v>
      </c>
      <c r="E4991" t="s">
        <v>35</v>
      </c>
      <c r="F4991" t="s">
        <v>41</v>
      </c>
      <c r="G4991" s="2">
        <v>43613</v>
      </c>
      <c r="H4991" s="1">
        <f>YEAR(Table1[[#This Row],[Date_of_Diagnosis]])</f>
        <v>2019</v>
      </c>
      <c r="I4991" t="s">
        <v>42</v>
      </c>
      <c r="J4991" t="s">
        <v>38</v>
      </c>
      <c r="K4991" t="b">
        <v>1</v>
      </c>
      <c r="L4991">
        <v>66</v>
      </c>
      <c r="M4991">
        <v>14</v>
      </c>
      <c r="N4991" t="s">
        <v>15</v>
      </c>
      <c r="O4991">
        <v>36</v>
      </c>
      <c r="P4991" t="str">
        <f>IF(Table1[[#This Row],[Survival_Time_Months]]&lt;12,"&lt;1 Year",IF(Table1[[#This Row],[Survival_Time_Months]]&lt;60,"1-5 Years","5+ Years"))</f>
        <v>1-5 Years</v>
      </c>
      <c r="Q4991" t="s">
        <v>14</v>
      </c>
      <c r="R4991" t="b">
        <v>1</v>
      </c>
      <c r="S4991" t="s">
        <v>16</v>
      </c>
    </row>
    <row r="4992" spans="1:19" x14ac:dyDescent="0.35">
      <c r="A4992" t="s">
        <v>5037</v>
      </c>
      <c r="B4992">
        <v>8</v>
      </c>
      <c r="C4992" t="str">
        <f>IF(Table1[[#This Row],[Age]]&lt;=10,"Child",IF(Table1[[#This Row],[Age]]&lt;=20,"Teen", IF(Table1[[#This Row],[Age]]&lt;=40, "Young Adult",IF(Table1[[#This Row],[Age]]&lt;=60, "Middle Age","Old Age"))))</f>
        <v>Child</v>
      </c>
      <c r="D4992" t="s">
        <v>40</v>
      </c>
      <c r="E4992" t="s">
        <v>47</v>
      </c>
      <c r="F4992" t="s">
        <v>41</v>
      </c>
      <c r="G4992" s="2">
        <v>44537</v>
      </c>
      <c r="H4992" s="1">
        <f>YEAR(Table1[[#This Row],[Date_of_Diagnosis]])</f>
        <v>2021</v>
      </c>
      <c r="I4992" t="s">
        <v>42</v>
      </c>
      <c r="J4992" t="s">
        <v>38</v>
      </c>
      <c r="K4992" t="b">
        <v>0</v>
      </c>
      <c r="L4992">
        <v>0</v>
      </c>
      <c r="M4992">
        <v>17</v>
      </c>
      <c r="N4992" t="s">
        <v>9</v>
      </c>
      <c r="O4992">
        <v>77</v>
      </c>
      <c r="P4992" t="str">
        <f>IF(Table1[[#This Row],[Survival_Time_Months]]&lt;12,"&lt;1 Year",IF(Table1[[#This Row],[Survival_Time_Months]]&lt;60,"1-5 Years","5+ Years"))</f>
        <v>5+ Years</v>
      </c>
      <c r="Q4992" t="s">
        <v>10</v>
      </c>
      <c r="R4992" t="b">
        <v>1</v>
      </c>
      <c r="S4992" t="s">
        <v>13</v>
      </c>
    </row>
    <row r="4993" spans="1:19" x14ac:dyDescent="0.35">
      <c r="A4993" t="s">
        <v>5038</v>
      </c>
      <c r="B4993">
        <v>2</v>
      </c>
      <c r="C4993" t="str">
        <f>IF(Table1[[#This Row],[Age]]&lt;=10,"Child",IF(Table1[[#This Row],[Age]]&lt;=20,"Teen", IF(Table1[[#This Row],[Age]]&lt;=40, "Young Adult",IF(Table1[[#This Row],[Age]]&lt;=60, "Middle Age","Old Age"))))</f>
        <v>Child</v>
      </c>
      <c r="D4993" t="s">
        <v>40</v>
      </c>
      <c r="E4993" t="s">
        <v>50</v>
      </c>
      <c r="F4993" t="s">
        <v>44</v>
      </c>
      <c r="G4993" s="2">
        <v>45246</v>
      </c>
      <c r="H4993" s="1">
        <f>YEAR(Table1[[#This Row],[Date_of_Diagnosis]])</f>
        <v>2023</v>
      </c>
      <c r="I4993" t="s">
        <v>48</v>
      </c>
      <c r="J4993" t="s">
        <v>2</v>
      </c>
      <c r="K4993" t="b">
        <v>0</v>
      </c>
      <c r="L4993">
        <v>3</v>
      </c>
      <c r="M4993">
        <v>9</v>
      </c>
      <c r="N4993" t="s">
        <v>12</v>
      </c>
      <c r="O4993">
        <v>49</v>
      </c>
      <c r="P4993" t="str">
        <f>IF(Table1[[#This Row],[Survival_Time_Months]]&lt;12,"&lt;1 Year",IF(Table1[[#This Row],[Survival_Time_Months]]&lt;60,"1-5 Years","5+ Years"))</f>
        <v>1-5 Years</v>
      </c>
      <c r="Q4993" t="s">
        <v>14</v>
      </c>
      <c r="R4993" t="b">
        <v>1</v>
      </c>
      <c r="S4993" t="s">
        <v>23</v>
      </c>
    </row>
    <row r="4994" spans="1:19" x14ac:dyDescent="0.35">
      <c r="A4994" t="s">
        <v>5039</v>
      </c>
      <c r="B4994">
        <v>34</v>
      </c>
      <c r="C4994" t="str">
        <f>IF(Table1[[#This Row],[Age]]&lt;=10,"Child",IF(Table1[[#This Row],[Age]]&lt;=20,"Teen", IF(Table1[[#This Row],[Age]]&lt;=40, "Young Adult",IF(Table1[[#This Row],[Age]]&lt;=60, "Middle Age","Old Age"))))</f>
        <v>Young Adult</v>
      </c>
      <c r="D4994" t="s">
        <v>5049</v>
      </c>
      <c r="E4994" t="s">
        <v>47</v>
      </c>
      <c r="F4994" t="s">
        <v>36</v>
      </c>
      <c r="G4994" s="2">
        <v>45107</v>
      </c>
      <c r="H4994" s="1">
        <f>YEAR(Table1[[#This Row],[Date_of_Diagnosis]])</f>
        <v>2023</v>
      </c>
      <c r="I4994" t="s">
        <v>42</v>
      </c>
      <c r="J4994" t="s">
        <v>45</v>
      </c>
      <c r="K4994" t="b">
        <v>1</v>
      </c>
      <c r="L4994">
        <v>49</v>
      </c>
      <c r="M4994">
        <v>14</v>
      </c>
      <c r="N4994" t="s">
        <v>15</v>
      </c>
      <c r="O4994">
        <v>50</v>
      </c>
      <c r="P4994" t="str">
        <f>IF(Table1[[#This Row],[Survival_Time_Months]]&lt;12,"&lt;1 Year",IF(Table1[[#This Row],[Survival_Time_Months]]&lt;60,"1-5 Years","5+ Years"))</f>
        <v>1-5 Years</v>
      </c>
      <c r="Q4994" t="s">
        <v>10</v>
      </c>
      <c r="R4994" t="b">
        <v>0</v>
      </c>
      <c r="S4994" t="s">
        <v>18</v>
      </c>
    </row>
    <row r="4995" spans="1:19" x14ac:dyDescent="0.35">
      <c r="A4995" t="s">
        <v>5040</v>
      </c>
      <c r="B4995">
        <v>2</v>
      </c>
      <c r="C4995" t="str">
        <f>IF(Table1[[#This Row],[Age]]&lt;=10,"Child",IF(Table1[[#This Row],[Age]]&lt;=20,"Teen", IF(Table1[[#This Row],[Age]]&lt;=40, "Young Adult",IF(Table1[[#This Row],[Age]]&lt;=60, "Middle Age","Old Age"))))</f>
        <v>Child</v>
      </c>
      <c r="D4995" t="s">
        <v>40</v>
      </c>
      <c r="E4995" t="s">
        <v>50</v>
      </c>
      <c r="F4995" t="s">
        <v>41</v>
      </c>
      <c r="G4995" s="2">
        <v>43589</v>
      </c>
      <c r="H4995" s="1">
        <f>YEAR(Table1[[#This Row],[Date_of_Diagnosis]])</f>
        <v>2019</v>
      </c>
      <c r="I4995" t="s">
        <v>48</v>
      </c>
      <c r="J4995" t="s">
        <v>2</v>
      </c>
      <c r="K4995" t="b">
        <v>1</v>
      </c>
      <c r="L4995">
        <v>50</v>
      </c>
      <c r="M4995">
        <v>17</v>
      </c>
      <c r="N4995" t="s">
        <v>9</v>
      </c>
      <c r="O4995">
        <v>67</v>
      </c>
      <c r="P4995" t="str">
        <f>IF(Table1[[#This Row],[Survival_Time_Months]]&lt;12,"&lt;1 Year",IF(Table1[[#This Row],[Survival_Time_Months]]&lt;60,"1-5 Years","5+ Years"))</f>
        <v>5+ Years</v>
      </c>
      <c r="Q4995" t="s">
        <v>10</v>
      </c>
      <c r="R4995" t="b">
        <v>0</v>
      </c>
      <c r="S4995" t="s">
        <v>22</v>
      </c>
    </row>
    <row r="4996" spans="1:19" x14ac:dyDescent="0.35">
      <c r="A4996" t="s">
        <v>5041</v>
      </c>
      <c r="B4996">
        <v>39</v>
      </c>
      <c r="C4996" t="str">
        <f>IF(Table1[[#This Row],[Age]]&lt;=10,"Child",IF(Table1[[#This Row],[Age]]&lt;=20,"Teen", IF(Table1[[#This Row],[Age]]&lt;=40, "Young Adult",IF(Table1[[#This Row],[Age]]&lt;=60, "Middle Age","Old Age"))))</f>
        <v>Young Adult</v>
      </c>
      <c r="D4996" t="s">
        <v>5050</v>
      </c>
      <c r="E4996" t="s">
        <v>47</v>
      </c>
      <c r="F4996" t="s">
        <v>36</v>
      </c>
      <c r="G4996" s="2">
        <v>44528</v>
      </c>
      <c r="H4996" s="1">
        <f>YEAR(Table1[[#This Row],[Date_of_Diagnosis]])</f>
        <v>2021</v>
      </c>
      <c r="I4996" t="s">
        <v>37</v>
      </c>
      <c r="J4996" t="s">
        <v>45</v>
      </c>
      <c r="K4996" t="b">
        <v>0</v>
      </c>
      <c r="L4996">
        <v>40</v>
      </c>
      <c r="M4996">
        <v>9</v>
      </c>
      <c r="N4996" t="s">
        <v>9</v>
      </c>
      <c r="O4996">
        <v>47</v>
      </c>
      <c r="P4996" t="str">
        <f>IF(Table1[[#This Row],[Survival_Time_Months]]&lt;12,"&lt;1 Year",IF(Table1[[#This Row],[Survival_Time_Months]]&lt;60,"1-5 Years","5+ Years"))</f>
        <v>1-5 Years</v>
      </c>
      <c r="Q4996" t="s">
        <v>10</v>
      </c>
      <c r="R4996" t="b">
        <v>1</v>
      </c>
      <c r="S4996" t="s">
        <v>16</v>
      </c>
    </row>
    <row r="4997" spans="1:19" x14ac:dyDescent="0.35">
      <c r="A4997" t="s">
        <v>5042</v>
      </c>
      <c r="B4997">
        <v>63</v>
      </c>
      <c r="C4997" t="str">
        <f>IF(Table1[[#This Row],[Age]]&lt;=10,"Child",IF(Table1[[#This Row],[Age]]&lt;=20,"Teen", IF(Table1[[#This Row],[Age]]&lt;=40, "Young Adult",IF(Table1[[#This Row],[Age]]&lt;=60, "Middle Age","Old Age"))))</f>
        <v>Old Age</v>
      </c>
      <c r="D4997" t="s">
        <v>5050</v>
      </c>
      <c r="E4997" t="s">
        <v>35</v>
      </c>
      <c r="F4997" t="s">
        <v>36</v>
      </c>
      <c r="G4997" s="2">
        <v>44822</v>
      </c>
      <c r="H4997" s="1">
        <f>YEAR(Table1[[#This Row],[Date_of_Diagnosis]])</f>
        <v>2022</v>
      </c>
      <c r="I4997" t="s">
        <v>42</v>
      </c>
      <c r="J4997" t="s">
        <v>45</v>
      </c>
      <c r="K4997" t="b">
        <v>0</v>
      </c>
      <c r="L4997">
        <v>38</v>
      </c>
      <c r="M4997">
        <v>13</v>
      </c>
      <c r="N4997" t="s">
        <v>15</v>
      </c>
      <c r="O4997">
        <v>34</v>
      </c>
      <c r="P4997" t="str">
        <f>IF(Table1[[#This Row],[Survival_Time_Months]]&lt;12,"&lt;1 Year",IF(Table1[[#This Row],[Survival_Time_Months]]&lt;60,"1-5 Years","5+ Years"))</f>
        <v>1-5 Years</v>
      </c>
      <c r="Q4997" t="s">
        <v>14</v>
      </c>
      <c r="R4997" t="b">
        <v>0</v>
      </c>
      <c r="S4997" t="s">
        <v>17</v>
      </c>
    </row>
    <row r="4998" spans="1:19" x14ac:dyDescent="0.35">
      <c r="A4998" t="s">
        <v>5043</v>
      </c>
      <c r="B4998">
        <v>43</v>
      </c>
      <c r="C4998" t="str">
        <f>IF(Table1[[#This Row],[Age]]&lt;=10,"Child",IF(Table1[[#This Row],[Age]]&lt;=20,"Teen", IF(Table1[[#This Row],[Age]]&lt;=40, "Young Adult",IF(Table1[[#This Row],[Age]]&lt;=60, "Middle Age","Old Age"))))</f>
        <v>Middle Age</v>
      </c>
      <c r="D4998" t="s">
        <v>5050</v>
      </c>
      <c r="E4998" t="s">
        <v>50</v>
      </c>
      <c r="F4998" t="s">
        <v>41</v>
      </c>
      <c r="G4998" s="2">
        <v>44622</v>
      </c>
      <c r="H4998" s="1">
        <f>YEAR(Table1[[#This Row],[Date_of_Diagnosis]])</f>
        <v>2022</v>
      </c>
      <c r="I4998" t="s">
        <v>51</v>
      </c>
      <c r="J4998" t="s">
        <v>2</v>
      </c>
      <c r="K4998" t="b">
        <v>0</v>
      </c>
      <c r="L4998">
        <v>70</v>
      </c>
      <c r="M4998">
        <v>9</v>
      </c>
      <c r="N4998" t="s">
        <v>15</v>
      </c>
      <c r="O4998">
        <v>27</v>
      </c>
      <c r="P4998" t="str">
        <f>IF(Table1[[#This Row],[Survival_Time_Months]]&lt;12,"&lt;1 Year",IF(Table1[[#This Row],[Survival_Time_Months]]&lt;60,"1-5 Years","5+ Years"))</f>
        <v>1-5 Years</v>
      </c>
      <c r="Q4998" t="s">
        <v>10</v>
      </c>
      <c r="R4998" t="b">
        <v>0</v>
      </c>
      <c r="S4998" t="s">
        <v>18</v>
      </c>
    </row>
    <row r="4999" spans="1:19" x14ac:dyDescent="0.35">
      <c r="A4999" t="s">
        <v>5044</v>
      </c>
      <c r="B4999">
        <v>88</v>
      </c>
      <c r="C4999" t="str">
        <f>IF(Table1[[#This Row],[Age]]&lt;=10,"Child",IF(Table1[[#This Row],[Age]]&lt;=20,"Teen", IF(Table1[[#This Row],[Age]]&lt;=40, "Young Adult",IF(Table1[[#This Row],[Age]]&lt;=60, "Middle Age","Old Age"))))</f>
        <v>Old Age</v>
      </c>
      <c r="D4999" t="s">
        <v>40</v>
      </c>
      <c r="E4999" t="s">
        <v>50</v>
      </c>
      <c r="F4999" t="s">
        <v>36</v>
      </c>
      <c r="G4999" s="2">
        <v>45391</v>
      </c>
      <c r="H4999" s="1">
        <f>YEAR(Table1[[#This Row],[Date_of_Diagnosis]])</f>
        <v>2024</v>
      </c>
      <c r="I4999" t="s">
        <v>51</v>
      </c>
      <c r="J4999" t="s">
        <v>38</v>
      </c>
      <c r="K4999" t="b">
        <v>0</v>
      </c>
      <c r="L4999">
        <v>48</v>
      </c>
      <c r="M4999">
        <v>20</v>
      </c>
      <c r="N4999" t="s">
        <v>15</v>
      </c>
      <c r="O4999">
        <v>71</v>
      </c>
      <c r="P4999" t="str">
        <f>IF(Table1[[#This Row],[Survival_Time_Months]]&lt;12,"&lt;1 Year",IF(Table1[[#This Row],[Survival_Time_Months]]&lt;60,"1-5 Years","5+ Years"))</f>
        <v>5+ Years</v>
      </c>
      <c r="Q4999" t="s">
        <v>10</v>
      </c>
      <c r="R4999" t="b">
        <v>1</v>
      </c>
      <c r="S4999" t="s">
        <v>17</v>
      </c>
    </row>
    <row r="5000" spans="1:19" x14ac:dyDescent="0.35">
      <c r="A5000" t="s">
        <v>5045</v>
      </c>
      <c r="B5000">
        <v>34</v>
      </c>
      <c r="C5000" t="str">
        <f>IF(Table1[[#This Row],[Age]]&lt;=10,"Child",IF(Table1[[#This Row],[Age]]&lt;=20,"Teen", IF(Table1[[#This Row],[Age]]&lt;=40, "Young Adult",IF(Table1[[#This Row],[Age]]&lt;=60, "Middle Age","Old Age"))))</f>
        <v>Young Adult</v>
      </c>
      <c r="D5000" t="s">
        <v>40</v>
      </c>
      <c r="E5000" t="s">
        <v>47</v>
      </c>
      <c r="F5000" t="s">
        <v>44</v>
      </c>
      <c r="G5000" s="2">
        <v>44211</v>
      </c>
      <c r="H5000" s="1">
        <f>YEAR(Table1[[#This Row],[Date_of_Diagnosis]])</f>
        <v>2021</v>
      </c>
      <c r="I5000" t="s">
        <v>42</v>
      </c>
      <c r="J5000" t="s">
        <v>45</v>
      </c>
      <c r="K5000" t="b">
        <v>0</v>
      </c>
      <c r="L5000">
        <v>61</v>
      </c>
      <c r="M5000">
        <v>1</v>
      </c>
      <c r="N5000" t="s">
        <v>12</v>
      </c>
      <c r="O5000">
        <v>30</v>
      </c>
      <c r="P5000" t="str">
        <f>IF(Table1[[#This Row],[Survival_Time_Months]]&lt;12,"&lt;1 Year",IF(Table1[[#This Row],[Survival_Time_Months]]&lt;60,"1-5 Years","5+ Years"))</f>
        <v>1-5 Years</v>
      </c>
      <c r="Q5000" t="s">
        <v>14</v>
      </c>
      <c r="R5000" t="b">
        <v>0</v>
      </c>
      <c r="S5000" t="s">
        <v>20</v>
      </c>
    </row>
    <row r="5001" spans="1:19" x14ac:dyDescent="0.35">
      <c r="A5001" t="s">
        <v>5046</v>
      </c>
      <c r="B5001">
        <v>43</v>
      </c>
      <c r="C5001" t="str">
        <f>IF(Table1[[#This Row],[Age]]&lt;=10,"Child",IF(Table1[[#This Row],[Age]]&lt;=20,"Teen", IF(Table1[[#This Row],[Age]]&lt;=40, "Young Adult",IF(Table1[[#This Row],[Age]]&lt;=60, "Middle Age","Old Age"))))</f>
        <v>Middle Age</v>
      </c>
      <c r="D5001" t="s">
        <v>5050</v>
      </c>
      <c r="E5001" t="s">
        <v>35</v>
      </c>
      <c r="F5001" t="s">
        <v>44</v>
      </c>
      <c r="G5001" s="2">
        <v>45506</v>
      </c>
      <c r="H5001" s="1">
        <f>YEAR(Table1[[#This Row],[Date_of_Diagnosis]])</f>
        <v>2024</v>
      </c>
      <c r="I5001" t="s">
        <v>48</v>
      </c>
      <c r="J5001" t="s">
        <v>2</v>
      </c>
      <c r="K5001" t="b">
        <v>1</v>
      </c>
      <c r="L5001">
        <v>22</v>
      </c>
      <c r="M5001">
        <v>7</v>
      </c>
      <c r="N5001" t="s">
        <v>15</v>
      </c>
      <c r="O5001">
        <v>109</v>
      </c>
      <c r="P5001" t="str">
        <f>IF(Table1[[#This Row],[Survival_Time_Months]]&lt;12,"&lt;1 Year",IF(Table1[[#This Row],[Survival_Time_Months]]&lt;60,"1-5 Years","5+ Years"))</f>
        <v>5+ Years</v>
      </c>
      <c r="Q5001" t="s">
        <v>10</v>
      </c>
      <c r="R5001" t="b">
        <v>0</v>
      </c>
      <c r="S5001"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19C4-DF1D-4D47-9CDF-7CD705D77806}">
  <dimension ref="X24"/>
  <sheetViews>
    <sheetView showGridLines="0" tabSelected="1" zoomScale="96" zoomScaleNormal="96" workbookViewId="0">
      <selection activeCell="Y13" sqref="Y13"/>
    </sheetView>
  </sheetViews>
  <sheetFormatPr defaultRowHeight="14.5" x14ac:dyDescent="0.35"/>
  <sheetData>
    <row r="24" spans="24:24" x14ac:dyDescent="0.35">
      <c r="X24" t="s">
        <v>5060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Abubakar Toyeeb</dc:creator>
  <cp:lastModifiedBy>Abubakar Toyeeb</cp:lastModifiedBy>
  <dcterms:created xsi:type="dcterms:W3CDTF">2026-04-14T12:42:24Z</dcterms:created>
  <dcterms:modified xsi:type="dcterms:W3CDTF">2026-04-15T08:09:29Z</dcterms:modified>
</cp:coreProperties>
</file>